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arit\OneDrive\Escritorio\"/>
    </mc:Choice>
  </mc:AlternateContent>
  <bookViews>
    <workbookView xWindow="0" yWindow="0" windowWidth="20490" windowHeight="7005" tabRatio="791" firstSheet="12" activeTab="13"/>
  </bookViews>
  <sheets>
    <sheet name="1.1 OAP" sheetId="26" r:id="rId1"/>
    <sheet name="1.2 OAC" sheetId="27" r:id="rId2"/>
    <sheet name="1.3 OCI" sheetId="28" r:id="rId3"/>
    <sheet name="1.4 OCDI" sheetId="29" r:id="rId4"/>
    <sheet name="1.5 OAIEE" sheetId="38" r:id="rId5"/>
    <sheet name="1.6  C4" sheetId="37" r:id="rId6"/>
    <sheet name="2. SSC" sheetId="13" r:id="rId7"/>
    <sheet name="2.1 DPCC" sheetId="16" r:id="rId8"/>
    <sheet name="2.2 DS" sheetId="15" r:id="rId9"/>
    <sheet name="3. SAJ" sheetId="31" r:id="rId10"/>
    <sheet name="3.1 DAJ" sheetId="17" r:id="rId11"/>
    <sheet name="3.2 DRPA" sheetId="35" r:id="rId12"/>
    <sheet name="3.3 DCD" sheetId="18" r:id="rId13"/>
    <sheet name="4. SIFCO" sheetId="1" r:id="rId14"/>
    <sheet name="4.1 DT" sheetId="6" r:id="rId15"/>
    <sheet name="4.2 DOF" sheetId="7" r:id="rId16"/>
    <sheet name="4.3 DBSCAJ" sheetId="8" r:id="rId17"/>
    <sheet name="5. SGI" sheetId="33" r:id="rId18"/>
    <sheet name="5.1 DTSI" sheetId="25" r:id="rId19"/>
    <sheet name="5.2 DGH" sheetId="36" r:id="rId20"/>
    <sheet name="5.3 DJuríCont" sheetId="22" r:id="rId21"/>
    <sheet name="5.4 DRecFísGD" sheetId="23" r:id="rId22"/>
    <sheet name="5.5  DFInanciera" sheetId="21" r:id="rId23"/>
  </sheets>
  <definedNames>
    <definedName name="_xlnm.Print_Area" localSheetId="0">'1.1 OAP'!#REF!</definedName>
    <definedName name="_xlnm.Print_Area" localSheetId="1">'1.2 OAC'!#REF!</definedName>
    <definedName name="_xlnm.Print_Area" localSheetId="2">'1.3 OCI'!#REF!</definedName>
    <definedName name="_xlnm.Print_Area" localSheetId="3">'1.4 OCDI'!#REF!</definedName>
    <definedName name="_xlnm.Print_Area" localSheetId="6">'2. SSC'!#REF!</definedName>
    <definedName name="_xlnm.Print_Area" localSheetId="7">'2.1 DPCC'!#REF!</definedName>
    <definedName name="_xlnm.Print_Area" localSheetId="8">'2.2 DS'!#REF!</definedName>
    <definedName name="_xlnm.Print_Area" localSheetId="10">'3.1 DAJ'!#REF!</definedName>
    <definedName name="_xlnm.Print_Area" localSheetId="12">'3.3 DCD'!#REF!</definedName>
    <definedName name="_xlnm.Print_Area" localSheetId="13">'4. SIFCO'!#REF!</definedName>
    <definedName name="_xlnm.Print_Area" localSheetId="14">'4.1 DT'!#REF!</definedName>
    <definedName name="_xlnm.Print_Area" localSheetId="15">'4.2 DOF'!#REF!</definedName>
    <definedName name="_xlnm.Print_Area" localSheetId="16">'4.3 DBSCAJ'!#REF!</definedName>
    <definedName name="_xlnm.Print_Area" localSheetId="18">'5.1 DTSI'!#REF!</definedName>
    <definedName name="_xlnm.Print_Area" localSheetId="20">'5.3 DJuríCont'!#REF!</definedName>
    <definedName name="_xlnm.Print_Area" localSheetId="21">'5.4 DRecFísGD'!#REF!</definedName>
    <definedName name="_xlnm.Print_Area" localSheetId="22">'5.5  DFInanciera'!#REF!</definedName>
    <definedName name="Excel_BuiltIn_Print_Area" localSheetId="12">'3.3 DCD'!#REF!</definedName>
    <definedName name="_xlnm.Print_Titles" localSheetId="0">'1.1 OAP'!#REF!</definedName>
    <definedName name="_xlnm.Print_Titles" localSheetId="1">'1.2 OAC'!#REF!</definedName>
    <definedName name="_xlnm.Print_Titles" localSheetId="2">'1.3 OCI'!#REF!</definedName>
    <definedName name="_xlnm.Print_Titles" localSheetId="3">'1.4 OCDI'!#REF!</definedName>
    <definedName name="_xlnm.Print_Titles" localSheetId="6">'2. SSC'!#REF!</definedName>
    <definedName name="_xlnm.Print_Titles" localSheetId="7">'2.1 DPCC'!#REF!</definedName>
    <definedName name="_xlnm.Print_Titles" localSheetId="8">'2.2 DS'!#REF!</definedName>
    <definedName name="_xlnm.Print_Titles" localSheetId="10">'3.1 DAJ'!#REF!</definedName>
    <definedName name="_xlnm.Print_Titles" localSheetId="12">'3.3 DCD'!#REF!</definedName>
    <definedName name="_xlnm.Print_Titles" localSheetId="13">'4. SIFCO'!#REF!</definedName>
    <definedName name="_xlnm.Print_Titles" localSheetId="14">'4.1 DT'!#REF!</definedName>
    <definedName name="_xlnm.Print_Titles" localSheetId="15">'4.2 DOF'!#REF!</definedName>
    <definedName name="_xlnm.Print_Titles" localSheetId="16">'4.3 DBSCAJ'!#REF!</definedName>
    <definedName name="_xlnm.Print_Titles" localSheetId="20">'5.3 DJuríCont'!#REF!</definedName>
    <definedName name="_xlnm.Print_Titles" localSheetId="21">'5.4 DRecFísGD'!#REF!</definedName>
    <definedName name="_xlnm.Print_Titles" localSheetId="22">'5.5  DFInanciera'!#REF!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J19" i="21" l="1"/>
  <c r="BJ18" i="21"/>
  <c r="BJ17" i="21"/>
  <c r="BJ16" i="21"/>
  <c r="BJ15" i="21"/>
  <c r="BJ14" i="21"/>
  <c r="G16" i="22" l="1"/>
  <c r="G17" i="22"/>
  <c r="G15" i="22"/>
  <c r="M18" i="25" l="1"/>
  <c r="P20" i="8"/>
  <c r="P16" i="17"/>
  <c r="S19" i="17"/>
  <c r="D29" i="17"/>
  <c r="M16" i="38" l="1"/>
  <c r="J16" i="38"/>
  <c r="M15" i="31" l="1"/>
  <c r="P15" i="31"/>
  <c r="P14" i="31"/>
  <c r="P14" i="22"/>
  <c r="P17" i="22"/>
  <c r="P16" i="22"/>
  <c r="P15" i="22"/>
  <c r="P15" i="36"/>
  <c r="P14" i="36"/>
  <c r="P22" i="25"/>
  <c r="P21" i="25"/>
  <c r="P20" i="25"/>
  <c r="P19" i="25"/>
  <c r="P18" i="25"/>
  <c r="P17" i="25"/>
  <c r="P16" i="25"/>
  <c r="P15" i="25"/>
  <c r="P14" i="25"/>
  <c r="M14" i="25"/>
  <c r="J22" i="25"/>
  <c r="J21" i="25"/>
  <c r="J20" i="25"/>
  <c r="J19" i="25"/>
  <c r="J18" i="25"/>
  <c r="J17" i="25"/>
  <c r="J16" i="25"/>
  <c r="J15" i="25"/>
  <c r="J14" i="25"/>
  <c r="G22" i="25"/>
  <c r="G21" i="25"/>
  <c r="G20" i="25"/>
  <c r="G19" i="25"/>
  <c r="G18" i="25"/>
  <c r="G17" i="25"/>
  <c r="G16" i="25"/>
  <c r="G15" i="25"/>
  <c r="P15" i="35"/>
  <c r="S16" i="35"/>
  <c r="P16" i="35"/>
  <c r="P17" i="35"/>
  <c r="M15" i="35"/>
  <c r="M16" i="35"/>
  <c r="M17" i="35"/>
  <c r="J15" i="35"/>
  <c r="J16" i="35"/>
  <c r="J17" i="35"/>
  <c r="G15" i="35"/>
  <c r="G16" i="35"/>
  <c r="G17" i="35"/>
  <c r="M14" i="35"/>
  <c r="J14" i="35"/>
  <c r="G14" i="35"/>
  <c r="R14" i="17"/>
  <c r="Q14" i="17"/>
  <c r="Q14" i="35"/>
  <c r="BJ29" i="17"/>
  <c r="D20" i="17"/>
  <c r="T19" i="17"/>
  <c r="P19" i="17"/>
  <c r="M19" i="17"/>
  <c r="J19" i="17"/>
  <c r="G19" i="17"/>
  <c r="R18" i="17"/>
  <c r="S18" i="17" s="1"/>
  <c r="T18" i="17" s="1"/>
  <c r="Q18" i="17"/>
  <c r="P18" i="17"/>
  <c r="M18" i="17"/>
  <c r="J18" i="17"/>
  <c r="G18" i="17"/>
  <c r="R17" i="17"/>
  <c r="Q17" i="17"/>
  <c r="P17" i="17"/>
  <c r="M17" i="17"/>
  <c r="J17" i="17"/>
  <c r="G17" i="17"/>
  <c r="R16" i="17"/>
  <c r="Q16" i="17"/>
  <c r="M16" i="17"/>
  <c r="J16" i="17"/>
  <c r="G16" i="17"/>
  <c r="R15" i="17"/>
  <c r="S15" i="17" s="1"/>
  <c r="P15" i="17"/>
  <c r="M15" i="17"/>
  <c r="J15" i="17"/>
  <c r="G15" i="17"/>
  <c r="P14" i="17"/>
  <c r="M14" i="17"/>
  <c r="J14" i="17"/>
  <c r="G14" i="17"/>
  <c r="S16" i="17" l="1"/>
  <c r="T16" i="17" s="1"/>
  <c r="S17" i="17"/>
  <c r="T17" i="17" s="1"/>
  <c r="T15" i="17"/>
  <c r="S14" i="17"/>
  <c r="T14" i="17" s="1"/>
  <c r="R22" i="15"/>
  <c r="R21" i="15"/>
  <c r="Q22" i="15"/>
  <c r="G22" i="15"/>
  <c r="P16" i="15"/>
  <c r="P17" i="15"/>
  <c r="P18" i="15"/>
  <c r="P19" i="15"/>
  <c r="P20" i="15"/>
  <c r="P21" i="15"/>
  <c r="P22" i="15"/>
  <c r="M15" i="15"/>
  <c r="M16" i="15"/>
  <c r="M17" i="15"/>
  <c r="M18" i="15"/>
  <c r="M19" i="15"/>
  <c r="M20" i="15"/>
  <c r="M21" i="15"/>
  <c r="M22" i="15"/>
  <c r="T13" i="17" l="1"/>
  <c r="P24" i="16"/>
  <c r="P23" i="16"/>
  <c r="P22" i="16"/>
  <c r="P21" i="16"/>
  <c r="P20" i="16"/>
  <c r="P19" i="16"/>
  <c r="P18" i="16"/>
  <c r="P17" i="16"/>
  <c r="P16" i="16"/>
  <c r="P15" i="16"/>
  <c r="M15" i="16"/>
  <c r="M16" i="16"/>
  <c r="M17" i="16"/>
  <c r="M18" i="16"/>
  <c r="M19" i="16"/>
  <c r="M20" i="16"/>
  <c r="M21" i="16"/>
  <c r="M22" i="16"/>
  <c r="M23" i="16"/>
  <c r="M24" i="16"/>
  <c r="J15" i="16"/>
  <c r="J16" i="16"/>
  <c r="J17" i="16"/>
  <c r="J18" i="16"/>
  <c r="J19" i="16"/>
  <c r="J20" i="16"/>
  <c r="J21" i="16"/>
  <c r="J22" i="16"/>
  <c r="J23" i="16"/>
  <c r="J24" i="16"/>
  <c r="J14" i="16"/>
  <c r="G15" i="16"/>
  <c r="G16" i="16"/>
  <c r="G17" i="16"/>
  <c r="G18" i="16"/>
  <c r="G19" i="16"/>
  <c r="G20" i="16"/>
  <c r="G21" i="16"/>
  <c r="G22" i="16"/>
  <c r="G23" i="16"/>
  <c r="G24" i="16"/>
  <c r="R14" i="16"/>
  <c r="P14" i="16"/>
  <c r="M14" i="16"/>
  <c r="Q18" i="13"/>
  <c r="R18" i="13" s="1"/>
  <c r="S18" i="13" s="1"/>
  <c r="Q15" i="13"/>
  <c r="R15" i="13" s="1"/>
  <c r="S15" i="13" s="1"/>
  <c r="S14" i="13" s="1"/>
  <c r="P16" i="38"/>
  <c r="P15" i="38"/>
  <c r="P14" i="38"/>
  <c r="P18" i="29"/>
  <c r="P17" i="29"/>
  <c r="P16" i="29"/>
  <c r="P15" i="29"/>
  <c r="P14" i="29"/>
  <c r="P17" i="28"/>
  <c r="P16" i="28"/>
  <c r="P15" i="28"/>
  <c r="P14" i="28"/>
  <c r="O18" i="26" l="1"/>
  <c r="P14" i="15"/>
  <c r="M14" i="15"/>
  <c r="G24" i="8" l="1"/>
  <c r="D24" i="8"/>
  <c r="R23" i="8"/>
  <c r="Q23" i="8"/>
  <c r="P23" i="8"/>
  <c r="M23" i="8"/>
  <c r="J23" i="8"/>
  <c r="G23" i="8"/>
  <c r="R22" i="8"/>
  <c r="Q22" i="8"/>
  <c r="P22" i="8"/>
  <c r="M22" i="8"/>
  <c r="J22" i="8"/>
  <c r="G22" i="8"/>
  <c r="R21" i="8"/>
  <c r="Q21" i="8"/>
  <c r="P21" i="8"/>
  <c r="M21" i="8"/>
  <c r="J21" i="8"/>
  <c r="G21" i="8"/>
  <c r="R20" i="8"/>
  <c r="Q20" i="8"/>
  <c r="S20" i="8" s="1"/>
  <c r="T20" i="8" s="1"/>
  <c r="M20" i="8"/>
  <c r="J20" i="8"/>
  <c r="G20" i="8"/>
  <c r="R19" i="8"/>
  <c r="Q19" i="8"/>
  <c r="S19" i="8" s="1"/>
  <c r="T19" i="8" s="1"/>
  <c r="P19" i="8"/>
  <c r="M19" i="8"/>
  <c r="J19" i="8"/>
  <c r="G19" i="8"/>
  <c r="R18" i="8"/>
  <c r="Q18" i="8"/>
  <c r="P18" i="8"/>
  <c r="M18" i="8"/>
  <c r="J18" i="8"/>
  <c r="G18" i="8"/>
  <c r="R17" i="8"/>
  <c r="Q17" i="8"/>
  <c r="S17" i="8" s="1"/>
  <c r="T17" i="8" s="1"/>
  <c r="P17" i="8"/>
  <c r="M17" i="8"/>
  <c r="J17" i="8"/>
  <c r="G17" i="8"/>
  <c r="R16" i="8"/>
  <c r="Q16" i="8"/>
  <c r="P16" i="8"/>
  <c r="M16" i="8"/>
  <c r="J16" i="8"/>
  <c r="G16" i="8"/>
  <c r="R15" i="8"/>
  <c r="Q15" i="8"/>
  <c r="S15" i="8" s="1"/>
  <c r="T15" i="8" s="1"/>
  <c r="P15" i="8"/>
  <c r="M15" i="8"/>
  <c r="J15" i="8"/>
  <c r="G15" i="8"/>
  <c r="R14" i="8"/>
  <c r="Q14" i="8"/>
  <c r="P14" i="8"/>
  <c r="M14" i="8"/>
  <c r="J14" i="8"/>
  <c r="G14" i="8"/>
  <c r="S16" i="8" l="1"/>
  <c r="T16" i="8" s="1"/>
  <c r="S22" i="8"/>
  <c r="T22" i="8" s="1"/>
  <c r="S14" i="8"/>
  <c r="T14" i="8" s="1"/>
  <c r="S18" i="8"/>
  <c r="T18" i="8" s="1"/>
  <c r="S23" i="8"/>
  <c r="T23" i="8" s="1"/>
  <c r="S21" i="8"/>
  <c r="T21" i="8" s="1"/>
  <c r="D28" i="37"/>
  <c r="P16" i="37"/>
  <c r="P15" i="37"/>
  <c r="P14" i="37"/>
  <c r="M16" i="37"/>
  <c r="M15" i="37"/>
  <c r="M14" i="37"/>
  <c r="J15" i="37"/>
  <c r="J16" i="37"/>
  <c r="J14" i="37"/>
  <c r="BJ28" i="37"/>
  <c r="D17" i="37"/>
  <c r="Q16" i="37"/>
  <c r="S16" i="37" s="1"/>
  <c r="T16" i="37" s="1"/>
  <c r="G16" i="37"/>
  <c r="R15" i="37"/>
  <c r="Q15" i="37"/>
  <c r="G15" i="37"/>
  <c r="BP14" i="37" a="1"/>
  <c r="BP14" i="37" s="1"/>
  <c r="R14" i="37"/>
  <c r="Q14" i="37"/>
  <c r="G14" i="37"/>
  <c r="T13" i="8" l="1"/>
  <c r="S14" i="37"/>
  <c r="T14" i="37" s="1"/>
  <c r="S15" i="37"/>
  <c r="T15" i="37" s="1"/>
  <c r="T13" i="37" s="1"/>
  <c r="C20" i="21" l="1"/>
  <c r="BF19" i="21"/>
  <c r="AX19" i="21"/>
  <c r="Q19" i="21"/>
  <c r="P19" i="21"/>
  <c r="F19" i="21"/>
  <c r="AY19" i="21" s="1"/>
  <c r="BF18" i="21"/>
  <c r="AX18" i="21"/>
  <c r="Q18" i="21"/>
  <c r="P18" i="21"/>
  <c r="R18" i="21" s="1"/>
  <c r="F18" i="21"/>
  <c r="AY18" i="21" s="1"/>
  <c r="BF17" i="21"/>
  <c r="AY17" i="21"/>
  <c r="AX17" i="21"/>
  <c r="Q17" i="21"/>
  <c r="P17" i="21"/>
  <c r="BF16" i="21"/>
  <c r="AY16" i="21"/>
  <c r="AX16" i="21"/>
  <c r="Q16" i="21"/>
  <c r="R16" i="21" s="1"/>
  <c r="P16" i="21"/>
  <c r="BF15" i="21"/>
  <c r="AY15" i="21"/>
  <c r="AX15" i="21"/>
  <c r="P15" i="21"/>
  <c r="R15" i="21" s="1"/>
  <c r="AY14" i="21"/>
  <c r="AX14" i="21"/>
  <c r="P14" i="21"/>
  <c r="R14" i="21" s="1"/>
  <c r="BJ29" i="22"/>
  <c r="D18" i="22"/>
  <c r="D29" i="22" s="1"/>
  <c r="S17" i="22"/>
  <c r="T17" i="22" s="1"/>
  <c r="M17" i="22"/>
  <c r="J17" i="22"/>
  <c r="R16" i="22"/>
  <c r="Q16" i="22"/>
  <c r="M16" i="22"/>
  <c r="J16" i="22"/>
  <c r="S15" i="22"/>
  <c r="T15" i="22" s="1"/>
  <c r="Q15" i="22"/>
  <c r="M15" i="22"/>
  <c r="J15" i="22"/>
  <c r="R14" i="22"/>
  <c r="Q14" i="22"/>
  <c r="M14" i="22"/>
  <c r="J14" i="22"/>
  <c r="G14" i="22"/>
  <c r="D19" i="23"/>
  <c r="R18" i="23"/>
  <c r="S18" i="23" s="1"/>
  <c r="T18" i="23" s="1"/>
  <c r="Q18" i="23"/>
  <c r="P18" i="23"/>
  <c r="M18" i="23"/>
  <c r="J18" i="23"/>
  <c r="G18" i="23"/>
  <c r="R17" i="23"/>
  <c r="Q17" i="23"/>
  <c r="P17" i="23"/>
  <c r="M17" i="23"/>
  <c r="J17" i="23"/>
  <c r="G17" i="23"/>
  <c r="R16" i="23"/>
  <c r="Q16" i="23"/>
  <c r="P16" i="23"/>
  <c r="M16" i="23"/>
  <c r="J16" i="23"/>
  <c r="G16" i="23"/>
  <c r="R15" i="23"/>
  <c r="Q15" i="23"/>
  <c r="P15" i="23"/>
  <c r="M15" i="23"/>
  <c r="J15" i="23"/>
  <c r="G15" i="23"/>
  <c r="R14" i="23"/>
  <c r="Q14" i="23"/>
  <c r="P14" i="23"/>
  <c r="M14" i="23"/>
  <c r="J14" i="23"/>
  <c r="G14" i="23"/>
  <c r="D16" i="36"/>
  <c r="R15" i="36"/>
  <c r="Q15" i="36"/>
  <c r="S15" i="36" s="1"/>
  <c r="T15" i="36" s="1"/>
  <c r="M15" i="36"/>
  <c r="J15" i="36"/>
  <c r="G15" i="36"/>
  <c r="R14" i="36"/>
  <c r="Q14" i="36"/>
  <c r="M14" i="36"/>
  <c r="J14" i="36"/>
  <c r="G14" i="36"/>
  <c r="BJ23" i="25"/>
  <c r="J23" i="25"/>
  <c r="D23" i="25"/>
  <c r="R22" i="25"/>
  <c r="S22" i="25" s="1"/>
  <c r="T22" i="25" s="1"/>
  <c r="M22" i="25"/>
  <c r="R21" i="25"/>
  <c r="S21" i="25" s="1"/>
  <c r="T21" i="25" s="1"/>
  <c r="Q21" i="25"/>
  <c r="M21" i="25"/>
  <c r="R20" i="25"/>
  <c r="S20" i="25" s="1"/>
  <c r="T20" i="25" s="1"/>
  <c r="Q20" i="25"/>
  <c r="M20" i="25"/>
  <c r="R19" i="25"/>
  <c r="S19" i="25" s="1"/>
  <c r="T19" i="25" s="1"/>
  <c r="Q19" i="25"/>
  <c r="M19" i="25"/>
  <c r="R18" i="25"/>
  <c r="S18" i="25" s="1"/>
  <c r="T18" i="25" s="1"/>
  <c r="R17" i="25"/>
  <c r="S17" i="25" s="1"/>
  <c r="T17" i="25" s="1"/>
  <c r="Q17" i="25"/>
  <c r="M17" i="25"/>
  <c r="R16" i="25"/>
  <c r="S16" i="25" s="1"/>
  <c r="T16" i="25" s="1"/>
  <c r="M16" i="25"/>
  <c r="R15" i="25"/>
  <c r="S15" i="25" s="1"/>
  <c r="T15" i="25" s="1"/>
  <c r="Q15" i="25"/>
  <c r="M15" i="25"/>
  <c r="R14" i="25"/>
  <c r="Q14" i="25"/>
  <c r="G14" i="25"/>
  <c r="D19" i="33"/>
  <c r="BL18" i="33"/>
  <c r="BK18" i="33"/>
  <c r="AZ18" i="33"/>
  <c r="AY18" i="33"/>
  <c r="R18" i="33"/>
  <c r="S18" i="33" s="1"/>
  <c r="T18" i="33" s="1"/>
  <c r="Q18" i="33"/>
  <c r="P18" i="33"/>
  <c r="M18" i="33"/>
  <c r="J18" i="33"/>
  <c r="G18" i="33"/>
  <c r="BL17" i="33"/>
  <c r="BK17" i="33"/>
  <c r="AZ17" i="33"/>
  <c r="AY17" i="33"/>
  <c r="R17" i="33"/>
  <c r="Q17" i="33"/>
  <c r="P17" i="33"/>
  <c r="M17" i="33"/>
  <c r="J17" i="33"/>
  <c r="G17" i="33"/>
  <c r="BL16" i="33"/>
  <c r="BK16" i="33"/>
  <c r="AZ16" i="33"/>
  <c r="AY16" i="33"/>
  <c r="R16" i="33"/>
  <c r="Q16" i="33"/>
  <c r="P16" i="33"/>
  <c r="M16" i="33"/>
  <c r="J16" i="33"/>
  <c r="G16" i="33"/>
  <c r="BL15" i="33"/>
  <c r="BK15" i="33"/>
  <c r="AZ15" i="33"/>
  <c r="AY15" i="33"/>
  <c r="R15" i="33"/>
  <c r="Q15" i="33"/>
  <c r="P15" i="33"/>
  <c r="M15" i="33"/>
  <c r="J15" i="33"/>
  <c r="G15" i="33"/>
  <c r="BL14" i="33"/>
  <c r="BK14" i="33"/>
  <c r="AZ14" i="33"/>
  <c r="AY14" i="33"/>
  <c r="R14" i="33"/>
  <c r="Q14" i="33"/>
  <c r="P14" i="33"/>
  <c r="M14" i="33"/>
  <c r="J14" i="33"/>
  <c r="G14" i="33"/>
  <c r="S15" i="21" l="1"/>
  <c r="BK15" i="21"/>
  <c r="S14" i="36"/>
  <c r="T14" i="36" s="1"/>
  <c r="T13" i="36" s="1"/>
  <c r="R17" i="21"/>
  <c r="S14" i="33"/>
  <c r="T14" i="33" s="1"/>
  <c r="S14" i="25"/>
  <c r="T14" i="25" s="1"/>
  <c r="T13" i="25" s="1"/>
  <c r="S15" i="23"/>
  <c r="T15" i="23" s="1"/>
  <c r="S14" i="22"/>
  <c r="T14" i="22" s="1"/>
  <c r="T13" i="22" s="1"/>
  <c r="S16" i="22"/>
  <c r="T16" i="22" s="1"/>
  <c r="S14" i="21"/>
  <c r="BK14" i="21"/>
  <c r="S16" i="21"/>
  <c r="BK16" i="21"/>
  <c r="R19" i="21"/>
  <c r="S15" i="33"/>
  <c r="T15" i="33" s="1"/>
  <c r="S17" i="33"/>
  <c r="T17" i="33" s="1"/>
  <c r="S18" i="21"/>
  <c r="BK18" i="21"/>
  <c r="S16" i="33"/>
  <c r="T16" i="33" s="1"/>
  <c r="S17" i="23"/>
  <c r="T17" i="23" s="1"/>
  <c r="S14" i="23"/>
  <c r="T14" i="23" s="1"/>
  <c r="S16" i="23"/>
  <c r="T16" i="23" s="1"/>
  <c r="BL19" i="7"/>
  <c r="BK19" i="7"/>
  <c r="S19" i="7"/>
  <c r="T19" i="7" s="1"/>
  <c r="P19" i="7"/>
  <c r="BL18" i="7"/>
  <c r="BK18" i="7"/>
  <c r="S18" i="7"/>
  <c r="T18" i="7" s="1"/>
  <c r="R18" i="7"/>
  <c r="P18" i="7"/>
  <c r="M18" i="7"/>
  <c r="BL17" i="7"/>
  <c r="BK17" i="7"/>
  <c r="R17" i="7"/>
  <c r="S17" i="7" s="1"/>
  <c r="T17" i="7" s="1"/>
  <c r="BL16" i="7"/>
  <c r="BK16" i="7"/>
  <c r="R16" i="7"/>
  <c r="Q16" i="7"/>
  <c r="P16" i="7"/>
  <c r="BL15" i="7"/>
  <c r="BK15" i="7"/>
  <c r="R15" i="7"/>
  <c r="R14" i="7"/>
  <c r="Q14" i="7"/>
  <c r="P14" i="7"/>
  <c r="S14" i="7" l="1"/>
  <c r="T14" i="7" s="1"/>
  <c r="T13" i="33"/>
  <c r="S17" i="21"/>
  <c r="BK17" i="21"/>
  <c r="S19" i="21"/>
  <c r="BK19" i="21"/>
  <c r="T13" i="23"/>
  <c r="S16" i="7"/>
  <c r="T16" i="7" s="1"/>
  <c r="D20" i="6"/>
  <c r="T19" i="6"/>
  <c r="T18" i="6"/>
  <c r="T17" i="6"/>
  <c r="T16" i="6"/>
  <c r="T15" i="6"/>
  <c r="T14" i="6"/>
  <c r="T13" i="6"/>
  <c r="BJ20" i="1"/>
  <c r="D20" i="1"/>
  <c r="R19" i="1"/>
  <c r="S19" i="1" s="1"/>
  <c r="T19" i="1" s="1"/>
  <c r="Q19" i="1"/>
  <c r="P19" i="1"/>
  <c r="M19" i="1"/>
  <c r="J19" i="1"/>
  <c r="R18" i="1"/>
  <c r="Q18" i="1"/>
  <c r="M18" i="1"/>
  <c r="J18" i="1"/>
  <c r="R17" i="1"/>
  <c r="Q17" i="1"/>
  <c r="S17" i="1" s="1"/>
  <c r="T17" i="1" s="1"/>
  <c r="P17" i="1"/>
  <c r="M17" i="1"/>
  <c r="J17" i="1"/>
  <c r="R16" i="1"/>
  <c r="S16" i="1" s="1"/>
  <c r="T16" i="1" s="1"/>
  <c r="Q16" i="1"/>
  <c r="J16" i="1"/>
  <c r="R15" i="1"/>
  <c r="Q15" i="1"/>
  <c r="S15" i="1" s="1"/>
  <c r="T15" i="1" s="1"/>
  <c r="J15" i="1"/>
  <c r="R14" i="1"/>
  <c r="Q14" i="1"/>
  <c r="J14" i="1"/>
  <c r="J21" i="1" s="1"/>
  <c r="S14" i="1" l="1"/>
  <c r="T14" i="1" s="1"/>
  <c r="T13" i="1" s="1"/>
  <c r="S13" i="21"/>
  <c r="S18" i="1"/>
  <c r="T18" i="1" s="1"/>
  <c r="T13" i="7"/>
  <c r="R15" i="31"/>
  <c r="S15" i="31" s="1"/>
  <c r="T15" i="31" s="1"/>
  <c r="R14" i="31"/>
  <c r="Q14" i="31"/>
  <c r="M14" i="31"/>
  <c r="J14" i="31"/>
  <c r="G14" i="31"/>
  <c r="S14" i="31" l="1"/>
  <c r="T14" i="31" s="1"/>
  <c r="T13" i="31" s="1"/>
  <c r="BL17" i="35"/>
  <c r="BK17" i="35"/>
  <c r="R17" i="35"/>
  <c r="Q17" i="35"/>
  <c r="BL16" i="35"/>
  <c r="BK16" i="35"/>
  <c r="T16" i="35"/>
  <c r="BL15" i="35"/>
  <c r="BK15" i="35"/>
  <c r="R15" i="35"/>
  <c r="Q15" i="35"/>
  <c r="BL14" i="35"/>
  <c r="BK14" i="35"/>
  <c r="AF14" i="35"/>
  <c r="R14" i="35"/>
  <c r="T14" i="35"/>
  <c r="J18" i="35"/>
  <c r="S17" i="35" l="1"/>
  <c r="T17" i="35" s="1"/>
  <c r="T13" i="35" s="1"/>
  <c r="S15" i="35"/>
  <c r="T15" i="35" s="1"/>
  <c r="D23" i="18"/>
  <c r="AX22" i="18"/>
  <c r="R22" i="18"/>
  <c r="Q22" i="18"/>
  <c r="P22" i="18"/>
  <c r="M22" i="18"/>
  <c r="J22" i="18"/>
  <c r="G22" i="18"/>
  <c r="AX21" i="18"/>
  <c r="R21" i="18"/>
  <c r="Q21" i="18"/>
  <c r="S21" i="18" s="1"/>
  <c r="T21" i="18" s="1"/>
  <c r="P21" i="18"/>
  <c r="M21" i="18"/>
  <c r="J21" i="18"/>
  <c r="G21" i="18"/>
  <c r="R20" i="18"/>
  <c r="Q20" i="18"/>
  <c r="S20" i="18" s="1"/>
  <c r="T20" i="18" s="1"/>
  <c r="P20" i="18"/>
  <c r="M20" i="18"/>
  <c r="J20" i="18"/>
  <c r="G20" i="18"/>
  <c r="R19" i="18"/>
  <c r="Q19" i="18"/>
  <c r="S19" i="18" s="1"/>
  <c r="T19" i="18" s="1"/>
  <c r="P19" i="18"/>
  <c r="M19" i="18"/>
  <c r="J19" i="18"/>
  <c r="G19" i="18"/>
  <c r="AP18" i="18"/>
  <c r="R18" i="18"/>
  <c r="Q18" i="18"/>
  <c r="P18" i="18"/>
  <c r="M18" i="18"/>
  <c r="J18" i="18"/>
  <c r="G18" i="18"/>
  <c r="AP17" i="18"/>
  <c r="R17" i="18"/>
  <c r="Q17" i="18"/>
  <c r="P17" i="18"/>
  <c r="M17" i="18"/>
  <c r="J17" i="18"/>
  <c r="G17" i="18"/>
  <c r="AX16" i="18"/>
  <c r="R16" i="18"/>
  <c r="Q16" i="18"/>
  <c r="P16" i="18"/>
  <c r="M16" i="18"/>
  <c r="J16" i="18"/>
  <c r="G16" i="18"/>
  <c r="AX15" i="18"/>
  <c r="R15" i="18"/>
  <c r="Q15" i="18"/>
  <c r="S15" i="18" s="1"/>
  <c r="T15" i="18" s="1"/>
  <c r="P15" i="18"/>
  <c r="M15" i="18"/>
  <c r="J15" i="18"/>
  <c r="G15" i="18"/>
  <c r="AX14" i="18"/>
  <c r="R14" i="18"/>
  <c r="Q14" i="18"/>
  <c r="P14" i="18"/>
  <c r="M14" i="18"/>
  <c r="J14" i="18"/>
  <c r="G14" i="18"/>
  <c r="Q14" i="15"/>
  <c r="S16" i="18" l="1"/>
  <c r="T16" i="18" s="1"/>
  <c r="S22" i="18"/>
  <c r="T22" i="18" s="1"/>
  <c r="S14" i="18"/>
  <c r="T14" i="18" s="1"/>
  <c r="G23" i="18"/>
  <c r="S17" i="18"/>
  <c r="T17" i="18" s="1"/>
  <c r="S18" i="18"/>
  <c r="T18" i="18" s="1"/>
  <c r="BJ23" i="15"/>
  <c r="D23" i="15"/>
  <c r="S22" i="15"/>
  <c r="T22" i="15" s="1"/>
  <c r="J22" i="15"/>
  <c r="Q21" i="15"/>
  <c r="S21" i="15" s="1"/>
  <c r="T21" i="15" s="1"/>
  <c r="J21" i="15"/>
  <c r="G21" i="15"/>
  <c r="R20" i="15"/>
  <c r="S20" i="15" s="1"/>
  <c r="T20" i="15" s="1"/>
  <c r="Q20" i="15"/>
  <c r="J20" i="15"/>
  <c r="G20" i="15"/>
  <c r="R19" i="15"/>
  <c r="Q19" i="15"/>
  <c r="J19" i="15"/>
  <c r="G19" i="15"/>
  <c r="R18" i="15"/>
  <c r="S18" i="15" s="1"/>
  <c r="T18" i="15" s="1"/>
  <c r="Q18" i="15"/>
  <c r="J18" i="15"/>
  <c r="G18" i="15"/>
  <c r="R17" i="15"/>
  <c r="Q17" i="15"/>
  <c r="J17" i="15"/>
  <c r="G17" i="15"/>
  <c r="R16" i="15"/>
  <c r="S16" i="15" s="1"/>
  <c r="T16" i="15" s="1"/>
  <c r="Q16" i="15"/>
  <c r="J16" i="15"/>
  <c r="G16" i="15"/>
  <c r="R15" i="15"/>
  <c r="Q15" i="15"/>
  <c r="P15" i="15"/>
  <c r="J15" i="15"/>
  <c r="G15" i="15"/>
  <c r="G23" i="15" s="1"/>
  <c r="R14" i="15"/>
  <c r="J14" i="15"/>
  <c r="G14" i="15"/>
  <c r="BJ25" i="16"/>
  <c r="D25" i="16"/>
  <c r="BO24" i="16"/>
  <c r="R24" i="16"/>
  <c r="Q24" i="16"/>
  <c r="BO23" i="16"/>
  <c r="R23" i="16"/>
  <c r="Q23" i="16"/>
  <c r="BO22" i="16"/>
  <c r="R22" i="16"/>
  <c r="S22" i="16" s="1"/>
  <c r="Q22" i="16"/>
  <c r="BO21" i="16"/>
  <c r="R21" i="16"/>
  <c r="Q21" i="16"/>
  <c r="BO20" i="16"/>
  <c r="R20" i="16"/>
  <c r="Q20" i="16"/>
  <c r="BO19" i="16"/>
  <c r="R19" i="16"/>
  <c r="Q19" i="16"/>
  <c r="BO18" i="16"/>
  <c r="R18" i="16"/>
  <c r="Q18" i="16"/>
  <c r="BO17" i="16"/>
  <c r="R17" i="16"/>
  <c r="Q17" i="16"/>
  <c r="BO16" i="16"/>
  <c r="R16" i="16"/>
  <c r="Q16" i="16"/>
  <c r="BO15" i="16"/>
  <c r="R15" i="16"/>
  <c r="Q15" i="16"/>
  <c r="BO14" i="16"/>
  <c r="Q14" i="16"/>
  <c r="G14" i="16"/>
  <c r="S16" i="16" l="1"/>
  <c r="S24" i="16"/>
  <c r="T22" i="16"/>
  <c r="S14" i="16"/>
  <c r="T14" i="16" s="1"/>
  <c r="T20" i="16"/>
  <c r="S15" i="15"/>
  <c r="T15" i="15" s="1"/>
  <c r="S17" i="15"/>
  <c r="T17" i="15" s="1"/>
  <c r="S19" i="15"/>
  <c r="T19" i="15" s="1"/>
  <c r="S20" i="16"/>
  <c r="T13" i="18"/>
  <c r="T24" i="16"/>
  <c r="T16" i="16"/>
  <c r="S18" i="16"/>
  <c r="T18" i="16" s="1"/>
  <c r="S14" i="15"/>
  <c r="T14" i="15" s="1"/>
  <c r="T13" i="15" s="1"/>
  <c r="S17" i="16"/>
  <c r="T17" i="16" s="1"/>
  <c r="S21" i="16"/>
  <c r="T21" i="16" s="1"/>
  <c r="S15" i="16"/>
  <c r="T15" i="16" s="1"/>
  <c r="S19" i="16"/>
  <c r="T19" i="16" s="1"/>
  <c r="S23" i="16"/>
  <c r="T23" i="16" s="1"/>
  <c r="D19" i="38"/>
  <c r="R16" i="38"/>
  <c r="S16" i="38" s="1"/>
  <c r="T16" i="38" s="1"/>
  <c r="Q16" i="38"/>
  <c r="G16" i="38"/>
  <c r="R15" i="38"/>
  <c r="Q15" i="38"/>
  <c r="S15" i="38" s="1"/>
  <c r="T15" i="38" s="1"/>
  <c r="M15" i="38"/>
  <c r="J15" i="38"/>
  <c r="R14" i="38"/>
  <c r="Q14" i="38"/>
  <c r="S14" i="38" s="1"/>
  <c r="T14" i="38" s="1"/>
  <c r="T13" i="38" s="1"/>
  <c r="M14" i="38"/>
  <c r="J14" i="38"/>
  <c r="T13" i="16" l="1"/>
  <c r="BJ29" i="29"/>
  <c r="D29" i="29"/>
  <c r="R18" i="29"/>
  <c r="Q18" i="29"/>
  <c r="M18" i="29"/>
  <c r="J18" i="29"/>
  <c r="G18" i="29"/>
  <c r="R17" i="29"/>
  <c r="Q17" i="29"/>
  <c r="S17" i="29" s="1"/>
  <c r="T17" i="29" s="1"/>
  <c r="M17" i="29"/>
  <c r="J17" i="29"/>
  <c r="G17" i="29"/>
  <c r="R16" i="29"/>
  <c r="S16" i="29" s="1"/>
  <c r="T16" i="29" s="1"/>
  <c r="Q16" i="29"/>
  <c r="M16" i="29"/>
  <c r="J16" i="29"/>
  <c r="G16" i="29"/>
  <c r="R15" i="29"/>
  <c r="Q15" i="29"/>
  <c r="S15" i="29" s="1"/>
  <c r="T15" i="29" s="1"/>
  <c r="M15" i="29"/>
  <c r="J15" i="29"/>
  <c r="G15" i="29"/>
  <c r="R14" i="29"/>
  <c r="S14" i="29" s="1"/>
  <c r="T14" i="29" s="1"/>
  <c r="Q14" i="29"/>
  <c r="M14" i="29"/>
  <c r="J14" i="29"/>
  <c r="G14" i="29"/>
  <c r="D28" i="28"/>
  <c r="BK17" i="28"/>
  <c r="BG17" i="28"/>
  <c r="BB17" i="28"/>
  <c r="BJ17" i="28" s="1"/>
  <c r="BN17" i="28" s="1"/>
  <c r="AY17" i="28"/>
  <c r="R17" i="28"/>
  <c r="S17" i="28" s="1"/>
  <c r="T17" i="28" s="1"/>
  <c r="Q17" i="28"/>
  <c r="M17" i="28"/>
  <c r="J17" i="28"/>
  <c r="G17" i="28"/>
  <c r="BK16" i="28"/>
  <c r="BG16" i="28"/>
  <c r="BB16" i="28"/>
  <c r="BJ16" i="28" s="1"/>
  <c r="BN16" i="28" s="1"/>
  <c r="AY16" i="28"/>
  <c r="R16" i="28"/>
  <c r="Q16" i="28"/>
  <c r="S16" i="28" s="1"/>
  <c r="T16" i="28" s="1"/>
  <c r="M16" i="28"/>
  <c r="J16" i="28"/>
  <c r="G16" i="28"/>
  <c r="BN15" i="28"/>
  <c r="BK15" i="28"/>
  <c r="BG15" i="28"/>
  <c r="R15" i="28"/>
  <c r="Q15" i="28"/>
  <c r="S15" i="28" s="1"/>
  <c r="T15" i="28" s="1"/>
  <c r="M15" i="28"/>
  <c r="BK14" i="28"/>
  <c r="BG14" i="28"/>
  <c r="BB14" i="28"/>
  <c r="BJ14" i="28" s="1"/>
  <c r="BN14" i="28" s="1"/>
  <c r="AY14" i="28"/>
  <c r="R14" i="28"/>
  <c r="S14" i="28" s="1"/>
  <c r="T14" i="28" s="1"/>
  <c r="Q14" i="28"/>
  <c r="M14" i="28"/>
  <c r="J14" i="28"/>
  <c r="G14" i="28"/>
  <c r="S18" i="29" l="1"/>
  <c r="T18" i="29" s="1"/>
  <c r="T13" i="29" s="1"/>
  <c r="T13" i="28"/>
  <c r="D20" i="27"/>
  <c r="R19" i="27"/>
  <c r="S19" i="27" s="1"/>
  <c r="T19" i="27" s="1"/>
  <c r="P19" i="27"/>
  <c r="M19" i="27"/>
  <c r="J19" i="27"/>
  <c r="G19" i="27"/>
  <c r="R18" i="27"/>
  <c r="Q18" i="27"/>
  <c r="P18" i="27"/>
  <c r="M18" i="27"/>
  <c r="M17" i="27" s="1"/>
  <c r="J18" i="27"/>
  <c r="G18" i="27"/>
  <c r="R17" i="27"/>
  <c r="Q17" i="27"/>
  <c r="P17" i="27"/>
  <c r="R16" i="27"/>
  <c r="Q16" i="27"/>
  <c r="P16" i="27"/>
  <c r="M16" i="27"/>
  <c r="J16" i="27"/>
  <c r="G16" i="27"/>
  <c r="R15" i="27"/>
  <c r="Q15" i="27"/>
  <c r="P15" i="27"/>
  <c r="M15" i="27"/>
  <c r="J15" i="27"/>
  <c r="G15" i="27"/>
  <c r="R14" i="27"/>
  <c r="S14" i="27" s="1"/>
  <c r="T14" i="27" s="1"/>
  <c r="Q14" i="27"/>
  <c r="P14" i="27"/>
  <c r="M14" i="27"/>
  <c r="J14" i="27"/>
  <c r="G14" i="27"/>
  <c r="C19" i="26"/>
  <c r="Q18" i="26"/>
  <c r="P18" i="26"/>
  <c r="L18" i="26"/>
  <c r="I18" i="26"/>
  <c r="Q17" i="26"/>
  <c r="R17" i="26" s="1"/>
  <c r="S17" i="26" s="1"/>
  <c r="P17" i="26"/>
  <c r="O17" i="26"/>
  <c r="L17" i="26"/>
  <c r="I17" i="26"/>
  <c r="Q16" i="26"/>
  <c r="P16" i="26"/>
  <c r="O16" i="26"/>
  <c r="L16" i="26"/>
  <c r="I16" i="26"/>
  <c r="F16" i="26"/>
  <c r="Q15" i="26"/>
  <c r="P15" i="26"/>
  <c r="R15" i="26" s="1"/>
  <c r="S15" i="26" s="1"/>
  <c r="O15" i="26"/>
  <c r="L15" i="26"/>
  <c r="I15" i="26"/>
  <c r="F15" i="26"/>
  <c r="Q14" i="26"/>
  <c r="P14" i="26"/>
  <c r="R14" i="26" s="1"/>
  <c r="S14" i="26" s="1"/>
  <c r="O14" i="26"/>
  <c r="L14" i="26"/>
  <c r="I14" i="26"/>
  <c r="F14" i="26"/>
  <c r="Q13" i="26"/>
  <c r="P13" i="26"/>
  <c r="R13" i="26" s="1"/>
  <c r="S13" i="26" s="1"/>
  <c r="O13" i="26"/>
  <c r="L13" i="26"/>
  <c r="I13" i="26"/>
  <c r="F13" i="26"/>
  <c r="Q12" i="26"/>
  <c r="P12" i="26"/>
  <c r="O12" i="26"/>
  <c r="L12" i="26"/>
  <c r="I12" i="26"/>
  <c r="F12" i="26"/>
  <c r="Q11" i="26"/>
  <c r="P11" i="26"/>
  <c r="R11" i="26" s="1"/>
  <c r="S11" i="26" s="1"/>
  <c r="O11" i="26"/>
  <c r="L11" i="26"/>
  <c r="I11" i="26"/>
  <c r="F11" i="26"/>
  <c r="Q10" i="26"/>
  <c r="P10" i="26"/>
  <c r="R10" i="26" s="1"/>
  <c r="S10" i="26" s="1"/>
  <c r="O10" i="26"/>
  <c r="L10" i="26"/>
  <c r="I10" i="26"/>
  <c r="F10" i="26"/>
  <c r="Q9" i="26"/>
  <c r="P9" i="26"/>
  <c r="R9" i="26" s="1"/>
  <c r="S9" i="26" s="1"/>
  <c r="O9" i="26"/>
  <c r="L9" i="26"/>
  <c r="I9" i="26"/>
  <c r="F9" i="26"/>
  <c r="G20" i="27" l="1"/>
  <c r="S16" i="27"/>
  <c r="T16" i="27" s="1"/>
  <c r="S15" i="27"/>
  <c r="T15" i="27" s="1"/>
  <c r="S18" i="27"/>
  <c r="T18" i="27" s="1"/>
  <c r="R12" i="26"/>
  <c r="S12" i="26" s="1"/>
  <c r="R16" i="26"/>
  <c r="S16" i="26" s="1"/>
  <c r="S17" i="27"/>
  <c r="T17" i="27" s="1"/>
  <c r="T13" i="27" s="1"/>
  <c r="R18" i="26"/>
  <c r="S18" i="26" s="1"/>
  <c r="S8" i="26" s="1"/>
</calcChain>
</file>

<file path=xl/comments1.xml><?xml version="1.0" encoding="utf-8"?>
<comments xmlns="http://schemas.openxmlformats.org/spreadsheetml/2006/main">
  <authors>
    <author>Olga Quintero</author>
    <author/>
    <author>Olga Patricia Quintero Castellanos</author>
  </authors>
  <commentList>
    <comment ref="A7" authorId="0" shapeId="0">
      <text>
        <r>
          <rPr>
            <sz val="9"/>
            <color indexed="81"/>
            <rFont val="Tahoma"/>
            <family val="2"/>
          </rPr>
          <t xml:space="preserve">Numerar cada meta
</t>
        </r>
      </text>
    </comment>
    <comment ref="B7" authorId="0" shapeId="0">
      <text>
        <r>
          <rPr>
            <sz val="9"/>
            <color indexed="81"/>
            <rFont val="Tahoma"/>
            <family val="2"/>
          </rPr>
          <t>Definir las metas a las que se compromete la dependencia para la vigencia</t>
        </r>
      </text>
    </comment>
    <comment ref="C7" authorId="0" shapeId="0">
      <text>
        <r>
          <rPr>
            <sz val="9"/>
            <color indexed="81"/>
            <rFont val="Tahoma"/>
            <family val="2"/>
          </rPr>
          <t xml:space="preserve">Peso de cada meta dentro del total de metas definidas, la suma de las mismas debe ser del 100%
</t>
        </r>
      </text>
    </comment>
    <comment ref="T7" authorId="1" shapeId="0">
      <text>
        <r>
          <rPr>
            <sz val="8"/>
            <color indexed="8"/>
            <rFont val="Tahoma"/>
            <family val="2"/>
          </rPr>
          <t xml:space="preserve">Designación que identifica el indicador respectivo. Ej. “Informe de seguimiento plan
de desarrollo”
</t>
        </r>
      </text>
    </comment>
    <comment ref="U7"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V7"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Y7"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Z7" authorId="0" shapeId="0">
      <text>
        <r>
          <rPr>
            <b/>
            <sz val="9"/>
            <color indexed="81"/>
            <rFont val="Tahoma"/>
            <family val="2"/>
          </rPr>
          <t>Olga Quintero:</t>
        </r>
        <r>
          <rPr>
            <sz val="9"/>
            <color indexed="81"/>
            <rFont val="Tahoma"/>
            <family val="2"/>
          </rPr>
          <t xml:space="preserve">
Donde se van a obtener los datos para el indicador  planteado
</t>
        </r>
      </text>
    </comment>
    <comment ref="AA7" authorId="1" shapeId="0">
      <text>
        <r>
          <rPr>
            <sz val="10"/>
            <rFont val="Arial"/>
            <family val="2"/>
          </rPr>
          <t xml:space="preserve">Corresponde al nivel dentro de Sector Seguridad, Convivencia y Justicia en donde
aplica el indicador;
1)Sectorial
2)Central 
3)Alcaldías locales
</t>
        </r>
      </text>
    </comment>
    <comment ref="AB7"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C7" authorId="1" shapeId="0">
      <text>
        <r>
          <rPr>
            <sz val="10"/>
            <rFont val="Arial"/>
            <family val="2"/>
          </rPr>
          <t xml:space="preserve">Es la frecuencia con la cual se recogen los datos para alimentar el
indicador
</t>
        </r>
      </text>
    </comment>
    <comment ref="AD7" authorId="1" shapeId="0">
      <text>
        <r>
          <rPr>
            <sz val="10"/>
            <rFont val="Arial"/>
            <family val="2"/>
          </rPr>
          <t xml:space="preserve">Calificación otorgada de acuerdo con las facilidades que se tengan
para tener la información
</t>
        </r>
      </text>
    </comment>
    <comment ref="AH7" authorId="1" shapeId="0">
      <text>
        <r>
          <rPr>
            <sz val="10"/>
            <rFont val="Arial"/>
            <family val="2"/>
          </rPr>
          <t xml:space="preserve">Este campo el sistema lo trae automáticamente a gestión
</t>
        </r>
      </text>
    </comment>
    <comment ref="AI7" authorId="1" shapeId="0">
      <text>
        <r>
          <rPr>
            <sz val="10"/>
            <rFont val="Arial"/>
            <family val="2"/>
          </rPr>
          <t xml:space="preserve">Indica el ámbito o la cobertura
Indicador
</t>
        </r>
      </text>
    </comment>
    <comment ref="AJ7" authorId="1" shapeId="0">
      <text>
        <r>
          <rPr>
            <sz val="10"/>
            <rFont val="Arial"/>
            <family val="2"/>
          </rPr>
          <t xml:space="preserve">Con que objetivos, procesos, proyectos o planes esta asociado el indicador, </t>
        </r>
        <r>
          <rPr>
            <b/>
            <sz val="10"/>
            <rFont val="Arial"/>
            <family val="2"/>
          </rPr>
          <t>ELIJA LOS QUE CREA NECESARIOS</t>
        </r>
      </text>
    </comment>
    <comment ref="AP7" authorId="1" shapeId="0">
      <text>
        <r>
          <rPr>
            <sz val="10"/>
            <rFont val="Arial"/>
            <family val="2"/>
          </rPr>
          <t>Relacione toda la normatividad asociada  a la meta, seleccione los necesarios</t>
        </r>
      </text>
    </comment>
    <comment ref="AT7" authorId="1" shapeId="0">
      <text>
        <r>
          <rPr>
            <sz val="10"/>
            <rFont val="Arial"/>
            <family val="2"/>
          </rPr>
          <t xml:space="preserve">Este campo es un campo de control del Grupo de Planeación Estrategica , por favor </t>
        </r>
        <r>
          <rPr>
            <b/>
            <sz val="10"/>
            <rFont val="Arial"/>
            <family val="2"/>
          </rPr>
          <t>NO DILIGENCIAR</t>
        </r>
      </text>
    </comment>
    <comment ref="AU7"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V7" authorId="1" shapeId="0">
      <text>
        <r>
          <rPr>
            <sz val="10"/>
            <rFont val="Arial"/>
            <family val="2"/>
          </rPr>
          <t>Responsables de la tarea del indicador</t>
        </r>
      </text>
    </comment>
    <comment ref="AW7" authorId="1" shapeId="0">
      <text>
        <r>
          <rPr>
            <sz val="10"/>
            <rFont val="Arial"/>
            <family val="2"/>
          </rPr>
          <t>Soportes fisicos y/o digitales,
 que permiten dar cuenta de los logros y resultados de la meta</t>
        </r>
      </text>
    </comment>
    <comment ref="AE8" authorId="1" shapeId="0">
      <text>
        <r>
          <rPr>
            <sz val="10"/>
            <rFont val="Arial"/>
            <family val="2"/>
          </rPr>
          <t xml:space="preserve">Es el dato referencia para la comparación. En el caso de que no exista, se
escribirá no aplica (N.A)
</t>
        </r>
      </text>
    </comment>
    <comment ref="AF8" authorId="1" shapeId="0">
      <text>
        <r>
          <rPr>
            <sz val="10"/>
            <rFont val="Arial"/>
            <family val="2"/>
          </rPr>
          <t>Año vigencia del indicador</t>
        </r>
      </text>
    </comment>
    <comment ref="AG8" authorId="1" shapeId="0">
      <text>
        <r>
          <rPr>
            <sz val="10"/>
            <rFont val="Arial"/>
            <family val="2"/>
          </rPr>
          <t>Corresponde al periodo del cual se ha tomando la línea base para el
Indicador</t>
        </r>
      </text>
    </comment>
    <comment ref="AJ8" authorId="1" shapeId="0">
      <text>
        <r>
          <rPr>
            <sz val="10"/>
            <rFont val="Arial"/>
            <family val="2"/>
          </rPr>
          <t>Que objetivo estratégico cumple</t>
        </r>
      </text>
    </comment>
    <comment ref="AK8" authorId="1" shapeId="0">
      <text>
        <r>
          <rPr>
            <sz val="10"/>
            <rFont val="Arial"/>
            <family val="2"/>
          </rPr>
          <t>Si esta asociado a plan de desarrollo</t>
        </r>
      </text>
    </comment>
    <comment ref="AL8" authorId="1" shapeId="0">
      <text>
        <r>
          <rPr>
            <sz val="10"/>
            <rFont val="Arial"/>
            <family val="2"/>
          </rPr>
          <t>Si hace parte de PMR</t>
        </r>
      </text>
    </comment>
    <comment ref="AM8" authorId="1" shapeId="0">
      <text>
        <r>
          <rPr>
            <sz val="10"/>
            <rFont val="Arial"/>
            <family val="2"/>
          </rPr>
          <t>Si hace parte de una acción planteada en un Plan de Mejoramiento producto de Auditorías Internas o Externas o una acción producto del análisis de la matriz DOFA</t>
        </r>
      </text>
    </comment>
    <comment ref="AN8" authorId="1" shapeId="0">
      <text>
        <r>
          <rPr>
            <sz val="10"/>
            <rFont val="Arial"/>
            <family val="2"/>
          </rPr>
          <t xml:space="preserve">Colocar número de un proyecto si hace parte de </t>
        </r>
      </text>
    </comment>
    <comment ref="AO8" authorId="1" shapeId="0">
      <text>
        <r>
          <rPr>
            <sz val="10"/>
            <rFont val="Arial"/>
            <family val="2"/>
          </rPr>
          <t xml:space="preserve">Hace parte de cual objetivo de calidad
</t>
        </r>
      </text>
    </comment>
    <comment ref="AS8" authorId="1" shapeId="0">
      <text>
        <r>
          <rPr>
            <sz val="10"/>
            <rFont val="Arial"/>
            <family val="2"/>
          </rPr>
          <t xml:space="preserve">En caso de no presentarse la normatividad que enmarca la meta colocarla acá
</t>
        </r>
      </text>
    </comment>
    <comment ref="AZ8"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A8" authorId="0" shapeId="0">
      <text>
        <r>
          <rPr>
            <sz val="9"/>
            <color indexed="81"/>
            <rFont val="Tahoma"/>
            <family val="2"/>
          </rPr>
          <t xml:space="preserve">Soportes fisicos y/o digitales,
 que permiten dar cuenta de los logros y resultados de la meta
</t>
        </r>
      </text>
    </comment>
    <comment ref="BD8"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E8" authorId="0" shapeId="0">
      <text>
        <r>
          <rPr>
            <sz val="9"/>
            <color indexed="81"/>
            <rFont val="Tahoma"/>
            <family val="2"/>
          </rPr>
          <t xml:space="preserve">Soportes fisicos y/o digitales,
 que permiten dar cuenta de los logros y resultados de la meta
</t>
        </r>
      </text>
    </comment>
    <comment ref="BH8"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I8" authorId="0" shapeId="0">
      <text>
        <r>
          <rPr>
            <sz val="9"/>
            <color indexed="81"/>
            <rFont val="Tahoma"/>
            <family val="2"/>
          </rPr>
          <t xml:space="preserve">Soportes fisicos y/o digitales,
 que permiten dar cuenta de los logros y resultados de la meta
</t>
        </r>
      </text>
    </comment>
    <comment ref="BL8"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M8" authorId="0" shapeId="0">
      <text>
        <r>
          <rPr>
            <sz val="9"/>
            <color indexed="81"/>
            <rFont val="Tahoma"/>
            <family val="2"/>
          </rPr>
          <t xml:space="preserve">Soportes fisicos y/o digitales,
 que permiten dar cuenta de los logros y resultados de la meta
</t>
        </r>
      </text>
    </comment>
    <comment ref="B12" authorId="0" shapeId="0">
      <text>
        <r>
          <rPr>
            <b/>
            <sz val="9"/>
            <color indexed="81"/>
            <rFont val="Tahoma"/>
            <family val="2"/>
          </rPr>
          <t>Olga Quintero:</t>
        </r>
        <r>
          <rPr>
            <sz val="9"/>
            <color indexed="81"/>
            <rFont val="Tahoma"/>
            <family val="2"/>
          </rPr>
          <t xml:space="preserve">
PEI - 4 Enero, Abril, Julio, octubre
POA- 4 Enero, Abril, julio, octubre
PA -  4 Enero, Abril, Julio, octubre
PAAC en lo relacionado con Planeación - 3 enero, mayo, septiembre;
Plan de Adecuación y Sostenibilidad - 3 Abril, julio, octubre
</t>
        </r>
      </text>
    </comment>
    <comment ref="B18" authorId="2" shapeId="0">
      <text>
        <r>
          <rPr>
            <b/>
            <sz val="9"/>
            <color indexed="81"/>
            <rFont val="Tahoma"/>
            <family val="2"/>
          </rPr>
          <t>Olga Patricia Quintero Castellanos:</t>
        </r>
        <r>
          <rPr>
            <sz val="9"/>
            <color indexed="81"/>
            <rFont val="Tahoma"/>
            <family val="2"/>
          </rPr>
          <t xml:space="preserve">
Por sugerencia del grupo Ambiental se incluye esta meta  a partir del segundo trimestre 2021</t>
        </r>
      </text>
    </comment>
    <comment ref="B25" authorId="0" shapeId="0">
      <text>
        <r>
          <rPr>
            <b/>
            <sz val="9"/>
            <color indexed="81"/>
            <rFont val="Tahoma"/>
            <family val="2"/>
          </rPr>
          <t>Olga Quintero:</t>
        </r>
        <r>
          <rPr>
            <sz val="9"/>
            <color indexed="81"/>
            <rFont val="Tahoma"/>
            <family val="2"/>
          </rPr>
          <t xml:space="preserve">
PEI - 1 Julio
POA- 3 Abril, julio, octubre
PA-3 Abril, julio, octubre
PAAC en lo relacionado con Planeación - 3 Abril, Agosto y Diciembre;
PC- 3  Abril, julio, octubre
</t>
        </r>
      </text>
    </comment>
    <comment ref="H25" authorId="0" shapeId="0">
      <text>
        <r>
          <rPr>
            <b/>
            <sz val="9"/>
            <color indexed="81"/>
            <rFont val="Tahoma"/>
            <family val="2"/>
          </rPr>
          <t>Olga Quintero:</t>
        </r>
        <r>
          <rPr>
            <sz val="9"/>
            <color indexed="81"/>
            <rFont val="Tahoma"/>
            <family val="2"/>
          </rPr>
          <t xml:space="preserve">
PEI (1), POA (1), PA (1), PC(3)</t>
        </r>
      </text>
    </comment>
    <comment ref="B30" authorId="0" shapeId="0">
      <text>
        <r>
          <rPr>
            <b/>
            <sz val="9"/>
            <color indexed="81"/>
            <rFont val="Tahoma"/>
            <family val="2"/>
          </rPr>
          <t>Olga Quintero:</t>
        </r>
        <r>
          <rPr>
            <sz val="9"/>
            <color indexed="81"/>
            <rFont val="Tahoma"/>
            <family val="2"/>
          </rPr>
          <t xml:space="preserve">
1 Dialogo Ciudadano, 1 Observatorio Ciudadano y Rendición de Cuentas</t>
        </r>
      </text>
    </comment>
  </commentList>
</comments>
</file>

<file path=xl/comments10.xml><?xml version="1.0" encoding="utf-8"?>
<comments xmlns="http://schemas.openxmlformats.org/spreadsheetml/2006/main">
  <authors>
    <author>Olga Quintero</author>
    <author/>
    <author>Olga Patricia Quintero Castellanos</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fisicos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 ref="AX19" authorId="2" shapeId="0">
      <text>
        <r>
          <rPr>
            <b/>
            <sz val="9"/>
            <color indexed="81"/>
            <rFont val="Tahoma"/>
            <family val="2"/>
          </rPr>
          <t>Olga Patricia Quintero Castellanos:</t>
        </r>
        <r>
          <rPr>
            <sz val="9"/>
            <color indexed="81"/>
            <rFont val="Tahoma"/>
            <family val="2"/>
          </rPr>
          <t xml:space="preserve">
Se ajusto conforme a solicitud mediante correo de 20 de octubre de 2021 de la DAJ</t>
        </r>
      </text>
    </comment>
  </commentList>
</comments>
</file>

<file path=xl/comments11.xml><?xml version="1.0" encoding="utf-8"?>
<comments xmlns="http://schemas.openxmlformats.org/spreadsheetml/2006/main">
  <authors>
    <author>Olga Quintero</author>
    <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fisicos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List>
</comments>
</file>

<file path=xl/comments12.xml><?xml version="1.0" encoding="utf-8"?>
<comments xmlns="http://schemas.openxmlformats.org/spreadsheetml/2006/main">
  <authors>
    <author>Olga Quintero</author>
    <author/>
  </authors>
  <commentList>
    <comment ref="B12" authorId="0" shapeId="0">
      <text>
        <r>
          <rPr>
            <sz val="9"/>
            <color indexed="8"/>
            <rFont val="Tahoma"/>
            <family val="2"/>
          </rPr>
          <t xml:space="preserve">Numerar cada meta
</t>
        </r>
        <r>
          <rPr>
            <sz val="9"/>
            <color indexed="8"/>
            <rFont val="Tahoma"/>
            <family val="2"/>
          </rPr>
          <t xml:space="preserve">
</t>
        </r>
      </text>
    </comment>
    <comment ref="C12" authorId="0" shapeId="0">
      <text>
        <r>
          <rPr>
            <sz val="9"/>
            <color indexed="8"/>
            <rFont val="Tahoma"/>
            <family val="2"/>
          </rPr>
          <t>Definir las metas a las que se compromete la dependencia para la vigencia</t>
        </r>
      </text>
    </comment>
    <comment ref="D12" authorId="0" shapeId="0">
      <text>
        <r>
          <rPr>
            <sz val="9"/>
            <color indexed="8"/>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t>
        </r>
        <r>
          <rPr>
            <sz val="8"/>
            <color indexed="8"/>
            <rFont val="Tahoma"/>
            <family val="2"/>
          </rPr>
          <t xml:space="preserve">medir. Ej. (Documentos, jornadas, pactos, planes, proyectos, seguimientos, informes,
</t>
        </r>
        <r>
          <rPr>
            <sz val="8"/>
            <color indexed="8"/>
            <rFont val="Tahoma"/>
            <family val="2"/>
          </rPr>
          <t xml:space="preserve">talleres, usuarios etc.).
</t>
        </r>
      </text>
    </comment>
    <comment ref="Z12" authorId="1" shapeId="0">
      <text>
        <r>
          <rPr>
            <sz val="10"/>
            <color indexed="8"/>
            <rFont val="Arial"/>
            <family val="2"/>
          </rPr>
          <t xml:space="preserve">La naturaleza o tipo del indicador se establece de acuerdo con los
</t>
        </r>
        <r>
          <rPr>
            <sz val="10"/>
            <color indexed="8"/>
            <rFont val="Arial"/>
            <family val="2"/>
          </rPr>
          <t xml:space="preserve">siguientes criterios: Logro de los resultados esperados (Eficacia), manejo de los recursos
</t>
        </r>
        <r>
          <rPr>
            <sz val="10"/>
            <color indexed="8"/>
            <rFont val="Arial"/>
            <family val="2"/>
          </rPr>
          <t xml:space="preserve">disponibles (Eficiencia), impacto de la gestión adelantada (Efectividad), que se puede hacer
</t>
        </r>
        <r>
          <rPr>
            <sz val="10"/>
            <color indexed="8"/>
            <rFont val="Arial"/>
            <family val="2"/>
          </rPr>
          <t xml:space="preserve">por proceso, por conjunto de procesos o en forma global para el sistema
</t>
        </r>
        <r>
          <rPr>
            <sz val="10"/>
            <color indexed="8"/>
            <rFont val="Arial"/>
            <family val="2"/>
          </rPr>
          <t xml:space="preserve">
</t>
        </r>
      </text>
    </comment>
    <comment ref="AA12" authorId="0" shapeId="0">
      <text>
        <r>
          <rPr>
            <b/>
            <sz val="9"/>
            <color indexed="8"/>
            <rFont val="Tahoma"/>
            <family val="2"/>
          </rPr>
          <t>Olga Quintero:</t>
        </r>
        <r>
          <rPr>
            <sz val="9"/>
            <color indexed="8"/>
            <rFont val="Tahoma"/>
            <family val="2"/>
          </rPr>
          <t xml:space="preserve">
</t>
        </r>
        <r>
          <rPr>
            <sz val="9"/>
            <color indexed="8"/>
            <rFont val="Tahoma"/>
            <family val="2"/>
          </rPr>
          <t xml:space="preserve">Donde se van a obtener los datos para el indicador  planteado
</t>
        </r>
        <r>
          <rPr>
            <sz val="9"/>
            <color indexed="8"/>
            <rFont val="Tahoma"/>
            <family val="2"/>
          </rPr>
          <t xml:space="preserve">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color indexed="8"/>
            <rFont val="Arial"/>
            <family val="2"/>
          </rPr>
          <t xml:space="preserve">Calificación otorgada de acuerdo con las facilidades que se tengan
</t>
        </r>
        <r>
          <rPr>
            <sz val="10"/>
            <color indexed="8"/>
            <rFont val="Arial"/>
            <family val="2"/>
          </rPr>
          <t xml:space="preserve">para tener la información
</t>
        </r>
      </text>
    </comment>
    <comment ref="AI12" authorId="1" shapeId="0">
      <text>
        <r>
          <rPr>
            <sz val="10"/>
            <color indexed="8"/>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color indexed="8"/>
            <rFont val="Arial"/>
            <family val="2"/>
          </rPr>
          <t xml:space="preserve">Con que objetivos, procesos, proyectos o planes esta asociado el indicador, </t>
        </r>
        <r>
          <rPr>
            <b/>
            <sz val="10"/>
            <color indexed="8"/>
            <rFont val="Arial"/>
            <family val="2"/>
          </rPr>
          <t>ELIJA LOS QUE CREA NECESARIOS</t>
        </r>
      </text>
    </comment>
    <comment ref="AQ12" authorId="1" shapeId="0">
      <text>
        <r>
          <rPr>
            <sz val="10"/>
            <color indexed="8"/>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color indexed="8"/>
            <rFont val="Arial"/>
            <family val="2"/>
          </rPr>
          <t xml:space="preserve">En este campo se puede complementar de donde sale la fuente de datos,
</t>
        </r>
        <r>
          <rPr>
            <sz val="10"/>
            <color indexed="8"/>
            <rFont val="Arial"/>
            <family val="2"/>
          </rPr>
          <t xml:space="preserve">quienes y que entidades participan con el aporte de la información para el cumplimiento del
</t>
        </r>
        <r>
          <rPr>
            <sz val="10"/>
            <color indexed="8"/>
            <rFont val="Arial"/>
            <family val="2"/>
          </rPr>
          <t xml:space="preserve">indicador, como se tiene previsto el cumplimiento de la meta.
</t>
        </r>
      </text>
    </comment>
    <comment ref="AW12" authorId="1" shapeId="0">
      <text>
        <r>
          <rPr>
            <sz val="10"/>
            <color indexed="8"/>
            <rFont val="Arial"/>
            <family val="2"/>
          </rPr>
          <t>Responsables de la tarea del indicador</t>
        </r>
      </text>
    </comment>
    <comment ref="AX12" authorId="1" shapeId="0">
      <text>
        <r>
          <rPr>
            <sz val="10"/>
            <color indexed="8"/>
            <rFont val="Arial"/>
            <family val="2"/>
          </rPr>
          <t xml:space="preserve">Soportes fisicos y/o digitales,
</t>
        </r>
        <r>
          <rPr>
            <sz val="10"/>
            <color indexed="8"/>
            <rFont val="Arial"/>
            <family val="2"/>
          </rPr>
          <t xml:space="preserve"> que permiten dar cuenta de los logros y resultados de la meta</t>
        </r>
      </text>
    </comment>
    <comment ref="AF13" authorId="1" shapeId="0">
      <text>
        <r>
          <rPr>
            <sz val="10"/>
            <color indexed="8"/>
            <rFont val="Arial"/>
            <family val="2"/>
          </rPr>
          <t xml:space="preserve">Es el dato referencia para la comparación. En el caso de que no exista, se
</t>
        </r>
        <r>
          <rPr>
            <sz val="10"/>
            <color indexed="8"/>
            <rFont val="Arial"/>
            <family val="2"/>
          </rPr>
          <t xml:space="preserve">escribirá no aplica (N.A)
</t>
        </r>
      </text>
    </comment>
    <comment ref="AG13" authorId="1" shapeId="0">
      <text>
        <r>
          <rPr>
            <sz val="10"/>
            <color indexed="8"/>
            <rFont val="Arial"/>
            <family val="2"/>
          </rPr>
          <t>Año vigencia del indicador</t>
        </r>
      </text>
    </comment>
    <comment ref="AH13" authorId="1" shapeId="0">
      <text>
        <r>
          <rPr>
            <sz val="10"/>
            <color indexed="8"/>
            <rFont val="Arial"/>
            <family val="2"/>
          </rPr>
          <t xml:space="preserve">Corresponde al periodo del cual se ha tomando la línea base para el
</t>
        </r>
        <r>
          <rPr>
            <sz val="10"/>
            <color indexed="8"/>
            <rFont val="Arial"/>
            <family val="2"/>
          </rPr>
          <t>Indicador</t>
        </r>
      </text>
    </comment>
    <comment ref="AK13" authorId="1" shapeId="0">
      <text>
        <r>
          <rPr>
            <sz val="10"/>
            <rFont val="Arial"/>
            <family val="2"/>
          </rPr>
          <t>Que objetivo estratégico cumple</t>
        </r>
      </text>
    </comment>
    <comment ref="AL13" authorId="1" shapeId="0">
      <text>
        <r>
          <rPr>
            <sz val="10"/>
            <color indexed="8"/>
            <rFont val="Arial"/>
            <family val="2"/>
          </rPr>
          <t>Si esta asociado a plan de desarrollo</t>
        </r>
      </text>
    </comment>
    <comment ref="AM13" authorId="1" shapeId="0">
      <text>
        <r>
          <rPr>
            <sz val="10"/>
            <color indexed="8"/>
            <rFont val="Arial"/>
            <family val="2"/>
          </rPr>
          <t>Si hace parte de PMR</t>
        </r>
      </text>
    </comment>
    <comment ref="AN13" authorId="1" shapeId="0">
      <text>
        <r>
          <rPr>
            <sz val="10"/>
            <color indexed="8"/>
            <rFont val="Arial"/>
            <family val="2"/>
          </rPr>
          <t>Si hace parte de una acción planteada en un Plan de Mejoramiento producto de Auditorías Internas o Externas o una acción producto del análisis de la matriz DOFA</t>
        </r>
      </text>
    </comment>
    <comment ref="AO13" authorId="1" shapeId="0">
      <text>
        <r>
          <rPr>
            <sz val="10"/>
            <color indexed="8"/>
            <rFont val="Arial"/>
            <family val="2"/>
          </rPr>
          <t xml:space="preserve">Colocar número de un proyecto si hace parte de </t>
        </r>
      </text>
    </comment>
    <comment ref="AP13" authorId="1" shapeId="0">
      <text>
        <r>
          <rPr>
            <sz val="10"/>
            <color indexed="8"/>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List>
</comments>
</file>

<file path=xl/comments13.xml><?xml version="1.0" encoding="utf-8"?>
<comments xmlns="http://schemas.openxmlformats.org/spreadsheetml/2006/main">
  <authors>
    <author>Olga Quintero</author>
    <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Estratégica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físicos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físicos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físicos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físicos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físicos y/o digitales,
 que permiten dar cuenta de los logros y resultados de la meta
</t>
        </r>
      </text>
    </comment>
  </commentList>
</comments>
</file>

<file path=xl/comments14.xml><?xml version="1.0" encoding="utf-8"?>
<comments xmlns="http://schemas.openxmlformats.org/spreadsheetml/2006/main">
  <authors>
    <author>Olga Quintero</author>
    <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fisicos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List>
</comments>
</file>

<file path=xl/comments15.xml><?xml version="1.0" encoding="utf-8"?>
<comments xmlns="http://schemas.openxmlformats.org/spreadsheetml/2006/main">
  <authors>
    <author>Olga Quintero</author>
    <author/>
    <author>Familia</author>
    <author>Lina Maria Berrio Suarez</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fisicos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 ref="C14" authorId="2" shapeId="0">
      <text>
        <r>
          <rPr>
            <sz val="9"/>
            <color indexed="81"/>
            <rFont val="Tahoma"/>
            <family val="2"/>
          </rPr>
          <t>Se modifica programación conforme a los procesos radicados según el Plan Anual de Adquisiciones.</t>
        </r>
      </text>
    </comment>
    <comment ref="H15" authorId="2" shapeId="0">
      <text>
        <r>
          <rPr>
            <sz val="9"/>
            <color indexed="81"/>
            <rFont val="Tahoma"/>
            <family val="2"/>
          </rPr>
          <t>La programación se superó por uno coma siete (1,7) metros adicionales, para un total de once coma siete (11,7) metros en el trimestre.</t>
        </r>
      </text>
    </comment>
    <comment ref="E16" authorId="3" shapeId="0">
      <text>
        <r>
          <rPr>
            <sz val="9"/>
            <color indexed="81"/>
            <rFont val="Tahoma"/>
            <family val="2"/>
          </rPr>
          <t>La programación se superó por cinco (5) reportes adicionales, para un total de treinta (30) reportes.</t>
        </r>
      </text>
    </comment>
    <comment ref="H16" authorId="3" shapeId="0">
      <text>
        <r>
          <rPr>
            <sz val="9"/>
            <color indexed="81"/>
            <rFont val="Tahoma"/>
            <family val="2"/>
          </rPr>
          <t>La programación se superó por quince (15) reportes adicionales, para un total de cuarenta (40) reportes en el trimestre.</t>
        </r>
      </text>
    </comment>
    <comment ref="K16" authorId="3" shapeId="0">
      <text>
        <r>
          <rPr>
            <sz val="9"/>
            <color indexed="81"/>
            <rFont val="Tahoma"/>
            <family val="2"/>
          </rPr>
          <t>La programación se superó por treinta y cinco (35) reportes adicionales, para un total de sesenta (60) reportes en el trimestre.</t>
        </r>
      </text>
    </comment>
  </commentList>
</comments>
</file>

<file path=xl/comments16.xml><?xml version="1.0" encoding="utf-8"?>
<comments xmlns="http://schemas.openxmlformats.org/spreadsheetml/2006/main">
  <authors>
    <author>Olga Quintero</author>
    <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fisicos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Avance de la meta en el periodo, retrasos y soluciones, avances y logros presentados, así como los beneficios y la población beneficiada/grupo etareo producto de la ejecución de la meta</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List>
</comments>
</file>

<file path=xl/comments17.xml><?xml version="1.0" encoding="utf-8"?>
<comments xmlns="http://schemas.openxmlformats.org/spreadsheetml/2006/main">
  <authors>
    <author>Olga Quintero</author>
    <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fisicos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List>
</comments>
</file>

<file path=xl/comments18.xml><?xml version="1.0" encoding="utf-8"?>
<comments xmlns="http://schemas.openxmlformats.org/spreadsheetml/2006/main">
  <authors>
    <author>Olga Quintero</author>
    <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Estratégica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físicos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List>
</comments>
</file>

<file path=xl/comments19.xml><?xml version="1.0" encoding="utf-8"?>
<comments xmlns="http://schemas.openxmlformats.org/spreadsheetml/2006/main">
  <authors>
    <author>Olga Quintero</author>
    <author/>
    <author>Olga Patricia Quintero Castellanos</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fisicos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 ref="D14" authorId="2" shapeId="0">
      <text>
        <r>
          <rPr>
            <b/>
            <sz val="9"/>
            <color indexed="81"/>
            <rFont val="Tahoma"/>
            <family val="2"/>
          </rPr>
          <t>Olga Patricia Quintero Castellanos:</t>
        </r>
        <r>
          <rPr>
            <sz val="9"/>
            <color indexed="81"/>
            <rFont val="Tahoma"/>
            <family val="2"/>
          </rPr>
          <t xml:space="preserve">
se cambia ponderación correo DGH 4 junio</t>
        </r>
      </text>
    </comment>
    <comment ref="D15" authorId="2" shapeId="0">
      <text>
        <r>
          <rPr>
            <b/>
            <sz val="9"/>
            <color indexed="81"/>
            <rFont val="Tahoma"/>
            <family val="2"/>
          </rPr>
          <t>Olga Patricia Quintero Castellanos:</t>
        </r>
        <r>
          <rPr>
            <sz val="9"/>
            <color indexed="81"/>
            <rFont val="Tahoma"/>
            <family val="2"/>
          </rPr>
          <t xml:space="preserve">
e cambia porcentaje solicitos DGH correo 4 junio</t>
        </r>
      </text>
    </comment>
    <comment ref="H15" authorId="2" shapeId="0">
      <text>
        <r>
          <rPr>
            <b/>
            <sz val="9"/>
            <color indexed="81"/>
            <rFont val="Tahoma"/>
            <family val="2"/>
          </rPr>
          <t>Olga Patricia Quintero Castellanos:</t>
        </r>
        <r>
          <rPr>
            <sz val="9"/>
            <color indexed="81"/>
            <rFont val="Tahoma"/>
            <family val="2"/>
          </rPr>
          <t xml:space="preserve">
Se cambia porcentaje solicitos DGH correo 4 junio</t>
        </r>
      </text>
    </comment>
    <comment ref="K15" authorId="2" shapeId="0">
      <text>
        <r>
          <rPr>
            <b/>
            <sz val="9"/>
            <color indexed="81"/>
            <rFont val="Tahoma"/>
            <family val="2"/>
          </rPr>
          <t>Olga Patricia Quintero Castellanos:</t>
        </r>
        <r>
          <rPr>
            <sz val="9"/>
            <color indexed="81"/>
            <rFont val="Tahoma"/>
            <family val="2"/>
          </rPr>
          <t xml:space="preserve">
e cambia porcentaje solicitos DGH correo 4 junio</t>
        </r>
      </text>
    </comment>
    <comment ref="L15" authorId="2" shapeId="0">
      <text>
        <r>
          <rPr>
            <b/>
            <sz val="9"/>
            <color indexed="81"/>
            <rFont val="Tahoma"/>
            <family val="2"/>
          </rPr>
          <t>Olga Patricia Quintero Castellanos:</t>
        </r>
        <r>
          <rPr>
            <sz val="9"/>
            <color indexed="81"/>
            <rFont val="Tahoma"/>
            <family val="2"/>
          </rPr>
          <t xml:space="preserve">
e cambia porcentaje solicitos DGH correo 4 junio</t>
        </r>
      </text>
    </comment>
    <comment ref="N15" authorId="2" shapeId="0">
      <text>
        <r>
          <rPr>
            <b/>
            <sz val="9"/>
            <color indexed="81"/>
            <rFont val="Tahoma"/>
            <family val="2"/>
          </rPr>
          <t>Olga Patricia Quintero Castellanos:</t>
        </r>
        <r>
          <rPr>
            <sz val="9"/>
            <color indexed="81"/>
            <rFont val="Tahoma"/>
            <family val="2"/>
          </rPr>
          <t xml:space="preserve">
e cambia porcentaje solicitos DGH correo 4 junio</t>
        </r>
      </text>
    </comment>
  </commentList>
</comments>
</file>

<file path=xl/comments2.xml><?xml version="1.0" encoding="utf-8"?>
<comments xmlns="http://schemas.openxmlformats.org/spreadsheetml/2006/main">
  <authors>
    <author>Olga Quintero</author>
    <author/>
    <author>Olga Patricia Quintero Castellanos</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fisicos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 ref="C17" authorId="2" shapeId="0">
      <text>
        <r>
          <rPr>
            <b/>
            <sz val="9"/>
            <color indexed="81"/>
            <rFont val="Tahoma"/>
            <family val="2"/>
          </rPr>
          <t>Olga Patricia Quintero Castellanos:</t>
        </r>
        <r>
          <rPr>
            <sz val="9"/>
            <color indexed="81"/>
            <rFont val="Tahoma"/>
            <family val="2"/>
          </rPr>
          <t xml:space="preserve">
Se ajusto meta y programaciones conforme a correo OAC de 23 abril 2021</t>
        </r>
      </text>
    </comment>
    <comment ref="C19" authorId="2" shapeId="0">
      <text>
        <r>
          <rPr>
            <b/>
            <sz val="9"/>
            <color indexed="81"/>
            <rFont val="Tahoma"/>
            <family val="2"/>
          </rPr>
          <t>Olga Patricia Quintero Castellanos:</t>
        </r>
        <r>
          <rPr>
            <sz val="9"/>
            <color indexed="81"/>
            <rFont val="Tahoma"/>
            <family val="2"/>
          </rPr>
          <t xml:space="preserve">
Se ajusto meta y programaciones conforme a correo OAC de 23 abril 2021</t>
        </r>
      </text>
    </comment>
  </commentList>
</comments>
</file>

<file path=xl/comments20.xml><?xml version="1.0" encoding="utf-8"?>
<comments xmlns="http://schemas.openxmlformats.org/spreadsheetml/2006/main">
  <authors>
    <author>Olga Quintero</author>
    <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fisicos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List>
</comments>
</file>

<file path=xl/comments21.xml><?xml version="1.0" encoding="utf-8"?>
<comments xmlns="http://schemas.openxmlformats.org/spreadsheetml/2006/main">
  <authors>
    <author>Olga Quintero</author>
    <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fisicos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List>
</comments>
</file>

<file path=xl/comments22.xml><?xml version="1.0" encoding="utf-8"?>
<comments xmlns="http://schemas.openxmlformats.org/spreadsheetml/2006/main">
  <authors>
    <author>Olga Quintero</author>
    <author/>
  </authors>
  <commentList>
    <comment ref="A12" authorId="0" shapeId="0">
      <text>
        <r>
          <rPr>
            <sz val="9"/>
            <color indexed="81"/>
            <rFont val="Tahoma"/>
            <family val="2"/>
          </rPr>
          <t xml:space="preserve">Numerar cada meta
</t>
        </r>
      </text>
    </comment>
    <comment ref="B12" authorId="0" shapeId="0">
      <text>
        <r>
          <rPr>
            <sz val="9"/>
            <color indexed="81"/>
            <rFont val="Tahoma"/>
            <family val="2"/>
          </rPr>
          <t>Definir las metas a las que se compromete la dependencia para la vigencia</t>
        </r>
      </text>
    </comment>
    <comment ref="C12" authorId="0" shapeId="0">
      <text>
        <r>
          <rPr>
            <sz val="9"/>
            <color indexed="81"/>
            <rFont val="Tahoma"/>
            <family val="2"/>
          </rPr>
          <t xml:space="preserve">Peso de cada meta dentro del total de metas definidas, la suma de las mismas debe ser del 100%
</t>
        </r>
      </text>
    </comment>
    <comment ref="T12" authorId="1" shapeId="0">
      <text>
        <r>
          <rPr>
            <sz val="8"/>
            <color indexed="8"/>
            <rFont val="Tahoma"/>
            <family val="2"/>
          </rPr>
          <t xml:space="preserve">Designación que identifica el indicador respectivo. Ej. “Informe de seguimiento plan
de desarrollo”
</t>
        </r>
      </text>
    </comment>
    <comment ref="U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V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Y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Z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A12" authorId="1" shapeId="0">
      <text>
        <r>
          <rPr>
            <sz val="10"/>
            <rFont val="Arial"/>
            <family val="2"/>
          </rPr>
          <t xml:space="preserve">Corresponde al nivel dentro de Sector Seguridad, Convivencia y Justicia en donde
aplica el indicador;
1)Sectorial
2)Central 
3)Alcaldías locales
</t>
        </r>
      </text>
    </comment>
    <comment ref="AB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C12" authorId="1" shapeId="0">
      <text>
        <r>
          <rPr>
            <sz val="10"/>
            <rFont val="Arial"/>
            <family val="2"/>
          </rPr>
          <t xml:space="preserve">Es la frecuencia con la cual se recogen los datos para alimentar el
indicador
</t>
        </r>
      </text>
    </comment>
    <comment ref="AD12" authorId="1" shapeId="0">
      <text>
        <r>
          <rPr>
            <sz val="10"/>
            <rFont val="Arial"/>
            <family val="2"/>
          </rPr>
          <t xml:space="preserve">Calificación otorgada de acuerdo con las facilidades que se tengan
para tener la información
</t>
        </r>
      </text>
    </comment>
    <comment ref="AH12" authorId="1" shapeId="0">
      <text>
        <r>
          <rPr>
            <sz val="10"/>
            <rFont val="Arial"/>
            <family val="2"/>
          </rPr>
          <t xml:space="preserve">Este campo el sistema lo trae automáticamente a gestión
</t>
        </r>
      </text>
    </comment>
    <comment ref="AI12" authorId="1" shapeId="0">
      <text>
        <r>
          <rPr>
            <sz val="10"/>
            <rFont val="Arial"/>
            <family val="2"/>
          </rPr>
          <t xml:space="preserve">Indica el ámbito o la cobertura
Indicador
</t>
        </r>
      </text>
    </comment>
    <comment ref="AJ12" authorId="1" shapeId="0">
      <text>
        <r>
          <rPr>
            <sz val="10"/>
            <rFont val="Arial"/>
            <family val="2"/>
          </rPr>
          <t xml:space="preserve">Con que objetivos, procesos, proyectos o planes esta asociado el indicador, </t>
        </r>
        <r>
          <rPr>
            <b/>
            <sz val="10"/>
            <rFont val="Arial"/>
            <family val="2"/>
          </rPr>
          <t>ELIJA LOS QUE CREA NECESARIOS</t>
        </r>
      </text>
    </comment>
    <comment ref="AP12" authorId="1" shapeId="0">
      <text>
        <r>
          <rPr>
            <sz val="10"/>
            <rFont val="Arial"/>
            <family val="2"/>
          </rPr>
          <t>Relacione toda la normatividad asociada  a la meta, seleccione los necesarios</t>
        </r>
      </text>
    </comment>
    <comment ref="AT12" authorId="1" shapeId="0">
      <text>
        <r>
          <rPr>
            <sz val="10"/>
            <rFont val="Arial"/>
            <family val="2"/>
          </rPr>
          <t xml:space="preserve">Este campo es un campo de control del Grupo de Planeación Estrategica , por favor </t>
        </r>
        <r>
          <rPr>
            <b/>
            <sz val="10"/>
            <rFont val="Arial"/>
            <family val="2"/>
          </rPr>
          <t>NO DILIGENCIAR</t>
        </r>
      </text>
    </comment>
    <comment ref="AU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V12" authorId="1" shapeId="0">
      <text>
        <r>
          <rPr>
            <sz val="10"/>
            <rFont val="Arial"/>
            <family val="2"/>
          </rPr>
          <t>Responsables de la tarea del indicador</t>
        </r>
      </text>
    </comment>
    <comment ref="AW12" authorId="1" shapeId="0">
      <text>
        <r>
          <rPr>
            <sz val="10"/>
            <rFont val="Arial"/>
            <family val="2"/>
          </rPr>
          <t>Soportes fisicos y/o digitales,
 que permiten dar cuenta de los logros y resultados de la meta</t>
        </r>
      </text>
    </comment>
    <comment ref="AE13" authorId="1" shapeId="0">
      <text>
        <r>
          <rPr>
            <sz val="10"/>
            <rFont val="Arial"/>
            <family val="2"/>
          </rPr>
          <t xml:space="preserve">Es el dato referencia para la comparación. En el caso de que no exista, se
escribirá no aplica (N.A)
</t>
        </r>
      </text>
    </comment>
    <comment ref="AF13" authorId="1" shapeId="0">
      <text>
        <r>
          <rPr>
            <sz val="10"/>
            <rFont val="Arial"/>
            <family val="2"/>
          </rPr>
          <t>Año vigencia del indicador</t>
        </r>
      </text>
    </comment>
    <comment ref="AG13" authorId="1" shapeId="0">
      <text>
        <r>
          <rPr>
            <sz val="10"/>
            <rFont val="Arial"/>
            <family val="2"/>
          </rPr>
          <t>Corresponde al periodo del cual se ha tomando la línea base para el
Indicador</t>
        </r>
      </text>
    </comment>
    <comment ref="AJ13" authorId="1" shapeId="0">
      <text>
        <r>
          <rPr>
            <sz val="10"/>
            <rFont val="Arial"/>
            <family val="2"/>
          </rPr>
          <t>Que objetivo estratégico cumple</t>
        </r>
      </text>
    </comment>
    <comment ref="AK13" authorId="1" shapeId="0">
      <text>
        <r>
          <rPr>
            <sz val="10"/>
            <rFont val="Arial"/>
            <family val="2"/>
          </rPr>
          <t>Si esta asociado a plan de desarrollo</t>
        </r>
      </text>
    </comment>
    <comment ref="AL13" authorId="1" shapeId="0">
      <text>
        <r>
          <rPr>
            <sz val="10"/>
            <rFont val="Arial"/>
            <family val="2"/>
          </rPr>
          <t>Si hace parte de PMR</t>
        </r>
      </text>
    </comment>
    <comment ref="AM13" authorId="1" shapeId="0">
      <text>
        <r>
          <rPr>
            <sz val="10"/>
            <rFont val="Arial"/>
            <family val="2"/>
          </rPr>
          <t>Si hace parte de una acción planteada en un Plan de Mejoramiento producto de Auditorías Internas o Externas o una acción producto del análisis de la matriz DOFA</t>
        </r>
      </text>
    </comment>
    <comment ref="AN13" authorId="1" shapeId="0">
      <text>
        <r>
          <rPr>
            <sz val="10"/>
            <rFont val="Arial"/>
            <family val="2"/>
          </rPr>
          <t xml:space="preserve">Colocar número de un proyecto si hace parte de </t>
        </r>
      </text>
    </comment>
    <comment ref="AO13" authorId="1" shapeId="0">
      <text>
        <r>
          <rPr>
            <sz val="10"/>
            <rFont val="Arial"/>
            <family val="2"/>
          </rPr>
          <t xml:space="preserve">Hace parte de cual objetivo de calidad
</t>
        </r>
      </text>
    </comment>
    <comment ref="AS13" authorId="1" shapeId="0">
      <text>
        <r>
          <rPr>
            <sz val="10"/>
            <rFont val="Arial"/>
            <family val="2"/>
          </rPr>
          <t xml:space="preserve">En caso de no presentarse la normatividad que enmarca la meta colocarla acá
</t>
        </r>
      </text>
    </comment>
    <comment ref="AZ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A13" authorId="0" shapeId="0">
      <text>
        <r>
          <rPr>
            <sz val="9"/>
            <color indexed="81"/>
            <rFont val="Tahoma"/>
            <family val="2"/>
          </rPr>
          <t xml:space="preserve">Soportes fisicos y/o digitales,
 que permiten dar cuenta de los logros y resultados de la meta
</t>
        </r>
      </text>
    </comment>
    <comment ref="BD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E13" authorId="0" shapeId="0">
      <text>
        <r>
          <rPr>
            <sz val="9"/>
            <color indexed="81"/>
            <rFont val="Tahoma"/>
            <family val="2"/>
          </rPr>
          <t xml:space="preserve">Soportes fisicos y/o digitales,
 que permiten dar cuenta de los logros y resultados de la meta
</t>
        </r>
      </text>
    </comment>
    <comment ref="BH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I13" authorId="0" shapeId="0">
      <text>
        <r>
          <rPr>
            <sz val="9"/>
            <color indexed="81"/>
            <rFont val="Tahoma"/>
            <family val="2"/>
          </rPr>
          <t xml:space="preserve">Soportes fisicos y/o digitales,
 que permiten dar cuenta de los logros y resultados de la meta
</t>
        </r>
      </text>
    </comment>
    <comment ref="BL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M13" authorId="0" shapeId="0">
      <text>
        <r>
          <rPr>
            <sz val="9"/>
            <color indexed="81"/>
            <rFont val="Tahoma"/>
            <family val="2"/>
          </rPr>
          <t xml:space="preserve">Soportes fisicos y/o digitales,
 que permiten dar cuenta de los logros y resultados de la meta
</t>
        </r>
      </text>
    </comment>
  </commentList>
</comments>
</file>

<file path=xl/comments3.xml><?xml version="1.0" encoding="utf-8"?>
<comments xmlns="http://schemas.openxmlformats.org/spreadsheetml/2006/main">
  <authors>
    <author>Olga Quintero</author>
    <author/>
    <author>Olga Patricia Quintero Castellanos</author>
  </authors>
  <commentList>
    <comment ref="B12" authorId="0" shapeId="0">
      <text>
        <r>
          <rPr>
            <sz val="9"/>
            <color indexed="81"/>
            <rFont val="Tahoma"/>
            <family val="2"/>
          </rPr>
          <t xml:space="preserve">Numerar cada meta
</t>
        </r>
      </text>
    </comment>
    <comment ref="C12" authorId="0" shapeId="0">
      <text>
        <r>
          <rPr>
            <sz val="9"/>
            <color indexed="8"/>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color indexed="8"/>
            <rFont val="Arial"/>
            <family val="2"/>
          </rPr>
          <t xml:space="preserve">El indicador es una medida comparativa que puede presentarse en
</t>
        </r>
        <r>
          <rPr>
            <sz val="10"/>
            <color indexed="8"/>
            <rFont val="Arial"/>
            <family val="2"/>
          </rPr>
          <t xml:space="preserve">una de las siguientes formas o puede tener las siguientes estructuras:
</t>
        </r>
        <r>
          <rPr>
            <sz val="10"/>
            <color indexed="8"/>
            <rFont val="Arial"/>
            <family val="2"/>
          </rPr>
          <t xml:space="preserve">1)Índice o razón:
</t>
        </r>
        <r>
          <rPr>
            <sz val="10"/>
            <color indexed="8"/>
            <rFont val="Arial"/>
            <family val="2"/>
          </rPr>
          <t xml:space="preserve">Relación entre dos valores que pueden estar asociados a una misma
</t>
        </r>
        <r>
          <rPr>
            <sz val="10"/>
            <color indexed="8"/>
            <rFont val="Arial"/>
            <family val="2"/>
          </rPr>
          <t xml:space="preserve">variable. Proporciona explícitamente la relación existente entre el numerador y el
</t>
        </r>
        <r>
          <rPr>
            <sz val="10"/>
            <color indexed="8"/>
            <rFont val="Arial"/>
            <family val="2"/>
          </rPr>
          <t xml:space="preserve">denominador.
</t>
        </r>
        <r>
          <rPr>
            <sz val="10"/>
            <color indexed="8"/>
            <rFont val="Arial"/>
            <family val="2"/>
          </rPr>
          <t xml:space="preserve">2)Coeficiente:
</t>
        </r>
        <r>
          <rPr>
            <sz val="10"/>
            <color indexed="8"/>
            <rFont val="Arial"/>
            <family val="2"/>
          </rPr>
          <t xml:space="preserve">Valor numérico obtenido al relacionar las variables de una razón o
</t>
        </r>
        <r>
          <rPr>
            <sz val="10"/>
            <color indexed="8"/>
            <rFont val="Arial"/>
            <family val="2"/>
          </rPr>
          <t xml:space="preserve">proporción, teniendo en cuenta las unidades de cada variable.
</t>
        </r>
        <r>
          <rPr>
            <sz val="10"/>
            <color indexed="8"/>
            <rFont val="Arial"/>
            <family val="2"/>
          </rPr>
          <t xml:space="preserve">3)Porcentaje: Valor esperado como una fracción de 100, se obtiene al relacionar dos
</t>
        </r>
        <r>
          <rPr>
            <sz val="10"/>
            <color indexed="8"/>
            <rFont val="Arial"/>
            <family val="2"/>
          </rPr>
          <t xml:space="preserve">variables en forma de cociente, las variables deben tener las mismas variables.
</t>
        </r>
        <r>
          <rPr>
            <sz val="10"/>
            <color indexed="8"/>
            <rFont val="Arial"/>
            <family val="2"/>
          </rPr>
          <t xml:space="preserve">4)Valor Absoluto: Valor obtenido al relacionar una sola variable. Es un valor que por sí
</t>
        </r>
        <r>
          <rPr>
            <sz val="10"/>
            <color indexed="8"/>
            <rFont val="Arial"/>
            <family val="2"/>
          </rPr>
          <t xml:space="preserve">mismo representa algo, sin necesidad de otro valor. Es un número que refleja el
</t>
        </r>
        <r>
          <rPr>
            <sz val="10"/>
            <color indexed="8"/>
            <rFont val="Arial"/>
            <family val="2"/>
          </rPr>
          <t xml:space="preserve">conteo o la enumeración directa de unidades, fenómenos, o sucesos que describe el
</t>
        </r>
        <r>
          <rPr>
            <sz val="10"/>
            <color indexed="8"/>
            <rFont val="Arial"/>
            <family val="2"/>
          </rPr>
          <t xml:space="preserve">indicador
</t>
        </r>
        <r>
          <rPr>
            <sz val="10"/>
            <color indexed="8"/>
            <rFont val="Arial"/>
            <family val="2"/>
          </rPr>
          <t xml:space="preserve">5)Tasa: Es la relación entre dos variables enmarcadas en un periodo determinado y que
</t>
        </r>
        <r>
          <rPr>
            <sz val="10"/>
            <color indexed="8"/>
            <rFont val="Arial"/>
            <family val="2"/>
          </rPr>
          <t xml:space="preserve">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color indexed="8"/>
            <rFont val="Arial"/>
            <family val="2"/>
          </rPr>
          <t>Relacione toda la normatividad asociada  a la meta, seleccione los necesarios</t>
        </r>
      </text>
    </comment>
    <comment ref="AU12" authorId="1" shapeId="0">
      <text>
        <r>
          <rPr>
            <sz val="10"/>
            <color indexed="8"/>
            <rFont val="Arial"/>
            <family val="2"/>
          </rPr>
          <t xml:space="preserve">Este campo es un campo de control del Grupo de Planeación Estrategica , por favor </t>
        </r>
        <r>
          <rPr>
            <b/>
            <sz val="10"/>
            <color indexed="8"/>
            <rFont val="Arial"/>
            <family val="2"/>
          </rPr>
          <t>NO DILIGENCIAR</t>
        </r>
      </text>
    </comment>
    <comment ref="AV12" authorId="1" shapeId="0">
      <text>
        <r>
          <rPr>
            <sz val="10"/>
            <color indexed="8"/>
            <rFont val="Arial"/>
            <family val="2"/>
          </rPr>
          <t xml:space="preserve">En este campo se puede complementar de donde sale la fuente de datos,
</t>
        </r>
        <r>
          <rPr>
            <sz val="10"/>
            <color indexed="8"/>
            <rFont val="Arial"/>
            <family val="2"/>
          </rPr>
          <t xml:space="preserve">quienes y que entidades participan con el aporte de la información para el cumplimiento del
</t>
        </r>
        <r>
          <rPr>
            <sz val="10"/>
            <color indexed="8"/>
            <rFont val="Arial"/>
            <family val="2"/>
          </rPr>
          <t xml:space="preserve">indicador, como se tiene previsto el cumplimiento de la meta.
</t>
        </r>
      </text>
    </comment>
    <comment ref="AW12" authorId="1" shapeId="0">
      <text>
        <r>
          <rPr>
            <sz val="10"/>
            <rFont val="Arial"/>
            <family val="2"/>
          </rPr>
          <t>Responsables de la tarea del indicador</t>
        </r>
      </text>
    </comment>
    <comment ref="AX12" authorId="1" shapeId="0">
      <text>
        <r>
          <rPr>
            <sz val="10"/>
            <color indexed="8"/>
            <rFont val="Arial"/>
            <family val="2"/>
          </rPr>
          <t xml:space="preserve">Soportes fisicos y/o digitales,
</t>
        </r>
        <r>
          <rPr>
            <sz val="10"/>
            <color indexed="8"/>
            <rFont val="Arial"/>
            <family val="2"/>
          </rPr>
          <t xml:space="preserve">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color indexed="8"/>
            <rFont val="Arial"/>
            <family val="2"/>
          </rPr>
          <t xml:space="preserve">En caso de no presentarse la normatividad que enmarca la meta colocarla acá
</t>
        </r>
      </text>
    </comment>
    <comment ref="BA13" authorId="0" shapeId="0">
      <text>
        <r>
          <rPr>
            <sz val="9"/>
            <color indexed="8"/>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
            <rFont val="Tahoma"/>
            <family val="2"/>
          </rPr>
          <t xml:space="preserve">Soportes fisicos y/o digitales,
</t>
        </r>
        <r>
          <rPr>
            <sz val="9"/>
            <color indexed="8"/>
            <rFont val="Tahoma"/>
            <family val="2"/>
          </rPr>
          <t xml:space="preserve">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 ref="E14" authorId="2" shapeId="0">
      <text>
        <r>
          <rPr>
            <b/>
            <sz val="9"/>
            <color indexed="8"/>
            <rFont val="Tahoma"/>
            <family val="2"/>
          </rPr>
          <t>Olga Patricia Quintero Castellanos:</t>
        </r>
        <r>
          <rPr>
            <sz val="9"/>
            <color indexed="8"/>
            <rFont val="Tahoma"/>
            <family val="2"/>
          </rPr>
          <t xml:space="preserve">
</t>
        </r>
        <r>
          <rPr>
            <sz val="9"/>
            <color indexed="8"/>
            <rFont val="Tahoma"/>
            <family val="2"/>
          </rPr>
          <t>Se ajsuta la meta de 25% a 24% por solicitud OCI 15032021</t>
        </r>
      </text>
    </comment>
    <comment ref="K14" authorId="2" shapeId="0">
      <text>
        <r>
          <rPr>
            <b/>
            <sz val="9"/>
            <color indexed="8"/>
            <rFont val="Tahoma"/>
            <family val="2"/>
          </rPr>
          <t>Olga Patricia Quintero Castellanos:</t>
        </r>
        <r>
          <rPr>
            <sz val="9"/>
            <color indexed="8"/>
            <rFont val="Tahoma"/>
            <family val="2"/>
          </rPr>
          <t xml:space="preserve">
</t>
        </r>
        <r>
          <rPr>
            <sz val="9"/>
            <color indexed="8"/>
            <rFont val="Tahoma"/>
            <family val="2"/>
          </rPr>
          <t>Se ajsuta la meta de 26% a 27% por solicitud OCI 15032021</t>
        </r>
      </text>
    </comment>
  </commentList>
</comments>
</file>

<file path=xl/comments4.xml><?xml version="1.0" encoding="utf-8"?>
<comments xmlns="http://schemas.openxmlformats.org/spreadsheetml/2006/main">
  <authors>
    <author>Olga Quintero</author>
    <author/>
    <author>Olga Patricia Quintero Castellanos</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fisicos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 ref="I16" authorId="2" shapeId="0">
      <text>
        <r>
          <rPr>
            <b/>
            <sz val="9"/>
            <color indexed="81"/>
            <rFont val="Tahoma"/>
            <family val="2"/>
          </rPr>
          <t>Olga Patricia Quintero Castellanos:</t>
        </r>
        <r>
          <rPr>
            <sz val="9"/>
            <color indexed="81"/>
            <rFont val="Tahoma"/>
            <family val="2"/>
          </rPr>
          <t xml:space="preserve">
se ajusto conforme a observación OCID 16072021  falta solo una capacitación que esta prevista para el tercer trimestre del año</t>
        </r>
      </text>
    </comment>
  </commentList>
</comments>
</file>

<file path=xl/comments5.xml><?xml version="1.0" encoding="utf-8"?>
<comments xmlns="http://schemas.openxmlformats.org/spreadsheetml/2006/main">
  <authors>
    <author>Olga Quintero</author>
    <author/>
    <author>Olga Patricia Quintero Castellanos</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fisicos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 ref="D19" authorId="2" shapeId="0">
      <text>
        <r>
          <rPr>
            <b/>
            <sz val="9"/>
            <color indexed="81"/>
            <rFont val="Tahoma"/>
            <family val="2"/>
          </rPr>
          <t>Olga Patricia Quintero Castellanos:</t>
        </r>
        <r>
          <rPr>
            <sz val="9"/>
            <color indexed="81"/>
            <rFont val="Tahoma"/>
            <family val="2"/>
          </rPr>
          <t xml:space="preserve">
Se actualizaron las ponderaciones, correo Diana Flechas 23/04/2021</t>
        </r>
      </text>
    </comment>
  </commentList>
</comments>
</file>

<file path=xl/comments6.xml><?xml version="1.0" encoding="utf-8"?>
<comments xmlns="http://schemas.openxmlformats.org/spreadsheetml/2006/main">
  <authors>
    <author>Olga Quintero</author>
    <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fisicos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List>
</comments>
</file>

<file path=xl/comments7.xml><?xml version="1.0" encoding="utf-8"?>
<comments xmlns="http://schemas.openxmlformats.org/spreadsheetml/2006/main">
  <authors>
    <author>Olga Quintero</author>
    <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9"/>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List>
</comments>
</file>

<file path=xl/comments8.xml><?xml version="1.0" encoding="utf-8"?>
<comments xmlns="http://schemas.openxmlformats.org/spreadsheetml/2006/main">
  <authors>
    <author>Olga Quintero</author>
    <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fisicos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List>
</comments>
</file>

<file path=xl/comments9.xml><?xml version="1.0" encoding="utf-8"?>
<comments xmlns="http://schemas.openxmlformats.org/spreadsheetml/2006/main">
  <authors>
    <author>Olga Quintero</author>
    <author/>
  </authors>
  <commentList>
    <comment ref="B12" authorId="0" shapeId="0">
      <text>
        <r>
          <rPr>
            <sz val="9"/>
            <color indexed="81"/>
            <rFont val="Tahoma"/>
            <family val="2"/>
          </rPr>
          <t xml:space="preserve">Numerar cada meta
</t>
        </r>
      </text>
    </comment>
    <comment ref="C12" authorId="0" shapeId="0">
      <text>
        <r>
          <rPr>
            <sz val="9"/>
            <color indexed="81"/>
            <rFont val="Tahoma"/>
            <family val="2"/>
          </rPr>
          <t>Definir las metas a las que se compromete la dependencia para la vigencia</t>
        </r>
      </text>
    </comment>
    <comment ref="D12" authorId="0" shapeId="0">
      <text>
        <r>
          <rPr>
            <sz val="9"/>
            <color indexed="81"/>
            <rFont val="Tahoma"/>
            <family val="2"/>
          </rPr>
          <t xml:space="preserve">Peso de cada meta dentro del total de metas definidas, la suma de las mismas debe ser del 100%
</t>
        </r>
      </text>
    </comment>
    <comment ref="U12" authorId="1" shapeId="0">
      <text>
        <r>
          <rPr>
            <sz val="8"/>
            <color indexed="8"/>
            <rFont val="Tahoma"/>
            <family val="2"/>
          </rPr>
          <t xml:space="preserve">Designación que identifica el indicador respectivo. Ej. “Informe de seguimiento plan
de desarrollo”
</t>
        </r>
      </text>
    </comment>
    <comment ref="V12" authorId="1" shapeId="0">
      <text>
        <r>
          <rPr>
            <sz val="8"/>
            <color indexed="8"/>
            <rFont val="Tahoma"/>
            <family val="2"/>
          </rPr>
          <t xml:space="preserve">Constituye la razón de ser del indicador, establece el propósito o fin último de la
medición. La definición debe estar constituida por los siguientes elementos:
1)Qué se espera hacer
2)En donde se quiere hacer
3)Elementos de contexto o descriptivo
</t>
        </r>
      </text>
    </comment>
    <comment ref="W12" authorId="1" shapeId="0">
      <text>
        <r>
          <rPr>
            <sz val="8"/>
            <color indexed="8"/>
            <rFont val="Tahoma"/>
            <family val="2"/>
          </rPr>
          <t xml:space="preserve">Hace referencia al Objeto, la descripción de lo que se va a
medir. Ej. (Documentos, jornadas, pactos, planes, proyectos, seguimientos, informes,
talleres, usuarios etc.).
</t>
        </r>
      </text>
    </comment>
    <comment ref="Z12" authorId="1" shapeId="0">
      <text>
        <r>
          <rPr>
            <sz val="10"/>
            <rFont val="Arial"/>
            <family val="2"/>
          </rPr>
          <t xml:space="preserve">La naturaleza o tipo del indicador se establece de acuerdo con los
siguientes criterios: Logro de los resultados esperados (Eficacia), manejo de los recursos
disponibles (Eficiencia), impacto de la gestión adelantada (Efectividad), que se puede hacer
por proceso, por conjunto de procesos o en forma global para el sistema
</t>
        </r>
      </text>
    </comment>
    <comment ref="AA12" authorId="0" shapeId="0">
      <text>
        <r>
          <rPr>
            <b/>
            <sz val="9"/>
            <color indexed="81"/>
            <rFont val="Tahoma"/>
            <family val="2"/>
          </rPr>
          <t>Olga Quintero:</t>
        </r>
        <r>
          <rPr>
            <sz val="9"/>
            <color indexed="81"/>
            <rFont val="Tahoma"/>
            <family val="2"/>
          </rPr>
          <t xml:space="preserve">
Donde se van a obtener los datos para el indicador  planteado
</t>
        </r>
      </text>
    </comment>
    <comment ref="AB12" authorId="1" shapeId="0">
      <text>
        <r>
          <rPr>
            <sz val="10"/>
            <rFont val="Arial"/>
            <family val="2"/>
          </rPr>
          <t xml:space="preserve">Corresponde al nivel dentro de Sector Seguridad, Convivencia y Justicia en donde
aplica el indicador;
1)Sectorial
2)Central 
3)Alcaldías locales
</t>
        </r>
      </text>
    </comment>
    <comment ref="AC12" authorId="1" shapeId="0">
      <text>
        <r>
          <rPr>
            <sz val="10"/>
            <rFont val="Arial"/>
            <family val="2"/>
          </rPr>
          <t xml:space="preserve">El indicador es una medida comparativa que puede presentarse en
una de las siguientes formas o puede tener las siguientes estructuras:
1)Índice o razón:
Relación entre dos valores que pueden estar asociados a una misma
variable. Proporciona explícitamente la relación existente entre el numerador y el
denominador.
2)Coeficiente:
Valor numérico obtenido al relacionar las variables de una razón o
proporción, teniendo en cuenta las unidades de cada variable.
3)Porcentaje: Valor esperado como una fracción de 100, se obtiene al relacionar dos
variables en forma de cociente, las variables deben tener las mismas variables.
4)Valor Absoluto: Valor obtenido al relacionar una sola variable. Es un valor que por sí
mismo representa algo, sin necesidad de otro valor. Es un número que refleja el
conteo o la enumeración directa de unidades, fenómenos, o sucesos que describe el
indicador
5)Tasa: Es la relación entre dos variables enmarcadas en un periodo determinado y que
representa la frecuencia de un fenómeno
</t>
        </r>
      </text>
    </comment>
    <comment ref="AD12" authorId="1" shapeId="0">
      <text>
        <r>
          <rPr>
            <sz val="10"/>
            <rFont val="Arial"/>
            <family val="2"/>
          </rPr>
          <t xml:space="preserve">Es la frecuencia con la cual se recogen los datos para alimentar el
indicador
</t>
        </r>
      </text>
    </comment>
    <comment ref="AE12" authorId="1" shapeId="0">
      <text>
        <r>
          <rPr>
            <sz val="10"/>
            <rFont val="Arial"/>
            <family val="2"/>
          </rPr>
          <t xml:space="preserve">Calificación otorgada de acuerdo con las facilidades que se tengan
para tener la información
</t>
        </r>
      </text>
    </comment>
    <comment ref="AI12" authorId="1" shapeId="0">
      <text>
        <r>
          <rPr>
            <sz val="10"/>
            <rFont val="Arial"/>
            <family val="2"/>
          </rPr>
          <t xml:space="preserve">Este campo el sistema lo trae automáticamente a gestión
</t>
        </r>
      </text>
    </comment>
    <comment ref="AJ12" authorId="1" shapeId="0">
      <text>
        <r>
          <rPr>
            <sz val="10"/>
            <rFont val="Arial"/>
            <family val="2"/>
          </rPr>
          <t xml:space="preserve">Indica el ámbito o la cobertura
Indicador
</t>
        </r>
      </text>
    </comment>
    <comment ref="AK12" authorId="1" shapeId="0">
      <text>
        <r>
          <rPr>
            <sz val="10"/>
            <rFont val="Arial"/>
            <family val="2"/>
          </rPr>
          <t xml:space="preserve">Con que objetivos, procesos, proyectos o planes esta asociado el indicador, </t>
        </r>
        <r>
          <rPr>
            <b/>
            <sz val="10"/>
            <rFont val="Arial"/>
            <family val="2"/>
          </rPr>
          <t>ELIJA LOS QUE CREA NECESARIOS</t>
        </r>
      </text>
    </comment>
    <comment ref="AQ12" authorId="1" shapeId="0">
      <text>
        <r>
          <rPr>
            <sz val="10"/>
            <rFont val="Arial"/>
            <family val="2"/>
          </rPr>
          <t>Relacione toda la normatividad asociada  a la meta, seleccione los necesarios</t>
        </r>
      </text>
    </comment>
    <comment ref="AU12" authorId="1" shapeId="0">
      <text>
        <r>
          <rPr>
            <sz val="10"/>
            <rFont val="Arial"/>
            <family val="2"/>
          </rPr>
          <t xml:space="preserve">Este campo es un campo de control del Grupo de Planeación Estrategica , por favor </t>
        </r>
        <r>
          <rPr>
            <b/>
            <sz val="10"/>
            <rFont val="Arial"/>
            <family val="2"/>
          </rPr>
          <t>NO DILIGENCIAR</t>
        </r>
      </text>
    </comment>
    <comment ref="AV12" authorId="1" shapeId="0">
      <text>
        <r>
          <rPr>
            <sz val="10"/>
            <rFont val="Arial"/>
            <family val="2"/>
          </rPr>
          <t xml:space="preserve">En este campo se puede complementar de donde sale la fuente de datos,
quienes y que entidades participan con el aporte de la información para el cumplimiento del
indicador, como se tiene previsto el cumplimiento de la meta.
</t>
        </r>
      </text>
    </comment>
    <comment ref="AW12" authorId="1" shapeId="0">
      <text>
        <r>
          <rPr>
            <sz val="10"/>
            <rFont val="Arial"/>
            <family val="2"/>
          </rPr>
          <t>Responsables de la tarea del indicador</t>
        </r>
      </text>
    </comment>
    <comment ref="AX12" authorId="1" shapeId="0">
      <text>
        <r>
          <rPr>
            <sz val="10"/>
            <rFont val="Arial"/>
            <family val="2"/>
          </rPr>
          <t>Soportes fisicos y/o digitales,
 que permiten dar cuenta de los logros y resultados de la meta</t>
        </r>
      </text>
    </comment>
    <comment ref="AF13" authorId="1" shapeId="0">
      <text>
        <r>
          <rPr>
            <sz val="10"/>
            <rFont val="Arial"/>
            <family val="2"/>
          </rPr>
          <t xml:space="preserve">Es el dato referencia para la comparación. En el caso de que no exista, se
escribirá no aplica (N.A)
</t>
        </r>
      </text>
    </comment>
    <comment ref="AG13" authorId="1" shapeId="0">
      <text>
        <r>
          <rPr>
            <sz val="10"/>
            <rFont val="Arial"/>
            <family val="2"/>
          </rPr>
          <t>Año vigencia del indicador</t>
        </r>
      </text>
    </comment>
    <comment ref="AH13" authorId="1" shapeId="0">
      <text>
        <r>
          <rPr>
            <sz val="10"/>
            <rFont val="Arial"/>
            <family val="2"/>
          </rPr>
          <t>Corresponde al periodo del cual se ha tomando la línea base para el
Indicador</t>
        </r>
      </text>
    </comment>
    <comment ref="AK13" authorId="1" shapeId="0">
      <text>
        <r>
          <rPr>
            <sz val="10"/>
            <rFont val="Arial"/>
            <family val="2"/>
          </rPr>
          <t>Que objetivo estratégico cumple</t>
        </r>
      </text>
    </comment>
    <comment ref="AL13" authorId="1" shapeId="0">
      <text>
        <r>
          <rPr>
            <sz val="10"/>
            <rFont val="Arial"/>
            <family val="2"/>
          </rPr>
          <t>Si esta asociado a plan de desarrollo</t>
        </r>
      </text>
    </comment>
    <comment ref="AM13" authorId="1" shapeId="0">
      <text>
        <r>
          <rPr>
            <sz val="10"/>
            <rFont val="Arial"/>
            <family val="2"/>
          </rPr>
          <t>Si hace parte de PMR</t>
        </r>
      </text>
    </comment>
    <comment ref="AN13" authorId="1" shapeId="0">
      <text>
        <r>
          <rPr>
            <sz val="10"/>
            <rFont val="Arial"/>
            <family val="2"/>
          </rPr>
          <t>Si hace parte de una acción planteada en un Plan de Mejoramiento producto de Auditorías Internas o Externas o una acción producto del análisis de la matriz DOFA</t>
        </r>
      </text>
    </comment>
    <comment ref="AO13" authorId="1" shapeId="0">
      <text>
        <r>
          <rPr>
            <sz val="10"/>
            <rFont val="Arial"/>
            <family val="2"/>
          </rPr>
          <t xml:space="preserve">Colocar número de un proyecto si hace parte de </t>
        </r>
      </text>
    </comment>
    <comment ref="AP13" authorId="1" shapeId="0">
      <text>
        <r>
          <rPr>
            <sz val="10"/>
            <rFont val="Arial"/>
            <family val="2"/>
          </rPr>
          <t xml:space="preserve">Hace parte de cual objetivo de calidad
</t>
        </r>
      </text>
    </comment>
    <comment ref="AT13" authorId="1" shapeId="0">
      <text>
        <r>
          <rPr>
            <sz val="10"/>
            <rFont val="Arial"/>
            <family val="2"/>
          </rPr>
          <t xml:space="preserve">En caso de no presentarse la normatividad que enmarca la meta colocarla acá
</t>
        </r>
      </text>
    </comment>
    <comment ref="BA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B13" authorId="0" shapeId="0">
      <text>
        <r>
          <rPr>
            <sz val="9"/>
            <color indexed="81"/>
            <rFont val="Tahoma"/>
            <family val="2"/>
          </rPr>
          <t xml:space="preserve">Soportes fisicos y/o digitales,
 que permiten dar cuenta de los logros y resultados de la meta
</t>
        </r>
      </text>
    </comment>
    <comment ref="BE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F13" authorId="0" shapeId="0">
      <text>
        <r>
          <rPr>
            <sz val="9"/>
            <color indexed="81"/>
            <rFont val="Tahoma"/>
            <family val="2"/>
          </rPr>
          <t xml:space="preserve">Soportes fisicos y/o digitales,
 que permiten dar cuenta de los logros y resultados de la meta
</t>
        </r>
      </text>
    </comment>
    <comment ref="BI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J13" authorId="0" shapeId="0">
      <text>
        <r>
          <rPr>
            <sz val="9"/>
            <color indexed="81"/>
            <rFont val="Tahoma"/>
            <family val="2"/>
          </rPr>
          <t xml:space="preserve">Soportes fisicos y/o digitales,
 que permiten dar cuenta de los logros y resultados de la meta
</t>
        </r>
      </text>
    </comment>
    <comment ref="BM13" authorId="0" shapeId="0">
      <text>
        <r>
          <rPr>
            <sz val="9"/>
            <color indexed="81"/>
            <rFont val="Tahoma"/>
            <family val="2"/>
          </rPr>
          <t xml:space="preserve">Avance de la meta en el periodo, retrasos y soluciones, avances y logros presentados, así como los beneficios y la población beneficiada/grupo etareo producto de la ejecución de la meta
</t>
        </r>
      </text>
    </comment>
    <comment ref="BN13" authorId="0" shapeId="0">
      <text>
        <r>
          <rPr>
            <sz val="9"/>
            <color indexed="81"/>
            <rFont val="Tahoma"/>
            <family val="2"/>
          </rPr>
          <t xml:space="preserve">Soportes fisicos y/o digitales,
 que permiten dar cuenta de los logros y resultados de la meta
</t>
        </r>
      </text>
    </comment>
  </commentList>
</comments>
</file>

<file path=xl/sharedStrings.xml><?xml version="1.0" encoding="utf-8"?>
<sst xmlns="http://schemas.openxmlformats.org/spreadsheetml/2006/main" count="6588" uniqueCount="1985">
  <si>
    <t>Proceso:</t>
  </si>
  <si>
    <t>Direccionamento sectorial e Institucional</t>
  </si>
  <si>
    <t>Código:</t>
  </si>
  <si>
    <t>F- DS- 524</t>
  </si>
  <si>
    <t>Versión:</t>
  </si>
  <si>
    <t>Fecha Aprobación:</t>
  </si>
  <si>
    <t>Documento:</t>
  </si>
  <si>
    <t>Matriz Plan Operativo Anual</t>
  </si>
  <si>
    <t>Fecha de Vigencia: 06/01/2017</t>
  </si>
  <si>
    <t>Página 1 de ____</t>
  </si>
  <si>
    <t>CUANTIFICACIÓN DE LA META</t>
  </si>
  <si>
    <t>HOJA DE LA VIDA DEL INDICADOR</t>
  </si>
  <si>
    <t>ID. META GLOBAL</t>
  </si>
  <si>
    <t>META GLOBAL</t>
  </si>
  <si>
    <t>PONDERACIONES</t>
  </si>
  <si>
    <t>Trimestre I</t>
  </si>
  <si>
    <t>Trimestre II</t>
  </si>
  <si>
    <t>Trimestre III</t>
  </si>
  <si>
    <t>Trimestre IV</t>
  </si>
  <si>
    <t>ANUAL</t>
  </si>
  <si>
    <t>Avance Anual POA</t>
  </si>
  <si>
    <t>NOMBRE INDICADOR</t>
  </si>
  <si>
    <t>DEFINICIÓN</t>
  </si>
  <si>
    <t>UNIDAD DE MEDIDA</t>
  </si>
  <si>
    <t>FÓRMULA INDICADOR</t>
  </si>
  <si>
    <t>TIPO INDICADOR</t>
  </si>
  <si>
    <t>FUENTE DE INFORMACIÓN</t>
  </si>
  <si>
    <t xml:space="preserve">NIVEL DEL INDICADOR </t>
  </si>
  <si>
    <t>ESTRUCTURA DEL INDICADOR</t>
  </si>
  <si>
    <t>PERIODÍCIDAD DE DATOS</t>
  </si>
  <si>
    <t>DISPONIBILIDAD DE DATOS</t>
  </si>
  <si>
    <t xml:space="preserve">LÍNEA BASE </t>
  </si>
  <si>
    <t>INDICADOR POR TEMÁTICA</t>
  </si>
  <si>
    <t>DESAGREGACIÓN GEOGRÁFICA</t>
  </si>
  <si>
    <t>HACE PARTE DE</t>
  </si>
  <si>
    <t>RESPONDE A CUMPLIMIENTO DE</t>
  </si>
  <si>
    <t>REPORTA CB0404</t>
  </si>
  <si>
    <t>OBSERVACIONES</t>
  </si>
  <si>
    <t>RESPONSABLES</t>
  </si>
  <si>
    <t>MEDIO DE VERIFICACION</t>
  </si>
  <si>
    <t>TRIMESTRE I</t>
  </si>
  <si>
    <t>TRIMESTRE II</t>
  </si>
  <si>
    <t>TRIMESTRE III</t>
  </si>
  <si>
    <t>TRIMESTRE IV</t>
  </si>
  <si>
    <t>Prog</t>
  </si>
  <si>
    <t>Eject</t>
  </si>
  <si>
    <t>%Ejec</t>
  </si>
  <si>
    <t>NUMERADOR ( Nombre de la Variable)</t>
  </si>
  <si>
    <t>DENOMINADOR ( Nombre de la variable)</t>
  </si>
  <si>
    <t>Linea Base</t>
  </si>
  <si>
    <t>Vigencia del Indicador</t>
  </si>
  <si>
    <t xml:space="preserve">Vigencia de la linea base </t>
  </si>
  <si>
    <t>Objetivo estratégico</t>
  </si>
  <si>
    <t>Plan de desarrollo</t>
  </si>
  <si>
    <t>PMR</t>
  </si>
  <si>
    <t>Plan de Mejoramiento ó matriz DOFA</t>
  </si>
  <si>
    <t xml:space="preserve">Proyecto </t>
  </si>
  <si>
    <t xml:space="preserve">Objetivo de calidad </t>
  </si>
  <si>
    <t>Seleccione</t>
  </si>
  <si>
    <t>Otro:</t>
  </si>
  <si>
    <t>Programado</t>
  </si>
  <si>
    <t>Ejecutado</t>
  </si>
  <si>
    <t>Análisis de avance</t>
  </si>
  <si>
    <t>Medio de verificación</t>
  </si>
  <si>
    <t>Medio de verificación.</t>
  </si>
  <si>
    <t xml:space="preserve">Efectuar Informes de seguimiento a la implementación del  Plan Integral de Seguridad, Convivencia y Justicia  - PISCJ conforme a lo previsto en el  Plan de Acción </t>
  </si>
  <si>
    <t>Avance en la  implementación del PISCCJ</t>
  </si>
  <si>
    <t xml:space="preserve">Se espera avanzar en la implementación del PISCCJ con base en el Plan de Acción </t>
  </si>
  <si>
    <t>Informes</t>
  </si>
  <si>
    <t>Informes de seguimiento al PISCCJ realizados</t>
  </si>
  <si>
    <t>informes Previstos (4)</t>
  </si>
  <si>
    <t>Eficacia</t>
  </si>
  <si>
    <t>Interna</t>
  </si>
  <si>
    <t>Central</t>
  </si>
  <si>
    <t>Porcentaje</t>
  </si>
  <si>
    <t>Trimestral</t>
  </si>
  <si>
    <t xml:space="preserve">Alta </t>
  </si>
  <si>
    <t>Gestión</t>
  </si>
  <si>
    <t xml:space="preserve">Distrital </t>
  </si>
  <si>
    <t>Fortalecer la capacidad Institucional y la gestión administrativa que permita el cumplimiento de la misión institucional</t>
  </si>
  <si>
    <t>Meta PDD 362: Formular e implementar al 100% el Plan Integral de convivencia, seguridad y justicia.</t>
  </si>
  <si>
    <t>Diseño del Plan Integral de Seguridad Convivencia Ciudadana y Justicia  - PISCCJ y el Plan Estratégico Institucional 2020 -2024, herramientas de gestión que permiten direccionar a la entidad al cumplimiento de su misión y visión, obtener resultados efectivos y focalizar los recursos de acuerdo con las prioridades del Distrito</t>
  </si>
  <si>
    <t xml:space="preserve">Ley 62 de 1994 </t>
  </si>
  <si>
    <t>Funcionarios del grupo PISCCJ</t>
  </si>
  <si>
    <t>Documento e instrumentos de seguimiento a la implementación</t>
  </si>
  <si>
    <t xml:space="preserve">Informe de seguimiento a la implementación del PISCCJ para el trimestre (Oct-Dic 2020) </t>
  </si>
  <si>
    <t>Informe de seguimiento a la implementación del PISCCJ - Trimestre Enero - Marzo 2021</t>
  </si>
  <si>
    <t>Informe de seguimiento a la implementación del PISCCJ - TrimestreAbril - Junio 2021</t>
  </si>
  <si>
    <t>Informe de seguimiento a la implementación del PISCCJ - Trimestre 3 2021 (octubre-noviembre-diciembre)</t>
  </si>
  <si>
    <t>Actualizar los procesos, procedimentos, riesgos e indicadores correspondientes al proceso de Direccionamiento Sectorial e Institucional</t>
  </si>
  <si>
    <t>Avance en la implementación SGC del proceso de DS</t>
  </si>
  <si>
    <t xml:space="preserve">Se espera avanzar en la implementación del Sistema de Gestión de la Calidad en lo referente al proceso de Direccionamiento sectorial e Institucional </t>
  </si>
  <si>
    <t xml:space="preserve">Instrumentos del Sistema de Calidad </t>
  </si>
  <si>
    <t>Instrumentos de sistema de calidad del proceso de DS actualizados</t>
  </si>
  <si>
    <t>/Total de Instrumentos del sistema de calidad previstos a ser actualizados</t>
  </si>
  <si>
    <t>Desactualización de procesos, procedimientos, riesgos e indicadores</t>
  </si>
  <si>
    <t>Normas ISO y Modelo Integrado de Planeación y Gestión - MIPG</t>
  </si>
  <si>
    <t>Funcionarios de la Oficina Asesora de Planeación</t>
  </si>
  <si>
    <t xml:space="preserve">Instrumentos del sistema de Calidad actualizados </t>
  </si>
  <si>
    <t>se actualizaron documentos relacionados con el Proceso de Direccionamiento Estratégico  en el cuarto trimestre de 2021 dentro de los cuales se encuentra:</t>
  </si>
  <si>
    <t>Los documentos aparecen en el repositorio del Proceso de Direccionamiento Sectorial e Institucional https://scjgovcol.sharepoint.com/sites/OficinaAsesoradePlaneacin/Documentos%20compartidos/Forms/AllItems.aspx?viewid=a65e41cb%2D8bf7%2D444c%2D8b0e%2D18182b3957a0&amp;id=%2Fsites%2FOficinaAsesoradePlaneacin%2FDocumentos%20compartidos%2FDOCUMENTOS%20SDSCJ%2FDS</t>
  </si>
  <si>
    <t>Realizar capacitaciones a funcionarios y contratistas dirigidas a la Implementación de Plataforma Técnológica  para el manejo de información relacionada con el MIPG y el SIG</t>
  </si>
  <si>
    <t>Capacitación Plataforma estratégica MIPG y SIG</t>
  </si>
  <si>
    <t>Formar a las personas para el mejoramiento de la gestión institucional para el manejo del SIG y el SIG</t>
  </si>
  <si>
    <t>Jornadas de capacitación</t>
  </si>
  <si>
    <t>No. De capacitaciones realizadas</t>
  </si>
  <si>
    <t>Capacitaciones programadas</t>
  </si>
  <si>
    <t>Avances  tecnológicos en el mercado dirigidos a crear una Plataforma Tecnológica para el manejo de información relacionada con  la administración del sistema integrado de gestión -SIG</t>
  </si>
  <si>
    <t xml:space="preserve">Grupo MIPG </t>
  </si>
  <si>
    <t>Listados de Asistencia</t>
  </si>
  <si>
    <t xml:space="preserve">Actividad programada para el trimestre posterior. </t>
  </si>
  <si>
    <t xml:space="preserve">Listados Asistencia </t>
  </si>
  <si>
    <t xml:space="preserve">Durante el último trimestre de 2021, se realizaron las capacitaciones previstas para los módulos de producto no conforme, documentos, plan de mejora, auditoría, riesgos, actas, encuestas, indicadores y administrador para el uso y apropiación del sistema Portal MIPG. </t>
  </si>
  <si>
    <t xml:space="preserve">Listas de asistencia </t>
  </si>
  <si>
    <t>Acompañamiento metodológico en la formulación y seguimiento a Planes Institucionales: Plan Estratégico institucional PEI, Plan Operativo Anual - POA (4), Plan de Acción- PA, Plan Anticorrupción y de Atención al Ciudadano- PAAC, Plan de Adecuación y Sostenibilidad</t>
  </si>
  <si>
    <t>Seguimiento a Planes Institucionales</t>
  </si>
  <si>
    <t>Se espera efectuar efectuar seguimientos a los Planes Institucionales en el marco de la normatividad vigente para la retroalimentación de la entidad, la adopción de acciones de mejora y el cumplimiento misional de la entidad</t>
  </si>
  <si>
    <t>Seguimientos</t>
  </si>
  <si>
    <t>Seguimientos realizados</t>
  </si>
  <si>
    <t>Seguimientos previstos</t>
  </si>
  <si>
    <t>Coeficiente</t>
  </si>
  <si>
    <t xml:space="preserve">Entidad </t>
  </si>
  <si>
    <t>Formulación y seguimiento de planes institucionales y del Plan de Desarrollo</t>
  </si>
  <si>
    <t xml:space="preserve">Funcionarios Área de Presupuesto, Planeación Estratégica, transparencia, calidad  </t>
  </si>
  <si>
    <t>Planes</t>
  </si>
  <si>
    <t>Presentar el seguimiento al Modelo Integrado de Planeación y Gestión - MIPG en 5 Comítés de evaluación y desempeño para la toma de decisiones sobre el mismo.</t>
  </si>
  <si>
    <t>Seguimiento MIPG</t>
  </si>
  <si>
    <t>Se espera dar a conocer el avance del nuevoModelo MIPG implementado en la entidad al Comité de gestión</t>
  </si>
  <si>
    <t>Comités</t>
  </si>
  <si>
    <t>Comités realizados</t>
  </si>
  <si>
    <t>Comités Previstos (3)</t>
  </si>
  <si>
    <t>eficacia</t>
  </si>
  <si>
    <t xml:space="preserve">Media </t>
  </si>
  <si>
    <t xml:space="preserve">Se cuenta con metodologías externas que benefician la gestión de la entidad, tales como Modelo Integrado de Planeación y Gestión - MIPG, Evaluación del desempeño, Manual Único de Rendición de Cuentas, Manual para la formulación de la política pública  </t>
  </si>
  <si>
    <t>Modelo Integrado de Planeación y Gestión - MIPG</t>
  </si>
  <si>
    <t>MIPG</t>
  </si>
  <si>
    <t>Actas de Comité</t>
  </si>
  <si>
    <t xml:space="preserve">El 11 de Junio se Realizó el 3er Comité Institucional de Gestión y Desempeño, donde se realizó el seguimiento al resultado de FURAG, la aprobación del Plan de Sostenibilidad, algunos planes de Gestión Humana, la política de uso eficinete del papel y otros temas. </t>
  </si>
  <si>
    <t>Informes, Planes, Programas, Políticas y presentaciones presentadas ante el Comité Institucional de Gestión y Desempeño</t>
  </si>
  <si>
    <t>El día 5 de agosto se desarrolló  Comité Institucional de Gestión y Desempeño, donde se realizó evaluación de las postulaciones al curso de innovación pública con la universidad de Georgetown en el marco del convenio Iinteradministrativo No. 4211000-1359-2020 del 10 de diciembre de 2020, suscrito entre la Secretaría General de la Alcaldía Mayor de Bogotá D.C, y el Instituto Colombiano de Crédito Educativo y Estudios Técnicos en el Exterior, "Mariano Ospina Pérez" – ICETEX</t>
  </si>
  <si>
    <t>Acta de comité y presentación powerpoint</t>
  </si>
  <si>
    <t xml:space="preserve">El 04 de noviembre de 2021 se realizó el último comité de gestión y desempeño, donde se realizó el ejercicio de revisión por la dirección y se presentaron los avances de atención al ciudadano, el plan de sostenibilidad, entro otros. </t>
  </si>
  <si>
    <t>https://scjgovcol.sharepoint.com/:f:/s/OficinaAsesoradePlaneacin/EgI32FO0ul9Gnjh5rdxOFY4BNHaqRdvhB5Hqw25KuP9nmA?e=dqwZn1</t>
  </si>
  <si>
    <t>Realizar  9 mesas de trabajo con los responsables de las políticas del MIPG para verificar el avance en la implementación del módelo</t>
  </si>
  <si>
    <t>Se espera realizar mesas de trabajo con los responsables  de las políticas del MIPG para conocer el avance de las mismas</t>
  </si>
  <si>
    <t>Mesas de trabajo</t>
  </si>
  <si>
    <t>Mesas de trabajo realizada</t>
  </si>
  <si>
    <t xml:space="preserve">Mesas de Seguimientos previstos </t>
  </si>
  <si>
    <t>Listados de Asistencias y/o Actas</t>
  </si>
  <si>
    <t>Actividad No programada para este trimestre</t>
  </si>
  <si>
    <t xml:space="preserve">Durante el mes de Junio se realizaron 9 mesas de trabajo para analizar los resultados y recomendaciones de FURAG, en cada una de las políticas de gestión evaluadas en 2021 y asesorar la formulación de actividades para incluir en el Plan de Sostenibilidad 2021. </t>
  </si>
  <si>
    <t>Convocatorias Mesas de Trabajo con los res responsables de las políticas de gestión</t>
  </si>
  <si>
    <t>Se ejecutó en el segundo trimestre</t>
  </si>
  <si>
    <t>Realizar 4 Mesas de Trabajo con nuestros usuarios y oficinas Misionales para la Elaboración en forma participativa  del Anteproyecto de Presupuesto de la entidad</t>
  </si>
  <si>
    <t>Anteproyecto de presupuesto</t>
  </si>
  <si>
    <t xml:space="preserve">Se espera tener en cuenta a todos nuestros usuarios y  dependencias misionales para construir el Anteproyecto de presupuesto de una forma integral </t>
  </si>
  <si>
    <t>Mesas reealizadas</t>
  </si>
  <si>
    <t>Mesas  Programadas</t>
  </si>
  <si>
    <t>Falta de planeación en la formulación del Anteproyecto de presupuesto sin claridad en los recursos a invertir, dado los costantes traslados presupuestales.</t>
  </si>
  <si>
    <t>Área Presupuesto</t>
  </si>
  <si>
    <t>Actas mesas de trabajo</t>
  </si>
  <si>
    <t>Se realizaron  Mesas de Trabajo con nuestros usuarios y oficinas Misionales para la Elaboración en forma participativa  del Anteproyecto de Presupuesto de la entidad</t>
  </si>
  <si>
    <t>Reuniones en el sistema Teams</t>
  </si>
  <si>
    <t xml:space="preserve">Seguimiento a los compromisos  de la SDSCJ en de las Políticas Públicas Distritales </t>
  </si>
  <si>
    <t xml:space="preserve">Seguimientos </t>
  </si>
  <si>
    <t xml:space="preserve">Cumplimiento de los conpromisos institucionales e las políticas públicas </t>
  </si>
  <si>
    <t>seguimientos</t>
  </si>
  <si>
    <t>Seguimientos programados</t>
  </si>
  <si>
    <t xml:space="preserve">Debilidades en el control a los procesos de seguimiento de las Políticas Publicas Disdistritales aprobadas </t>
  </si>
  <si>
    <t>Decreto Distrital 668 de 2017</t>
  </si>
  <si>
    <t xml:space="preserve">Profesional Polítcas Públicas  </t>
  </si>
  <si>
    <t xml:space="preserve">Matrices de seguimiento y/o correos electrónicos </t>
  </si>
  <si>
    <t>Dentro de la vigencia se cumplió con los reportes de seguimiento a las políticas públicas, básicamente durante el primer trimestre se gestionaron y se remitieron los reportes con corte al 31 de diciembre de 2019.</t>
  </si>
  <si>
    <t>Documentos enviados, correos electrónicos, reuniones de coordinación internas y externas para el cumplimiento. Se sube archivo de evidencias en la carpeta correspondiente en el sharepoint.</t>
  </si>
  <si>
    <t>Los reportes de las políticas con compromisos de la Entidad fueron enviados en su totalidad a las Entidades Líderes de las políticas, según los reportes de avances en productos y en inversiones, entregados por las áreas responsables de productos. La gestión se sustenta en la articulación al interior de la Entidad y con los enlaces de las políticas con los sectores líderes de Política.</t>
  </si>
  <si>
    <t>Correos electrónicos de gestión interna para la recopilación de la información y de remisión a las Entidades.</t>
  </si>
  <si>
    <t>Durante el trimestre se ha cumplido con la gestión interna y externa de presentación de los reportes ante las Entidades líderes de políticas Públias Distriales y se han apoayo y acompañado los procesos de forumulación de nuevas políticas Distriales lideradas por otros sectores. Para este últimocaso, se han orientado y acompañado las áreas técnicas y se han establacido los puentes de articulación con las entidades a cargo.</t>
  </si>
  <si>
    <t>Correos electrónicos de gestión interna para la recopilación de la información y de remisión a las Entidades. Y la las dependencias internas en la Entidad.</t>
  </si>
  <si>
    <t>Elaboración y actualización del Documento Técnico de Soporte como insumo a la formulación Plan de Ordenamiento Territorial con la perspectiva del sector de seguridad, convivencia y justicia.</t>
  </si>
  <si>
    <t>Actualización Documento Técnico POT</t>
  </si>
  <si>
    <t xml:space="preserve">Se actualizará el documento técnico de Soporte como insumo a la formulación Plan de Ordenamiento Territorial </t>
  </si>
  <si>
    <t>Documentos</t>
  </si>
  <si>
    <t xml:space="preserve">Número de Documentos Técnicos de Soporte elaborados </t>
  </si>
  <si>
    <t>Total de documentos Técnicos previstos (4)</t>
  </si>
  <si>
    <t>Ley 388 de 1997</t>
  </si>
  <si>
    <t>Area POT</t>
  </si>
  <si>
    <t>Implementar el 100% de los programas Ambientales, que permitan  mejorar la calidad de vida de los funcionarios y usuarios de la entidad</t>
  </si>
  <si>
    <t>Para dar cumplimento a los programas ambientales establecidos en el PIGA,  este trimestre se establecieron cronogramas mensuales para el desarrollo de actividades y capacitaciones, asi mismo se realizo la semana ambiental cumpliendo con los lineamientos de la SDA,  respecto a las visitas se realizaron a los talleres que realizan el mantenimiento al parque automotor de la entidad, donde se realizo  la verificación de los componentes ambientales (puntos ecologicos, cuartos de almacenamientos, verificación matriz de peligrosidad, residuos peligrosos y disposición final de residuos), respecto a la documentación ambiental se elaboro el formato F-DS-880 registro de luminarias y F-DS-879 RH1 Sedes.</t>
  </si>
  <si>
    <t>Se puede verificar en el siguiente link: https://scjgovcol.sharepoint.com/:f:/s/OficinaAsesoradePlaneacin/EtwE9IVWVJRNoOmF1GADukcBOTlUwQCMDbyAVQVxzX3OEQ?e=GuhL50</t>
  </si>
  <si>
    <t>Se puede verificar en el siguiente link: https://scjgovcol.sharepoint.com/:f:/s/OficinaAsesoradePlaneacin/EuN75YOOLnJIgXqz60gJnLUBqFKXjRC8w22odM1yVFpj4Q?e=U3LeNS</t>
  </si>
  <si>
    <t xml:space="preserve">Fortalecer la capacidad Institucional y la gestión administrativa que permita el cumplimiento de la misión institucional
</t>
  </si>
  <si>
    <t>Durante el primer trimestre del año 2021, se analizó y consolidó la información del reporte de la implementación del Plan de Acción del PISCCJ, correspondiente al trimestre comprendido entre Octubre y Diciembre del año 2020. Esta información fue reportada por cada Entidad miembro del Comité Territorial de Orden Público (CTOP), de acuerdo con las estrategias y acciones priorizadas para el periodo en mención. 
La información del reporte se consolidó en una matriz de seguimiento al Plan de Acción del PISCCJ, en donde además del reporte cuantitativo de cumplimiento de la meta para el trimestre, se incluyen los principales avances, retrasos y logros asociados a la implementación.
Así mismo, se realizaron mesas técnicas de seguimiento, con representantes de las Entidades del CTOP, con el fin de analizar y complementar los aportes respecto al proceso de implementación del PISCCJ para el trimestre (Oct-Dic 2020), de acuerdo con las estrategias y acciones implementadas y los avances en el cumplimiento de metas.
Como resultado de todo lo anterior, el equipo de la Oficina Asesora de Planeación de la Secretaría Distrital de Seguridad, Convivencia y Justicia, generó un informe consolidado de seguimiento a la implementación del PISCCJ, a partir del insumo de la matriz del Plan de Acción, así como la mesa técnica de seguimiento para el trimestre (Oct-Dic 2020). Posteriormente, este informe fue compartido con todas las Entidades que hacen parte del Comité Territorial de Orden Público, a través de correo electrónico.</t>
  </si>
  <si>
    <t>Durante el segundo trimestre del año 2021 (abril-junio), se analizó y consolidó la información del reporte de la implementación del Plan de Acción del PISCCJ, correspondiente al periodo comprendido entre Enero y Marzo del año 2021. Esta información fue reportada por cada Entidad miembro del Comité Territorial de Orden Público (CTOP), de acuerdo con las acciones y metas priorizadas para el trimestre (Ene-Mar 2021). 
La información del reporte se consolidó en una matriz de seguimiento al Plan de Acción del PISCCJ, en donde además del reporte cuantitativo de cumplimiento de la meta para el trimestre, se incluyen los principales avances, retrasos y logros asociados a la implementación.
Así mismo, se realizaron mesas técnicas de seguimiento, con representantes de las Entidades del CTOP, con el fin de analizar y complementar los aportes respecto al proceso de implementación del PISCCJ para el trimestre Enero -Marzo de 2021,  de acuerdo con las acciones implementadas y los avances en el cumplimiento de metas.
Como resultado de todo lo anterior, el equipo de la Oficina Asesora de Planeación de la Secretaría Distrital de Seguridad, Convivencia y Justicia, generó un informe consolidado de seguimiento a la implementación del PISCCJ, a partir del insumo de la matriz del Plan de Acción, así como la mesa técnica de seguimiento para el trimestre (Ene-Mar 2021). Posteriormente, este informe fue compartido con todas las Entidades que hacen parte del Comité Territorial de Orden Público, a través de correo electrónico.</t>
  </si>
  <si>
    <t>Julio: A partir del reporte de cumplimiento de acciones y metas del PISCCJ por parte de las Entidades del CTOP, se realizó la consolidación del informe de seguimiento de la implementación del PISCCJ para el segundo trimestre del año en curso, incluyendo entre otros aspectos, análisis cualitativos y cuantitativos comparativos. Así mismo, se realizó la diagramación final del informe para su correspondiente publicación y socialización.
Agosto: A partir de las actividades realizadas en el marco de los procesos de seguimiento trimestral, los cuales incluyeron entre otros, los reportes de implementación realizados por las entidades del CTOP, así como los aportes de la mesa técnica, se consolidó la base de datos requerida para actualizar el tablero de control del PISCCJ, el cual se encuentra en el centro de gobierno de la Secretaría Privada de la Alcaldía Mayor.
Septiembre: En el marco del proceso de seguimiento trimestral a la implementación del PISCCJ (periodo jul – ago - sep), se realizó la revisión de las matrices para el reporte de ejecución de acciones y metas por parte de las Entidades del CTOP. En este sentido, se hizo la desagregación de la matriz del plan de acción por Entidad, para así mismo realizar la solicitud de reporte, junto con el correspondiente cronograma de todas las actividades asociadas al seguimiento trimestral.</t>
  </si>
  <si>
    <t>Se realizó la revisión, consolidación y curaduría a los reportes recibidos por parte de las Entidades del CTOP, correspondiente a la implementación del PISCCJ para el tercer trimestre de 2021 (julio-agosto-septiembre).
Posteriormente, se realizó la mesa técnica de seguimiento trimestral a la implementación del PISCCJ (tercer trimestre de 2021), la cual contó con la participación de representantes de todas las Entidades del CTOP. En el espacio también se contó con la presentación de cifras e información de contexto por parte de la OAIEE y se estableció un momento específico para la presentación de avances y logros por parte de cada Entidad.
A partir de la revisión del informe consolidado de seguimiento a la implementación del PISCCJ para el tercer trimestre de 2021, realizada de manera conjunta  con la Jefe de la Oficina Asesora de Planeación, se identificaron ajustes y validaciones a realizar. Lo anterior requirió sesiones de trabajo con las Subsecretarías misionales de la SDSCJ, así como la correspondiente consolidación, curaduría y procesamiento de la información para generar las gráficas respectivas.
Una vez ajustado el informe en su totalidad acorde con lo solicitado, se realizó la solicitud de diagramación, para posteriormente ser remitido a las Entidades del Comité Territorial de Orden Público</t>
  </si>
  <si>
    <r>
      <t xml:space="preserve">De acuerdo con lo programado se eliminaron, actualizaron y crearon los siguientes documentos correspondientes al proceso de Direccionamiento Sectorial e Institucional:
</t>
    </r>
    <r>
      <rPr>
        <u/>
        <sz val="11"/>
        <rFont val="Arial"/>
        <family val="2"/>
      </rPr>
      <t>Actualizados</t>
    </r>
    <r>
      <rPr>
        <sz val="11"/>
        <rFont val="Arial"/>
        <family val="2"/>
      </rPr>
      <t xml:space="preserve">
C-DS-1 V4 Direccionamiento Sectorial e Institucional
F-DS-598 Plan de Auditoria, G-DS-1 V4 Guía para la elaboración del POA, I-DS-1 V4 Elaboración y Control de Documentos del Sistema, I-DS-2 V3 Diseño y Registro de Indicadores de Gestión, I-DS-4 V2 Manejo de Residuos de aparatos eléctricos y Electrónicos RAEE, I-DS-7 V2 Diligenciamiento Matriz de Opoertunidades, MA-DS-4 V4 Manual de Calidad,PL-DS-1 V4 Plan Estratégico Institucional PL-DS-3 V2 Plan de Gestuón Integral de Residuos Hospitalarios y Similares, PL-DS-4 V4 PSBA Cárcel Distrital de Varones y Anexo de Mujeres, PL-DS-5 V2 Plan de Acción Interno para el Aprovechamiento Eficiente de los Residuos de Conformidad con el Decreto 400 de 2004, PL-DS-7 V3, Plan de Gestión Integral de Residuós Sólidos, PL-DS-8 V3 Plan Institucional de Gestión Ambiental PIGA 
</t>
    </r>
    <r>
      <rPr>
        <u/>
        <sz val="11"/>
        <rFont val="Arial"/>
        <family val="2"/>
      </rPr>
      <t>Actualizados Procedimientos</t>
    </r>
    <r>
      <rPr>
        <sz val="11"/>
        <rFont val="Arial"/>
        <family val="2"/>
      </rPr>
      <t xml:space="preserve">
 PD-DS-1 V3 Identificación y Evaluación de Aspectos e Impactos Ambientales, PD-DS-13 V2 Formulación, Implementación y Seguimiento del PISCCJ, PD-DS-2 V3 Identificación de Requisitos Legales Ambientales, PD-DS-3 V5 Solicitud expedición y/0 anulaciónde Viabilización de Certificado de Disponibilidad Presupuestal (CDP) para proyectos de inversión, PD-DS- 4 V3 Aprovechamiento de Residuos sólidos, PD-DS-7 V2 Sostenibilidad MIPG, PD-DS-9 V2 Formulación y Seguimiento de Planes Sectoriales e Institucionales.     
</t>
    </r>
    <r>
      <rPr>
        <u/>
        <sz val="11"/>
        <rFont val="Arial"/>
        <family val="2"/>
      </rPr>
      <t xml:space="preserve">Creaods:
</t>
    </r>
    <r>
      <rPr>
        <sz val="11"/>
        <rFont val="Arial"/>
        <family val="2"/>
      </rPr>
      <t xml:space="preserve">F-DS-860 V1 Solicitud de Viabilización de Certificado de Disponibilidad Presupuesta de royectos de inversión, F-DS-861 V1 Solicitud de anulación de vialilización de Certificado de Disponibilidad presupuestal de proyectos de inversión, F-DS-863 V1 Transporte de RAEE, F-DS-864 V1 Lista de chequeo para el transporte  de Residuos Peligrosos, PL-DS-9 V1 Plan de Participación Ciudadana
</t>
    </r>
    <r>
      <rPr>
        <u/>
        <sz val="11"/>
        <rFont val="Arial"/>
        <family val="2"/>
      </rPr>
      <t xml:space="preserve">Eliminados
</t>
    </r>
    <r>
      <rPr>
        <sz val="11"/>
        <rFont val="Arial"/>
        <family val="2"/>
      </rPr>
      <t xml:space="preserve">F-DS-225 Proyección Gastos Recurrentes, F-DS-226 Consolidación Requerimientos Cliente Externo. F-DS-241 Registro de Información Generación de Residuos aprovechables, F-DS- 243 Registro de Información generación de Residuos peligrosos,F-DS-308 Controlde Correcciones  en Documentos Digitales, F-DS-687 Matriz de inventarios de Conocimiento, F-DS-98 Asesoría Sistema Integrado de Gestión, MA_DS_3 Manual Operativo Comité PIGA
</t>
    </r>
  </si>
  <si>
    <t>Los documentos aparecen en el repositorio del Proceso de Direccionamiento Sectorial e Institucional
https://scjgovcol.sharepoint.com/sites/OficinaAsesoradePlaneacin/Documentos%20compartidos/Forms/AllItems.aspx?viewid=a65e41cb%2D8bf7%2D444c%2D8b0e%2D18182b3957a0&amp;id=%2Fsites%2FOficinaAsesoradePlaneacin%2FDocumentos%20compartidos%2FDOCUMENTOS%20SDSCJ%2FDS</t>
  </si>
  <si>
    <t>De acuerdo con lo programado se eliminaron, actualizarony crearon los siguientes documentos correspondientes al proceso de Direccionamiento Sectorial e Institucional:
Formatos 
F-DS-874  Bitacora control Residuos peligrosos
F-DS-879 Registro RH! Fuentes generación y clases de residuos
F-ds-880  Registro de luminarias en las sedes RAEE
Eliminados
PL-DS-6  Plan Institucional de Movilidad sotenible
Planes creados
PL-DS-10 Plan Integral de Movilidad sostenible 
Procedimientos actualizados
 Seguimiento Metas Plan de Desarrollo y Proyectos de Inversión</t>
  </si>
  <si>
    <r>
      <t xml:space="preserve">De acuerdo con lo programado se eliminaron, actualizaron y crearon los siguientes documentos correspondientes al proceso de Direccionamiento Sectorial e Institucional:
</t>
    </r>
    <r>
      <rPr>
        <u/>
        <sz val="11"/>
        <rFont val="Arial"/>
        <family val="2"/>
      </rPr>
      <t xml:space="preserve">Actualizados
</t>
    </r>
    <r>
      <rPr>
        <sz val="11"/>
        <rFont val="Arial"/>
        <family val="2"/>
      </rPr>
      <t>Proceso</t>
    </r>
    <r>
      <rPr>
        <u/>
        <sz val="11"/>
        <rFont val="Arial"/>
        <family val="2"/>
      </rPr>
      <t xml:space="preserve">
</t>
    </r>
    <r>
      <rPr>
        <sz val="11"/>
        <rFont val="Arial"/>
        <family val="2"/>
      </rPr>
      <t xml:space="preserve">C-DS-1  Proceso Direccionamiento Sectorial e Institucional
Procedimientos:
PD-DS-4 Aprovechamiento de Residuos Sólidos
PD-DS-5  Acompañamiento para la Ejecución de las Líneas de Inversión Local
PD-DS-8  Formulación, Seguimiento y Evaluación dePolíticas Públicas
PD-DS.12 Producto o servicio No Conforme
PD-DS-13 Formulación y seguimiento a la implementación del PISCCJ
PD-DS-16 Formulación, Seguimiento y Evaluación de Compromisos Institucionales en Políticas Públicas Distritales Lideradas por otros Sectores de la Administración Distrital
Políticas: PO-DS-3  Instructivos: I-DS-9, I-DS-5, Manuales: M-DS-4 Planes: PL-DS-7, PL-DS-10, Formatos: F-DS-898 F-DS-217
</t>
    </r>
    <r>
      <rPr>
        <u/>
        <sz val="11"/>
        <rFont val="Arial"/>
        <family val="2"/>
      </rPr>
      <t xml:space="preserve">Eliminados
</t>
    </r>
    <r>
      <rPr>
        <sz val="11"/>
        <rFont val="Arial"/>
        <family val="2"/>
      </rPr>
      <t xml:space="preserve">F-DS-257, F-DS-279, F-DS-780, PL-DS-6
</t>
    </r>
  </si>
  <si>
    <t xml:space="preserve">Se realizaron 42 sesiones de capacitación en los siguientes modulos: 
Modulo MIPG 10 Sesiones
Modulo Actas y Encuestas 4 Sesiones
Modulo PNC 6 Sesiones
Modulo Ambiental 4 Sesiones
Modulo Indicadores 9 Sesiones
Modulo Documentos 5 Sesiones
</t>
  </si>
  <si>
    <t>Se realizaronlas sesiones programadas de capacitación en los siguientes modulos: 
Modulo Administrador 1 Sesión
Modulo Documentos 1 Sesión
Modulo Indicadores 1 Sesión
Modulo PNC 1 Sesión</t>
  </si>
  <si>
    <t>Acuerdo  Plan de Desarrollo distrital Acuerdo 761 de 2020,
Decreto 416/2016 Manual de Funciones SCJ
Ley 1474 /2011 Estatuto Anticorrupción</t>
  </si>
  <si>
    <r>
      <rPr>
        <b/>
        <sz val="11"/>
        <rFont val="Arial"/>
        <family val="2"/>
      </rPr>
      <t xml:space="preserve">Plan Estratégico Institucional - PEI 
</t>
    </r>
    <r>
      <rPr>
        <sz val="11"/>
        <rFont val="Arial"/>
        <family val="2"/>
      </rPr>
      <t xml:space="preserve">El PEI se encuentra formuladoo desde el año 2020,durante el primer trimestre de 2021 se desarrollan las siguientes actividades:
Se elaboró el Análisis de Causas formato  F-SM-622 atendiendo la observación de la Auditoría de Calidad relacionada con el Plan Estratégico Institucional – PEI, en el sentido de actualizar el Contexto Estratégico de la entidad de tal manera que fuera coherente con el nuevo Plan Estratégico 2020-2024, esta actividad se desarrolló en el formato F-DS-573 teniendo en cuenta lo planteado en el Plan Integral de Seguridad Ciudadana, Convivencia y Justicia y el ejercicio Estratégico Desarrollado por los Directivos de la entidad.  Así mismo Se construyó la matriz de Riesgos Estratégicos: 1. Causas: Debilidades y Amenazas, 2. Riesgo:  Lo que puede ocurrir 3. onsecuencia:  Lo que Generaría, 4. Controles: A través de los Proyectos de Inversión de la entidad 
A la fecha, al Plan Estratégico Institucional se le efectuó el segundo seguimiento a cada una de sus metas e indicadores con corte diciembre 2020, elaborado con base en la información reportada al sistema SEGPLAN..  El mismos se encuentra publicado en la página WEB de la entidad 
</t>
    </r>
    <r>
      <rPr>
        <b/>
        <sz val="11"/>
        <rFont val="Arial"/>
        <family val="2"/>
      </rPr>
      <t>Plan Operativo Anual</t>
    </r>
    <r>
      <rPr>
        <b/>
        <u/>
        <sz val="11"/>
        <rFont val="Arial"/>
        <family val="2"/>
      </rPr>
      <t xml:space="preserve">
</t>
    </r>
    <r>
      <rPr>
        <sz val="11"/>
        <rFont val="Arial"/>
        <family val="2"/>
      </rPr>
      <t xml:space="preserve">Se dictaron las directrices para la elaboración del POA 2021,  las cuales fueron enviadas a cada una de las dependencias de la entidad, así mismo se capacitó mediante el sistema Teams a los Lideres operativos, el POA, fue consolidado para entidad y se encuentra publicado en la página WEB. A 31 de Marzo se efectuó el seguimiento  a 31 de diciembre de 2020, el mismo se encuentra públicado en la página WEB de la entidad 
</t>
    </r>
    <r>
      <rPr>
        <b/>
        <sz val="11"/>
        <rFont val="Arial"/>
        <family val="2"/>
      </rPr>
      <t xml:space="preserve">Plan de Acción:
</t>
    </r>
    <r>
      <rPr>
        <sz val="11"/>
        <rFont val="Arial"/>
        <family val="2"/>
      </rPr>
      <t>Se formuló el Plan de Acción 2021 y se efectuó seguimiento al Plan de Acción con corte a 31 de diciembre de 2020 con base en la información solicitada a cada una de las dependencias de la entidad</t>
    </r>
    <r>
      <rPr>
        <b/>
        <sz val="11"/>
        <rFont val="Arial"/>
        <family val="2"/>
      </rPr>
      <t xml:space="preserve">
Plan Anticorrupción y de Atención al  ciudadano - PAAC
Formulación del PAAC:</t>
    </r>
    <r>
      <rPr>
        <sz val="11"/>
        <rFont val="Arial"/>
        <family val="2"/>
      </rPr>
      <t xml:space="preserve">
Dando cumplimiento a lo señalado en el artículo 73 de la Ley 1474 de 2011 "Estatuto Anticorrupción", a los lineamientos establecidos en el documento “Estrategias para la construcción del Plan Anticorrupción y de Atención al Ciudadano”versión 2 elaborado por la Presidencia de la República, el Departamento Nacional de Planeación – DNP y el Departamento Administrativo de la Función Pública, y al documento “Iniciativas para fortalecer el proceso participativo de formulación de Planes Anticorrupción y de Atención al Ciudadano – PAAC” emitido por la Secretaría General de la Alcaldía Mayor de Bogotá, la Secretaría Distrital de Seguridad, Convivencia y Justicia, construyó su Plan Anticorrupción y de Atención al Ciudadano 2021, bajo la coordinación de  la Oficina Asesora de Planeación y con la participación de los procesos de la entidad y de la ciudadanía, pasando por distintos momentos claves que se describen a continuación: 
-Durante el mes de diciembre y parte de enero, la Oficina Asesora de Planeación y las áreas de la entidad plasmaron las actividades del PAAC de acuerdo con las necesidades, recomendaciones de informes y reportes internos o externos, y resultados del FURAG, en el marco del Modelo Integrado de Planeación y Gestión -MIPG.
- El 12  de enero se publica en el sitio web noticia invitando a la ciudadanía y partes interesadas a realizar sus aportes al PAAC, junto con la versión preliminar del Plan Anticorrupción y de Atención al Ciudadano 2021 y  formulario virtual de preguntas puntuales . De igual manera, a partir de la fecha, se promueve la participación ciudadana a través de redes sociales y correos electrónicos remitidos a ciudadanos de las instancias de participación ciudadana que trabajan por la seguridad y convivencia de la ciudad registrados en las bases de datos de la Dirección de Prevención y Cultura Ciudadana de la SDSCJ, y a ciudadanos y grupos de interés registrados en las bases de datos de la Dirección de Acceso a la Justicia de la SDSCJ y del equipo del Código Nacional de Seguridad y Convivencia Ciudadana -CNSCC. En total se recogieron 62 aportes ciudadanos. 
-El 27 de enero, el Comité Institucional de Gestión y Desempeño aprueba el PAAC.
-El 29 de enero, se publica la versión final del PAAC en el sitio web.
</t>
    </r>
    <r>
      <rPr>
        <b/>
        <sz val="11"/>
        <rFont val="Arial"/>
        <family val="2"/>
      </rPr>
      <t>Seguimiento del PAAC</t>
    </r>
    <r>
      <rPr>
        <sz val="11"/>
        <rFont val="Arial"/>
        <family val="2"/>
      </rPr>
      <t xml:space="preserve">
-El 12 de febrero, la Oficina Asesora de Planeación con apoyo de la Oficina de Control Interno, remitieron a los procesos de la SDSCJ, las directrices para el monitoreo y seguimiento al Plan Anticorrupción y de Atención al Ciudadano 2021, a través de los memorandos No: 20211100056763, 20211100056783, 20211100056793, 20211100056803, 20211100056813, 20211100056823, 20211100057043, 20211100057073, 20211100057103, 20211100057113, 20211100057143, 20211100057183, 20211100057193.
-El 3 de febrero, la Oficina Asesora de Planeación solicitó a las áreas, el reporte de los primeros avances y soportes de la ejecución de las actividades, correspondiente al primer seguimiento con corte a 28 de febrero. Es importante recalcar que dando cumplimiento a la estrategia de rendición de cuentas del PAAC, los días 10 y 12 de marzo se llevaron a cabo diálogos ciudadanos presididos por los subsecretarios de: seguridad y convivencia (Andrés Nieto), y Acceso a la Justicia (Natalia Muñoz Labajos).</t>
    </r>
  </si>
  <si>
    <r>
      <rPr>
        <u/>
        <sz val="11"/>
        <rFont val="Arial"/>
        <family val="2"/>
      </rPr>
      <t xml:space="preserve">Contexto Estratégico: </t>
    </r>
    <r>
      <rPr>
        <sz val="11"/>
        <rFont val="Arial"/>
        <family val="2"/>
        <charset val="1"/>
      </rPr>
      <t xml:space="preserve">https://scjgovcol.sharepoint.com/:x:/r/sites/OficinaAsesoradePlaneacin/_layouts/15/Doc.aspx?sourcedoc=%7BD6AF271E-64D5-44E7-AB2F-DDE1213BBA18%7D&amp;file=Contexto%20estrat%C3%A9gico%20SDSCJ.xlsx&amp;action=default&amp;mobileredirect=true
</t>
    </r>
    <r>
      <rPr>
        <u/>
        <sz val="11"/>
        <rFont val="Arial"/>
        <family val="2"/>
      </rPr>
      <t>Matriz de Riesgos Estratégicos:</t>
    </r>
    <r>
      <rPr>
        <sz val="11"/>
        <rFont val="Arial"/>
        <family val="2"/>
        <charset val="1"/>
      </rPr>
      <t xml:space="preserve">
https://scjgovcol.sharepoint.com/:x:/r/sites/OficinaAsesoradePlaneacin/_layouts/15/Doc.aspx?sourcedoc=%7BD6AF271E-64D5-44E7-AB2F-DDE1213BBA18%7D&amp;file=Contexto%20estrat%C3%A9gico%20SDSCJ.xlsx&amp;action=default&amp;mobileredirect=true
</t>
    </r>
    <r>
      <rPr>
        <u/>
        <sz val="11"/>
        <rFont val="Arial"/>
        <family val="2"/>
      </rPr>
      <t>Seguimiento Plan Estratégico:</t>
    </r>
    <r>
      <rPr>
        <sz val="11"/>
        <rFont val="Arial"/>
        <family val="2"/>
        <charset val="1"/>
      </rPr>
      <t xml:space="preserve">
https://scj.gov.co/es/transparencia/planeacion/pol%C3%ADticas-lineamientos-y-manuales/seguimiento-al-plan-estrat%C3%A9gico-0
</t>
    </r>
    <r>
      <rPr>
        <u/>
        <sz val="11"/>
        <rFont val="Arial"/>
        <family val="2"/>
      </rPr>
      <t>POA Formulación</t>
    </r>
    <r>
      <rPr>
        <sz val="11"/>
        <rFont val="Arial"/>
        <family val="2"/>
        <charset val="1"/>
      </rPr>
      <t xml:space="preserve">:
https://scj.gov.co/es/transparencia/planeacion/metas-e-indicadores/plan-operativo-anual-poa-2021
</t>
    </r>
    <r>
      <rPr>
        <u/>
        <sz val="11"/>
        <rFont val="Arial"/>
        <family val="2"/>
      </rPr>
      <t>POA Seguimiento</t>
    </r>
    <r>
      <rPr>
        <sz val="11"/>
        <rFont val="Arial"/>
        <family val="2"/>
        <charset val="1"/>
      </rPr>
      <t xml:space="preserve">
https://scj.gov.co/es/transparencia/planeacion/metas-e-indicadores/seguimiento-plan-operativo-anual-corte-31-diciembre-2
</t>
    </r>
    <r>
      <rPr>
        <u/>
        <sz val="11"/>
        <rFont val="Arial"/>
        <family val="2"/>
      </rPr>
      <t>PAAC:</t>
    </r>
    <r>
      <rPr>
        <sz val="11"/>
        <rFont val="Arial"/>
        <family val="2"/>
        <charset val="1"/>
      </rPr>
      <t xml:space="preserve">
Memorandos, correos electrónicos, actas de reunión, Matriz excel del PAAC 2021, matrices de porgramación PAAC, documento contexto del PAAC, documento de pantallazos y resultados de la socialización y participación ciudadana del PAAC .
</t>
    </r>
    <r>
      <rPr>
        <u/>
        <sz val="11"/>
        <rFont val="Arial"/>
        <family val="2"/>
      </rPr>
      <t xml:space="preserve">Plan de Acción Formulación y Seguimiento 
</t>
    </r>
    <r>
      <rPr>
        <sz val="11"/>
        <rFont val="Arial"/>
        <family val="2"/>
      </rPr>
      <t>https://scj.gov.co/es/transparencia/planeacion/pol%C3%ADticas-lineamientos-y-manuales/seguimiento-plan-acci%C3%B3n-institucional-pai</t>
    </r>
  </si>
  <si>
    <t xml:space="preserve">Plan Estratégico Institucional - PEI 
El PEI se encuentra formuladoo desde el año 2020. A la fecha, al Plan Estratégico Institucional 2020-2024 se le han efectuado tres seguimientos  a cada una de sus metas e indicadores con corte a septiembre 2020, diciembre 2020 y Marzo 2021, seguimientos elaborados con base en la información reportada al sistema SEGPLAN..  Los  mismos se encuentran publicados en la página WEB de la entidad 
Pllan Operativo Anual
Sobre el Plan formulado para el año 2021 se efectuó el primer seguimiento del año con corte a 31 de marzo de 2021 con base en la información proporcionada por cada una de las dependencias, igualmente se elaboró y envió a cada uno de los jefes de dependencia el informe de retroalimentación   La formulación del Plan Operativo Anual, los seguimientos y informes de retroalimentación se encuentran publicados en la página WEB de la entidad
Plan de Acción:
Sobre el Plan formulado para el año 2021 se efectuó el primer seguimiento del año con corte a 31 de marzo de 2021 con base en la información solicitada a cada una de las dependencias de la entidad.  El Plan de Acción se encuentra publicado en la página WEB de la entidad
Plan Anticorrupción y de atención al ciudadano
El plan Anticorrupción y de Atención al ciudadno, se viene monitoreando de manera bimestral. Para el trimestre 2 de la vigencia se han realizado dos monitoreos uno con corte a 30 de Abril y el otro con corte a 30 de Junio 
Plan de Adecuación y Sostenibilidad 
Para el mes de mayo se realizó la formulación del Plan de Sostenibilidad para la vigencia 2021, el cual fue aprobado en comité de gestión y desempeño Institucional del día 11 de Junio de 2021. Igualmente se realiza solicitud del primer segumiento al Plan de sostenibilidad </t>
  </si>
  <si>
    <t>Seguimiento Plan Estratégico:
https://scj.gov.co/es/transparencia/planeacion/pol%C3%ADticas-lineamientos-y-manuales/seguimiento-al-plan-estrat%C3%A9gico-0
POA Formulación y  Seguimientos e informes
https://scj.gov.co/es/transparencia/planeacion/metas-objetivos-indicadores
Plan de Acción Formulación y Seguimiento 
https://scj.gov.co/es/transparencia/planeacion/pol%C3%ADticas-lineamientos-y-manuales/seguimiento-plan-acci%C3%B3n-institucional-pai
PAAC:
Matriz excel del PAAC 2021 y seguimientos al Plan Anticorrupción
PAS
Matriz Formulación del PAS</t>
  </si>
  <si>
    <r>
      <rPr>
        <b/>
        <sz val="11"/>
        <rFont val="Arial"/>
        <family val="2"/>
      </rPr>
      <t>Plan Anticorrupción y de atención al ciudadano</t>
    </r>
    <r>
      <rPr>
        <sz val="11"/>
        <rFont val="Arial"/>
        <family val="2"/>
      </rPr>
      <t xml:space="preserve">
El plan Anticorrupción y de Atención al ciudadno, se viene monitoreando de manera bimestral. Para el tercer trimestre de la vigencia se realizó monitoreo con corte 30 de agosto, asi mismo en el mes de septiembre se emite alertamiento a las activiadades pendientes por cumplir y ejecutar en el quinto bimestre
</t>
    </r>
    <r>
      <rPr>
        <b/>
        <sz val="11"/>
        <rFont val="Arial"/>
        <family val="2"/>
      </rPr>
      <t xml:space="preserve">Plan de Adecuación y Sostenibilidad </t>
    </r>
    <r>
      <rPr>
        <sz val="11"/>
        <rFont val="Arial"/>
        <family val="2"/>
      </rPr>
      <t xml:space="preserve">
Se realizó monitoreo en los meses de julio y agosto, para asi mismo se emité informe de seguimiento a la implementación del MIPG.
</t>
    </r>
    <r>
      <rPr>
        <b/>
        <sz val="11"/>
        <rFont val="Arial"/>
        <family val="2"/>
      </rPr>
      <t xml:space="preserve">Plan Estratégico Institucional - PEI </t>
    </r>
    <r>
      <rPr>
        <sz val="11"/>
        <rFont val="Arial"/>
        <family val="2"/>
      </rPr>
      <t xml:space="preserve">
El PEI se encuentra formuladoo desde el año 2020. A la fecha, al Plan Estratégico Institucional 2020-2024 se le han efectuado  seguimientos  a cada una de sus metas e indicadores con corte a septiembre 2020, diciembre 2020, Marzo 2021y junio 2021, seguimientos elaborados con base en la información reportada al sistema SEGPLAN..  Los  mismos se encuentran publicados en la página WEB de la entidad 
</t>
    </r>
    <r>
      <rPr>
        <b/>
        <sz val="11"/>
        <rFont val="Arial"/>
        <family val="2"/>
      </rPr>
      <t>Pllan Operativo Anual</t>
    </r>
    <r>
      <rPr>
        <sz val="11"/>
        <rFont val="Arial"/>
        <family val="2"/>
      </rPr>
      <t xml:space="preserve">
Sobre el Plan formulado para el año 2021 se han efectuado dos seguimientos en el año con corte a 31 de marzo de 2021 y Junio 2021, con base en la información proporcionada por cada una de las dependencias, igualmente se elaboró y envió a cada uno de los jefes de dependencia el informe de retroalimentación   La formulación del Plan Operativo Anual, los seguimientos y informes de retroalimentación se encuentran publicados en la página WEB de la entidad
</t>
    </r>
    <r>
      <rPr>
        <b/>
        <sz val="11"/>
        <rFont val="Arial"/>
        <family val="2"/>
      </rPr>
      <t>Plan de Acción:</t>
    </r>
    <r>
      <rPr>
        <sz val="11"/>
        <rFont val="Arial"/>
        <family val="2"/>
      </rPr>
      <t xml:space="preserve">
Sobre el Plan formulado para el año 2021 se han efectuado dos seguimientos en el año con corte a 31 de marzo de 2021 y 30 de junio 2021 con base en la información solicitada a cada una de las dependencias de la entidad.  El Plan de Acción se encuentra publicado en la página WEB de la entidad
</t>
    </r>
  </si>
  <si>
    <t>PAAC:Matriz excel del PAAC 2021 y seguimientos al Plan Anticorrupción.
PAS: Matriz excel de monitoreo PAS y correo electronico de segumiento
Seguimiento Plan Estratégico:
https://scj.gov.co/es/transparencia/planeacion/pol%C3%ADticas-lineamientos-y-manuales/seguimiento-al-plan-estrat%C3%A9gico-0
POA Formulación y  Seguimientos e informes
https://scj.gov.co/es/transparencia/planeacion/metas-objetivos-indicadores
Plan de Acción Formulación y Seguimiento 
https://scj.gov.co/es/transparencia/planeacion/pol%C3%ADticas-lineamientos-y-manuales/seguimiento-plan-acci%C3%B3n-institucional-pai.</t>
  </si>
  <si>
    <t>Plan Anticorrupción y de atención al ciudadano
El plan Anticorrupción y de Atención al ciudadno, se viene monitoreando de manera bimestral. Para el cuarto trimestre de la vigencia se realizó monitoreo con corte 31 de diciembre, asi mismo, en el mes de  se emite alertamiento a las activiadades pendientes por cumplir y ejecutar en el sexto bimestre
Plan de Adecuación y Sostenibilidad 
Se realizó monitoreo en los meses de octubre, noviembre y diciembre, así mismo, se remitieron los alertamientos correspondientes. 
POA 2021
Se realizó la revisión, acompañamiento, y consolidación del Seguimiento 4to trimestre del POA 2021 de la entidad. 
PEI 2021
Se realizó seguimiento de la entidad</t>
  </si>
  <si>
    <t>Correo electrónico 
Plan Anticorrupción con seguimiento. 
Plan de sostenibilidad. 
POA: link de seguimiento Sharepoint: https://scjgovcol.sharepoint.com/sites/OficinaAsesoradePlaneacin/Documentos%20compartidos/Forms/AllItems.aspx?id=%2Fsites%2FOficinaAsesoradePlaneacin%2FDocumentos%20compartidos%2FEVIDENCIAS%20SIG%2FPOA%2F2021%2FOFICINA%20ASESORA%20DE%20PLANEACI%C3%93N%2FPOA%20CUARTO%20TRIMESTRE&amp;viewid=a65e41cb%2D8bf7%2D444c%2D8b0e%2D18182b3957a0</t>
  </si>
  <si>
    <t xml:space="preserve">El 27 de Enero de 2021, se realizó el primer comité de gestión y desempeño en el cual se aprobaron temas como el Plan Anticorrupción y de atención al ciudadano, la Política de Gestión Ambiental, La política de Talento Humano, el plan de participación, entre otros.  
Así mismo, el 15 de marzo, se llevó a acabo un comité extraordinario de gestión y desempeño, donde se presentó el balance de los compromisos sujetos a la auditoría de seguimiento al sistema de gestión de calidad, el estado de los planes de mejoramiento y aprobación de la mesa técnica de conoimiento e innovación, entre otros. </t>
  </si>
  <si>
    <t xml:space="preserve">Fortalecer la capacidad Institucional y la gestión administrativa que permita el cumplimiento de la misión institucional
</t>
  </si>
  <si>
    <t>Decreto 11/1996
Ley 38/1989
Ley 179/1994
Ley225/1995</t>
  </si>
  <si>
    <t>Se elaboró documento final para POT de la postura de la Secretaría Distrital de Seguridad Convivencia y Justicia el cual fue enviado a SDP para discusión y análisis.
Se realiza presentacion a la SDP sobre los temas pertinentes.</t>
  </si>
  <si>
    <t>oficio de remision: 120210000368702_00002-anexo (1)
Documento entregado: 20211100043082_00001-SEC PLANEACIÓN-INFORMACIÓN PARA LA FORMULACIÓN DEL POT-SEGURIDAD 
Presentacion: 20210208 Presentacion POT -SCJ</t>
  </si>
  <si>
    <t>Se elaboró el insumo técnico de temáticas del sector seguridad para la ruralidad y ambiente en general para el POT.
Se entrega documento y se realiza presentación ante la alcaldesa mayor y SDP sobre el análisis y observaciones del proyecto de articulado del mes de abril de 2021.
Se realizan mesas de trabajo con el equipo POT para tratar temas de equipamientos específicos del sector.
Se realizan entregas de complementación y observaciones para el articulado, proyectos y estrategias entregado a través del documento para concertación CAR.
Se entrega ejercicio de mitigación de impactos para equipamientos.
Se entrega el insumo en versión 1 de la base de datos geográfica de los equipamientos del sector.</t>
  </si>
  <si>
    <t>01_Insumo para POT - Ruralidad y Ambiente - Sector Seguridad
02_26042021_ANÁLISIS DE ARTICULADO POT_SCJ
03_Revisión articulado POT Abril 2021
04_27_05_2021_MESA DE TRABAJO_SDSCJ_SDP_POT
05_20210528 Matriz Articulado POT - Entidades
06_202106 Revision mitigacion impactos
07_MatrizProyectos_20210615 POT
08_Equipamientos_SDSCJ_2021_Version1</t>
  </si>
  <si>
    <t>Se realizó análisis de distribución territorial de los equipamientos de bomberos.
Se realiza la revision norma y planos  aprobacion de concertacion ambiental para radicacion en CTP. Se envian observaciones en documento word y excel.
Se realiza la revision de planimetria y se envian observaciones.
Se envia el proyecto de desembolsos de los proyectos de infraestructura del POT.
Se acompañan los espacios de socializacion con el Concejo del 15, 19 y 22 de julio
Se acompaña la reunion Con el Ministerio de Defensa en donde la SDP realizó presentacion de POT con el fin de llegar a acuerdos e insumos y así concretar los temas que haran parte de la Concertacion con la FM y MEBOG.
Se revisaron el DTS,  la cartografía, la base de datos geográfica. Se hicieron comentarios y propuestas de inclusión aclaración, adición o corrección para cada uno de estos items que fueron enviados a la SDP de manera oportuna.
Se participó en la reunión de definición de la estrategia de acompañamiento a la socialización mediante la figura de la Tropa POT.
Se envia a traves de oficio 20211100578372 a SDP  Los documentos de analisis de URI, Casas de Justicia, Estaciones de bomberos, la matriz y Geodatabase de equipamientos, asi como la matriz consolidada los comentarios que esta secretaría ha hecho al Documento Técnico de Soporte, la propuesta de articulado y la cartografla del POT.</t>
  </si>
  <si>
    <t>0. 20211100578372_ Salida
1. Informe consolidado URI - FIscalia - 2021.pdf
2. ANÁLISIS CASAS DE JUSTICIA.pdf
3. OAP - Propuesta distribución estaciones de bomberos v1.pdf
4. 20210902_OBSERVACIONES DTS POT  CARTO_SCJ.xlsx
5. Equipamientos_SCJ.xls
6. Equipamientos_identificados_en_plataforma_SDP
7. GDB Observaciones
8. 20210831_ANÁLISIS DE ARTICULADO POT_SCJ
9. 20210905_MatrizProyectos</t>
  </si>
  <si>
    <t>Se discute y se recibe el análisis  de impactos de la Propuesta de POT de manera especifica para el equipamiento de URI Norte.
Se realiza el documento de soporte para el Control Politico de la Propuesta de POT en términos de los equipamientos del sector SCJ.
Se acompaña el proceso de socializacion del POT y se responden las dudas frente a los temas del sector SCJ en los diferentes espacios.
Se acompaña el proceso del Cabildo Abierto y audiencia publica para el POT, generando los documentos de respuesta necesarios en los temas propios del sector SCJ.
Se recibe el oficio por parte de la SDP corroborando el recibido de toda la informacion brindada en el año y constatando su incorporacion en los documentos que acompañan el proyecto de POT.
Se realizan el documento de soporte sobre dudas puntuales de la comision primera del Concejo Distrital de la Propuesta de POT en términos de los temas propios del sector SCJ
Finalmente se recibe el acto administrativo de Decreto del Plan de Ordenamiento Territorial de Bogotá.</t>
  </si>
  <si>
    <t>01_20211005_Predio URI norte-Modificacion POT.pptx
02_20211006 Debate Control Politico - SCJ POT.docx
03_20211006_Presentación POT-3.xlsx
04_20211013_Bullets Cabildo Abierto OAP.docx
05_20211013_Comentarios Cabildo.xlsx
06_PPT_SDSCJ_Cabildo.pptx
07_20211027_20215410522101_Recibido SDP documentos POT.pdf
08_20211103 dudas Concejo POT.docx
09_20211229_Decreto 555 de 2021.pdf
10_Documentos Tecnicos de soporte final</t>
  </si>
  <si>
    <t xml:space="preserve">Se realizaron las siguientes capacitaciones de manera presencial:
Ahorro y uso eficiente de agua, en las 6 caminatas dirigidas a funcionarios y contratistas personal de la línea 123 / guardianes de la Cárcel Distrital 
Capacitaciones dirigidas al personal del C4 y policía nacional para la segregación en la fuente de residuos generados en las actividades laborales. 
Capacitación nocturna al personal de la guardia de la Cárcel Distrital de Varones y Anexo de Mujeres en todo el componente ambiental del Plan Institucional de Gestión Ambiental. 
Sensibilización del manejo de recursos naturales y la preservación de especies en el Distrito Capital con el acompañamiento de la Secretaria Distrital de Ambiente al Personal Privado de la Libertad PPL actividad lúdico práctica.
Capacitaciones Virtuales: se realizaron 5 sesiones en las cuales se capacitaron 90 funcionarios en todo el componente ambiental del PIGA en las cuales se realizó encuesta de conocimientos. 
Se realizo el registro en el aplicativo web para los reportes de aceite vegetal usado 
Se realizo seguimiento a los talleres de mantenimiento del parque automotor propio y de la Policía Nacional en cuanto a las disposiciones de residuos peligrosos generados en la actividad. 
Seguimiento a la recolección de residuos RAEE y los formatos establecidos para la cuantificación y discriminación por sede. </t>
  </si>
  <si>
    <t>PROCESO</t>
  </si>
  <si>
    <t>DEPENDENCIA:</t>
  </si>
  <si>
    <t>OFICINA ASESORA DE COMUNICACIONES</t>
  </si>
  <si>
    <t>TIPO DE PROCESO:</t>
  </si>
  <si>
    <t>OBJETIVO PROCESO</t>
  </si>
  <si>
    <t>Mantener informados a los distintos grupos de valor de la Secretaría de Seguridad, Convivencia y Justicia mediante la definición e implementación de estrategias de comunicación  que permitan el posicionamiento de los servicios y avances de la  Secretaría, para el cumplimiento de los objetivos misionales y de acuerdo con los lineamientos de la Alcaldía de Bogotá.</t>
  </si>
  <si>
    <t>FECHA DE FORMULACION: 20/01/2021</t>
  </si>
  <si>
    <t>PROYECTOS</t>
  </si>
  <si>
    <t>FORMULACIÓN DEL PLAN OPERATIVO Ó PLAN DE GESTIÓN</t>
  </si>
  <si>
    <t>SEGUIMIENTO AL PLAN OPERATIVO  O PLAN DE GESTIÓN</t>
  </si>
  <si>
    <t>1</t>
  </si>
  <si>
    <t>Producir 2 campañas trimestrales de comunicación externa, que den cuente de la misionalidad de la Secretaría de Seguridad, Convivencia y Justicia.</t>
  </si>
  <si>
    <t>Avance en el desarrollo de campañas de comunicación externa.</t>
  </si>
  <si>
    <t xml:space="preserve">A través de las campañas de comunicación se busca seguir posicionado a la SDSCJ como una entidad que busca mejorar la seguridad de los ciudadanos y ciudadanas. </t>
  </si>
  <si>
    <t xml:space="preserve">Campañas de comunicación externa. </t>
  </si>
  <si>
    <t>Campañas externas desarrolladas (2)</t>
  </si>
  <si>
    <t xml:space="preserve">Campañas  externas publicadas (2) </t>
  </si>
  <si>
    <t>Efectividad</t>
  </si>
  <si>
    <t>Noticias y contenidos de interés de la SDSCJ</t>
  </si>
  <si>
    <t>Valor absoluto</t>
  </si>
  <si>
    <t>N.A</t>
  </si>
  <si>
    <t>Semanal</t>
  </si>
  <si>
    <t>10. Fortalecer la capacidad Institucional y la gestión administrativa que permita el cumplimiento de la misión institucional.</t>
  </si>
  <si>
    <t xml:space="preserve">Decreto </t>
  </si>
  <si>
    <t>Oficina Asesora de Comunicaciones</t>
  </si>
  <si>
    <t>Campañas publicadas en los canales de comunicación de la SDSCJ.</t>
  </si>
  <si>
    <t>La Oficina Asesora de Comunicaciones realizó dos campañas externas de estrategias de prevención y control del delito encaminadas a mitigar los factores de riesgo asociados a los principales delitos y contravenciones que afectan la seguridad y convivencia de los Bogotanos.
1. Campaña Evite el Hurto de Vehículos. Esta campaña inició en la zona de los outlets en la Avenida de Las Américas, en la localidad de Puente Aranda, por ser una de las zonas de más alta incidencia de hurto de vehículos en  la localidad. La Campaña se realiza a través de jornadas pedagógicas en las que se entregan volantes a conductores que parquean en la calle con mensajes como ‘Hoy encontré un volante…Quizá mañana no encuentre mi carro’. Se busca generar conciencia si vale la pena correr ese riesgo dado que 6 de cada 10 carros son robados en Bogotá por estar parqueados en vía pública. Durante las actividades también se hacen las siguientes recomendaciones:
-    No entregar las llaves a extraños porque pueden sacar duplicados.
-    Antes de sacar el vehículo, verifique que no haya personas sospechosas.
-    Siempre deje el carro o la moto en parqueaderos autorizados.
-    Si es víctima de hurto, denúncielo lo antes posible a la línea 123, esto aumenta las posibilidades de recuperar el automotor.
Campaña Frente Locales de Seguridad para fortalecer la relación que debe existir entre la Policía y la ciudadanía, las alcaldías Locales y la Alcaldía Mayor a través de la creación de frentes de seguridad que permitan mejorar la seguridad de diferentes sectores. La Campaña se ha implementado en las localidades de San Cristóbal, Rafel Uribe, Fontibón, Engativá, Ciudad Bolívar, Suba, Barrios Unidos y Teusaquillo. 
La seguridad requiere de todos los sectores, por eso la Secretaría de Seguridad llega a los territorios acompañados del IDU, Jardín Botánico, Alcaldías Locales y las Secretaría d Integración, Hábitat y Gobierno. Se ha contado con el acompañamiento de Migración Colombia, ICBF, Policía y representantes de diferentes corporaciones públicas para conocer problemáticas del territorio, conocer lo que se debe mejorar y encontrar soluciones conjuntas con otras instituciones.</t>
  </si>
  <si>
    <t>Campaña Hurto de Vehículos
https://www.youtube.com/watch?v=TOheDzKRanI
https://scj.gov.co/es/noticias/hoy-encontr%C3%A9-volante%E2%80%A6quiz%C3%A1-ma%C3%B1ana-no-encuentre-mi-carro%E2%80%99
Campaña Frentes Locales  de Seguridad
 https://www.youtube.com/watch?v=2l_Zr_pgfC4&amp;t=17s 
https://twitter.com/AndresCNietoR/status/1372048670485581824?s=20
https://twitter.com/SeguridadBOG/status/1368206419963576325?s=20
https://scj.gov.co/es/transparencia/planeacion/pol%C3%ADticas-lineamientos-manuales</t>
  </si>
  <si>
    <t xml:space="preserve">La Oficina Asesora de Comunicaciones realizó en este trimestre dos campañas externas. La primera para sensibilizar a la ciudadanía sobre los comportamientos contrarios a la convivencia contemplados en el Código de Convivencia así como sobre las acciones para corregirlos y generar así una sana convivencia en la ciudad.
La Segunda campaña se realizó para sensibilizar a la ciudadanía sobre el buen uso de la Línea de Emergencias 123. 
Estas campañas tuvieron como características:  1. cero presupuesto para producción.2.  Fueron hechas econ recursos humanos y de producción de la Entidad 3. sus actorres son  funcionarios y contratistas de la Oficina Asesora de Comunicaciones, gestores del Equipo Código, hijos de funcionarios y servidores de la Línea 123.
Las campañas se pautaron en diferentes medios de comunicación  a través del Plan de Medios que ofreció la Agencia de Medios de la ETB. </t>
  </si>
  <si>
    <t>https://scjgovcol-my.sharepoint.com/:f:/g/personal/almacenamiento_comunicaciones_scj_gov_co/Ekh2zOQquz5GritLsD39nE4BtRGcSjJygCm-dgVnB7wWFg?e=agZGzK</t>
  </si>
  <si>
    <t xml:space="preserve">La Oficina Asesora de Comunicaciones realizó este trimestre dos campañas dirigidas a la ciudadanía: Una campaña para garantizar información oportuna, oficial y en un lenguaje claro y sencillo sobre las Casas de Justiciia que prestan servicio presencial. La relevancia de esta campaña es que en aras de beneficiar a las personas que requieren acceder a la justicia la entidad los acerca a estas sedes distribuidas  en 13 localidades de la ciudad en donde pueden recibir orientación, información y direccionamiento para  solucionar los conflictos y adelantar los trámites que requiera con las diferentes instituciones nacionales y distritales que se agrupan bajo un mismo techo en temas como  problemas familiares, incidentes por arrendamientos y propiedad, violencia intrafamiliar, entre otros. 
La segunda campaña se denominó Plan 10:  Amor y Amistas una iniciativa a iniciativa que buscó prevenir hechos delictivos que históricamente se incrementan durante las fechas especiales de celebración. Con  esta campaña se motivo a la ciudadanía a celebrar esta fecha cuidándose y cuidando a otros; a convivir con otros en paz; a denunciar y reportar loshechos de violencia  en la cuadra o el barrio en la línea 123 de emergencias; a compartir en sana convivnecia con los que más se quiere y  a disfrutar con los amigos con responsabilidad. Gracias a  los mensajes pedagógicos  por una sana convivencia se logró registrar la  reducción de homicidios, hurto y lesiones personales. Así lo registra el Secretario de Seguridad y el Comandante de la Policía Metropolitana en rueda de prensa del 20 de septiembre de 2021. </t>
  </si>
  <si>
    <t>https://scjgovcol.sharepoint.com/:w:/s/OficinaAsesoradePlaneacin/EbxihS_oLxpEmg0petWgm_IBTBWbzNhZO-2fPkwYS0wAJA?e=vsyJQQ</t>
  </si>
  <si>
    <t xml:space="preserve">La Oficina Asesora de Comunicaciones realizó este trimestre dos campañas dirigidas a la ciudadanía:Te cambio comparendo por educación y Línea 123. 
La Secretaría de Seguridad, Convivencia y Justicia lanzó la estrategia “Te Cambio comparendo por educación” a través de la cual 108.000 personas podrán resolver sus comparendos y órdenes de comparendo por el porte o consumo de sustancias psicoactivas en espacio público, gracias a los compromisos de sana convivencia que adquirirán luego de una formación sobre consumo responsable de sustancias psicoactivas, reducción de riesgos y daños, Derechos Humanos, participación ciudadana y Código Nacional de Seguridad y Convivencia Ciudadana. 
Esta estrategia se implementó para hacer efectiva la Sentencia C-253 de la Corte Constitucional que en 2019 declaró inconstitucional la prohibición al porte y consumo de bebidas alcohólicas, sustancias psicoactivas o prohibidas en estadios, coliseos, centros deportivos, parques, hospitales, centros de salud y en general en el espacio público, contemplados en el numeral 7 del artículo 140 del Código de Convivencia (Ley 1801 de 2016)., lo que dejó sin soporte jurídico los comparendos.
La segunda campaña se denominó "Prevención pólvora - Línea 123"  estrategia de comunicación basada en una cuña radial, una publicación de aviso de ¼ de página en un medio escrito (Quiubo) y piezas para redes sociales que invita a la prevención en el uso de la pólvora y en caso de alguna emergencia llamar a la Línea 123. Se buscó concientizar a la ciudadanía para que la celebración de las festividades de Navidad y Año Nuevo se realizaran en paz y sin el uso de la pólvora para evitar accidentes. Sin embargo, en caso de emergencia reiterar que debian llamar a la Línea 123. </t>
  </si>
  <si>
    <t xml:space="preserve">Campaña: te cambio comparendo por educación: 
https://scj.gov.co/es/noticias/secretar%C3%ADa-seguridad-cambia-m%C3%A1s-100-mil-comparendos-porte-o-consumo-sustancias-psicoactivas. 
Campaña prevención de uso de pólvora-Línea 123:
 https://drive.google.com/drive/folders/19OTscXIpDMWbBESmcUznGPF9GGAkXCjx
</t>
  </si>
  <si>
    <t>2</t>
  </si>
  <si>
    <t>Desarrollar 1 campaña trimestral de comunicación interna, que aporten al fortalecimiento institucional de la Secretaría de Seguridad, Convivencia y Justicia.</t>
  </si>
  <si>
    <t>Avance en el desarrollo de campañas de comunicación interna.</t>
  </si>
  <si>
    <t>A través de campañas de comunicación interna se busca que los servidores públicos y colaboradores conozcan diferentes temas de interés para el desarrollo y fortalecimiento de sus actividades en la SDSCJ.</t>
  </si>
  <si>
    <t>Campañas de comunicación interna.</t>
  </si>
  <si>
    <t>Campañas internas desarrolladas (4).</t>
  </si>
  <si>
    <t>La Oficina Asesora de Comunicaciones  ejecutó una campaña interna denominada “Estamos en modo auditoría”, dirigida a servidores(as) públicos y contratistas, relacionada con la apropiación del Sistema de Gestión de Calidad de cara al proceso de la Auditoría de Seguimiento por parte del ente certificador.
El objetivo de la campaña es el de mantener la certificación del sistema,  permitiendo a la entidad consolidar con eficacia y eficiencia el logro de los resultados, brindando mejores servicios a nuestros grupos de valor y partes interesadas.
En primer lugar, se realizó una pieza gráfica de expectativa, divulgada a través de correo masivo y boletín interno, con el propósito de preparar y contextualizar al público interno de la Entidad sobre el evento venidero, de carácter importante. Posteriormente, se elaboraron 6 piezas gráficas con información clave sobre el Sistema de Gestión de Calidad y que deben ser de conocimiento de todo el público interno. Estos a su vez enlazan con una pieza gráfica de contenido tipo “Spark”, que amplían cada uno de los temas e invitan a cada uno de los 18 procesos a actualizar, aprender y reforzar conocimientos y operación del Sistema. Se divulgaron a través de correos masivos y boletines internos.
La campaña, desde su planeación hasta su ejecución, se llevó a cabo durante los meses de febrero, marzo y la primera semana de abril, con la aprobación y asesoría de la Oficina Asesora de Planeación.</t>
  </si>
  <si>
    <t>Boletines internos
-Pieza de expectativa divulgada en Boletín Interno #138 de fecha marzo 8 de 2021
Link: https://us1.campaign-archive.com/?e=[UNIQID]&amp;u=8f4316679452268d391ead748&amp;id=b5cbe2afa3
Pieza de contenidos con enlace tipo “spark” divulgada en Boletín Interno #141 de fecha abril 5 de 2021.
Link: https://us1.campaign-archive.com/?e=[UNIQID]&amp;u=8f4316679452268d391ead748&amp;id=1eb1496b35</t>
  </si>
  <si>
    <t xml:space="preserve">Se divulgaron internamente los resultados de la medicion del clima laboral 2021, con el objetivo de identificar el nivel de riesgo existente entre el clima laboral y la calidad de vida en el trabajo de los servidores y ambiente organizacional en los contratistas de las entidades distritales, que permita su correcta gestión en pro de la mejora continua.
Este ejercicio  contó con la participación de 1.064 personas de la Entidad, servidores de niveles Asesor, Directivo, Profesional, Técnico y Asistencial, y Contratistas de diversas dependencias.
PAra divulgar los resultados se hizo un spark y una pieza gráfica divulgada en boletín interno. El boletín interno se envía a 1.841 funcionarios y contratistas. </t>
  </si>
  <si>
    <t>https://spark.adobe.com/page/cGeTDIfRZGmnP/
https://us1.campaign-archive.com/?e=__test_email__&amp;u=8f4316679452268d391ead748&amp;id=56c23c8709</t>
  </si>
  <si>
    <t>Campaña Senda de la Integridad: Durante el tercer trimestre del año, la entidad retomó el reto de Senda de Integridad  donde participaron todas las entidades del Distrito. El reto fue la  socialización, apropiación e identificación de  los valores de integridad del servicio público: respeto, compromiso, honestidad justicia y diligencia. La idea fue identificar en los comportamientos asociados a estos 5 valores y determinar cuáles fueron con los que más se identificaron tanto la ciudadanía como los servidores públicos. PAra esto se habilitó un formulario de inscripción tanto en la página web como para la intranet y por correo masivo para que a través de estos canales votaran y así se eligieron los dos más relevantes por cada los dos comportamientos. Los resultados se publicarán en octubre de 2021.</t>
  </si>
  <si>
    <t>https://scjgovcol.sharepoint.com/:f:/s/OficinaAsesoradePlaneacin/Et-4xEGlPAtMt3WQImcGs-gBTD6OoES-ITtgj7EaBC9jEw?e=VGz1lU</t>
  </si>
  <si>
    <t xml:space="preserve">Campaña "Bogotá Brilla por la Niñez sin mendicidad ni trabajo infantil": en el cuatro trimestre, la entidad atendió la convocatoria que realizó la Alcaldía Mayor para unirnos a una de las apuestas de la capital para identificar y dar respuesta oportuna a las diferentes situaciones de vulneración de los derechos en las niñas, ninos y adolescentes.
En época de decembrina la Secretaría de Integración Social llegó a las calles, centros comerciales y  establecimientos comerciales con la estrategia "Brilla por la niñez" por medio del abordaje itinerante que buscó fomentar ámbitos de atención psicopedagógico y  lúdicos que mitigaran los factores de riesgo a los que podían estar expuestos niños niñas y adolescentes en situación de vulneración de derechos tales como mendicidad propia, acompañamiento laboral y trabajo infantil a raíz de las dinámicas sociales, culturales y económicas, propia de la ciudad durante la época de Navidad. Dentro de las anteriores acciones la Secretaría de Integración busco impactar a la población con un detarlle recogido por servidores públicos y por eso la secretaría se unió a la campaña "Brilla por la niñez" y  dispuso un espacio en la entidad y personal de talento humano para la recepción de los regalos. Luego los entregó a la SDIS para la distribución de los mismos por parte de esa entidad. La convocatoria del tema se hizo a través del boletín interno de la SDSCJ. 
</t>
  </si>
  <si>
    <t>Divulgación en el boletín interno: 
https://us1.campaign-archive.com/?e=__test_email__&amp;u=8f4316679452268d391ead748&amp;id=16e5441a06</t>
  </si>
  <si>
    <t>3</t>
  </si>
  <si>
    <t>Aumentar en un 25 % la producción de piezas de comunicación gráfica y audiovisual que den cuenta la gestión de la Secretaría de Seguridad, Convivencia y Justicia.</t>
  </si>
  <si>
    <t>Avance en el desarrollo de piezas gráficas y audiovisuales.</t>
  </si>
  <si>
    <t xml:space="preserve">La comunicación gráfica y audiovisual son herramientas muy visibles que ayudan a que los mensajes que produce la Oficina Asesora de Comunicación tengan mejor recordación en la ciudadanía. 
En este sentido, el crecimiento en la producción de piezas gráficas y audiovisuales  ayudarán a mejorar la divulgación de la gestión de la SDSCJ. </t>
  </si>
  <si>
    <t>Piezas gráficas y audiovisuales.</t>
  </si>
  <si>
    <t>Piezas gráficas y audiovisuales producidas.</t>
  </si>
  <si>
    <t>Noticias, actividades y eventos de la SDSCJ</t>
  </si>
  <si>
    <t>Piezas gráficas y audiovisuales en 2020</t>
  </si>
  <si>
    <t>Matriz DOFA</t>
  </si>
  <si>
    <t>Piezas gráficas y audiovisuales publicadas en los canales de comunicación de la SDSCJ.</t>
  </si>
  <si>
    <t xml:space="preserve">En el año 2020 se realizaron 2.539 piezas graficas.El primer trimestre de ese mismo año se registraron 332 piezas.Para cumplir con la meta de aumentar en un 5% la producción el equipo debería producir 2655 piezas anuales y  trimestralmente 663 piezas, mensualmente 221.El primer trimestre del año en curso se registró 686 piezas diseñadas y 663 publicadas. 
En video:  en el primer trimestre del 2020 se produjeron 54 videos y en el primer trimestre de 2021 se produjeron 55. </t>
  </si>
  <si>
    <t>Ver carpeta</t>
  </si>
  <si>
    <t xml:space="preserve">
En el primer trimestre produjimos 686 piezas , en el segundo trimestre 608. Teniendo en cuenta la fluctuación de la producción de piezas entre el primero y el segundo trimestre de 2021 se procede a hacer un análisis y se evidencia que el 5% anual de la meta proyectada se pasó desde  el primer trimestre, motivo por el cual se requiere reprogramar la meta anual en un 20 por ciento adicional al proyectado inicialmente, La  nueva meta anual para el 2021 es aumentar en un 25% la producción de piezas de comunicación gráfica y audiovisual que den cuenta la gestión de la Secretaría de Seguridad, Convivencia y Justicia.
Teniendo en cuenta la media tanto en aumento como en disminución de la producción el análisis arroja como resultado que el total de piezas que se deben producir en el año son 2.549 y cada trimestre le correspondería un 25% de dicha producción. 
En producción audiovisual en el segundo trimestre  del 2020 se produjeron 57 videos.</t>
  </si>
  <si>
    <t>Ver caperta 3</t>
  </si>
  <si>
    <t>La meta de piezas gráficas era de un 25% para este tercer trimestre. Y se ejecutó un 29%, por lo tanto se superó la proyección en un 4%. Es decir que estamos dentro del rango.
La meta de audiovisuales le faltó un 5% para cumplir el 25% esperad. Se aumentó producción de piezas para este tercer trimestre en 13 unidades.
En conclusión: teniendo en cuenta que estamos analizando dos componentes como lo son piezas grárficas y audiovisuales podemos concluir que el porcentaje que nos excedimos en una (piezas gráficas) basicamente el faltante de la otra (audiovisuales).</t>
  </si>
  <si>
    <t>https://scjgovcol.sharepoint.com/:x:/s/OficinaAsesoradePlaneacin/EdTBGm6z7eJFlDzyN6JZZuYBl1VoGVT0D_fPBcLATk87-g?e=aDb99K</t>
  </si>
  <si>
    <t>La meta de piezas gráficas era de un 24% para este cuarto trimestre y se ejecutó un 8%, por lo tanto, no se alcanzó a cumplir la meta en el cuarto trimestre haciendo falta un 16%. Justificación: nuevas las directrices que entraron a regir durante este último trimestre sobre la producción de piezas gráficas internas que incluyeron reestructuraciones de comunicaciones y acuerdos entre áreas para disminuir la  demanda de solicitudes de piezas gráficas y contenido visual.
La meta de audiovisuales se cumplió teniendo en cuenta que los videos realizados durante este último trimestre mantuvo su promedio comprado con el trimestre inmediatamente anterior.
En conclusión: se cumplió la meta de piezas gráficas y la de audiovisuales ajustado a las disposiciones del proceso de diseño para Comunicaciones internas.</t>
  </si>
  <si>
    <t>Ver carpeta 3</t>
  </si>
  <si>
    <t>4</t>
  </si>
  <si>
    <t>Crecimiento del 2% anual en  impactos e interacciones en Facebook</t>
  </si>
  <si>
    <t>Avance en el crecimiento de seguidores, impactos e interacciones en la redes sociales.</t>
  </si>
  <si>
    <t>Las redes sociales son herramientas poderosas para comunicar de forma inmediata algún tema de interés para la ciudadanía. El crecimiento en estos canales de comunicación ayudarán a seguir posicionado la misionalidad de la SDSCJ.</t>
  </si>
  <si>
    <t>Crecimiento orgánico sostenible</t>
  </si>
  <si>
    <t># de seguidores actual - # de seguidores anterior. Resultado x 100% / en número de segudores anterior.</t>
  </si>
  <si>
    <t xml:space="preserve">Información generada por herramientas de análitica. </t>
  </si>
  <si>
    <t>Número de seguidoros, impactos e interacciones en 2020</t>
  </si>
  <si>
    <t>Crecimiento orgánico de las redes sociales.</t>
  </si>
  <si>
    <t xml:space="preserve">En el trimestre anterior habíamos solicitado evaluar esta meta semestralmente, al hacerle seguimiento para reportar los resultados en el primer semestre evidenciamos que es necesario  reformularla en porcentaje anual del  2%; evaluara una sola red y eliminar de los ítem a evaluara el de seguidores que lo estamos midiendo en los indicadores de gestión. Lo anterior por las siguientes razones: cuando se redactaron estos indicadores (aumento en seguidores, interacciones y alcance de cada una de las redes en porcentajes diferentes para cada una), se hizo teniendo en cuenta las interacciones y el alcance de los contenidos orgánicos publicados.  Sin embargo, más adelante en cumplimiento de contratos de campañas publicitarias (un tema ajeno a los administradores de las redes, pues se trata de presupuestos designados para pauta) se pautaron contenidos en redes sociales, lo que hizo que tanto el alcance, como las interacciones subieran de forma significativa en todas las redes sociales. 
Dado que los Community Managers no están a cargo de la pauta, ni del prsupuesto, ni del tiempo que esta permanezca al aire, no tienen manera de plantear metas porcentuales concretas en los indicadores anuales. Por eso, si en un determinado semestre no hay contenidos pautados, es imposible superar los indicadores del semestre anterior. 
Esto se refleja en la medición que en este trimestre se reporta.
Solicitamos medir solo Facebook porque esta red sí hace la separación entre orgnáinco y pauta. 
En comparación con el semestre anterior en Facebook, presentamos una baja del 11 % en las cifras de interacciones y un 19 % en alcance de los contenidos orgánicos. 
Para cumplir con la meta del 2 %, se implementarán estrategias de crecimiento en estos indicadores propuestos. 
ALCANCE
3.357.199 (2do Semestre 2020) -
2.687.804 (primer Semestre  2021)
= 669.395
-19 %
3.500.000 Alcance en 2S 2021 para llegar al 2 %
INTERACCIONES
35.816 (2do Semestre  2020) -
31.845 (primer Semestre 2021)
= 3.971
-11 %
40.000 Interacciones en 2S 2021 Para llegar al 2 %..
</t>
  </si>
  <si>
    <t>Ver carpeta 4</t>
  </si>
  <si>
    <t>Interacciones: Se registran 31.000 interacciones más entre el tercer trimestre de 2020 y el tercer trimestre de 2021. Es decir, aumentaron un 13 %. Alcance: Se registra un aumento de 387.600 en número de páginas alcanzadas más entre el tercer trimestre de 2020 y el tercer trimestre de 2021. Es decir, aumentó un 35 %</t>
  </si>
  <si>
    <t>https://scjgovcol.sharepoint.com/:w:/s/OficinaAsesoradePlaneacin/EXMnlEAIv29DrJHRDtKtC2YBkr_-djGfZp4wYNXXhnTe9w?e=sCArBu</t>
  </si>
  <si>
    <t>ALCANCE: se necesitaban 3.500.000 en el segundo semestre de 2021  para llegar al 2 % y se llegó a : 7.486.331 por la pauta que hizo la entidad en  pauta en diciembre en redes sociales con dos campañas: "Te cambio Compareno por educación y la campaña pólvora-línea 123: En cuanto a interacciones se requerían 40.000 Interacciones en el segundo semestre de 2021 Para llegar al 2 %.. y se registran a diciembre 887.746 debido a la pauta en medios que se realizó en diciembre. La meta inicial se  superó por el antecedente que dejamos registrado en el segundo semestre: "Dado que los Community Managers no están a cargo de la pauta, ni del prsupuesto, ni del tiempo que esta permanezca al aire, no tienen manera de plantear metas porcentuales concretas en los indicadores anuales"</t>
  </si>
  <si>
    <t>Aumentar en un 13 % los contenidos que se publican en las redes sociales en comparación con el año 2020.</t>
  </si>
  <si>
    <t>Avance en la producción de contendios en las redes sociales.</t>
  </si>
  <si>
    <t>A través de los diferentes insumos que producen las áreas misionales de la SDSCJ, así como también las actividades de los Equipos Territoriales, ayudarán a aumentar la publicación de contendidos en las redes sociales.</t>
  </si>
  <si>
    <t xml:space="preserve">Aumento en la producción de contenidos en la redes sociales. </t>
  </si>
  <si>
    <t># de contenidos actual - # de contenidos anterior. Resultado x 100% / en número de contenidos anterior.</t>
  </si>
  <si>
    <t>Número de contenidos publicados en 2020</t>
  </si>
  <si>
    <t xml:space="preserve">Publicación de los contenidos en las redes sociales. </t>
  </si>
  <si>
    <t>Publicaciones en 2020: 
Twitter: 3.136
Facebook: 1.260
Instagram: 543
Total = 4.939
Publicaciones primer trimestre 2021 (ene-mar): 
Twitter: 733 
Facebook: 579
Instagram: 188
Total = 1.500 
Meta 2021 (+5%): 5.186
Ejecutado:  29%
Las cifras usadas en el informe se toman según el conteo y acumulado anual que cada aplicación proporciona en la plataforma. 
La meta para el 2021 es aumentar en un 5 % el # de publicaciones del año anterior, esto significa que si en 2020 hubo un total de 4.939 publicaciones en todas las redes, para el 2021 se espera hacer al menos 5.186 publicaciones.</t>
  </si>
  <si>
    <t>https://docs.google.com/spreadsheets/d/1yoZF0dK64uc_rvlOsZBdSGdHp_z50iO4KElBMSg3Ob0/edit#gid=112265640
https://scjgovcol-my.sharepoint.com/:x:/r/personal/almacenamiento_comunicaciones_scj_gov_co/_layouts/15/Doc.aspx?sourcedoc=%7BE6794C0C-FA5E-4A23-9FEE-7783E0C7BC9B%7D&amp;file=soporte%20publicaciones%20y%20seguidores%20primer%20trimestre%20poa%20oac%202021.xlsx&amp;action=default&amp;mobileredirect=true</t>
  </si>
  <si>
    <t>PUBLICACIONES PRIMER TRIMESTRE 2021 (ENE-MAR): 
TWITTER: 733 
FACEBOOK: 579
INSTAGRAM: 188
TOTAL = 1.500	
Meta 2021 (+5%): 5.186
Ejecutado:  29%
PUBLICACIONES AL SEGUNDO TRIMESTRE 2021 (ABR-JUN): 
TWITTER: 786 
FACEBOOK: 636
INSTAGRAM: 174
TOTAL = 1.596	
TOTAL 2021 = 3.096
Meta 2021 (+5%): 5.186
Ejecutado:  59%
Ante el inccrementoreflejado entre el primero y segundo trimestre se toma como base una media de crecimiento que correspondería a una valor de 798 y esta es aplicada al tercero y cuarto tremestre respectivamente. Teniendo como base el nuevo total anual con el anterior incremento proyectado  nos damos cuenta que nuestra meta debe pasar de un cinco por ciento a un trece por ciento ajustándose así a la realidad. Meta del 5%: 5.186
Nueva meta proyectada anual : 13%= 13 182</t>
  </si>
  <si>
    <t>Ver carpeta 5</t>
  </si>
  <si>
    <t xml:space="preserve">
En el tercer trimestre podemos observar que se están cumpliendo totalmente los porcentajes de acuerdo con la proyección realizada que conlleva a un aumento anual del 13% en publicaciones en redes sociales. </t>
  </si>
  <si>
    <t>https://scjgovcol.sharepoint.com/:x:/s/OficinaAsesoradePlaneacin/EQSJYx_saUFAl8J23ZGwWaIBJjJXafoUXOnDo0kTgT_A-g?e=Ts4mVS</t>
  </si>
  <si>
    <t xml:space="preserve">
En el cuarto trimestre podemos observar que se cumplió la meta. Teniendo como base el análisis de datos acumulados durante los cuatro timestres, se puede verificar el cumplimiento de la meta. 
PUBLICACIONES CUARTO TRIMESTRE (octubre-diciembre) 2021:
TWITTER: 636
FACEBOOK: 396
INSTAGRAM: 193
TOTAL =  1.225	
TOTAL 2021 = 6.095 
Meta 2021 (+5%): 5.186
Ejecutado:  117 %
</t>
  </si>
  <si>
    <t xml:space="preserve">Aumentar en un 50 % las publicaciones de noticias en la página web de la SDSCJ frente al año 2020. </t>
  </si>
  <si>
    <t xml:space="preserve">Publicación de contenidos en la página web. </t>
  </si>
  <si>
    <t xml:space="preserve">A través de los diferentes insumos que producen las áreas misionales de la SDSCJ, ayudarán a aumentar la publicación de contendidos en la página web. </t>
  </si>
  <si>
    <t>Aumento en la producción de contenidos en la página web.</t>
  </si>
  <si>
    <t>Número de contenidos publicados en 2021</t>
  </si>
  <si>
    <t>Publicación de los contenidos en la página web.</t>
  </si>
  <si>
    <t>https://scjgovcol-my.sharepoint.com/:x:/g/personal/nicolas_ochoa_scj_gov_co/Edbo7A395D5NqhahJz2OovIBH3119YOkBZ6W42bw6dtSFA?e=4%3AmZqcQ0&amp;at=9&amp;CID=BEF3F751-1016-47C1-89E9-696D44FD8991&amp;wdLOR=c0BE1734B-3D41-43A4-9813-DDE505CBEF40</t>
  </si>
  <si>
    <t>Aunque en el trimestre pasado solicitamos reprogramar los porcentajes trimestrales de la meta anual, la publicación de noticias que alcanzamos  en este semestre superó no solo el procentaje trimestral  proyectado, sino que nos permitió evidenciar  que la tendencia va en un alto incremento. Pasamos de publicar 56 noticias  en el primer trimestre a 156en el segundo trimestre. Esto se debió a que se empezó a pubicar a diario como servicio a la ciudadanía las casas de Justicia que prestan servicio presencial lo que significo 90 notas al mes como constante en los tres meses. Eso significa que cada mes mínimo se publican 90 notas a parte de lo que los redactores redacten y publiquen, de ahí que el incremento proyecetado sea tan significativo. El ejercicio redundó en beneficio de la ciudadanía a quien se le está brindando información oportuna sobre los trámites, servicios, programas y gestión de la Entidad. 
Por tal razón, el nuevo cálculo es aumentar en un 45%  la meta proyectada inicialmente,  y reprogramar también los  porcentajes trimestrales así: 11%;33%; 28%; 28%.</t>
  </si>
  <si>
    <t>Ver carpeta 6</t>
  </si>
  <si>
    <t>En el tercer trimestre del año 2021, la Oficina Asesora de Comunicaciones cumplió la meta de publicación de noticias en la página web de la entidad abarcando diferentes temáticas de relevancia para la ciudadanía; entre estas un gran porcentaje se dedicó a publicar casos de éxito de la Policía Metropolitana de Bogotá (MEBOG). Asimismo, un porcentaje de las noticias responde a comunicados de prensa y la comunicación de programas, servicios y eventos que realiza la entidad en el territorio o con sus grupos de interés (jóvenes, población privada de la libertad, población pospenada, entre otros).</t>
  </si>
  <si>
    <t>https://scjgovcol.sharepoint.com/:x:/s/OficinaAsesoradePlaneacin/EepaEJLCsjdOlmaDpi9sYfABDXO70x03yeZrwM-Ey42QUQ?e=mVD9ka</t>
  </si>
  <si>
    <t xml:space="preserve">En el cuarto trimestre del año 2021 cumplimos la meta fijada a partir del segundo semestre de 2021 de aumentar en un 50% la publicación de noticias en la página web frente al año 2020 por los siguientes motivos:Debido a dos factores: 
1. El único redactor que para el mes noviembre cubría la fuente de la Subsecretaría de Seguridad y Convivencia (La más grande de la Entidad) salió a vacaciones durante 22 días corridos. 
Esto demandó que los demás redactores asumieran el cubrimiento de las actividades de esta fuente, además de las propias. 
También debieron realizar cubrimientos en calle, y apoyar las estrategias demandadas por las dos Direcciones de la Subsecretaría de Seguridad. 
Al mismo tiempo, en el mes de diciembre varios redactores tomaron una semana descanso por fin de año. 
2. La Oficina Asesora de Comunicaciones contó desde noviembre  con un nuevo jefe, quien recibió la Oficina con proyectos prioritarios y relevantes como: 
- Ejecución de la Audiencia Pública de Rendición de Cuentas. 
- Preparación de la Auditoria de calidad realizada por el ente certificador. 
- Desarrollo y ejecución de campañas para su difusión a través de la Central de Medios, como "Comparendo por Educación", Prevencion pólvora línea de Emergencia 123" y "Votación por Jueces y Juezas de paz y de Reconsideración". 
- Campañas internas del cierre de año. 
Lo anterior demandó focalizar esfuerzos de los redactores en temas adicionales a la redacción de noticias para la página web.
</t>
  </si>
  <si>
    <t xml:space="preserve">F- DS- </t>
  </si>
  <si>
    <t>Página 1 de 1</t>
  </si>
  <si>
    <t>Seguimiento y monitoreo al sistema de control interno</t>
  </si>
  <si>
    <t>Dependencia:</t>
  </si>
  <si>
    <t>Oficina de Control Interno</t>
  </si>
  <si>
    <t>Proporcionar servicios independientes y objetivos de aseguramiento y consultoría, concebidos para agregar valor y mejorar las operaciones de la Secretaría Distrital de Seguridad, Convivencia y Justicia, en el marco del Sistema Institucional de Control Interno , en articulación con el Modelo Integrado de Planeación y Gestión MIPG y el Modelo Estándar de Control Interno MECI.</t>
  </si>
  <si>
    <t>FECHA DE FORMULACION: DD/MM/AAAA</t>
  </si>
  <si>
    <t>05 de febrero de 2021</t>
  </si>
  <si>
    <t>No aplica</t>
  </si>
  <si>
    <t>Ejecutar el 100% del Plan Anual de Auditoria.</t>
  </si>
  <si>
    <t>Informes de auditoria y/o seguimiento</t>
  </si>
  <si>
    <r>
      <t xml:space="preserve">Informar de manera sistemática, objetiva, independiente, efectiva y eficaz sobre </t>
    </r>
    <r>
      <rPr>
        <b/>
        <sz val="10"/>
        <rFont val="Arial"/>
        <family val="2"/>
      </rPr>
      <t xml:space="preserve"> </t>
    </r>
    <r>
      <rPr>
        <sz val="10"/>
        <rFont val="Arial"/>
        <family val="2"/>
      </rPr>
      <t>los procesos</t>
    </r>
    <r>
      <rPr>
        <b/>
        <sz val="10"/>
        <rFont val="Arial"/>
        <family val="2"/>
      </rPr>
      <t>, a</t>
    </r>
    <r>
      <rPr>
        <sz val="10"/>
        <rFont val="Arial"/>
        <family val="2"/>
      </rPr>
      <t>ctividades, operaciones y resultados de la Secretaria Distrital de Seguridad, Convivencia y Justicia.</t>
    </r>
  </si>
  <si>
    <t># de informes</t>
  </si>
  <si>
    <t>Auditorias Realizadas</t>
  </si>
  <si>
    <t>Auditorias Programadas</t>
  </si>
  <si>
    <t>Oficina de Control Interno y Procesos auditados</t>
  </si>
  <si>
    <t>Baja</t>
  </si>
  <si>
    <t>Anual</t>
  </si>
  <si>
    <t>Fortalecer la capacidad Institucional y la gestión administrativa que permita el cumplimiento
de la misión institucional.</t>
  </si>
  <si>
    <t>Un nuevo contrato social y ambiental para la Bogotá del Siglo XXI”</t>
  </si>
  <si>
    <t>Proyecto: Fortalecer y mantener las dimensiones para la implementación del Modelo Integrado de Planeación y Gestión. 
Meta Plan: Garantizar al 100% el fortalecimiento de la política de integridad y transparencia en la gestión pública en la Secretaría de Seguridad, Convivencia y Justicia</t>
  </si>
  <si>
    <t>Planeación y ejecución de auditorias basadas en riesgos (DAFP) con validación de la Alta Dirección.</t>
  </si>
  <si>
    <t>Fortalecimiento de la gestión institucional y la participación ciudadana en la Secretaría Distrital de Seguridad, Convivencia y Justicia Bogotá</t>
  </si>
  <si>
    <t>Fortalecer la capacidad Institucional y la gestión administrativa que permita el
cumplimiento de la misión institucional.</t>
  </si>
  <si>
    <t>Decreto 648 de 2016</t>
  </si>
  <si>
    <t>La información que se solicita es al interior de la entidad</t>
  </si>
  <si>
    <t>Se emitieron 19 informes de seguimiento y regulados por normativa de acuerdo con lo establecido en el PAA, en cuya descripción se pueden encontrar numeros de radicado y links de publicación en página web.
Asistencia al 100% de los comités a los que fue convocada la Oficina de Control Interno en cabeza de la Jefe de la OCI durante el primer trimestre de 2021, se adjuntan las evidencias de asistencia a comités, actas, citaciones y reuniones teams.</t>
  </si>
  <si>
    <t>Se emitió un informe de Auditoría de Gestión durante el segundo trimestre de la vigencia.
De igual manera, se emitieron 17 informes de seguimiento y regulados por normativa, de acuerdo con lo programado en el PAA, en cuya descripción se pueden encontrar numeros de radicado en orfeo y links de publicación en página web. 
Se reporta asistencia al 100% de los comités a los que fue convocada la Oficina de control Interno durante el segundo trimestre de la vigencia 2021, se adjuntan evidenias de asistencia a comités, actas, citaciones y reuniones teams.</t>
  </si>
  <si>
    <t xml:space="preserve">Durante el periodo evaluado se cerró la auditoria de gestión al proceso de Fortalecimiento de Capacidades Operativas, emitido mediante radicado 20211300267823.
De igual manera, se emitieron 9 informes de seguimiento, 11 informes regulados por normativa, en la matriz del PAA se puede observar el detalle de radicados en orfeo y link de publicación en página web.
Se reporta el cumplimiento del 100% de actividades (12) varias de la OCI, se adjuntan evidencias de cumplimiento. </t>
  </si>
  <si>
    <t>Durante el cuarto trimestre de 2021 se cerraron las auditorias de gestión al proceso de Acceso y Fortalecimiento a la Justicia (URIS, Cárcel Distrital) y a las Obras de Mebog y Campo Verde, así como su correspondiente formulación de Plan de Mejoramiento Interno.
Se emitieron 11 informes de auditoría de seguimiento, 6 informes regulados por normativa, se adjunta matriz del PAA con el detalle de radicados en Orfeo y link de publicación en el sitio de transparencia de la página web de la entidad.
Se reporta el cumplimiento del 100% de actividades varias en las que participa la OCI, se adjuntan evidencias de cumplimiento</t>
  </si>
  <si>
    <t>Fomento del autocontrol</t>
  </si>
  <si>
    <t>2 informes de actividades de fomento del autocontrol.</t>
  </si>
  <si>
    <t>Actividades impulsando el fomento del autocontrol (Medición del clima organizacional y capacitación a 50 supervisores SDSCJ).</t>
  </si>
  <si>
    <t>Actividades fomento del autocontrol ejecutadas</t>
  </si>
  <si>
    <t>Actividades fomento del autocontrol planificadas</t>
  </si>
  <si>
    <t>Oficina de Control Interno y Procesos Auditados</t>
  </si>
  <si>
    <t>Información relevante derivada de los informes emitidos por la OCI.</t>
  </si>
  <si>
    <t>Decreto 648 de 2017</t>
  </si>
  <si>
    <t>Dos (2) informes emitidos y publicados</t>
  </si>
  <si>
    <t>Durante el periodo no se programaron actividades relacionadas con esta meta</t>
  </si>
  <si>
    <t>Informe emitido y publicado</t>
  </si>
  <si>
    <t>Durante el mes de julio de 2021 se llevo a cabo una lluvia de ideas para el establecimiento de las necesidades, adicionalmente se realizó una solicitud a la OAC para el diseño de piezas gráficas de expectativa que será enviada a los servidores de la SDSCJ durante el mes de octubre para las jornadas de capacitación a ejecutarse en noviembre 2021, según lo programado (cierre de auditorías internas de gestión).</t>
  </si>
  <si>
    <t>Solciitud a la Oficina Asesora de Comunicaciones</t>
  </si>
  <si>
    <t>Se llevó a cabo actividad de fomento de la cultura del Autocontrol, a través de un dialogo que se llevó a cabo el día 30 de noviembre de 2021, mediante el cual se buscaba fortalecer las capacidedades de los supervisores y apoyos a la supervisión de la SCJ. Se adjunta la presentación de power point y el listado de asistencia.</t>
  </si>
  <si>
    <t>Emitir 7 Informes de Evaluación de Riesgos de procesos y de corrupción</t>
  </si>
  <si>
    <t>Informes de Seguimiento a riesgos de proceso y corrupción</t>
  </si>
  <si>
    <t>Detectar e informar las alertas sobre posibles riesgos o la materialización de los riesgos existentes para proveer una evaluación objetiva a la institución, a través de la presentación de informes relativos a la efectividad y aplicación de las políticas y controles en materia de riesgos asegurando el sistema de control interno.</t>
  </si>
  <si>
    <t>Informes de seguimiento a riesgos realizados</t>
  </si>
  <si>
    <t>Informes de seguimiento a riesgos Programados</t>
  </si>
  <si>
    <t>Oficina Asesora de Planeación y procesos de la Entidad</t>
  </si>
  <si>
    <t>Ley 1474 de 2011</t>
  </si>
  <si>
    <t>Se emitieron dos informes de seguimiento a riesgos de proceso y corrupción
1. Riesgos por Procesos CuartoTrim2020 Orfeo 120211300069513 Radicado Inform
Publicado: https://scj.gov.co/es/transparencia/control/reportes-control-interno/informe-seguimiento-la-gesti%C3%B3n-riesgos-procesos-iv
Observaciones generadas: * Actualizar la Política de Administración del Riesgo de la Entidad con relación a los lineamientos del 30-dic-20 de Función Pública mediante la “Guía para la Administración del Riesgo y el Diseño de Controles en Entidades Públicas".
* Incluir en el Plan Institucional de Capacitación, capacitaciones para los Directivos y líderes operativos, respecto a la actualización de esta nueva metodología, ya que presenta cambios estructurales significativos que requieren de conocimiento y experticia.
* Contemplar aquellos tipos de riesgos que no se han identificado como: reputacional, legal, gerencial, financiero, económico, político, así como el riesgo SARLAFT, en el marco de la Ruta Metodológica para la Implementación del SARLAFT en las Entidades Distritales emitida por la Secretaría General de la Alcaldía Mayor de Bogotá
2. Seguimiento al Plan Anticorrupción (Estrategias para la construcción del Plan Anticorrupción y de Atención al Ciudadano - Decreto 2641 del 17 de diciembre de 2012) Seguimientos publicados en la pagina web:
https://scj.gov.co/es/transparencia/control/reportes-control-interno/matriz-tercer-seguimiento-plan-anticorrupci%C3%B3n-y
https://scj.gov.co/es/transparencia/control/reportes-control-interno/matriz-tercer-seguimiento-mapa-riesgos-corrupci%C3%B3n Informe notificado según memorando 20211300020953
Observaciones generadas: El Plan Anticorrupción y de Atención al Ciudadano 2020, de la Secretaria Distrital de Seguridad, Convivencia y Justicia registró una ejecución general del 99.9%. Analizado el avance por componente, cinco (5) de los seis (6) componentes tuvieron una ejecución del 100%, el componente 4. Atención al ciudadano presento una ejecución del 99,6%. Evaluados los cuarenta (40) controles de veintidós (22) riesgos identificados, en el Mapa de Riesgos de Corrupción 2020, treinta y ocho (38) controles obtuvieron calificación fuerte en la solidez individual, y se detectaron dos (2) controles que obtuvieron calificación moderado.</t>
  </si>
  <si>
    <t>Se emitieron dos informes de seguimiento a riesgos de proceso y corrupción:
1. Evaluación de Controles de Riesgos: Informe Riesgos por Procesos Primer Trimestre 2021: Radicado Orfeo 20211300159303, https://scj.gov.co/sites/default/files/control/Informe%20de%20seguimiento%20a%20los%20riesgos%20por%20procesos%20de%20la%20SDSC-%20I%20trimestre%20de%202021..pdf
2. Seguimientos al plan anticorrupción y de atención al ciudadano, para el primer cuatrimestre (enero - abril de 2021) registró una ejecución general del 33%, publicado en pagina:
https://scj.gov.co/es/transparencia/control/reportes-control-interno/matriz-primer-seguimiento-al-plan-anticorrupci%C3%B3n-y
https://scj.gov.co/es/transparencia/control/reportes-control-interno/matriz-primer-seguimiento-al-mapa-riesgos-corrupci%C3%B3n
Informe notificado con memorando número 20211300161503</t>
  </si>
  <si>
    <t>1. Informe Riesgos por Procesos para el Segundo Trimestre 2021: Radicado Orfeo 20211300253683 el 13 de agosto de 2021, 
https://scj.gov.co/sites/default/files/control/Informe%20Auditor%C3%ADa%20de%20Seguimiento%20Controles%20asociados%20a%20riesgos%20II%20trimestre%20de%202021.pdf
2. Informe Plan anticorrupción y Atención al Ciudadano y mapa de riesgos de corrupción. Seguimientos publicados en la pagina:
https://scj.gov.co/es/transparencia/control/reportes-control-interno/matriz-segundo-seguimiento-al-plan-anticorrupci%C3%B3n-y-0
https://scj.gov.co/es/transparencia/control/reportes-control-interno/matriz-segundo-seguimiento-al-mapa-riesgos-corrupci%C3%B3n
Informe notificado con memorando número  20211300279183 del 14 de septiembre</t>
  </si>
  <si>
    <t>Informe Riesgos por Procesos Tercer Trimestre de 2021: Radicado Orfeo 20211300350853, https://scj.gov.co/sites/default/files/control/Informe%20Auditor%C3%ADa%20de%20Seguimiento%20%E2%80%9CControles%20asociados%20a%20los%20Riesgos%20Estrat%C3%A9gicos%2C%20por%20Procesos%2C%20de%20Seguridad%20Digital%20y%20la%20Gesti%C3%B3n%20de%20Oportunidades%20Institucionales%20de%20la%20SDSCJ%E2%80%9D%2C%20tercer%20trimestre%20de%202021..pdf
Informe Riesgos Estratégicos, por Procesos, Seguridad Digital, Gestión de Oportunidades, tercer trimestre 2021:
* La Oficina Asesora de Planeación estima la aplicación de la Guía para la Administración del Riesgo y el Diseño de Controles en Entidades Públicas versión 5° para el segundo semestre de 2021. Durante el segundo trimestre de 2021, el avance para la actualización del mapa de riesgos por procesos comprendió únicamente la revisión a la actualización de la Política de Administración de Riesgos PO-DS-1, la cual, según lo informado por la Oficina Asesora de Planeación, será actualizada y publicada en el Sistema de Gestión de Calidad, en el tercer trimestre de 2021. Dado lo anterior, se observa que, la implementación de los lineamientos actualizados para la administración del riesgo y el diseño de controles en la SDSCJ, solo podrán ser evaluados por la Oficina de Control Interno en la vigencia 2022.
* El comportamiento semestral de la evaluación de la solidez individual del control durante las vigencias 2021 y 2020, fue decreciente, observando que, los controles que obtuvieron calificación “fuerte” pasó de 71% en el primer semestre 2021, respecto del 77% del primer semestre 2020.
Específicamente del periodo evaluado, en el primer trimestre de 2021, el 83% de los controles obtuvieron una calificación del control “fuerte”, seguido por el 11% de los controles, que obtuvieron una calificación “moderada”, finalizando con un 3% de controles que obtuvieron calificación “débil”.
* Los riesgos por procesos cuentan con documentación que evidencian su gestión, lo que permite mantener la memoria institucional y soporta las estrategias implementadas para su administración.
* La matriz de riesgos por procesos fue publicada en la página web institucional en junio de 2021 cumpliendo el Decreto 1081 de 1015 y la Ley 1711 de 2014.</t>
  </si>
  <si>
    <t>Elaborar 8 Informes de seguimiento a Planes de Mejoramiento internos y externos.</t>
  </si>
  <si>
    <t>Informes de Seguimiento a planes de mejoramiento</t>
  </si>
  <si>
    <t>Informar sobre el cumplimiento de las acciones encaminadas a cerrar observaciones o hallazgos de manera oportuna y eficaz, garantizando la operación de la Entidad.</t>
  </si>
  <si>
    <t>Informes de seguimiento a planes de mejoramiento realizados</t>
  </si>
  <si>
    <t>Informes de seguimiento planes de mejoramiento programados</t>
  </si>
  <si>
    <t>Oficina de Control Interno y Procesos</t>
  </si>
  <si>
    <t>Se publicaron dos informes de seguimiento a planes de mejoramiento interno e institucional
1. Informe de seguimiento al Plan de Mejoramiento Interno: Informe publicado en la pagina web:
https://scj.gov.co/es/transparencia/control/planes-mejoramiento/informe-seguimiento-plan-mejoramiento-interno-diciembre-31
https://scj.gov.co/es/transparencia/control/planes-mejoramiento/matriz-seguimiento-al-plan-mejoramiento-interno-corte-2
Informe notificado según memorando 20211300056673
Para el informe con corte a diciembre 31 de 2020, el estado de las acciones de mejora es: abiertas 44, vencidas 2, cerradas 110. Para la vigencia 2021 se inició con cuarenta y seis (46) acciones de mejora de la vigencia 2020.  
2. Informe de Seguimiento al Plan de Mejoramiento Institucional Se notificó el informe corte 31/12/2020 con radicado 20211300058313.
Publicado en página web: https://scj.gov.co/sites/default/files/control/Informe%20de%20seguimiento%20Plan%20d%20Mejoramiento%20Contralor%C3%ADa%20diciembre%2030%20de%202020.pdf
Con corte 31/12/2020, el estado general de las ciento cuarenta y siete (147) acciones que se encuentran en ejecución es el siguiente: 
Ciento diez y ocho (118) acciones que representan el 80%, se encuentran cerradas por la OCI, en espera de concepto de efectividad por parte de la Contraloría de Bogotá.
Cuatro (4) acciones, que corresponden al 3%, están abiertas y vencidas.
Veinticinco (25) acciones correspondientes al 17% están en términos de tiempo para su ejecución.</t>
  </si>
  <si>
    <t>Para el segundo trimestre de 2021 se emitieron dos informes de seguimiento al Plan de Mejoramiento:
1. PM Institucional: https://scj.gov.co/es/transparencia/control/planes-mejoramiento
Se notificó el informe corte 31/03/2021radicado 20211300134253
2. PM Interno: Informe publicado en la pagina web:
https://scj.gov.co/es/transparencia/control/planes-mejoramiento/informe-seguimiento-al-plan-mejoramiento-interno-corte-1
https://scj.gov.co/es/transparencia/control/planes-mejoramiento/matriz-seguimiento-al-plan-mejoramiento-interno-corte-3
2 Informe notificado según memorando 20211300132143</t>
  </si>
  <si>
    <t xml:space="preserve">1. Plan de mejoramiento institucional: Se notifico el  informe corte 30/06/2021 radicado 20211300214053
Los papeles de trabajo y evidencias se encuentran dispuestos en el enlace: https://scjgovcol.sharepoint.com/:f:/s/OCISCJ136/EjLCIqszb4BCmPZkTu7KXQABGMgA8JCx6ZIQG0JRzS219A?e=Kt0qGK
Los informes se publican  en página web: https://scj.gov.co/es/transparencia/control/planes-mejoramiento
2. Plan de Mejoramiento Interno: Informe publicado en la pagina web:
https://scj.gov.co/sites/default/files/control/Informe%20seguimiento%20al%20plan%20de%20mejoramiento%20interno%20a%20junio%2030%20de%202021.pdf
https://scj.gov.co/es/transparencia/control/planes-mejoramiento/matriz-seguimiento-al-plan-mejoramiento-interno-corte-4
2 Informe notificado según memorando 20211300214143 </t>
  </si>
  <si>
    <t>1. Seguimiento Plan de Mejoramiento Institucional: radicado en orfeo 20211300319493  con corte a 30 de septiembre. Emitido el día 04 de noviembre de 2021. Publicado en:
2. Seguimiento Plan de Mejoramiento Interno: radicado en ordeo 20211300333193 con corte a 30 de septiembre. Emitido el día 174 de noviembre de 2021. Publicado en: https://scj.gov.co/sites/default/files/control/Informe%20de%20seguimiento%20al%20plan%20de%20mejoramiento%20interno%20con%20corte%20a%20septiembre%2030%20de%202021.pdf</t>
  </si>
  <si>
    <t>Control Interno Disciplinario</t>
  </si>
  <si>
    <t>Oficina de Control Disciplinario Interno</t>
  </si>
  <si>
    <t>Apoyo</t>
  </si>
  <si>
    <t>|</t>
  </si>
  <si>
    <t>20 de enero de 2021</t>
  </si>
  <si>
    <t>7776: Fortalecimiento de la gestión institucional y la participación ciudadana en la Secretaría Distrital de Seguridad, Convivencia y Justicia Bogotá</t>
  </si>
  <si>
    <t>Impulsar el 100% de los procesos disciplinarios allegados  a la OCDI en los términos de ley</t>
  </si>
  <si>
    <t>Impulsos procesales</t>
  </si>
  <si>
    <t>procesos disciplinarios que son impulsados procesalmente</t>
  </si>
  <si>
    <t xml:space="preserve"> Sumatoria de procesos impulsados en la OCDI * 100</t>
  </si>
  <si>
    <t>Total de procesos allegados a la OCDI</t>
  </si>
  <si>
    <t xml:space="preserve">Procesos disciplinarios, actas de reuniones mensuales de seguimiento a metas de la OCDI, matriz de procesos y autos activos </t>
  </si>
  <si>
    <t>100% de procesos disciplinarios aleggados a la OCDI sujetos de impulso</t>
  </si>
  <si>
    <t>Objetivo 10: Fortalecer la capacidad Institucional y la gestión administrativa que permita el cumplimiento de la misión institucional</t>
  </si>
  <si>
    <t>NA</t>
  </si>
  <si>
    <t>Mientras sigan vigentes las medidas de emergencia sanitaria en el Distrito/Nación, mantener la realización de diligencias virtuales al interior de la Oficina, en el marco de los procesos disciplinarios (Mantener)
Sustanciación de procesos disciplinarios que cursan trámite en la oficina(Priorizar)
Tomar decisiones sobre los  procesos disciplinarios próximos a prescribir (Priorizar)</t>
  </si>
  <si>
    <t>Ley 734 de 2002(actual Código Disciplinario Único), Ley de transparencia, Ley anticorrupción Y demás normas que las modifiquen deroguen</t>
  </si>
  <si>
    <t>Oficina de Control Disciplinario Interno - OCDI</t>
  </si>
  <si>
    <t>Actas de reuniones mensuales de seguimiento a metas de la Oficina de Control Disciplinario Interno - OCDI</t>
  </si>
  <si>
    <t xml:space="preserve">Avances y logros: Al cierre del primer  trimestre de 2021 la OCDI cuenta con un equipo de 4 abogadas, las cuales se encuentran a cargo de la sustanciación de los procesos disciplinarios. De igual forma, otro profesional universitario y una auxiliar administrativa son los encargados de apoyar el trámite de autos e impulsos relacionados con los procesos disciplinarios.
De este modo, habitualmente el seguimiento al impulso de los procesos en la OCDI se realiza a través de reuniones de equipo mensuales de seguimiento a metas de la Oficina, lideradas por parte del jefe de la Oficina de Control Disciplinario Interno. Igualmente el seguimiento queda consignado en la “Matriz de Procesos y Autos activos”, la cual se encuentra regulada por la entidad.
A continuación se presenta entonces la totalidad de procesos nuevos y antiguos que han surtido trámite en la OCDI durante el primer trimestre de 2021 y por tanto han sido impulsados, los cuales quedan registrados igualmente en las respectivas actas de reunión mensual. Es importante aclarar sin embargo con relación a las siguientes cifras, que los procesos de determinado mes se van incrementando con respecto al anterior de acuerdo a las nuevas quejas allegadas a la OCDI o también pueden disminuir por ejemplo en caso de que alguno deje de estar activo y por tanto deje de incluirse posteriormente en este listado específico de la matriz . Teniendo en cuenta lo anterior, no se considera correcto sumar estas cifras puesto que una buena parte de los procesos se vuelven a contar en más de un mes:
Enero: 116
Febrero: 115
Marzo: 120
Retrasos: El trámite de algunos expedientes disciplinarios se ha visto retrasado en algunas ocasiones debido a la demora en la respuesta a solicitud de pruebas de parte de dependencias de la entidad y otras entidades externas.
Soluciones: Con el fin de obtener la respuesta a la solicitud de las respectivas pruebas pendientes, frecuentemente se  reiteran los oficios de solicitud de las mismas (en el caso de extidades externas a internas), así como tambien el jefe de la OCDI genera una interlocución  frecuente con los directivos de las dependencias internas de la entidad, con el fin de recordarles la importancia de  poder contar con este tipo de información a la mayor brevedad.
Beneficios: El beneficio directo se relaciona con la respuesta efectiva que se brinda frente a cada una de las quejas recibidas y por tanto al quejoso(s) relacionado(s), con relación a las conductas puestas en conocimiento. A su vez, se parte del hecho que existe un beneficio indirecto para toda la entidad e incluso para toda la sociedad capitalina en su conjunto, que se relaciona con la toma de decisiones en derecho con relación a cada uno de los procesos que inicien tramite en la OCDI, aportando así a la debida organización del Estado, el correcto desarrollo de la función pública y la buena marcha de la administración pública.
</t>
  </si>
  <si>
    <t xml:space="preserve">Avances y logros: Al cierre del segundo trimestre de 2021 la OCDI cuenta con un equipo de 4 abogadas, las cuales se encuentran a cargo de la sustanciación de los procesos disciplinarios. De igual forma, otro profesional universitario y una auxiliar administrativa son los encargados de apoyar el trámite de autos e impulsos relacionados con los procesos disciplinarios.
De este modo, habitualmente el seguimiento al impulso de los procesos en la OCDI se realiza a través de reuniones de equipo mensuales de seguimiento a metas de la Oficina, lideradas por parte del jefe de la Oficina de Control Disciplinario Interno. Igualmente el seguimiento queda consignado en la “Matriz de Procesos y Autos activos”, la cual se encuentra regulada por la entidad.
A continuación se presenta entonces la totalidad de procesos nuevos y antiguos que han surtido trámite en la OCDI durante el primer trimestre de 2021 y por tanto han sido impulsados, los cuales quedan registrados igualmente en las respectivas actas de reunión mensual. Es importante aclarar sin embargo con relación a las siguientes cifras, que los procesos de determinado mes se van incrementando con respecto al anterior de acuerdo a las nuevas quejas allegadas a la OCDI o también pueden disminuir por ejemplo en caso de que alguno deje de estar activo y por tanto deje de incluirse posteriormente en este listado específico de la matriz . Teniendo en cuenta lo anterior, no se considera correcto sumar estas cifras puesto que una buena parte de los procesos se vuelven a contar en más de un mes:
Abril: 122
Mayo: 128
Junio: 131
Retrasos: El trámite de algunos expedientes disciplinarios se ha visto retrasado en algunas ocasiones debido a la demora en la respuesta a solicitud de pruebas de parte de dependencias de la entidad y otras entidades externas.
Soluciones: Con el fin de obtener la respuesta a la solicitud de las respectivas pruebas pendientes, frecuentemente se  reiteran los oficios de solicitud de las mismas (en el caso de extidades externas a internas), así como tambien el jefe de la OCDI genera una interlocución  frecuente con los directivos de las dependencias internas de la entidad, con el fin de recordarles la importancia de  poder contar con este tipo de información a la mayor brevedad.
Beneficios: El beneficio directo se relaciona con la respuesta efectiva que se brinda frente a cada una de las quejas recibidas y por tanto al quejoso(s) relacionado(s), con relación a las conductas puestas en conocimiento. A su vez, se parte del hecho que existe un beneficio indirecto para toda la entidad e incluso para toda la sociedad capitalina en su conjunto, que se relaciona con la toma de decisiones en derecho con relación a cada uno de los procesos que inicien tramite en la OCDI, aportando así a la debida organización del Estado, el correcto desarrollo de la función pública y la buena marcha de la administración pública.
</t>
  </si>
  <si>
    <t xml:space="preserve">Avances y logros: Al cierre del tercer trimestre de 2021 el equipo de abogadas de la  OCDI está conformado por 4 profesionales, quienes están acargo de la sustanciación e impulso de las actuaciones disciplinarias. Así mismo, la OCDI cuenta con otro profesional universitario y una auxiliar administrativa  encargados de apoyar el trámite de autos e impulsos relacionados con los procesos disciplinarios y tramites secretariales de las actuaciones disciplinarias
El seguimiento a los impulsos de los procesos disciplinarios en la OCDI se realiza a través de reuniones mensuales de equipo durante las cuales se efectúa también el seguimiento a las metas de la Oficina, reuniones que son presididas por parte del jefe de la Oficina de Control Disciplinario Interno. La evidencia de estos seguimientos  queda consignada en la “Matriz de Procesos y Autos activos” mensuales, la cual se encuentra regulada y debidamente codificada por la entidad para ese efecto, también se deja registro de estas reuniones en las actas mensuales correspondientes.
A continuación se presenta entonces la totalidad de procesos nuevos y antiguos que han surtido trámite en la OCDI durante el tercer trimestre de 2021 y por tanto han sido impulsados, los cuales quedan registrados igualmente en las respectivas actas de reunión mensual. Es importante aclarar, de acuerdo con la dinámica procesal propia del derecho disciplinario,  que los procesos de determinado mes se van incrementando con respecto al anterior de acuerdo a las nuevas quejas allegadas a la OCDI o también pueden disminuir  en caso de que alguno deje de estar activo y por tanto deje de incluirse posteriormente en este listado específico de la matriz . Teniendo en cuenta lo anterior, no se considera correcto sumar estas cifras puesto que una buena parte de los procesos se vuelven a contar en más de un mes:
Julio: 132
agosto: 144
Septiembre: 136
Retrasos: Persisten retardos en el trámite de algunos expedientes disciplinarios debido a la demora en la respuesta a solicitud de pruebas de parte de dependencias de la entidad y otras entidades externas.
Soluciones:  Con el fin de obtener la respuesta a la solicitud de las respectivas pruebas pendientes, frecuentemente se  reiteran los oficios de solicitud de las mismas (en el caso de extidades externas a internas), así como tambien el jefe de la OCDI genera una interlocución  frecuente con los directivos de las dependencias internas de la entidad, con el fin de recordarles la importancia de  poder contar con este tipo de información a la mayor brevedad. Esta estrategia ha arrojado resultados progresivamente de acuerdo con la disponibilidad de cada dependencia o entidad externa.
Beneficios: El beneficio directo se relaciona con la respuesta efectiva que se brinda frente a cada una de las quejas recibidas y por tanto al quejoso(s) relacionado(s), con relación a las conductas puestas en conocimiento. A su vez, se parte del hecho que existe un beneficio indirecto para toda la entidad e incluso para toda la sociedad capitalina en su conjunto, que se relaciona con la toma de decisiones en derecho con relación a cada uno de los procesos que inicien tramite en la OCDI, aportando así a la debida organización del Estado, el correcto desarrollo de la función pública y la buena marcha de la administración pública.
</t>
  </si>
  <si>
    <t>Actas de reuniones mensuales de seguimiento a metas de la Oficina de Control Disciplinario Interni</t>
  </si>
  <si>
    <t>Presentación de un (1) informe trimestral relacionado con la gestión adelantada por la OCDI en procura de lograr registro y sistematización de la información de los procesos disciplinarios en el sistema de información que se encuentre vigente en el Distrito (procesos digitales)</t>
  </si>
  <si>
    <t>Informe de registro y sistematización de información</t>
  </si>
  <si>
    <t>información de procesos disciplinarios registrada y sistematizada en el sistema de información que se encuentre vigente en el Distrito</t>
  </si>
  <si>
    <t>Número</t>
  </si>
  <si>
    <t>Número de informes realizados durante el periodo sobre información de procesos disciplinarios registrada y sistematizada en el sistema de información que se encuentre vigente en el Distrito</t>
  </si>
  <si>
    <t>Número de informes programados durante el periodo sobre información de procesos disciplinarios registrada y sistematizada en el sistema de información que se encuentre vigente en el Distrito</t>
  </si>
  <si>
    <t xml:space="preserve">Actas de reuniones mensuales de seguimiento a metas de la OCDI, sistema de información que se encuentre vigente en el Distrito </t>
  </si>
  <si>
    <t>2 informes de registro y sistematización (uno trimestral) de la información de los procesos disciplinarios en el Sistema Distrital de Información Disciplinaria - SID</t>
  </si>
  <si>
    <t>Sustanciación de procesos disciplinarios que cursan trámite en la oficina(Priorizar)
Tomar decisiones sobre los  procesos disciplinarios próximos a prescribir (Priorizar)</t>
  </si>
  <si>
    <t xml:space="preserve">Informe de registro y sistematización de información de los procesos disciplinarios en el sistema de información que se encuentre vigente en el Distrito
Actas de reuniones mensuales de seguimiento a metas de la Oficina de Control Disciplinario Interno - OCDI
Pantallazos (muestra aleatoria) de registro y sistematización de información de los procesos disciplinarios en el sistema de información que se encuentre vigente en el Distrito
</t>
  </si>
  <si>
    <t>Avances y logros: El informe trimestral que da cuenta del cumplimiento de la meta se nutre de la información sobre cargue de procesos que brindan las abogadas que a la fecha han llevado a cabo esa labor. De este modo el informe de tipo ejecutivo se estructura a partir de avances y dificultades registradas durante el periodo analizado.
Beneficios: mantener cargada y actualizada la información en el Sistema de Información Disciplinaria del Distrito Capital- SID por parte de las Oficinas de Control Disciplinario Interno, permite al Distrito tener información confiable sobre asuntos disciplinarios, facilitando la toma decisiones sobre esa materia.</t>
  </si>
  <si>
    <t>Avances y logros: El informe trimestral mediante el cual se reporta el cumplimiento de la meta tienen como insumo  la información sobre cargue de procesos que brindan las abogadas de la OCDI que a la fecha han llevado a cabo esa labor. De este modo el informe de tipo ejecutivo se estructura a partir de avances y dificultades registradas durante el periodo analizado.
Beneficios: Organización ya ctualización periódica de la información sobre los expedientes disciplinarios en el Sistema de Información Disciplinaria del Distrito Capital- SID por parte de las Oficinas de Control Disciplinario Interno, permite al Distrito tener información confiable sobre asuntos disciplinarios, facilitando la toma decisiones sobre esa materia.</t>
  </si>
  <si>
    <t>Realizar 6 capacitaciones sobre prevención de faltas disciplinarias</t>
  </si>
  <si>
    <t xml:space="preserve">Capacitaciones </t>
  </si>
  <si>
    <t>Capacitaciones sobre prevención de faltas disciplinarias</t>
  </si>
  <si>
    <t>Número de capacitaciones realizadas durante el periodo sobre prevención de faltas disciplinarias</t>
  </si>
  <si>
    <t>Número de capacitaciones programadas durante el periodo sobre prevención de faltas disciplinarias</t>
  </si>
  <si>
    <t>Actas de reuniones mensuales de seguimiento a metas de la OCDI, listados de asistencia a capacitaciones</t>
  </si>
  <si>
    <t>6 capacitaciones sobre prevención de la faltas disciplinarias</t>
  </si>
  <si>
    <t>Desarrollar capacitaciones relacionadas con la prevención de faltas disciplinarias de servidores(as) de acuerdo a diagnósticos periódicos (Mejorar)
Diseñar e implementar nuevas accciones en relación con la prevención de faltas disciplinarias de servidores(as) públicos de la entidad (Innovar)</t>
  </si>
  <si>
    <t xml:space="preserve">Base de datos asistencia a capacitaciones 
Actas de reuniones mensuales de seguimiento a metas de la Oficina de Control Disciplinario Interno - OCDI
Pantallazos de capacitaciones </t>
  </si>
  <si>
    <t xml:space="preserve">Avances y logros: A partir de un proceso de articulación interinstitucional entre la OCDI y la Dirección de Gestión Humana de la Secretaría Distrital de Seguridad, Convivencia y Justicia, de enero a marzo de 2021, se lograron organizar y desarrollar dos ciclos de capacitación virtuales (a través de la herramienta Microsoft Teams) para servidores(as) públicos(as) de la entidad.
De este modo, en primer lugar durante el mes de enero se llevó a cabo un primer ciclo de capacitaciones virtuales con el equipo de talento humano del Centro de Comando, Control, Comunicaciones y Cómputo - C4:
Primera Jornada: 19 de enero de 2021
Tema: Faltas disciplinarias de servidores(as) públicos(as)
Segunda Jornada: 22 de enero de 2021
Tema: Faltas disciplinarias de servidores(as) públicos(as)
Tercera Jornada: 25 de enero de 2021
Tema: Faltas disciplinarias de servidores(as) públicos(as)
Cuarta Jornada: 26 de enero de 2021
Tema: Faltas disciplinarias de servidores(as) públicos(as)
Quinta Jornada: 28 de enero de 2021
Tema: Faltas disciplinarias de servidores(as) públicos(as)
Por su parte, durante el mes de marzo fue posible desarrollar un nuevo ciclo de capacitaciones virtuales dirigido al talento humano de la OCDI, enfocado en el conocimiento a profundidad de aquellas dependencias de la entidad en donde más se identifican presuntas faltas disciplinarias por parte de los respectivos servidores(as):
Primera jornada: 12 de marzo de 2021
Tema: Organización y funcionamiento de la Cárcel Distrital
Segunda jornada: 16 de marzo de 2021
Tema: Organización y funcionamiento del C4
Tercera jornada: 19 de marzo de 2021
Tema: Organización y funcionamiento de la Dirección Jurídica y Contractual
Cuarta jornada: 23 de marzo de 2021
Tema: Organización y funcionamiento de la Subsecretaría de Inversiones y Fortalecimiento de     Capacidades Operativas
Quinta jornada: 25 de marzo de 2021
Tema: Plataforma "Bogotá Te Escucha" (liderada por la Secretaría General del Distrito)
Sexta jornada: 26 de marzo de 2021
Tema: Atención al ciudadano y Sistema SDQS al interior de la entidad
Beneficios: A través de estas jornadas de capacitación dirigidas a servidores(as) públicos de la entidad, se generan importantes aportes al correcto desarrollo de la función pública, al conocimiento y buena marcha de la administración pública desde una perspectiva preventiva.
</t>
  </si>
  <si>
    <t>Avances y logros: A partir de un proceso de articulación interinstitucional entre la Oficina de Control Disciplinario - OCDI y la Dirección Distrital de Asuntos Disciplinarios de la Secretaría Jurídica Distrital, fue posible desarrollar un nuevo ciclo de capacitaciones virtuales (a través de la herramienta Microsoft Teams) dirigido al talento humano de la OCDI, sobre temas relacionados con la interpretación y aplicación de la norma en relación con faltas disicplinarias:
Primera jornada: 11 de mayo de 2021.
Tema: Comparación Ley 734 de 2002 y Ley 1952 de 2019.
Segunda jornada: 25 de mayo de 2021.
Tema: Deber Funcional ilicitud Sustancial y antijuridicidad.
Adicionalmente y fruto también de un proceso de articulación interinstitucional entre la Oficina de Control Disciplinario – OCDI, la Dirección de Gestión Humana de la Secretaría Distrital de Seguridad, Convivencia y Justicia y la Dirección Distrital de Asuntos Disciplinarios de la Secretaría Jurídica Distrital, se desarrolló una jornada especifica dirigida a servidores(as) públicos(as) a nivel general de la entidad, en el marco de la prevención de faltas disciplinarias
Fecha: 25 de mayo de 2021.
Tema: Maltrato e irrespeto entre servidores(as) públicos(as).
Una vez más, a través de un proceso de articulación interinstitucional entre la Oficina de Control Disciplinario - OCDI y la Dirección Distrital de Asuntos Disciplinarios de la Secretaría Jurídica Distrital, se llevó a cabo otro ciclo de capacitaciones virtuales (a través de la herramienta Microsoft Teams) dirigido al talento humano de la OCDI, sobre temas relacionados con la interpretación y aplicación de la norma en relación con faltas disicplinarias:
Primera jornada: 1 de junio de 2021.
Tema: Responsabilidad subjetiva.
Segunda jornada: 9 de junio de 2021.
Tema: Culpabilidad.
Tercera jornada: 25 de junio de 2021.
Tema: Imputación Disciplinaria y Auto de cargos.
Cuarta jornada: 29 de junio de 2021.
Tema: Juicio de Tipicidad
Quinta jornada: 30 de junio de 2021.
Tema: Oralidad en la Ley 1952 de 2019.
Beneficios: A través de estas jornadas de capacitación dirigidas a servidores(as) públicos de la entidad, se generan importantes aportes a la prevención de faltas disciplinarias, al correcto desarrollo de la función pública a nivel general y también a la buena marcha de la administración pública.
Nota: únicamente se envía como medio de verificación el listado de asistencia con relación a la jornada de capacitación del 25 de mayo de 2021, dirigida a servidores(as) públicos(as) a nivel general de la entidad, ya que en esta ocasión la Dirección de Gestión Humana de la entidad humana socializó el enlace de listado de asistencia con los(as) participantes. En el resto de jornadas la Dirección Distrital de Asuntos Disiplinarios no socializó ningún registro de asistencia.</t>
  </si>
  <si>
    <t xml:space="preserve">Avances y logros: A partir de un proceso de articulación interinstitucional entre la Oficina de Control Disciplinario - OCDI y la Dirección Distrital de Asuntos Disciplinarios de la Secretaría Jurídica Distrital, fue posible desarrollar un nuevo ciclo de capacitaciones virtuales (a través de la herramienta Microsoft Teams) dirigido al talento humano de la OCDI, sobre temas relacionados con la interpretación y aplicación de la norma en relación con faltas disicplinarias:
Primera jornada:15 de septiembre de 2021.
Tema: Directiva 003 de 2013 (incumplimiento y extralimitación de funciones)
Segunda jornada: 11 de agosto de 2021.
Tema: Directiva 003 de 2013
Tercera jornada: 25 de agosto de 2021
Tema: Directiva 003 de 2013
Cuarta jornada: 1 de septiembre de 2021
Tema: Directiva 003 de 2013
Quinta jornada: 8 de septiembre de 2021
Tema: Directiva 003 de 2021
Beneficios: A través de estas jornadas de capacitación dirigidas a servidores(as) públicos de la entidad, se generan importantes aportes a la prevención de faltas disciplinarias, al correcto desarrollo de la función pública a nivel general y también a la buena marcha de la administración pública.
</t>
  </si>
  <si>
    <t>Presentar un (1) informe trimestral relacionado con la actualización y mantenimiento del archivo de la OCDI</t>
  </si>
  <si>
    <t>Informe de actualización y mantenimiento del archivo de la OCDI</t>
  </si>
  <si>
    <t>información sobre actualización y mantenimiento del archivo de la OCDI</t>
  </si>
  <si>
    <t>Número de informes realizados durante el periodo sobre actualización y mantenimiento del archivo de la OCDI</t>
  </si>
  <si>
    <t>Número de informes programados durante el periodo sobre actualización y mantenimiento del archivo de la OCDI</t>
  </si>
  <si>
    <t>Actas de reuniones mensuales de seguimiento a metas de la OCDI, actas de seguimiento sobre actualización y mantenimiento del archivo de la OCDI</t>
  </si>
  <si>
    <t>2 informes  sobre sobre actualización y mantenimiento del archivo de la OCDI</t>
  </si>
  <si>
    <t xml:space="preserve"> La organización y gestión del archivo de La Oficina (Mantener)</t>
  </si>
  <si>
    <t xml:space="preserve">Informe de seguimiento de actualización y mantenimiento del archivo de OCDI
Actas de reuniones mensuales de seguimiento a metas de la Oficina de Control Disciplinario Interno - OCDI
Acta de seguimiento de actualización y mantenimiento del archivo de OCDI
</t>
  </si>
  <si>
    <t>Avances y logros:  El informe trimestral que da cuenta del cumplimiento de la meta se nutre de la información reportada por la persona responsable del Actualización y Mantenimiento Archivo de la OCDI. De este modo el informe de tipo ejecutivo se estructura a partir de avances y dificultades registradas durante el periodo analizado.
Beneficios: con la actualización y mantenimiento del archivo de la OCDI se beneficia la entidad en tanto se va generando la memoria histórica en materia disciplinaria, y además permite brindar los informes sobre asuntos disciplinarios que se requieran a nivel distrital, de manera ágil.  También se garantiza el debido trámite de procesos en tanto se organiza su archivo físico e incluso digital.</t>
  </si>
  <si>
    <t>Avances y logros:  El informe trimestral respecto al cumplimiento de la meta obtiene sus insumos de la información reportada por la persona responsable del Actualización y Mantenimiento Archivo de la OCDI. De este modo el informe de tipo ejecutivo se estructura a partir de avances y dificultades registradas durante el periodo analizado.
Beneficios: la actualización y mantenimiento del archivo de la OCDI  beneficia a la entidad en tanto se va generando la memoria histórica en materia disciplinaria, y además permite brindar los informes sobre asuntos disciplinarios que se requieran a nivel distrital, de manera ágil.  También se garantiza el debido trámite de procesos en tanto se organiza su archivo físico e incluso digital.</t>
  </si>
  <si>
    <t>Generar y mantener actualizado el cuaderno de copias virtuales del 100% de expedientes disciplinarios activos en la OCDI</t>
  </si>
  <si>
    <t>Cuadernos de copias virtuales</t>
  </si>
  <si>
    <t>Cuadernos de copias virtuales de expedientes disciplinarios activos</t>
  </si>
  <si>
    <t xml:space="preserve"> Sumatoria de cuadernos de copias virtuales de expedientes disciplinarios activos generados y/o actualizados en la OCDI</t>
  </si>
  <si>
    <t>Total de expedientes disciplinarios activos la OCDI</t>
  </si>
  <si>
    <t xml:space="preserve">Carpeta One Drive de la OCDI compartida  </t>
  </si>
  <si>
    <t>Copias digitales de 53 expedientes disciplinarios activos en la OCDI</t>
  </si>
  <si>
    <t>Una vez se cuenten los elementos necesarios (impresora/escaner) se deben generar las copias virtuales de los expedientes disciplinarios de la oficina (Priorizar)</t>
  </si>
  <si>
    <t>Pantallazos digitales de cuadernos de copias virtuales de expedientes disciplinarios activos generados y/o actualizados en la carpeta compartida de One Drive de la OCDI</t>
  </si>
  <si>
    <t>Avances y logros: Al cierre del primer trimestre de 2021, de los 117 expedientes activos en la OCDI, 95 se encuentran con el respectivo cuaderno de copias virtual.
Retrasos: Algunos expedientes disciplinarios se encuentran en segunda instancia. 
Soluciones: El jefe de la OCDI realiza consultas frecuentes sobre el estado de los expedientes disciplinarios que se enciuentran en segunda instancia. De esta forma, una vez retornen estos expedientes a la OCDI se espera proceder a generar el respectivo cuaderno de copias virtual.</t>
  </si>
  <si>
    <t>Avances y logros: Al cierre del segundo trimestre de 2021, de los 131 expedientes activos en la OCDI, 65 se encuentran con el respectivo cuaderno de copias actualizado.
Retrasos: Algunos expedientes disciplinarios se encuentran en segunda instancia. 
Soluciones: El jefe de la OCDI realiza consultas frecuentes sobre el estado de los expedientes disciplinarios que se enciuentran en segunda instancia. De esta forma, una vez retornen estos expedientes a la OCDI se espera proceder a generar el respectivo cuaderno de copias virtual.</t>
  </si>
  <si>
    <t>Avances y logros: Al cierre del tercer  trimestre de 2021, de los 131 expedientes activos en la OCDI,  se realizó intervencion a 126 que se encuentran con  el respectivo cuaderno de copias actualizado. Los 131 expedientes que se encuentran en procesos activos respecto a la foliación, testigo de referencia cruzada, tablas de retención documental y actualización e ingreso en la matriz FUID (se evidencia en la matriz de procesos y autos activos en la columna número de folios y en la matriz 2020 y 2021 ubicada en el OneDrive)
Verificación del compromiso trazado en el trimestre anterior, respecto a la intervención de los expedientes en estado inactivo y los cuales se deberían transferir al archivo central en el mes de noviembre del año 2021 cuyos documentos terminan en vigencia 2018, se culminó el trabajo de los expedientes vigencia 2014, 2015,2016 y 2017, quedando pendientes las carpetas con vigencia 2018. 
de los expedientes en estado activo que se deben digitalizar trimestralmente, a la fecha están escaneados en su totalidad 118 procesos disciplinarios de las vigencias 2019,2020 y 2021. 
De los expedientes que se encuentran en estado activos no se intervinieron 2 ya que estos se encuentran en 2 instancia.  
De los 131 procesos disciplinarios activos que surten trámite en la OCDI actualmente, se han actualizado 121 en su carpeta física. 
De los expedientes en estado activo que se deben digitalizar trimestralmente, a la fecha están escaneados en su totalidad 118 procesos disciplinarios de las vigencias 2019,2020 y 2021. 
Retrasos: Algunos expedientes disciplinarios se encuentran en segunda instancia. 
Soluciones: El jefe de la OCDI realiza consultas frecuentes sobre el estado de los expedientes disciplinarios que se enciuentran en segunda instancia. De esta forma, una vez retornen estos expedientes a la OCDI se espera proceder a generar el respectivo cuaderno de copias virtual.</t>
  </si>
  <si>
    <t>OLFICINA DE ANÁLISIS DE INFORMACIÓN Y ESTUDIOS ESTRATÉGICOS</t>
  </si>
  <si>
    <t>Analizar y suministrar información a través de la elaboración de documentos y de la plataforma digital, con el fin de apoyar la gestión de las políticas públicas en materia de seguridad, convivencia y acceso a la justicia.</t>
  </si>
  <si>
    <t>Proyecto 7781 “Generación de conocimiento para la implementación de la política pública de seguridad, convivencia y acceso a la justicia en Bogotá.</t>
  </si>
  <si>
    <t>Elaborar 20 boletines mensuales:
1 por cada localidad
1 consolidado de Bogotá.</t>
  </si>
  <si>
    <t>60</t>
  </si>
  <si>
    <t>Número de boletines realizados</t>
  </si>
  <si>
    <t>Boletines que permiten hacer un diagnóstico sobre el comportamiento del delito en cada una de las Localidades del Distrito Capital</t>
  </si>
  <si>
    <t>Boletines</t>
  </si>
  <si>
    <t># de boletines realizados</t>
  </si>
  <si>
    <t># de boletines programados</t>
  </si>
  <si>
    <t>Siedco, Nuse, Casas de Justicia, Registro Nacional de Medidas Correctivas.</t>
  </si>
  <si>
    <t>Mensual</t>
  </si>
  <si>
    <t>Distrital- Urbano</t>
  </si>
  <si>
    <t>Implementar estrategias de seguridad, convivencia y justicia que permitan cumplir las metas
de seguridad establecidas en el Plan Distrital de Desarrollo y enfrentar a la criminalidad y al
crimen organizado en las condiciones que lo exija el escenario delictivo en el contexto de la
pandemia del Covid-19</t>
  </si>
  <si>
    <t>Bodega de Datos en la que se consolida la información de diferentes fuentes con el fin de producir reportes y demás insumos para el análisis y elaboración de documentos  de respuesta a solicitudes y/o recomendaciones en materia de Seguridad, Convivencia y Justicia.
Recurso humano competente (experticia y conocimiento en temas de seguridad, convivencia y justicia)</t>
  </si>
  <si>
    <t>7781: Generación de conocimiento para la implementación de la política pública de seguridad, convivencia y acceso a la justicia en Bogotá</t>
  </si>
  <si>
    <t>Camila Andrea Lozano Cortés</t>
  </si>
  <si>
    <t>Soportes digitales</t>
  </si>
  <si>
    <t>Se generaron 60 boletines (Bogotá y localidades)  para el periodo a reportar, cumpliendo el 100% de la meta.</t>
  </si>
  <si>
    <t xml:space="preserve">Boletin Mensual
</t>
  </si>
  <si>
    <t>Se generaron 60 boletines  (Bogotá y localidades)   en el tercer  trimestre (julio - septiembre), cumpliendo el 100% de la meta.</t>
  </si>
  <si>
    <t>Se generaron 60 boletines  (Bogotá y localidades)   en el cuarto  trimestre (octubre - diciembre), cumpliendo el 100% de la meta.</t>
  </si>
  <si>
    <t>Elaborar 4 Policy Brief mensuales: con información de contexto descriptiva en materia de seguridad, convivencia y acceso a la justicia.</t>
  </si>
  <si>
    <t>12</t>
  </si>
  <si>
    <t>Número de Policy Brief realizados</t>
  </si>
  <si>
    <t xml:space="preserve">Documentos que permiten el análisis rápido y descriptivo de un fenómeno que se esté registrando en particular. </t>
  </si>
  <si>
    <t>Policy Brief</t>
  </si>
  <si>
    <t># de Policy Brief realizados</t>
  </si>
  <si>
    <t># de Policy Brief programados</t>
  </si>
  <si>
    <t>Siedco, Nuse, Casas de Justicia, Registro Nacional de Medidas Correctivas, informacion cualitativa, IDECA, información cualitativa.</t>
  </si>
  <si>
    <t>Se generaron 12 policy brief para el periodo a reportar, cumpliendo el 100% de la meta.</t>
  </si>
  <si>
    <t>Se generaron 12 policy brief en el tercer  trimestre (julio - septiembre), cumpliendo el 100% de la meta.</t>
  </si>
  <si>
    <t>Se generaron 12 policy brief en el tercer  trimestre (octubre - diciembre), cumpliendo el 100% de la meta.</t>
  </si>
  <si>
    <t>Elaborar 1 documento técnico sobre la implementación de las Metas del Plan De Desarrollo Distrital para el Sector de Seguridad, Convivencia y Acceso a la Justicia</t>
  </si>
  <si>
    <t>0</t>
  </si>
  <si>
    <t>Número de documentos realizados.</t>
  </si>
  <si>
    <t>Documentos que permiten análizar los resultados de la implementación de las Metas Plan de Desarrollo</t>
  </si>
  <si>
    <t>Documento</t>
  </si>
  <si>
    <t># de documentos realizados</t>
  </si>
  <si>
    <t># de documentos programados</t>
  </si>
  <si>
    <t>PDD, PISCJ, Siedco, INMLCF</t>
  </si>
  <si>
    <t>Meta 455: Elaborar 16 documentos de política pública para evaluar con evidencia empírica la implementación de las metas del PDD para el Sector de Seguridad, Convivencia y Acceso a la Justicia
456:  Elaborar 8 investigaciones para construir las herramientas, insumos y/o recomendaciones que faciliten la toma de decisiones de la Secretaría de Seguridad, Convivencia y Acceso a la Justicia</t>
  </si>
  <si>
    <t xml:space="preserve">No programada para este trimestre </t>
  </si>
  <si>
    <t>Se genera el documento técnico, cumpliendo el 100% de la meta.</t>
  </si>
  <si>
    <t>Documento Pandemia y crimen en el Distrito</t>
  </si>
  <si>
    <t>GESTIÓN DE LA SEGURIDAD Y CONVIVENCIA</t>
  </si>
  <si>
    <t>SUBSECRETARÍA DE SEGURIDAD Y CONVIVENCIA</t>
  </si>
  <si>
    <t>Tipo de proeso</t>
  </si>
  <si>
    <t>MISIONAL</t>
  </si>
  <si>
    <t>Ejecutar la política de seguridad y convivencia en la ciudad de Bogotá acorde con los lineamientos institucionales.</t>
  </si>
  <si>
    <t>PROYECTO DE INVERSIÓN 7692 "CONSOLIDACIÓN DE UNA CIUDADANÏA TRANSFORMADORA PARA LA CONVIVENCIA Y LA SEGURIDAD EN BOGOTÁ"</t>
  </si>
  <si>
    <t>PROYECTO DE INVERSIÓN 7695 "GENERACIÓN DE ENTORNOS DE CONFIANZA PARA LA PREVENCIÓN Y CONTROL DEL DELITO EN BOGOTÁ"</t>
  </si>
  <si>
    <t xml:space="preserve">Objetivo estrategico </t>
  </si>
  <si>
    <t>Diseñar e implementar planes de acción que permitan el seguimiento y articulación  de los programas y proyectos a cargo de las direcciones de la Subsecretaría</t>
  </si>
  <si>
    <t>Planes de acción que permitan el seguimiento y articulación  de los programas y proyectos a cargo de las direcciones de la Subsecretaría</t>
  </si>
  <si>
    <t xml:space="preserve">Registra el avance de la estrategia, haciendo el seguimiento a la implementación del Plan de Acción, en el nivel de cumplimiento de las actividades planteadas durante el año, dividido por trimestre. </t>
  </si>
  <si>
    <t>Informe generado por Progressus de acuerdo a la implementación del plan de acción por trimestre.</t>
  </si>
  <si>
    <t>Número de actividades implementadas del Plan de Acción del Programa articulación local.</t>
  </si>
  <si>
    <t>Número total de actividades proyectadas durante el año en el Plan de Acción del Programa de articulación local.</t>
  </si>
  <si>
    <t>Localidad</t>
  </si>
  <si>
    <t>OBJETIVO 2: Implementar estrategias de seguridad, convivencia y justicia que permitan cumplir las metas de seguridad establecidas en el Plan Distrital de Desarrollo y enfrentar a la criminalidad y al crimen organizado en las condiciones que lo exija el escenario delictivo en el contexto de la pandemia del COVID-19.</t>
  </si>
  <si>
    <t>Meta: 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</si>
  <si>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Propósito 1. Hacer un nuevo contrato social con igualdad de oportunidades para la inclusión social, productiva y política.</t>
  </si>
  <si>
    <t>Propósito 3. Inspirar confianza y legitimidad para vivir sin miedo y ser epicentro de cultura ciudadana, paz y reconciliación</t>
  </si>
  <si>
    <t>Decreto 340 de 2007 y al PISCCJ 2020-2024</t>
  </si>
  <si>
    <t>Equipo de trabajo local y el equipo de la Dirección de Prevención y Cultura Ciudadana reporta avances en la implementación</t>
  </si>
  <si>
    <t>Subsecretaría de Seguridad y Convivencia</t>
  </si>
  <si>
    <t>Soportes de implementación de acciones registrados en PROGRESSUS</t>
  </si>
  <si>
    <t>Se diseñaron procesos que permiten el seguimiento de las acciones de las direcciones. Matrices de reporte que permiten la articulación y consolidación de la información.</t>
  </si>
  <si>
    <t>Matrices de seguimiento.</t>
  </si>
  <si>
    <t>Se han aplicado y creado matrices de seguimiento a los procesos que se adelantan en las direcciones y que son aportados por la Subsecretaría. Esto ha permitido la consolidación de información y procesos. Proceso de coordinación para el ajuste de la plataforma Progressus.</t>
  </si>
  <si>
    <t>Evidencias cargadas en la carpeta. https://scjgovcol.sharepoint.com/sites/OficinaAsesoradePlaneacin/Documentos%20compartidos/Forms/AllItems.aspx?originalPath=aHR0cHM6Ly9zY2pnb3Zjb2wuc2hhcmVwb2ludC5jb20vOmY6L3MvT2ZpY2luYUFzZXNvcmFkZVBsYW5lYWNpbi9FanJyelV2ckl5ZE9sWExmbkkwOFp0SUJZLXpFemlCQzF5OXFFZmVaZXYxNnp3P3J0aW1lPWNtYm0waXRDMlVn&amp;viewid=a65e41cb%2D8bf7%2D444c%2D8b0e%2D18182b3957a0&amp;id=%2Fsites%2FOficinaAsesoradePlaneacin%2FDocumentos%20compartidos%2FEVIDENCIAS%20SIG%2FPOA%2F2021%2FSUBSECRETARIA%20DE%20SEGURIDAD%20Y%20CONVIVENCIA%2FPOA%20SEGUNDO%20TRIMESTRE%2FSUBSECRETAR%C3%8DA%20SEGURIDAD%2FMeta%201</t>
  </si>
  <si>
    <t>Implementar mecanismos de seguimiento para las actividades propias de la Subsecretaría</t>
  </si>
  <si>
    <t>Planes de acción para el seguimiento de las actividades.</t>
  </si>
  <si>
    <t xml:space="preserve">Registra el avance del plan de acción de seguimiento a las actividades propias de la Subsecretaría. </t>
  </si>
  <si>
    <t>Informe generado por las matrices creadas para el seguimiento de las actividades.</t>
  </si>
  <si>
    <t>Número de actividades implementadas  en el plan de acción</t>
  </si>
  <si>
    <t>Número total de actividades proyectadas durante el año en el Plan de Acción.</t>
  </si>
  <si>
    <t>Equipo de la Dirección de Prevención y Cultura Ciudadana reporta avances en la implementación</t>
  </si>
  <si>
    <t>Soportes de las matrices creadas.</t>
  </si>
  <si>
    <t>* Se diseñó el proceso de contratación de la Subsecretaría de Seguridad y Convivencia. * Se diseño el proceso de pago de cuentas de la Subsecretaría de Seguridad y Convivencia.</t>
  </si>
  <si>
    <t>Mapa de procesos</t>
  </si>
  <si>
    <t>Se han aplicado y creado matrices de seguimiento a los procesos que se adelantan en las direcciones y que son aportados por la Subsecretaría. Esto ha permitido la consolidación de información y procesos.</t>
  </si>
  <si>
    <t>Evidencias cargadas en la carpeta. https://scjgovcol.sharepoint.com/sites/OficinaAsesoradePlaneacin/Documentos%20compartidos/Forms/AllItems.aspx?originalPath=aHR0cHM6Ly9zY2pnb3Zjb2wuc2hhcmVwb2ludC5jb20vOmY6L3MvT2ZpY2luYUFzZXNvcmFkZVBsYW5lYWNpbi9FanJyelV2ckl5ZE9sWExmbkkwOFp0SUJZLXpFemlCQzF5OXFFZmVaZXYxNnp3P3J0aW1lPWNtYm0waXRDMlVn&amp;viewid=a65e41cb%2D8bf7%2D444c%2D8b0e%2D18182b3957a0&amp;id=%2Fsites%2FOficinaAsesoradePlaneacin%2FDocumentos%20compartidos%2FEVIDENCIAS%20SIG%2FPOA%2F2021%2FSUBSECRETARIA%20DE%20SEGURIDAD%20Y%20CONVIVENCIA%2FPOA%20SEGUNDO%20TRIMESTRE%2FSUBSECRETAR%C3%8DA%20SEGURIDAD%2FMeta%202</t>
  </si>
  <si>
    <t>SUBSECRETARÍA DE SEGURIDAD Y CONVIVENCIA-Dirección de Prevención y Cultura Ciudadana</t>
  </si>
  <si>
    <t>PROYECTO DE INVERSIÓN 7692 "CONSOLIDACIÓN DE UNA CIUDADANÏA TRANSFORMADORA PARA LA CONVIVENCIA Y LA SEGURIDAD EN BOGOTÁ"
PROYECTO DE INVERSIÓN 7695 "GENERACIÓN DE ENTORNOS DE CONFIANZA PARA LA PREVENCIÓN Y CONTROL DEL DELITO EN BOGOTÁ"</t>
  </si>
  <si>
    <t xml:space="preserve">1
</t>
  </si>
  <si>
    <t xml:space="preserve">Diseñar e implementar el plan de acción de la estrategia de Caracas Revive </t>
  </si>
  <si>
    <t xml:space="preserve">Plan estrategico diseñado e implementado de la estrategia de Caracas Revive 
</t>
  </si>
  <si>
    <t>Número de actividades implementadas del Plan de Acción del Programa de Caracas Revive</t>
  </si>
  <si>
    <t>Número total de actividades proyectadas durante el año en el Plan de Acción del Programa Caracas Revive</t>
  </si>
  <si>
    <t>OBJETIVO 2: Implementar estrategias de seguridad, convivencia y justicia que permitan cumplir las metas de seguridad establecidas en el Plan Distrital de Desarrollo y enfrentar a la criminalidad y al crimen organizado en las condiciones que lo exija el escenario delictivo en el contexto de la pandemia del COVID-19.
Meta: 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</si>
  <si>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Propósito 1. Hacer un nuevo contrato social con igualdad de oportunidades para la inclusión social, productiva y política.
Propósito 3. Inspirar confianza y legitimidad para vivir sin miedo y ser epicentro de cultura ciudadana, paz y reconciliación</t>
  </si>
  <si>
    <t>Se elaboró el documento de la estrategia en versión preliminar sujeta a los cambios propuestos por la Subsecretaria y con la información suministrada por la Oficina de análisis</t>
  </si>
  <si>
    <t>Se subieron soportes a la carpeta indicada por la Oficina de Planeación al siguiente link. 
https://scjgovcol.sharepoint.com/:f:/s/OficinaAsesoradePlaneacin/EoWyxSnKASBEtPNlyr8hCqsBYSZ9CYsew5qbXcF5_KRapw?e=Ge34Ln</t>
  </si>
  <si>
    <t xml:space="preserve">Conforme al plan de acción elaborado y aprobado por la dirección se cumplieron a cabalidad las acciones. </t>
  </si>
  <si>
    <t xml:space="preserve">Según lineamientos se suben los soportes al archivo en linea https://scjgovcol.sharepoint.com/:f:/s/OficinaAsesoradePlaneacin/Ev5rwBHyWkdFtYw4zCEStkoBPx_GKTHZHbCOL5wvnSflSg?e=3cAZNQ adicionalmente se deja acceso a link de las actas para su verificación </t>
  </si>
  <si>
    <t>N/A</t>
  </si>
  <si>
    <t>Aplicación de 114 encuestas de percepción sobre seguridad en diferentes segmentos de la Troncal Caracas, para conocer su opinión sobre diferentes aspectos que afectan o irrumpen la seguridad y convivencia en el corredor vial.
El instrumento se aplicó desde la estación de la Av. Jiménez hasta el Portal Usme, con la colaboración de los equipos territoriales de las localidades de Usme, Tunjuelito, Rafael Uribe Uribe, Antonio Nariño, Mártires y Santa Fe.
En el marco de las acciones realizadas en la Estrategia Caracas Revive, se realizó un teatro foro en el éxito de la calle 53 con Av. Caracas, en el cual se hizo una sensibilización a transeúntes y comerciantes del sector, alrededor de comportamientos contrarios a la convivencia en el espacio público, así como tips de prevención de hurto en época de navidad.
De igual forma, se desarrollaron jornadas de prevención de violencias basadas en género y de explotación sexual y comercial a niños(as) y adolescentes en la estación de la calle 22 con Av. Caracas. Las jornadas contaron la colaboración de los equipos territoriales de las localidades de Santa Fe, Mártires y Chapinero.</t>
  </si>
  <si>
    <t xml:space="preserve">Diseñar e implementar el plan de acción de la estrategia de Entornos educativos confiables </t>
  </si>
  <si>
    <t xml:space="preserve">Plan estrategico diseñado e implementado de la estrategia de Entornos educativos confiables 
</t>
  </si>
  <si>
    <t xml:space="preserve">Número de actividades implementadas  de la estrategia de Entornos educativos confiables </t>
  </si>
  <si>
    <t xml:space="preserve">Número total de actividades proyectadas durante el año  de la estrategia de Entornos educativos confiables </t>
  </si>
  <si>
    <t>En el trimestre de julio a septiembre se llevaron a cabo 388 acciones en el territorio articuladas entre el nivel central y local con el fin de mejorar la seguridad y la convivencia en estos entornos, entre las acciones más destacables se resaltan las siguientes; 1) Se aplicaron 178 Encuestas de Seguridad y Convivencia completando un total de 842 encuestas correspondiente al 60 % de las acciones necesarias para actualizar la identificación de factores de riesgo físicos y sociales en el entorno que puedan afectar la integridad de niños, niñas y adolescentes. 2) Se realizaron XX recorridos de confianza interinstitucionales en los entornos de las instituciones educativas priorizadas de las localidades de Ciudad Bolívar, Tunjuelito, San Cristóbal y Usme, para avanzar en la materialización de intervenciones por parte de entidades distritales (Sec. de Movilidad, UAESP, SDIS, Secretaría de la Mujer, MEBOG, alcaldías locales) que contribuyan al mejoramiento de las condiciones de seguridad de los entornos educativos. 3) Se avanzó en la conformación de Redes CUIDAdanas en 12 de los 49 entornos priorizados. Se proyecta el fortalecimiento de estas redes como espacios para la gestión de la seguridad, la participación incidente y la generación de lazos de confianza que garanticen la seguridad y convivencia de la comunidad educativa y los habitantes del sector. 4) Se realizaron 307 jornadas de sensibilización y comunicación para la entrega de recomendaciones de autocuidado, prevención de VBG, NNA, y trata con acompañamiento de Gestores de Convivencia en entrada y/o salida de instituciones educativas en articulación con MEBOG - Infancia y Adolescencia. 5) Se realizaron Jornadas Culturales y Pedagógicas con la nueva estrategia Distrito CUIDAarte, el cual está compuesto por un Grupo de Gestores mediante el teatro y stand up , llevan mensajes de prevención de violencia basada en género, consumo de SPA y habilidades para la resolución pacífica de conflictos en 2 instituciones educativas priorizadas por altos índices de conflictividad en el entorno.</t>
  </si>
  <si>
    <t>En periodo de octubre a diciembre  se llevaron a cabo 392 acciones en el territorio articuladas entre el nivel central y local con el fin de mejorar la seguridad y la convivencia en estos entornos, entre las acciones más destacables se resaltan las siguientes; 1) Se aplicaron 288 Actividades de sensibilización para la entrega de recomendaciones de autocuidado, prevención de VBG, NNA, trata de personas en entornos educativos priorizados 2) Se realizaron 43 Recorridos y/o cartografía social para identificación y caracterización de factores de riesgo (físicos y sociales) 3) se hizo el Acompañamiento a la conformación de frentes de seguridad y/o Red CUIDAdana en el entorno educativo priorizado creando así 10 grupos ciudadanos en el entorno de los colegios. 4) se hicieron 9 Jornadas comunitarias para la resignificación y apropiación del espacio público  (actividades lúdicas/culturales y/o mejoramiento físico) en entornos de instituciones educativas priorizadas</t>
  </si>
  <si>
    <t xml:space="preserve">Diseñar e implementar el plan de acción del plan de acción de la estrategia en Bici nos cuidamos </t>
  </si>
  <si>
    <t xml:space="preserve">Plan estrategico diseñado e implementado de la estrategia de en Bici nos cuidamos
</t>
  </si>
  <si>
    <t xml:space="preserve">Número de actividades implementadas del Plan de Acción de de la estrategia en Bici nos cuidamos </t>
  </si>
  <si>
    <t xml:space="preserve">Número total de actividades proyectadas durante el año en el Plan de Acción de la estrategia en Bici nos cuidamos </t>
  </si>
  <si>
    <t xml:space="preserve">Para el trimestre a evaluar se realizaron 348 acciones que se encontraban en el marco del plan de acción, la estrategia En Bici Nos Cuidamos se han realizado sensibilizaciones con ciclistas sobre prevención y autocuidado con equipos territoriales de la SDSCJ, presencia de uniformados de la Policía Metropolitana de Bogotá D.C -MEBOG- en puntos fijos y con recorredores en bicicleta con el grupo de ciclorrutas y motorizados de las localidades.
Sumado a esto, la SDSCJ junto con la MEBOG y las Alcaldías Locales, desarrolla actividades de Inspección, Vigilancia y Control -IVC- en sectores donde se concentra el comercio y talleres de bicicletas, para garantizar que los establecimientos tengan sus documentos de operación en orden, al igual que puedan demostrar la procedencia legítima de los bienes que tienen a la venta.
Se han realizado jornadas de promoción para realizar denuncias de hurto a cargo de los equipos territoriales de la SDSCJ, así mismo, se aportan insumos para la desarticulación de bandas por medio de intercambio de información entre ciclistas, Distrito y Fiscalía.
La Mesa Técnica de Monitoreo y Seguimiento al Plan de Seguridad Ciudadana para ciclistas de Bogotá “la bici nos mueve con seguridad” – Resolución conjunta 750 del 3 de julio de 2020  ha tenido como resultado la reducción del 10% de hurtos a corte del 21 de septiembre. Adicionalmente, se ha elaborado y expedido dos decretos distritales, el de Rutas Seguras y el de Registro Bici obligatorio. 
La Mesa de trabajo con la Gobernación de Cundinamarca ha logrado que la Policía Regional de Cundinamarca fortalezcan las Rutas Seguras y se incorporen a las "Bici Redes" de la MEBOG.
Finalmente, a través del ejercicio participativo de los Consejos Locales de la Bicicleta, los equipos territoriales de la SDSCJ han realizado recorridos en bicicleta para identificar puntos inseguros de las localidades, dichos recorridos se han realizado en Engativá, Fontibón, Suba, Los Mártires, Kennedy, Bosa, Usaquén, entre otras. Así mismo, de este ejercicio participativo se han creado 17 Redes de Cuidado para Ciclistas. 
Por último, se celebró la XIV Semana de la Bicicleta del 26 de septiembre al 3 de octubre.  </t>
  </si>
  <si>
    <t>Para el trimestre a evaluar se realizaron 436 acciones que se encontraban en el marco del plan de acción, la estrategia En Bici Nos Cuidamos se han realizado sensibilizaciones con ciclistas sobre prevención y autocuidado con equipos territoriales de la SDSCJ, presencia de uniformados de la Policía Metropolitana de Bogotá D.C -MEBOG- en puntos fijos y con recorredores en bicicleta con el grupo de ciclorrutas y motorizados de las localidades.
Finalmente, a través del ejercicio participativo de los Consejos Locales de la Bicicleta, los equipos territoriales de la SDSCJ han realizado recorridos en bicicleta para identificar puntos inseguros de las localidades</t>
  </si>
  <si>
    <t>Diseñar e implementar el plan de acción  de la estrategia de Transporte público seguro, diverso y cuidador</t>
  </si>
  <si>
    <t xml:space="preserve">Plan estrategico diseñado e implementado de la estrategia de Transporte público seguro, diverso y cuidador
</t>
  </si>
  <si>
    <t>Número de actividades implementadas del Plan de Acción de la estrategia de Transporte público seguro, diverso y cuidador</t>
  </si>
  <si>
    <t>Número total de actividades proyectadas durante el año en el Plan de Acciónde la estrategia de Transporte público seguro, diverso y cuidador</t>
  </si>
  <si>
    <t xml:space="preserve">1. Dos (2) acciones de urbanismo Táctico. (Como parte de las acciones para la generación de entornos de confianza en el Transporte Público, en conjunto con la FUGA, la Secretaría Distrital de Cultura, IDARTES y TRANSMILENIO se vienen implementando acciones de Urbanismo Táctico bajo la narrativa "TRASMILENIO UN LUGAR DONDE SE TEJEN HISTORIAS O TEJIENDO HISTORIAS", en las cuales a través de componentes artísticos, pedagógicos y culturales se ha buscado cambiar la experiencia de viaje de los usuarios y usuarias en las estaciones Jiménez y San Diego, con el fin de promover la Cultura Ciudadana, la Seguridad y la apropiación del Sistema, recordando la importancia del autocuidado y la construcción colectiva de la seguridad y la convivencia.
2. Dos (2) jornadas de prevención de ESCCNA. En conjunto con TRANSMILENIO y el equipo de poblaciones de la DPCC de la SDSCJ, se adelantaron dos jornadas de prevención de ESCNNA en las estaciones de la Calle 26, la Calle 22 y la Calle 19, en las cuales se sensibilizó sobre el tipo de delito, la forma de denunciar el delito y las rutas de atención para las víctimas de este delito.
3. Matriz de identificación de puntos críticos en el SITP, para el trasporte público masivo e individual así: 
* COMPONENTE TRONCAL: 9 Portales, 2 Patios, 41 Estaciones.
* COMPONENTE ZONAL: 51 Paraderos
* TRANSPORTE PÚBLICO INDIVIDUAL: 47 puntos (De ellos 21 son barrios, 5 son segmentos viales, y 21 son puntos fijos)
4. Creación de una (1) red Distrital del GREMIO TAXISTA, con quienes se ha adelantado:
a.	Tres (3) mesas de trabajo (22 de julio, 11 y 25 de agosto de 2021) en materia de seguridad y convivencia, con representantes de la Secretaría Distrital de Movilidad – Gerencia del Taxi, y del gremio taxista así.
b.	Diagnóstico inicial: Identificación de Puntos críticos (47), delitos de mayor impacto y propuestas del gremio para mejorar la seguridad y la convivencia.
c.	Implementación del “plan cazador”, en articulación con la Policía Metropolitana de Bogotá en las localidades de mayor afectación.
d.	Firma del pacto de corresponsabilidad para conformar la RED CUIDADANA DEL TAXISMO.
5. Participación en tres (3) Comités Técnicos de Seguridad Física y Anti - Evasión del Sistema de Transporte Público Gestionado por TRANSMILENIO. En el cual se presentan las cifras de comportamiento delictivo en el Sistema TM, las cuales son trabajadas por la oficina de OEI, 
6. Reunión con los Concesionarios de la Localidad de Ciudad Bolívar: SUMA, BOGOTÁ MÓVIL, CONSORCIOEXPRESS, la Alcaldía Local de Ciudad Bolívar, comandante E-19, y TRANSMILENIO (DTS / Gestión Social), con el fin de construir un Plan de Acción para mitigar las afectaciones en materia de Seguridad y Convivencia, para los operadores y usuarios, a partir del diagnóstico inicial, para lo cual se remitió una matriz de registro de la información. Adicionalmente, en relación a la alianza que hemos realizado con el concesionario SUMA, hemos logra divulgar una estrategia de empleo, para emplear mujeres y jóvenes. 
7. PATIO CONCESIONARIO SUMA - CIUDAD BOLÍVAR. En un trabajo articulado con el equipo Territorial de Ciudad Bolívar y el CONCESIONARIO DE TM SUMA, se llevó la ESCUELA DEL CUIDADO Y FORMACIÓN DE HABILIDADES, a los operadores y operadoras del SITP. Se trabajó con aproximadamente 45 operadores durante la jornada proporcionándoles herramientas para: Manejo adecuado de las emociones, abordaje y comunicación asertiva para el manejo de conflictos y tips de autocuidado en caso de ser víctimas de hurto.
8.  En los componentes Zonal y Troncal a través de los equipos territoriales se han implementado 198 acciones con saldo pedagógico que promueven el autocuidado y el cuidado del otro, relacionados con: 1. Adopción de medidas de Bioseguridad / Prevención COVID 19; 2. Prevención de la Xenofobia; 3. Motivación para adquirir tarjetas en sitios autorizados; 4. Prevención consumo de SPA; 5. Prevención de la evasión en el SITP; 6. Prevención de violencias N, N, A y ESCNNA; 7. Prevención del Hurto a celulares/ Tips de autocuidado; 8. Prevención del Hurto a personas / Tips de autocuidado; 9. Prevención Homicidio; 10. Prevención Trata de Personas; 11. Prevención VBG; Promoción de la denuncia, 12. Compra legal de pasajes; y 13. Prevención de la Evasión. </t>
  </si>
  <si>
    <t>Entre el 26 de abril y el 23 de diciembre de 2021 los equipos territoriales de la SDSCJ, adelantaron un total de 683 acciones, mediante las cuales se sensibilizaron a 35.300 usuarios y usuarias. 
•	Participación en los 12 Comités de Seguridad Física y Anti-Evasión del Sistema Integrado de Transporte Público gestionado por TRANSMILENIO S.A., en cumplimiento a lo establecido en la Resolución 491 de 2017 “Por medio de la cual se actualiza el reglamento de la seguridad del Sistema de Transporte Público Gestionado por TRANSMILENIO S.A”. Art. 8.
4.	Acompañamiento para mejorar entornos y mitigar riesgos de criminalidad, violencia e inseguridad
En conjunto con la FUGA, IDARTES, LA SDCRD, Y TRANSMILENIO, se intervinieron Seis (6) estaciones, con el fin de promover la Cultura Ciudadana, la Seguridad y la apropiación del Sistema y sus entornos:
i.	Estación Jiménez
ii.	Estación Salitre El Greco
iii.	Estación San Diego
iv.	Estación Museo del Oro
v.	Estación Ricaurte
vi.	Estación Calle 22
.12.2021. Capacitación “COMO DENUNCIAR”, realizada de manera virtual por la SIJIN, dirigida a funcionarios de los concesionarios del SITP quienes serán multiplicadores al interior de sus empresas de la información recibida. Los Concesionarios que participaron fueron los siguientes:
	ETIB
	Si 18 calle 80
	Bogotá Móvil
	Si18 Norte S.A.S. 
	Masivo Capital S.A.S
	Somos Bogotá Usme - Somos U
	Connexion Móvil s.a.s.
	Organización Suma 
Connexion Movil</t>
  </si>
  <si>
    <t xml:space="preserve">Diseñar e implementar el plan de acción  del plan de acción de la estrategia de Prevención y atención a violencias basadas en género  </t>
  </si>
  <si>
    <t xml:space="preserve">Plan estrategico diseñado e implementado de la estrategia de Prevención y atención a violencias basadas en género  
</t>
  </si>
  <si>
    <t xml:space="preserve">Número de actividades implementadas del Plan de Acción de la estrategia de Prevención y atención a violencias basadas en género  </t>
  </si>
  <si>
    <t xml:space="preserve">Número total de actividades proyectadas durante el año en el Plan de Acción de la estrategia de Prevención y atención a violencias basadas en género  </t>
  </si>
  <si>
    <t>OBJETIVO 3:  Prevenir, atender, proteger y sancionar las violencias contra las mujeres por razón  de  género  y generar  las  condiciones  necesarias  para  que  mujeres  y  niñas  vivan  de manera autónoma, libre y seguro. 
Meta: Diseñar  e  implementar  al  100% una (1) estrategia de fortalecimiento     de     la     cultura ciudadana y la participación para la seguridad, convivencia y la prevención de violencia basada en género y el machismo, a través de la gestión en el territorio.</t>
  </si>
  <si>
    <t xml:space="preserve">La estrategia de Prevención de Violencias Basadas en Género realizó 90 acciones territoriales en el marco de sensibilización de violencias basadas en género  en campañas IEC, así como realizo un espacio de formación en violencias basadas en género y RUAM en la inducción para 250 gestores de convivencia, en el que se proporciona información sobre las normas jurídicas, conceptos, metodológicas y técnicas acerca de la Perspectiva de Género. Se realizó la Jornada de formación dirigida a NNA para la resiliencia y prevención de hechos delictivos. Igualmente se realizó la participación en los Consejos locales de Seguridad para las Mujeres en las localidades de Antonio Nariño, Barrios Unidos, Chapinero, Fontibón, Kennedy, Los Martires, Suba, Sumapaz, y Teusaquillo. Se lideró la Mesa Interinstitucional Directiva para el trabajo de violencia contra las mujeres en riesgo de feminicidio. En el mes de septiembre se realizaron las formaciones a 22 gestores y bigpartners quienes van a ser replicadores de los espacios en territorio en temas de violencias basadas en género, RUAM, protocólo de acoso en espacio y transporte público, diversidades sexuales, nuevas masculinidades, entre otras. Acompañamiento en la estrategia de transporte público diverso y cuidador desde la estrategia de prevención de violencias básadas en género. Para finalizar, se empezaron a identificar y hacer los primeros acercamientos en la creación de redes de afecto en las localidades con mayores indices de violencia contra la mujer, Ciudad Bolivar, Kennedy y Bosa, al igual que con mujeres taxistas a nivel distrital. </t>
  </si>
  <si>
    <t xml:space="preserve">Uno de los avances importantes de la estraegia fue el liderazgo Mesa Directiva para el trabajo de la violencia contra las mujeres en riesgo de feminicidio, espacio que permitio articular acciones entre las entidades y ser más eficientes a la hora de atender los casos. igualmente se logró hacer la activación de casos designados desde la Mesa Intersectorial para la prevención y atención de violencias de género, entre la Policía Metropolitana de Bogotá y el cumplimiento efectivo de las medidas de protección policivas y de Ley 1257 de 2008, realizando el acompañamiento al domicilio de la ciudadana posterior al egreso del centro hospitalario, sobre todo en los casos en que se evidencia un riesgo alto de feminicidio. Por otro lado, se log´ro la formación y fortalecimiento de capacidades y habilidades a 313 funcionaria/os del equipo territorial en temas de violencias contra la mujer, ruta única de atención a mujeres víctimas y en riesgo de feminicidio, diversidades sexuales, y nuevas masculinidades. </t>
  </si>
  <si>
    <t>Diseñar e implementar el plan de acción  del plan de acción de la estrategia de Jóvenes</t>
  </si>
  <si>
    <t>Plan estrategico diseñado e implementado de la estrategia de Jóvenes</t>
  </si>
  <si>
    <t>Número de actividades implementadas en la estrategia de Jóvenes</t>
  </si>
  <si>
    <t>Número total de actividades proyectadas durante el año en la estrategia de Jóvenes</t>
  </si>
  <si>
    <t>Objetivo  4:   Desarrollar  programas  especiales  de protección  para  que  los  niños,  niñas  y jóvenes no sean cooptados e instrumentalizados por estructuras criminales.
Meta: Formar    a    10.000 jóvenes    en habilidades de mediación, tolerancia,  empatía,  autocontrol  y manejo de emociones para prevenir  la  vinculación  de  jóvenes al  delito,  violencias  y  consumo  de sustancias.</t>
  </si>
  <si>
    <t>En el tercer trimestre la estrategia de jóvenes ha logrado continuar con la formación de jóvenes en habilidades de mediación, autocontrol y manejo de emociones para prevenir su vinculación al delito, violencias y consumo de SPA, Así mismo, se platea la creación de semilleros de convivencia, entre los jóvenes y la institucionalidad, esto como espacios donde podamos impulsar los ejercicios de organización comunitaria y fortalecer las diferentes propuestas, como lo son la resolución pacífica de conflictos y la creación de nuevos liderazgos juveniles.  Es así como en este periodo a logrado avanzar en la creación de 25 semilleros y han formado 375 jóvenes. en las siguientes localidades; 
Agosto
Numero de semilleros	Localidades	Numero de jóvenes formados
1	Bosa	31
2	Bosa	10
3	Bosa	6
4	Bosa	10
5	Ciudad Bolívar 	15
6	Ciudad Bolívar 	10
7	Kennedy	10
8	Kennedy	20
9	Puente Aranda 	10
10	Rafael Uribe Uribe 	15
11	San Cristobal 	15
12	Tunjuelito	10
13	Tunjuelito	6
14	Usme 	13
 	TOTAL	181
Septiembre
Numero de semilleros	Localidades	Numero de jóvenes formados
1	Bosa	25
2	Bosa	15
3	Bosa	15
4	Castillo de las Artes (Mártires)	20
5	Engativá	17
6	Kennedy	2
7	Kennedy	26
8	Kennedy	50
9	San Cristobal 	10
10	Suba 	2
11	Usme 	12
 	TOTAL	194</t>
  </si>
  <si>
    <t>En cumplimiento de nuestra meta de formar a 2.900 jóvenes de la ciudad durante el 2021, a corte del 31 de diciembre de 2021, la estrategia logró formar a 3.357 jóvenes, superando la meta establecida para el año 2021 en un 13.6%
De igual manera, como parte del componente de sostenibilidad en los territorios, en el año 2021 se logró conformar 121 semilleros de Convivencia en las 9 localidades priorizadas.
Así mismo, en el objetivo de conformación de Pactos por la Vida, hemos podido firmar 6 pactos, cabe resaltar que todos ellos con apoyo de la Policía Nacional.</t>
  </si>
  <si>
    <t xml:space="preserve">Diseñar e implementar el plan de acción de la  estrategia de Abordaje del consumo problemático de alcohol y otras sustancias SPA </t>
  </si>
  <si>
    <t xml:space="preserve">Plan estrategico diseñado e implementado de la estrategia de Abordaje del consumo problemático de alcohol y otras sustancias SPA 
</t>
  </si>
  <si>
    <t xml:space="preserve">Número de actividades implementadas del Plan de Acción del  de la  estrategia de Abordaje del consumo problemático de alcohol y otras sustancias SPA </t>
  </si>
  <si>
    <t>Número total de actividades proyectadas durante el año en la estrategia de Abordaje del consumo problemático de alcohol y otras sustancias SPA</t>
  </si>
  <si>
    <t xml:space="preserve">Se han actualizado en conocimientos frente al cambio de paradigma en el abordaje del consumo de sustancias psicoactivas a 85 funcionario y contratistas de la secretaria de seguridad y convivencia pertenecientes a los equipos de juventud, dinamizadores, gestores de convivencia y promotores de convivencia
.
Se idea y diseñó la estrategia "Le cambio comparendo por educación" en cumplimiento de la sentencia C-253 de 2019 de la Corte Constitucional que deja sin piso los comparendos por consumo de SPA en el espacio público, la cual está pronta a lanzarse y que beneficiará a cerca de 140.000 personas de la capital en términos pedagógicos, de formación y eliminación de obstáculos para la movilidad social.
Se diseño, socializo y puso en marcha en las 20 localidades, la estrategia de "Pactos de convivencia para la gestión del consumo de SPA en el espacio público" como una alternativa para la reducción de los conflictos derivados del consumo en el espacio público </t>
  </si>
  <si>
    <t xml:space="preserve">Se han actualizado en conocimientos frente al cambio de paradigma en el abordaje del consumo de sustancias psicoactivas a 85 funcionario y contratistas de la secretaria de seguridad y convivencia pertenecientes a los equipos de juventud, dinamizadores, gestores de convivencia y promotores de convivencia
.
Se crea y diseña la estrategia "Le cambio comparendo por educación" en cumplimiento de la sentencia C-253 de 2019 de la Corte Constitucional que deja sin piso los comparendos por consumo de SPA en el espacio público, la cual está pronta a lanzarse y que beneficiará a cerca de 140.000 personas de la capital en términos pedagógicos, de formación y eliminación de obstáculos para la movilidad social.
Se diseño, socializò y puso en marcha en las 20 localidades, la estrategia de "Pactos de convivencia para la gestión del consumo de SPA en el espacio público" como una alternativa para la reducción de los conflictos derivados del consumo en el espacio público </t>
  </si>
  <si>
    <t>Diseñar e implementar el plan de acción de la estrategia de implementación del enfoque Poblacional para la seguridad y la convivencia de NNA, minorias - trans, habitantes de calle y migrantes</t>
  </si>
  <si>
    <t xml:space="preserve">
Plan estrategico diseñado e implementado de la estrategia de implementación del enfoque Poblacional para la seguridad y la convivencia de NNA, minorias - trans, habitantes de calle y migrantes
</t>
  </si>
  <si>
    <t>Número de actividades implementadasde la  estrategia de implementación del enfoque Poblacional para la seguridad y la convivencia de NNA, minorias - trans, habitantes de calle y migrantes</t>
  </si>
  <si>
    <t>Número total de actividades proyectadas durante el año en la estrategia de implementación del enfoque Poblacional para la seguridad y la convivencia de NNA, minorias - trans, habitantes de calle y migrantes</t>
  </si>
  <si>
    <t xml:space="preserve">CIUDADANO HABITANTE DE CALLE: • Formulación y aprobación del Plan Indicativo de la PPDFHC. 
• Construcción y aprobación del Plan Cuatrienal de la PPDFHC 2021 – 2025
• Formulación y aprobación del Modelo Distrital para el Fenómeno de Habitabilidad en Calle (MDFHC) 
• Seguimiento anual, al avance de las metas de la PPDFHC, en coordinación con la Secretaría Distrital de Planeación (SDP) 
• Seguimiento del funcionamiento de las mesas técnicas de componentes de política.
Así mismo, bajo la implementación del plan, desde la Secretaria de Seguridad, Convivencia y Justicia se han venido adelantando diferentes acciones para la disminución de las problemáticas entorno a ciudadanos habitantes de calle, tales como:
•	Campaña de divulgación y prevención frente a la ruta de protección para garantizar la denuncia y la no instrumentalización de las personas habitantes de calle, en riesgo y en inclusión social.
•	Diseñar e implementar un protocolo para el ejercicio de la autoridad y uso de la fuerza pública, que no vulnere los derechos de los habitantes de calle.
•	Oferta de servicios en los planes locales de seguridad.
•	Sensibilización a las comunidades en las que se presenta una alta concentración de ciudadanos habitantes de calle: a través de charlas e implementación de talleres para prevenir la violencia.
•	Recorridos para identificación de cambuches o asentamientos de población carretera.
•	Participación activa en el parque de carretas.
•	Talleres de prevención de violencias, masculinidades y prevención de consumo de SPA para ciudadanos habitantes de calle y en riesgo de estarlo.
MIGRANTES: •	Acciones territoriales con familias (en situación de trabajo infantil, mendicidad y migrantes), que se encuentran en riesgo, amenaza o en vulneración de sus derechos, para identificar, orientar, atender y vincular a procesos de prevención, atención y protección desde la oferta de los servicios sociales de cada sector.
•	En la plazoleta del 20 de julio junto con la Secretaría de Integración Social y Migración Colombia se realizó la feria de servicios para la población migrante en el marco de la Red CUIDAdanas Distrital Migrante en la localidad de San Cristóbal. Atendimos 26 ciudadanos, se socializó el Estatuto Temporal de Protección para Migrantes, orientación jurídica y se atendieron casos en tiempo real. Adicional a esto socializamos rutas de denuncia y recomendaciones de seguridad y convivencia a través de nuestros equipos territoriales. </t>
  </si>
  <si>
    <t xml:space="preserve">•	304 acciones de prevención a través de la divulgación de la ruta de protección para garantizar la denuncia y no instrumentalización de las personas habitantes de calle, en riesgo y en inclusión social y Oferta de servicios en los planes locales de seguridad. 
Por medio de la socialización de la ruta de protección y denuncia se pretende acercar la oferta de acceso a la justicia para ciudadanos y ciudadanas habitante de calle para prevenir la instrumentalización y posible comisión de delitos en los que se puedan ver involucrados o sean víctimas.
•	90 jornadas de participación en las mesas locales de habitabilidad en calle, para dinamizar las acciones y abordajes a ciudadanos y ciudadanas habitantes de calle.
A través de esta actividad los equipos territoriales de la SDSCJ realizan articulación con las demás entidades distritales para ofertar y llevar al territorio las acciones de prevención y control, allí se dinamiza el acompañamiento de los diferentes actores para la atención al fenómeno de habitabilidad en calle.
•	42 recorridos para identificación de cambuches o asentamientos de población carretera. Participación activa en el parque de carretas.
Por medio de levantamiento de información en los territorios, el equipo dinamizador logra desestructurar asentamientos de población carretera y ciudadanos habitantes de calle, que generen problemáticas de seguridad y convivencia en los territorios priorizados.
•	5 talleres de sensibilización de prevención de violencias en ciudadanos y ciudadanas habitantes de calle.
Se impacta a la población habitante de calle, para prevenir violencias basadas de género, se orienta a mujeres en atención de la ruta mujer y se acerca la oferta de ayuda de organizaciones que realizan atención a mujeres en condición de habitar calle.
•	87 jornadas de topa social de rescate nocturno invitando a los ciudadanos y ciudadanas habitantes de calle a que pernocten en los hogares dispuestos por SIDS e IDIPRON, para disminuir los índices de homicidio.
A través de estas jornadas se realiza articulación con la Secretaría de Integración Social, Policía Nacional e IDIRPON para disminuir los índices de homicidio en dicha población, por medio de un ejercicio de abordaje y convencimiento para que los ciudadanos y ciudadanas habitantes de calle pernocten en los hogares dispuestos por el distrito.
</t>
  </si>
  <si>
    <t xml:space="preserve">Diseñar e implementar el plan de acción  de la estrategia de Escuelas para la construcción de habilides de supervivencia </t>
  </si>
  <si>
    <t xml:space="preserve">Plan estrategico diseñado e implementado de la estrategia de Escuelas para la construcción de habilides de supervivencia 
</t>
  </si>
  <si>
    <t xml:space="preserve">Número de actividades implementadas de la estrategia de Escuelas para la construcción de habilides de supervivencia </t>
  </si>
  <si>
    <t xml:space="preserve">Número total de actividades proyectadas durante el año de la estrategia de Escuelas para la construcción de habilides de supervivencia </t>
  </si>
  <si>
    <t>No se cuenta con soportes de las acciones planteadas</t>
  </si>
  <si>
    <t>Este proyecto pretende generar aprendizajes a la comunidad sobre la seguridad personal y la prevención de la violencia mediante el entrenamiento y fortalecimiento del cuerpo y la mente, desarrollar habilidades para evaluar, evitar, disminuir y escapar de situaciones que pueden ser amenazantes para la vida, para lo cual se ha logrado trabajar con funcionarios de la entidad, así como con diferentes grupos poblacionales. 
En este sentido, en el trimestre se ha logrado capacitar a 173 personas entre las cuales se encuentran niños niñas, jóvenes y adolescentes (51) así mismo la participación de sus padres fue de suma importancia para trabajar en conjunto en la identificación de situaciones riesgosas y prevenir el delito. Así mismo, de la mano de la Secretaría de la Mujer se trabajó en un módulo de prevención de violencias contra la mujer el cual tiene como finalidad empoderar a las mujeres y brindar herramientas para la prevención del delito. Dentro de este trimestre se trabajó directamente con 21 mujeres, e indirectamente con al menos 70 mediante las acciones comunitarias como la desarrollada en Juan Rey de la localidad de San Cristóbal y en Puente Aranda donde los usuarios de los espacios públicos pudieron atender a la charla y los ejercicios planteados por los talleristas.   De otro lado, se inició un proceso para la capacitación en género, nuevas masculinidades y  otros temas relevantes con población LGBTI"</t>
  </si>
  <si>
    <t xml:space="preserve">Este proyecto pretende generar aprendizajes a la comunidad sobre la seguridad personal y la prevención de la violencia mediante el entrenamiento y fortalecimiento del cuerpo y la mente, desarrollar habilidades para evaluar, evitar, disminuir y escapar de situaciones que pueden ser amenazantes para la vida, para lo cual se ha logrado trabajar con funcionarios de la entidad, así como con diferentes grupos poblacionales. 
</t>
  </si>
  <si>
    <t xml:space="preserve">Diseñar e implementar el plan de acción  de la estrategia de acompañamiento a la movilización - dialogo preventivo </t>
  </si>
  <si>
    <t xml:space="preserve">Plan estrategico diseñado e implementado de la estrategia de de acompañamiento a la movilización - dialogo preventivo 
</t>
  </si>
  <si>
    <t xml:space="preserve">Número de actividades implementadas del Plan de Acción  de la estrategia de acompañamiento a la movilización - dialogo preventivo </t>
  </si>
  <si>
    <t xml:space="preserve">Número total de actividades proyectadas durante el año en el Plan de Acción  de la estrategia de acompañamiento a la movilización - dialogo preventivo </t>
  </si>
  <si>
    <t xml:space="preserve">Objetivo  5: Implementar  estrategias  y  acciones  interinstitucionales  orientadas  a  mejorar  la confianza entre la ciudadanía y la institucionalidad a través del fortalecimiento de conductas de auto regulación, regulación mutua, diálogo y participación social y cultura ciudadana que transformen las conflictividades sociales y mejoren la seguridad ciudadana.
Meta: Línea estratégica 1: prevención y convivencia ciudadana - Categoría estratégica: corresponsabilidad en la construcción de ciudad parala convivencia y seguridad (PISCCJ 2020 - 2024) </t>
  </si>
  <si>
    <t xml:space="preserve">Gracias a la intervención del equipo de gestores de convivencia se ha logrado acompañar 573 acciones en el marco de movilizaciones, así como acompañamiento a diálogos con colectivos, grupos o movimientos, entre otros. </t>
  </si>
  <si>
    <t xml:space="preserve">Gracias a la intervención del equipo de gestores de convivencia se ha logrado acompañar las acciones en el marco de movilizaciones, así como acompañamiento a diálogos con colectivos, grupos o movimientos, entre otros. </t>
  </si>
  <si>
    <t>Diseñar e implementar el plan de acción  de la estrategia de Fortalecimiento de los grupos ciudadanos</t>
  </si>
  <si>
    <t>Plan estrategico diseñado e implementado de la estrategia de Fortalecimiento de los grupos ciudadanos</t>
  </si>
  <si>
    <t>Número de actividades implementadas del Plan de Acción  de la estrategia de Fortalecimiento de los grupos ciudadanos</t>
  </si>
  <si>
    <t>Número total de actividades proyectadas durante el año en el Plan de Acción de   de la estrategia de Fortalecimiento de los grupos ciudadanos</t>
  </si>
  <si>
    <t>Objetivo  5: Implementar  estrategias  y  acciones  interinstitucionales  orientadas  a  mejorar  la confianza entre la ciudadanía y la institucionalidad a través del fortalecimiento de conductas de auto regulación, regulación mutua, diálogo y participación social y cultura ciudadana que transformen las conflictividades sociales y mejoren la seguridad ciudadana.
Meta: Fortalecer 800 grupos de ciudadanos vinculados a instancias  de  participación  para la convivencia y seguridad</t>
  </si>
  <si>
    <t>De acuerdo a la ruta de participación ciudadana, establecida por la estrategia de fortalecimiento a grupos ciudadanos comprometidos con la seguridad y la convivencia de Bogotá, en lo que se lleva del año en vigencia, es importante resaltar los siguientes avances, con base al trabajo de los equipos territoriales, coordinación y liderazgo de la estrategia: 
*          Según reporte plano de Progressus, fuente de información de la SSCJ se puede confirmar que con los grupos de ciudadanos, hoy en día reconocidos como  redes cuidadanas, se han desarrollado 1068 actividades del 1 de abril al 1 de septiembre de 2021. 
•	111 Grupos Ciudadanos Comprometidos con la Seguridad y la Convivencia fortalecidos a través de la Ruta de la Participación Ciudadana de la SSCJ. 
•	89 Redes Cuidadanas creadas y fortalecidas a través de la Ruta de la Participación Ciudadana de la SSCJ. 
•	26 son apoyos en el fortalecimiento de Frentes de Seguridad Local, es decir el 9,1% de participación.
•	26 son apoyos en la conformación de Frentes de Seguridad Local, es decir el 23,2% de participación.
•	El 75% son Redes CUIDAdanas o frentes barriales.
•	El 18% son Redes CUIDAdanas o frentes de comerciantes, es decir 51 en total.
•	Se destaca una red CUIDAdana de víctimas del conflicto, una de mujeres cuidadoras, una de adultos mayores y una con vendedores informales.
•	62 Redes CUIDAdanas son en conjuntos y propiedad horizontal.
•	12 Redes CUIDAdanas son conformadas por mujeres, lo que significa una participación del 4% que además aporta a la estrategia de poblaciones de la dirección de prevención y cultura ciudadana. 
•	4 redes cuidadas distritales en conformación: Con el gremio del taxismo; con población migrante; con personas LGTB; con FENALPORTEC.</t>
  </si>
  <si>
    <t>De acuerdo a la ruta de participación ciudadana, establecida por la estrategia de fortalecimiento a grupos ciudadanos comprometidos con la seguridad y la convivencia de Bogotá, en lo que se lleva del año en vigencia, es importante resaltar los siguientes avances, con base al trabajo de los equipos territoriales, coordinación y liderazgo de la estrategia: 
Fortalecimiento a redes: 625
Acompañamiento a fortalecimiento de Frentes de Seguridad: 88
Acompañamiento para creación de Frentes de Seguridad: 69 
Acciones de Sello seguro CUIdadano: 855
Acciones comunitarias entorno a los comandos de atención inmediata (CAI): 144</t>
  </si>
  <si>
    <t xml:space="preserve"> </t>
  </si>
  <si>
    <t xml:space="preserve">SUBSECRETARÍA DE SEGURIDAD Y CONVIVENCIA- Dirección de Seguridad </t>
  </si>
  <si>
    <t xml:space="preserve">PROYECTO DE INVERSIÓN  7695 GENERACIÓN DE ENTORNOS DE CONFIANZA PARA LA PREVENCIÓN Y CONTROL DEL DELITO EN BOGOTÁ </t>
  </si>
  <si>
    <t>Diseñar e implementar  intervenciones intersectoriales e  interinstitucionales en polígonos, zonas, tramos, portales, estaciones y entornos priorizados por la Subsecretaria de Seguridad y Convivencia ,  para impactar la comisión de los delitos de alto impacto.</t>
  </si>
  <si>
    <r>
      <t xml:space="preserve">Intervenciones interinstitucionales </t>
    </r>
    <r>
      <rPr>
        <sz val="10"/>
        <color indexed="40"/>
        <rFont val="Arial"/>
        <family val="2"/>
      </rPr>
      <t>implementadas</t>
    </r>
  </si>
  <si>
    <t>Intervenciones en clave de control planeadas con instituciones distritales y autoridades locales en los diferentes territorios de la ciudad con el fin de contribuir a la disminución de delito</t>
  </si>
  <si>
    <t>Actividades</t>
  </si>
  <si>
    <t xml:space="preserve">Número de intervenciones intersectoriales e interinstitucionales  ejcutadas </t>
  </si>
  <si>
    <t>Número de intervenciones intersectoriales e interinstitucionales programadas</t>
  </si>
  <si>
    <t>Eficiencia</t>
  </si>
  <si>
    <r>
      <t xml:space="preserve">La meta es integral y le apunta a los Objetivos 1 a 9 del Plan Estratégico Institucional.
</t>
    </r>
    <r>
      <rPr>
        <b/>
        <sz val="10"/>
        <rFont val="Arial"/>
        <family val="2"/>
      </rPr>
      <t xml:space="preserve">META: </t>
    </r>
    <r>
      <rPr>
        <sz val="10"/>
        <rFont val="Arial"/>
        <family val="2"/>
      </rPr>
      <t>Formular e implementar al 100%
el Plan Integral de convivencia,
seguridad y justicia.</t>
    </r>
  </si>
  <si>
    <t>Inspirar confianza y legitimidad para vivir sin miedo y ser epicentro de cultura ciudadana, paz y reconciliación</t>
  </si>
  <si>
    <t>Acuerdo 761 de 2020 PDD y PISCCJ 2020-2024</t>
  </si>
  <si>
    <t>Equipo territorial a cargo de la Subsecretaría de Seguridad y Convivencia</t>
  </si>
  <si>
    <t>A pesar de las dificultades contractuales para completar el equipo territorial se lograron importantes resultados como: 282 establecimientos intervenidos, 64 establecimiento sellados, 6004 registros de personas, 107 vehículos registrados, 49 motor registradas, 69 armas blancas incautadas, 149 dosis de drogas incautadas, 66 comparendos impartidos, 26 riñas disuadidas, 34 fiestas clandestinas intervenidas.</t>
  </si>
  <si>
    <t xml:space="preserve">Informe del Líder del Equipo Territorial </t>
  </si>
  <si>
    <t>Se lograron importantes resultados como: 
3752 acciones reducción delitos contra el patrimonio, 2587 acciones de contención y reducción de homicidios, 1414 acciones contra el microtráfico, 879 acciones interrupción de mercados criminales, 557 acciones de articulación local, 304 acciones de protección de la integridad personal, 284 acciones contra la trata de personas, 200 acciones demanda de persecución penal, 110 acciones Bogotá región.
7308 personas registradas, 441 establecimientos intervenidos, 192 botellas incautadas, 160 dosis de droga incautada, 156 carros registrados, 145 bicicletas registradas, 117 comparendos impartidos, 81 establecimientos sella dos, 236 fiestas clandestinas intervenidas, 35 riñas intervenidas.</t>
  </si>
  <si>
    <t xml:space="preserve">En lo corrido del año se han realizado 450 acciones que benefician a la población en habitabilidad de calle  y en el mes de diciembre se realizaron 53 acciones.  Así mismo, En lo corrido del año se han realizado 300 acciones encaminadas a proteger y mejorar la seguridad y convivencia en la población migrante. En el mes de diciembre se realizaron 47 acciones con un enfasis en la Socialización de recomendaciones contra la Xenofobia en la ciudad. </t>
  </si>
  <si>
    <t xml:space="preserve">Informe del Líder del Proyecto </t>
  </si>
  <si>
    <t xml:space="preserve">Realizar la Secretaria Técnica de los 20  Consejos de Seguridad </t>
  </si>
  <si>
    <r>
      <t xml:space="preserve">Actas Consejo de Seguridad Social </t>
    </r>
    <r>
      <rPr>
        <sz val="10"/>
        <color indexed="40"/>
        <rFont val="Arial"/>
        <family val="2"/>
      </rPr>
      <t>realizadas</t>
    </r>
  </si>
  <si>
    <t>Documento que sistematiza el desarrollo de los temas abordados y los compromisos generados durante la sesión de cada Consejo de Seguridad Social</t>
  </si>
  <si>
    <t>Actas</t>
  </si>
  <si>
    <t>Numero de compromisos cumplidos de las Actas de Consejos de seguridad social realizadas</t>
  </si>
  <si>
    <t>Numero de compromisos generados en las Actas de Consejos de seguridad social realizadas</t>
  </si>
  <si>
    <r>
      <t>Consolidar un sistema de seguridad de alcance distrital y regional que permita la reducción de los índices de criminalidad en la ciudad basado en el trabajo articulado con organismos de seguridad en temas operativos y de inteligencia, la integración tecnológica preventiva y de soporte a la mitigación de riesgos</t>
    </r>
    <r>
      <rPr>
        <b/>
        <sz val="10"/>
        <rFont val="Arial"/>
        <family val="2"/>
      </rPr>
      <t>.
META:</t>
    </r>
    <r>
      <rPr>
        <sz val="10"/>
        <rFont val="Arial"/>
        <family val="2"/>
      </rPr>
      <t xml:space="preserve"> Realizar como mínimo un consejo
de seguridad social por localidad al
año</t>
    </r>
  </si>
  <si>
    <t xml:space="preserve">Se desarrollaron los Consejos de Seguridad. Se adelanto el proceso con el Secretarío directamente y el Subsecretario de Seguridad y Convivencia. </t>
  </si>
  <si>
    <t>Informes de actas entregados por el Subsecretario de Seguridad y Convivencia.</t>
  </si>
  <si>
    <t xml:space="preserve">Se desarrollaron 17 Consejos de Seguridad Local, en las siguientes localidades: Usaquén 
Chapinero 
Santa fé 
San Cristóbal 
Tunjuelito
Bosa 
Kennedy 
Fontibón 
Engativá 
Suba
Barrios Unidos 
Teusaquillo 
Mártires 
Puente Aranda 
Candelaria 
Rafael Uribe Uribe 
Ciudad Bolívar </t>
  </si>
  <si>
    <t>Actas Consejos Locales de Seguridad</t>
  </si>
  <si>
    <t>Se desarrollaron 41 Consejos de Seguridad Local, en las siguientes localidades:
Antonio Nariño, Barrios Unidos, Bosa, Candelaria, Chapinero, Ciudad Bolívar, Engativá, Fontibon, Kennedy, Los Mártires, Puente Aranda, San Cristóbal, Santafe, Suba, Sumapaz,  Teusaquillo, Tunjuelito, Usaquén</t>
  </si>
  <si>
    <t xml:space="preserve">Actas Consejos Locales de Seguridad </t>
  </si>
  <si>
    <t>Gestionar, Recolectar y sistematizar la información relacionada con bandas y estructuras criminales que permita consolidar un  inventario unificado de estructuras criminales</t>
  </si>
  <si>
    <r>
      <t xml:space="preserve">Grupos delictivos organizados GDO y grupos de delincuencia común organizada </t>
    </r>
    <r>
      <rPr>
        <sz val="10"/>
        <color indexed="40"/>
        <rFont val="Arial"/>
        <family val="2"/>
      </rPr>
      <t>identificados</t>
    </r>
  </si>
  <si>
    <t>Número de grupos delictivos organizados GDO y grupos de delincuencia común identificados a partir del proceso de recolección y sistematiación de la información</t>
  </si>
  <si>
    <t>GDO y grupos de delincuencia común organizada</t>
  </si>
  <si>
    <t>Grupos delictivos organizados GDO y grupos de delincuencia común organizada  caracterizados en el inventario.</t>
  </si>
  <si>
    <t xml:space="preserve">Número de grupos delictivos organizados GDO y grupos de delincuencia común organizada proyectados para su caracterización </t>
  </si>
  <si>
    <r>
      <t xml:space="preserve">Consolidar un sistema de seguridad de alcance distrital y regional que permita la reducción de los índices de criminalidad en la ciudad basado en el trabajo articulado con organismos de seguridad en temas operativos y de inteligencia, la integración tecnológica preventiva y de soporte a la mitigación de riesgos
</t>
    </r>
    <r>
      <rPr>
        <b/>
        <sz val="10"/>
        <rFont val="Arial"/>
        <family val="2"/>
      </rPr>
      <t>META:</t>
    </r>
    <r>
      <rPr>
        <sz val="10"/>
        <rFont val="Arial"/>
        <family val="2"/>
      </rPr>
      <t xml:space="preserve"> Elaborar 1 inventario unificado de estructuras criminales</t>
    </r>
  </si>
  <si>
    <t>Equipo de la Dirección de Seguridad reporta avances en la implementación</t>
  </si>
  <si>
    <t>Soportes de informes realizados registrados en PROGRESSUS</t>
  </si>
  <si>
    <t>A pesar de las dificultades contractuales para completar el equipo direccionamiento estructural se lograron importantes resultados como: se recopiló, sistematizo y realizó seguimiento a 30 estructuras criminales, 25 actividades de intercambio información entre la SDSCJ con la FISCALÍA, SIJIN, GAULA, MIGRACIÓN, referente a dinámicas criminales. Apoyo en la desarticulación de 15 bandas criminales.</t>
  </si>
  <si>
    <t>Informe del Líder del Equipo Direccionamiento Estructural</t>
  </si>
  <si>
    <t xml:space="preserve">Se lograron importantes resultados como: se recopiló, sistematizo y realizó seguimiento a 30 estructuras criminales, 25 actividades de intercambio información entre la SDSCJ con la FISCALÍA, SIJIN, GAULA, MIGRACIÓN, referente a dinámicas criminales; 82 estructuras afectadas del crimen organizado y apoyo en 20 afectaciones del crimen organizado. </t>
  </si>
  <si>
    <r>
      <t xml:space="preserve">Durante el Trimestre s recopiló, registro, sistematizo y realizó seguimiento a 184 estructuras criminales que han sido desarticuladas en lo corrido de enero - noviembre de 2021. Fuente: SIJIN MEBOG. Datos sujetos a variación.
</t>
    </r>
    <r>
      <rPr>
        <b/>
        <sz val="10"/>
        <rFont val="Arial"/>
        <family val="2"/>
      </rPr>
      <t xml:space="preserve">
La meta ya estaba cumplida, sin porcentaje programado para el trimestre IV</t>
    </r>
  </si>
  <si>
    <t>Acta de mesas de trabajo
Mapas localidades estructuras criminales</t>
  </si>
  <si>
    <t xml:space="preserve">Consolidar un documento técnico con el diseño metodológico para el intercambio de información que aporte a la investigación, rastreo, judicialización y desmantelamiento de estructuras criminales
</t>
  </si>
  <si>
    <r>
      <t xml:space="preserve">Documento técnico metodológico </t>
    </r>
    <r>
      <rPr>
        <sz val="10"/>
        <color indexed="40"/>
        <rFont val="Arial"/>
        <family val="2"/>
      </rPr>
      <t>consolidado</t>
    </r>
  </si>
  <si>
    <t xml:space="preserve">Documento que sistematiza las etapas del proceso para el intercambio y gestión táctica de la información </t>
  </si>
  <si>
    <t>Documento técnico metodológico</t>
  </si>
  <si>
    <t>Documento técnico metodológico Aprobado</t>
  </si>
  <si>
    <t>Documento técnico metodológico Programado</t>
  </si>
  <si>
    <r>
      <t xml:space="preserve">Consolidar un sistema de seguridad de alcance distrital y regional que permita la reducción de los índices de criminalidad en la ciudad basado en el trabajo articulado con organismos de seguridad en temas operativos y de inteligencia, la integración tecnológica preventiva y de soporte a la mitigación de riesgos.
</t>
    </r>
    <r>
      <rPr>
        <b/>
        <sz val="10"/>
        <rFont val="Arial"/>
        <family val="2"/>
      </rPr>
      <t xml:space="preserve">META: </t>
    </r>
    <r>
      <rPr>
        <sz val="10"/>
        <rFont val="Arial"/>
        <family val="2"/>
      </rPr>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r>
  </si>
  <si>
    <t>Dificultades y demoras en el Proceso Contractual</t>
  </si>
  <si>
    <t>Se encuentra en etapa Precontractual</t>
  </si>
  <si>
    <t>Se avanza en el diseño de la metodológia para el intercambio de información que aporte a la investigación, rastreo, judicialización y desmantelamiento de estructuras criminales, esta en construcciíon con trabajo articulado e interinstitucional con SIJIN y SIPOL</t>
  </si>
  <si>
    <r>
      <t xml:space="preserve">Se consolidó el informe final que da cuenta de la metodología que se adoptó junto con la MEBOG y la Seccional de Análisis Criminal SAC de la Fiscalía General para elaborar los inventarios de organizaciones, mercados ilegales/ criminales y riesgos sociales y factores criminogenos.
El equipo de trabajo de Direccionamiento Estructural ha realizado las siguientes actividades durante el trimestre Octubre - Dicimebre de 2021. 
Recepcionar y/o gestionar información: 59
Apoyar intervenciones: 28
Planeación de intervenciones: 24
Participar en espacios interinstitucionales: 17
</t>
    </r>
    <r>
      <rPr>
        <b/>
        <sz val="10"/>
        <rFont val="Arial"/>
        <family val="2"/>
      </rPr>
      <t xml:space="preserve">
La meta ya estaba cumplida, sin porcentaje programado para el trimestre IV</t>
    </r>
  </si>
  <si>
    <t xml:space="preserve">Versión Final del Documento Metodología para el intercambio de información y consolidación de inventarios  de organizaciones, mercados ilegales/criminales, riesgos sociales y factores criminogenos.
Presentación Ejecutiva de la Documentación Mesa Interinstitucional para elaborar el Inventario Criminal.  </t>
  </si>
  <si>
    <t xml:space="preserve"> Elaborar informes de seguridad acerca de la posible existencia y accionar de  grupos delictivos organizados GDO, grupos de delincuencia común organizada y mercados criminales en Bogotá, para diseñar acciones interinstitucionales e intersectoriales en clave de control del delito y solicitar a las autoridades nacionales el desarrollo de actividades de investigación criminal, inteligencia y persecución penal.</t>
  </si>
  <si>
    <r>
      <t xml:space="preserve">Informes de Seguridad </t>
    </r>
    <r>
      <rPr>
        <sz val="10"/>
        <color indexed="40"/>
        <rFont val="Arial"/>
        <family val="2"/>
      </rPr>
      <t>realizados</t>
    </r>
  </si>
  <si>
    <t>Número de informes de seguridad entregados a autoridades para solicitar  el desarrollo de actividades de investigación criminal, inteligencia y persecusión penal.</t>
  </si>
  <si>
    <t>Informes de Seguridad</t>
  </si>
  <si>
    <t>Numero de informes de seguridad realizados y enviados</t>
  </si>
  <si>
    <t>Numero de informes de seguridad programados</t>
  </si>
  <si>
    <r>
      <t xml:space="preserve">Consolidar un sistema de seguridad de alcance distrital y regional que permita la reducción de los índices de criminalidad en la ciudad basado en el trabajo articulado con organismos de seguridad en temas operativos y de inteligencia, la integración tecnológica preventiva y de soporte a la mitigación de riesgos
</t>
    </r>
    <r>
      <rPr>
        <b/>
        <sz val="10"/>
        <rFont val="Arial"/>
        <family val="2"/>
      </rPr>
      <t xml:space="preserve">META: </t>
    </r>
    <r>
      <rPr>
        <sz val="10"/>
        <rFont val="Arial"/>
        <family val="2"/>
      </rPr>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r>
  </si>
  <si>
    <t>A pesar de las dificultades contractuales para completar el equipo direccionamiento estructural se lograron importantes resultados como: Elaboración de 10 Reportes de Seguridad Ciudadana para apertura de noticias criminales</t>
  </si>
  <si>
    <t>Se lograron importantes resultados como: Elaboración de 23 Reportes de Seguridad Ciudadana para apertura de noticias criminales</t>
  </si>
  <si>
    <t>A partir de las acciones articuladas con organismos de seguridad se cuenta con guía para la recolección y definición de información a consolidar en el Informes de Seguridad, así mismo, con la implementación al mecanismo de sistematización de la información recolectada.
De acuerdo con lo anterior, para el trimestre IV (octubre - diciembre) se elaboraron 9 informes de Seguridad Ciudadana,y para lo corrido del año se han elaborado 34 informes de Seguridad Ciudana.</t>
  </si>
  <si>
    <t xml:space="preserve">Reporte Excel </t>
  </si>
  <si>
    <t xml:space="preserve"> Realizar la intervención de mercados criminales a partir del uso de las herramientas del Derecho Administrativo. Puntualmente de Inspección, Vigilancia y Control - IVC.</t>
  </si>
  <si>
    <t>Intervenciones realizadas</t>
  </si>
  <si>
    <t>Intervenciones IVC realizadas para verificar la aplicación de la normatividad e impactar los mercados criminales</t>
  </si>
  <si>
    <t>Numero de intervenciones IVC ejecutadas</t>
  </si>
  <si>
    <t>Numero de intervenciones IVC programadas</t>
  </si>
  <si>
    <t>A pesar de las dificultades contractuales para completar el equipo direccionamiento estructural se lograron importantes resultados como: Apoyo a 45 operativos de inspección vigilancia y control IVC. En el delito de hurto de bicicletas IVC a 10 establecimientos, cierres de 5 establecimientos, incautación de 10 bicicletas, una captura en flagrancia. En el delito de receptación de celulares IVC a 35 establecimientos, cierres de 22 establecimientos, 68 registros a personas. Con respecto al delito de ocupaciones ilegales, desmonte de 5 estructuras.</t>
  </si>
  <si>
    <t>Se lograron importantes resultados como: Apoyo a 45 operativos de inspección vigilancia y control IVC. En el delito de hurto de bicicletas IVC a 10 establecimientos, cierres de 5 establecimientos, incautación de 10 bicicletas, una captura en flagrancia. En el delito de receptación de celulares IVC a 35 establecimientos, cierres de 22 establecimientos, 68 registros a personas. Con respecto al delito de ocupaciones ilegales, desmonte de 5 estructuras.</t>
  </si>
  <si>
    <t>Durante el trimestre IV (octubre – diciembre) de 2021, se visitaron 660 establecimientos con el fin de hacer inspección vigilancia y control, a saber:
• IVC Licores: 347
• IVC Autopartes: 147
• IVC Terminales móviles: 57
• IVC Bodegas de reciclaje: 55
• IVC Bicicletas: 41
• IVC Trata de personas: 10
• IVC Ocupaciones ilegales: 3
De los cuales 257 establecimientos presentaron algún tipo de cierre, 
• Suspensión temporal de actividad: 132
• Cierre preventivo / voluntario: 115
• Clausura por Secr. Distrital de Salud: 7
• Cierre temporal por rentas de Cundinamarca: 3
De estas actividades de IVC se obtuvieron los siguientes resultados operativos:
Armas cortopunzantes incautadas: 9
Armas de fuego incautadas: 2
Autopartes incautadas: 1
Botellas de licor – Adulteradas: 57
Botellas de licor – Contrabando: 41
Botellas de licor – Vencidas: 108
Capturas / judicializaciones: 12
Celulares incautados: 67
Celulares verificados: 264
Comparendos: 84
Estupefacientes incautados (papeletas): 700
Personas registradas: 2242
Incautación de vehículos: 1
Elementos de pólvora: 1.644</t>
  </si>
  <si>
    <t>Reportes en PROGRESSUS</t>
  </si>
  <si>
    <t>Desarrollar jornadas de entrenamiento complementario para el personal uniformado del Distrito, que contribuyan a mejorar el desempeño
del servicio a la ciudadanía basado en Derechos Humanos, enfoque de género, atención de violencias, conflictividades y delitos urbanos.</t>
  </si>
  <si>
    <t>Personal Uniformado capacitado</t>
  </si>
  <si>
    <t>Número de policías adscritos a la MEBOG que cursan los modelos de entrenamiento diseñados por la SCJ - Dirección de Seguridad</t>
  </si>
  <si>
    <t>Policias Capacitados</t>
  </si>
  <si>
    <t>Número de policias capacitados</t>
  </si>
  <si>
    <t>Número de policias programado para capacitación</t>
  </si>
  <si>
    <r>
      <t xml:space="preserve">Implementar estrategias para fortalecer la convivencia ciudadana desde la aplicación del Código Nacional de Seguridad y Convivencia.
</t>
    </r>
    <r>
      <rPr>
        <b/>
        <sz val="10"/>
        <rFont val="Arial"/>
        <family val="2"/>
      </rPr>
      <t>META:</t>
    </r>
    <r>
      <rPr>
        <sz val="10"/>
        <rFont val="Arial"/>
        <family val="2"/>
      </rPr>
      <t xml:space="preserve"> Implementar al 100% una estrategia que apoye la cualificación del personal uniformado distrital para el mejoramiento del servicio a la ciudadanía basado en Derechos
Humanos, el enfoque de género, y la atención de violencias, conflictividades y delitos urbanos.</t>
    </r>
  </si>
  <si>
    <t>Profesional a cargo de la Subsecretaría de Seguridad y Convivencia</t>
  </si>
  <si>
    <t>Soportes de desarrollo de jornadas de capacitación registrados en PROGRESSUS</t>
  </si>
  <si>
    <t>Socialización a uniformados: Se está avanzando progresivamente en razón a la necesidad de contar con una Plataforma de registro para consignar las solicitudes del personal y que sea alojado en un espacio web de libre acceso. Esta Socialización Se espera Se haga en todos los CAI y de manera masiva por WhatsApp y correo electrónico. Se visitaron estaciones de Policía y las especialidades de la MEBOG. Así mismo Se entregó material del Plan en los CAI que resultaron vandalizados Construcción de base de Datos: Se tiene una matriz de registro en Excel con las solicitudes que llegan por el correo electrónico y por vía WhatsApp, se espera que esta matriz sea descargada desde el formulario de registro diseñado por la Oficina de Tecnología. Actualización de Oferta: Se sostienen reuniones para la entrega de servicios, se ha avanzado con IDARTES para la entrega de accesos a equipamientos distritales. Se está a la espera de detalles de programación y logos para generar los bonos por parte de la Secretaria. Incentivo Condecoraciones: Con la oficina de Talento Humano se definieron los beneficiarios de estas condecoraciones; Se está a la espera del decreto por parte de los equipos Jurídicos de la Secretaria. Modelos de respuesta: Teniendo en cuenta las solicitudes más frecuentes se han elaborado respuestas tipo para agilizar el tiempo de respuesta y enviar de manera masiva en caso que así se requiera. Coordinación con Habitad: Se sostuvo una reunión para definir los criterios de selección de posibles beneficiarios del subsidio de viviendo o mejoramientos; Policía está pendiente en enviar las bases de datos filtradas según los criterios. -	Desarrollo de Plataforma: Se aprobó por parte de la Policía Metropolitana de Bogotá el formulario de registro, esto se envió a la Dirección de TICS para su desarrollo que se ha visto mediado por la contratación del personal en la secretaria.
Están pendientes las pruebas para hacer la socialización masiva con el personal uniformado.</t>
  </si>
  <si>
    <t>Informe líder del Equipo a cargo del proceso.</t>
  </si>
  <si>
    <t>en el primer semestre se ajustó la Estrategia para la implementación a través del establecimiento de un convenio interadministrativo, decisión que avanzó hasta la recepción de la propuesta por parte de la UNAD. No obstante, ante el concepto de no conveniencia por la Subsecretaria de Inversiones, fue necesario volver a realizar las siguientes acciones:
•	Rediseño de la Estrategia “Formación para formadores de ciudadanía” para ser implementada de manera directa por la Secretaría de SCJ.
•	Selección de hojas de vida para conformar el equipo educativo, gestión del proceso precontractual y contractual para la vinculación de los 10 profesionales al terminar junio.
•	Reformulación de requerimientos logísticos y de bienestar para la implementación.
Al terminar el segundo trimestre se estima que el avance de la meta es del 15% al cumplir con la fase de vinculación del equipo educativo y definición de requerimientos técnicos y en el tercer semestre se avanzará en la capacitación de policías, una vez se disponga del aval del Comando de la Policía metropolitana.</t>
  </si>
  <si>
    <t>Informe de líder del proyecto</t>
  </si>
  <si>
    <t xml:space="preserve">Al terminar el 2021 se logró capacitar a las siguientes poblaciones, clasificadas por tipo de actores: 
• Gestores de convivencia del nivel central:243
• Policías profesionales de las distintas unidades de servicio: 1019
• Auxiliares de Policía: 168
• Adolescentes con privación de la libertad: 1.554
LOGROS:
• Disposición de la Secretaria de SCJ  hacia el fortalecimiento y bienestar de la Mebog, mediante destinación de presupuesto para la Estrategia y diálogo permanente sobre necesidades. 
• Voluntad del Comando de la Mebog para la implementación del proceso.  
• Realización de experiencia piloto en el 2021, pese a la pandemia. 
• Disposición de instalaciones por la Mebog.
• Suministro de refrigerios para el 80% de refrigerios para participantes. 
• Idoneidad del equipo educativo el cual condujo a una alta valoración de los procesos por participantes. 
• Capacitación de 1554 actores de la seguridad, convivencia y justicia, en el marco de las dificultades .
• Diseño y disposición de propuestas temáticas-metodológicas para los distintos actores de la Secretaria de SCJ. 
• Se dispone de un sistema de seguimiento y evaluación para conocer efectos de tempranos de los componentes educativos
</t>
  </si>
  <si>
    <t>Gestionar la entrega de incentivos   por parte de la SCJ de acuerdo a los criterios establecidos de manera conjunta con cada una de las entidades, a través de los cuales se motive la incorporación de personal nuevo a la MEBOG .</t>
  </si>
  <si>
    <t>Incentivos entregados</t>
  </si>
  <si>
    <t>Número de incentivos contemplados en el plan de promoción</t>
  </si>
  <si>
    <t>Número de incentivos entregados</t>
  </si>
  <si>
    <t>Número de incentivos programados para su entrega</t>
  </si>
  <si>
    <r>
      <t xml:space="preserve">Implementar estrategias de seguridad, convivencia y justicia que permitan cumplir las metas de seguridad establecidas en el Plan Distrital de Desarrollo y enfrentar a la criminalidad y al crimen organizado en las condiciones que lo exija el escenario delictivo en el contexto de la pandemia del Covid-19.
</t>
    </r>
    <r>
      <rPr>
        <b/>
        <sz val="10"/>
        <rFont val="Arial"/>
        <family val="2"/>
      </rPr>
      <t xml:space="preserve">META: </t>
    </r>
    <r>
      <rPr>
        <sz val="10"/>
        <rFont val="Arial"/>
        <family val="2"/>
      </rPr>
      <t>Promover la vinculación de 2.000 policías nuevos para la prevención y control del servicio policial en la ciudad a través de un plan de promoción e incentivos para su incorporación</t>
    </r>
  </si>
  <si>
    <t>los logros se deben a la experiencia adquirida en el 2020 en la formación de los primeros 150 policías de los 5000 planteados como meta del cuatrienio.  Las acciones logradas son:
•	Diseño de la Estrategia “Formación para formadores de ciudadanía”.
•	Aprobación del plan de acción de la estrategia por parte del Secretario de CSJ.
•	Exploración de posibilidades para un convenio interadministrativo con una institución de educación superior.  
•	Elaboración de requerimientos técnicos para cotización de servicios.</t>
  </si>
  <si>
    <t>Informe líder del Equipo a cargo del proceso. los soportes de los avances se adjuntan como:
•	Anexo 1:  diseño general de la estrategia “Formación para formadores de ciudadanía” en una presentación Power Point. 
•	Requerimientos técnicos de la Estrategia.</t>
  </si>
  <si>
    <t>Dentro del Plan De Bienestar entre abril a junio de 2021 se han realizado ejecutado las siguientes acciones.
-	Definición de acciones estratégicas con la oficina de Enlace para la coordinación del Plan de Bienestar.
-	Mesas de trabajo para el apoyo de Becas para la formación de 2500 policías nuevos.
-	Definición de contenido para página web, acceso a link de formulario de registro
-	Proceso jurídico en avance para la entrega de 491 condecoraciones
-	Mesa de trabajo para la radicación del proyecto de paquetes turísticos a Cartagena y San Andrés como incentivo a la MEBOG
-	Respuesta a 12 requerimientos a Plan Bienestar.
-	Solicitud de planes y estrategias IDRD- IDARTES- MUJER
-	Gestión y entrega de 188 reconocimientos a policías lesionados en el cumplimiento de su labor.
-	Actualización de Base de datos de solicitantes. 
-	Gestión de información diagnostica a MEBOG y PONAL 
-	Elaboración en proceso del Plan de Incorporación de 2500 policías</t>
  </si>
  <si>
    <t>Dentro del Plan De Apoyo a la Fuerza Pública y la ejecución del Plan de Bienestar se desarrollaron
las siguientes actividades.
- Se realiza acta de comité de seguimiento a la Meta 368 sostenida con las diferentes
oficinas.
- Se gestiona el ingreso de uniformados para planetario Distrital según reconocimiento
entregado.
- Se realiza actividad en coordinación con Trasmicable y la red de cultura para recorrido en
el Museo el Paraíso.
- Se gestiona, consolida y revisa la documentación para la entrega de 500 condecoraciones
a MEBOG.
- Se sostiene reunión con IDRD para gestionar Taller de la Bici para policías MEBOG en
bicicleta.
- Se acompañan las reuniones de seguimiento al Plan de Incorporación MEBOG
- Se coordina beneficio para jornadas deportivas con empresas privadas.
- Se realiza jornada de bienvenida y socialización a 1500 patrulleros que inician dentro del
proceso de incorporación.
- Se da respuesta a requerimientos de entidades distritales y nacionales frente al Plan de
apoyo a la fuerza pública.</t>
  </si>
  <si>
    <t xml:space="preserve">
Realizar seguimiento a la firma e implementación del   convenio interadministrativo entre la OAP y la Organización de Naciones Unidas - ONU  a través del cual  se realizará la formulación de una estrategia institucional para la
prevención y el control del delito,
con énfasis en la gestión del
riesgo de las amenazas y los
hechos terroristas a la
infraestructura vital y las entradas
y salidas de la ciudad.</t>
  </si>
  <si>
    <t xml:space="preserve">Convenio interadministrativo firmado </t>
  </si>
  <si>
    <t>Convenio que contiene las acciones especificas para el desarrollo de la estrategia</t>
  </si>
  <si>
    <t>Número de seguimientos ejecutados</t>
  </si>
  <si>
    <t>Número de seguimientos programados</t>
  </si>
  <si>
    <r>
      <t xml:space="preserve">Implementar una estrategia conjunta de Bogotá Región, que involucre espacios estratégicos de coordinación, protección a infraestructura estratégica y medio ambiente, articulación de sistemas de inteligencia, judicialización efectiva y reducción de la impunidad, fortalecimiento tecnológico e innovación, información para la toma de decisiones y atención a poblaciones priorizadas.
</t>
    </r>
    <r>
      <rPr>
        <b/>
        <sz val="10"/>
        <rFont val="Arial"/>
        <family val="2"/>
      </rPr>
      <t>META:</t>
    </r>
    <r>
      <rPr>
        <sz val="10"/>
        <rFont val="Arial"/>
        <family val="2"/>
        <charset val="1"/>
      </rPr>
      <t xml:space="preserve"> Implementar al 100% una (1) estrategia institucional para la prevención y el control del delito, con énfasis en la gestión del riesgo de las amenazas y los hechos terroristas a la infraestructura vital y las entradas y salidas de la ciudad. </t>
    </r>
  </si>
  <si>
    <t>Información obtenida de la OAP y el  Equipo de la Dirección de Seguridad reporta avances en la implementación</t>
  </si>
  <si>
    <t xml:space="preserve">No se pudo llevar a cabo el convenio con la ONU. Se adelantan estudios de viabilidad de posibles convenios con universidades, con el fin de dar cumplimiento a la meta propuesta. </t>
  </si>
  <si>
    <t xml:space="preserve">El convenio interadiminstrativo no se llevó a cabo durante la vigenciia. Sin embargo, los avances en relación con la meta se ha venido desarrollado como se describe a continuación:  
Fortalecimiento de la mesa interinstitucional con la Gobernación de Cundinamarca para la revisión y análisis de activos estratégicos interregionales.
Construcción de una metodología de riesgo para el analisis de los activos estratégicos priorizados interregionalmente a partir de fuentes secundarias
Consenso interinstitucional sobre pilotaje de 5 activos estratégicos a través de una metodologías de análisis de riesgos.
Diseño y alistamiento de un taller interinstitucional para la indagación de información en fuentes primarias que alimenten la matriz de riesgos sobre 5 activos estratégicos ambientales priorizados
Desarrollo de un taller interinstitucional sobre infraestructura vital aplicando la metodología DOFA y mapeo de actores. Consolidación de la mesa interinsticional.
Sistematización de principales Fortalezas, oportunidades, amenazas y debilidades derivadas de la aplicación del taller interinstitucional sobre Infraestructura Vital.
Gestión con la Gobernación de Cundinamarca para acceder a los inventarios completos realizados por ellos sobre infraestructura ambiental y eléctrica. </t>
  </si>
  <si>
    <t>Listado de asistencia al taller y pantallazos de documentos de sistematización del mismo y de los documentos de inventarios sobre infraestructura ambiental y electrica gestionados con la Gobernación de Cundinamarca.</t>
  </si>
  <si>
    <t>CUSTODIA Y VIGILANCIA PARA LA SEGURIDAD - ATENCION INTEGRAL BASICA - TRAMITE JURIDICO</t>
  </si>
  <si>
    <t>Cárcel Distrital de Varones y Anexo de Mujeres</t>
  </si>
  <si>
    <t>Misional</t>
  </si>
  <si>
    <t xml:space="preserve">Fortalecer las estrategias de acceso a la justicia para la ciudadanía que requiere de respuestas frente a servicios de acceso a la justicia, en especial, la articulación de los diferentes operadores del nivel nacional y territorial. Así como la integración y articulación de operadores de justicia no formal y comunitaria. </t>
  </si>
  <si>
    <t>Reportar el 100% de las  personas visitantes y/o personas privadas de la libertad a quienes se les incaute sustancias psicoactivas o elementos prohibidos  que configuren presunta conducta punible, o incumplimiento del reglamento interno de la carcel.</t>
  </si>
  <si>
    <t>Personas visitantes y/o personas privadas de la libertad reportadas a la autoridad competente por incautación de  sustancias psicoactivas que configure presunta conducta punible a la Autoridad Competente</t>
  </si>
  <si>
    <t xml:space="preserve">Este indicador permite medir la gestión y estrategias del personal de Cuerpo de Custodia y vigilancia para detectar visitantes y/o personas privadas de la libertad con sustancias prohibidas y que configure presunta conducta punible a la Autoridad Competente </t>
  </si>
  <si>
    <t>Visitantes y/o personas privadas de la libertad</t>
  </si>
  <si>
    <t xml:space="preserve">N° de personas visitantes y/o personas privadas de la libertad reportadas a la autoridad competente por incautación de  sustancias psicoactivas </t>
  </si>
  <si>
    <t>N° de personas visitantes y/o personas privadas de la libertad a quienes se les haya incautado sustancias psicoactivas que configure presunta conducta punible)*100</t>
  </si>
  <si>
    <t>Informe y registro en minutas del Cuerpo de Custodia y Vigilancia de visitantes  reportados</t>
  </si>
  <si>
    <t>Meta # 344 Mantener el 100% de los estadanres de calidad y operación en la Cárcel Distrital de Varones y Anexo de Mujeres</t>
  </si>
  <si>
    <t xml:space="preserve">Diseño e Implementación del procedimiento de encomiendas. </t>
  </si>
  <si>
    <t>7765 - Mejoramiento y protección de derechos de la población privada de la libertad en Bogotá</t>
  </si>
  <si>
    <t>Adriana Patricia Hernandez Marin</t>
  </si>
  <si>
    <t xml:space="preserve">De conformidad con el reporte del cuerpo de custodia y vigilancia para el mes de enero se reportaron 12 incautaciones,  en el mes de febrero 10 incautaciones,  en el mes de marzo se reportan 14 incutaciones, las cuales fueron reportadas </t>
  </si>
  <si>
    <t>Mediante los Memorandos 20213340041533 de 01/02/2021, 20213340074053 de 02/03/2021 y 20213340106693 de 02/09/2021. Los comandantes de compañía informan a la Dirección de la Cárcel sobre los elementos incautados o decomisados durante el primer trimestre de 2021</t>
  </si>
  <si>
    <t xml:space="preserve">De conformidad con el reporte del cuerpo de custodia y vigilancia para el mes de abril se reportaron 15 incautaciones,  en el mes de mayo 9 incautaciones,  en el mes de Junio se reportan 3 incutaciones, las cuales fueron reportadas </t>
  </si>
  <si>
    <t>Mediante los Memorandos 20213340043963 de 06/05/2021, 20213340076333 de 05/06/2021 y 20213340195623 de 01/07/2021. Los comandantes de compañía informan a la Dirección de la Cárcel sobre los elementos incautados o decomisados durante el segundo trimestre de 2021</t>
  </si>
  <si>
    <t xml:space="preserve">De conformidad con el reporte del cuerpo de custodia y vigilancia para el mes de Julio se reportaron 9 incautaciones,  en el mes de Agosto 13 incautaciones,  en el mes de Septiembre se reportan 10 incutaciones, las cuales fueron reportadas </t>
  </si>
  <si>
    <t>Mediante los Memorandos 20213340223683 de 02/08/2021, 20213340256573 de 01/09/2021 y 20213340288273 de 03/10/2021. Los comandantes de compañía informan a la Dirección de la Cárcel sobre los elementos incautados o decomisados durante el tercer trimestre de 2021</t>
  </si>
  <si>
    <t xml:space="preserve">De conformidad con el reporte del cuerpo de custodia y vigilancia para el mes de Octubre se reportaron 16 incautaciones,  en el mes de Noviembre 6 incautaciones,  en el mes de Diciembre se reportan 8 incutaciones, las cuales fueron reportadas </t>
  </si>
  <si>
    <t>Mediante los Memorandos 20213340312493 de 01/11/2021, 20213340349233 de 03/12/2021 y 20223340000013 de 01/01/2022. Los comandantes de compañía informan a la Dirección de la Cárcel sobre los elementos incautados o decomisados durante el cuarto trimestre de 2021</t>
  </si>
  <si>
    <t xml:space="preserve">Lograr que el Cuerpo Custodia y Vigilancia  garantice en un 100% que no se  presenten fugas o escapes de las instalaciones,o de los procedimientos de remisión que  permanentemente realiza el centro penitenciario por parte del personal privado de la libertdad.(a Juzgados,Citas Medicas, Hospitalizaciones, Urgencias) </t>
  </si>
  <si>
    <t>Cero Fugas al Interior  del Centro penitenciario y  en el desarrollo de los procedimientos de remisiones.</t>
  </si>
  <si>
    <t xml:space="preserve">Este  indicador permitira medir la efectividad efectividad  en la aplicación  de los diferentes procedimientos y procesos  establecidos para garantizar, la seguridad del establecimiento penienteciario, evitando que el personal privado de la libertad, se fuge o se escape.  </t>
  </si>
  <si>
    <t>Número de PPL, no evadidos durante su reclusión en el centro carcelario  o remisiones.</t>
  </si>
  <si>
    <t xml:space="preserve">Archivo del Grupo Administración - Carpetas informe </t>
  </si>
  <si>
    <t>Durante el periodo comprendido entre el mes de enero a marzo, no se han presentado fugas, rescates o situaciones que afecten la seguridad del establecimiento carcelario.</t>
  </si>
  <si>
    <t>Mediante los Memorandos 20213340041533 de 01/02/2021, 20213340074053 de 02/03/2021 y 20213340106693 de 02/09/2021. Los comandantes de compañía informan a la Dirección de la Cárcel que no se han presentado fugas ni rescates.</t>
  </si>
  <si>
    <t>Durante el periodo comprendido entre el mes de abril a junio, no se han presentado fugas, rescates o situaciones que afecten la seguridad del establecimiento carcelario.</t>
  </si>
  <si>
    <t>Mediante los Memorandos 20213340043963 de 06/05/2021, 20213340076333 de 05/06/2021 y 20213340195623 de 01/07/2021. Los comandantes de compañía informan a la Dirección de la Cárcel  que no se han presentado fugas ni rescates.</t>
  </si>
  <si>
    <t>Durante el periodo comprendido entre el mes de Agosto a Septiembre, no se han presentado fugas, rescates o situaciones que afecten la seguridad del establecimiento carcelario.</t>
  </si>
  <si>
    <t>Mediante los Memorandos 20213340223683 de 02/08/2021, 20213340256573 de 01/09/2021 y 20213340288273 de 03/10/2021. Los comandantes de compañía informan a la Dirección de la Cárcel  que no se han presentado fugas ni rescates.</t>
  </si>
  <si>
    <t>Durante el periodo comprendido entre el mes de Octubre a Diciembre, no se han presentado fugas, rescates o situaciones que afecten la seguridad del establecimiento carcelario.</t>
  </si>
  <si>
    <t>Revisar, actualizar  7 documentos relacionados al  Sistema de Gestión de la Calidad, relacionados con  el proceso de Custodia y Vigilancia incluyendo  temas relacionados de bioseguridad o medidas de prevención, contensión o mitigación del Covid -19.</t>
  </si>
  <si>
    <t xml:space="preserve">Gestion del sistema de gestion de la calidad desde la Dirección a traves de Documentos institucionalizados </t>
  </si>
  <si>
    <t>Actualizar, modificar o crear docuementos necesarios frente a  las medidas adoptadas para prevenir o atender el contagio de Covid-19 al interior del centro de reclusión.</t>
  </si>
  <si>
    <t>Documentos publicados</t>
  </si>
  <si>
    <t>N° de documentos codificados en el trimestre</t>
  </si>
  <si>
    <t>N° de documentos programados en el trimestre</t>
  </si>
  <si>
    <t>Listado de documentos del Sistema de Gestión de la Calidad</t>
  </si>
  <si>
    <t>Meta #344 Mantener el 100% de los estadanres de calidad y operación en la Cárcel Distrital de Varones y Anexo de Mujeres</t>
  </si>
  <si>
    <t>Durante el trimestre se actualiza el procedimiento de Control de las Personas Privadas de la Libertad PD-CVS-2 de acuerdo a los lineamientos establecidos por el Sistema Integrado de Gestión.</t>
  </si>
  <si>
    <t>Se adjunta correo de confirmación de la OAP frente a la publicación del procedimiento en la intranet, en la carpeta sharepoint y  en el LMD.</t>
  </si>
  <si>
    <t>Durante el segundo trimestre se actualizan el procedimiento de Control de Visitas PD-CVS-6, Instructivo Ingreso y Egreso de Personas en General al Establecimiento Carcelario I-CVS-5, Instructivo Manejo y COntrol de Llaves I-CVS- , se crearon el Instructivo  Puesto de Trabajo de la CDVAM I-CVS-9 V1 y el Formato COntrol Prestamo Diario de Herramientas CDVAM F-CVS-859 de acuerdo a los lineamientos establecidos por el Sistema Integrado de Gestión.</t>
  </si>
  <si>
    <t>Durante el tercer trimestre se actualizan Ficha Médica de Ingreso y Egreso F-TJ-200, Formato Control diario de ingreso y salida de vehículos (Motos, Carros y Bicicletas) del parqueadero subterráneo de la cárcel Distrital del proceso Custodia y Vigilancia, Comiso de Elementos F-TJ-894 y actualización documento Control Préstamo Diario de Herramientas F-CVS-680 de acuerdo a los lineamientos establecidos por el Sistema Integrado de Gestión.</t>
  </si>
  <si>
    <t>Durante el cuarto trimestre se realizo la revisión de Plan de Defensa, ajuste al Instructivo Uso de Fuerza I-CVS-10, revisión del Instructivo de Requisas I-CVS-6, Ajuste Matriz DOFA, Implementación del Plan de Tratamiento de Riesgos para el proceso de Custodia y Vigilancia de acuerdo a los lineamientos establecidos por el Sistema Integrado de Gestión.</t>
  </si>
  <si>
    <t>Se adjuntan correos frente a la gestión.</t>
  </si>
  <si>
    <t>Brindar programas, actividades y/o  talleres  de  capacitación y ocupación válida para la redención de pena  aprobados en el plan ocupacional al 80% de las PPL.</t>
  </si>
  <si>
    <t>Programas, Actividades y/o talleres válidas para redención de pena.</t>
  </si>
  <si>
    <t>Este indicador mide el número de PPL aprobadas por la JETEE a las actividades válidas para la redención de pena.</t>
  </si>
  <si>
    <t>Porcentaje de PPL que acceden a los programas, talleres y actividades.</t>
  </si>
  <si>
    <t>Número de personas privadas de la libertad vinculadas a  programas, actividades y/o talleres.</t>
  </si>
  <si>
    <t>Número Total de PPL  que se encuentran en el establecimiento carcelario.</t>
  </si>
  <si>
    <t xml:space="preserve">Reporte de SISIPEC WEB </t>
  </si>
  <si>
    <t>Implementar estrategias y acciones interinstitucionales orientadas a mejorar la confianza entre la ciudadaníáa y la institucionalidad a través del fortalecimiento de conductas de auto regulacióńn, regulacióńn mutua, díálogo y participacióńn social y cultura ciudadana que transformen las conflictividades sociales y mejoren la seguridad ciudadana.</t>
  </si>
  <si>
    <t>Meta # 344 Mantener el 100% de los estándares de calidad y operación en la Cárcel Distrital de Varones y Anexo de Mujeres</t>
  </si>
  <si>
    <t>Objetivo: Diseñar, implementar y fortalecer acciones y estrategias en materia de seguridad ciudadana, convivencia, acceso a la justicia, orden público, prevención y control del delito en el distrito capital.</t>
  </si>
  <si>
    <t>Adriana Patricia Hernandez Marin
Pedro Alexander Comba Hernández 
Yamile Espitia Alarcón</t>
  </si>
  <si>
    <t>A corte del  31 de Enero  se cuenta con 939 PPL  en la Carcel Distrital la cual 936 PPL fueron asignadas  en actividades TEE es decir corresponde al 99% ;  A corte de 28 de Febrero se cuenta con una población de 908 PPL en la cual 905 PPL  fueron asignadas en actividades es decir corresponde a 99%; A corte del 30 de marzo hay un total de 878 PPL en la carcel distrital el cual 818 PPL le fueron aignadas en actividad TEE esto corresponde al 94% .</t>
  </si>
  <si>
    <t>Se anexan los 3 reportes de plan ocupacional correspondientes a los meses de enero, febrero y marzo es importante precisar que la fecha del reporte se genera al siguiente dia hábil del  mes reportado.</t>
  </si>
  <si>
    <t>Para el mes de Abril se cuenta con 961  PPL  en la Carcel Distrital la cual 963 PPL fueron asignadas  en actividades TEE es decir corresponde al 100,2% ;  A corte de 31 de Mayo se cuenta con una población de 969 PPL en la cual 926 PPL  fueron asignadas en actividades es decir corresponde a 95,6%; A corte del 30 de junio hay un total de 912 PPL en la carcel distrital el cual 903 PPL le fueron aignadas en actividad TEE esto corresponde al 99,0% .</t>
  </si>
  <si>
    <t>Se anexan los 3 reportes de plan ocupacional correspondientes a los meses de abril, mayo y junio es importante precisar que la fecha del reporte se genera al siguiente dia hábil del  mes reportado.</t>
  </si>
  <si>
    <t>Para el mes de Julio se cuenta con 913  PPL  en la Carcel Distrital la cual 848 PPL fueron asignadas  en actividades TEE es decir corresponde al 92,9% ;  A corte de 31 de Agosto se cuenta con una población de 969 PPL en la cual 911 PPL  fueron asignadas en actividades es decir corresponde a 100%; A corte del 30 de septiembre hay un total de 1002 PPL en la carcel distrital de los cuales 840 PPL le fueron aignadas en actividad TEE esto corresponde al 83.8% . Sin embargo es importante aclarar que los días 22,27, 28 y 29 de septiembre ingresaron PPL al establecimiento, por lo tanto deben cumplir de acuerdo a los protocolos de bioseguridad a una cuarentena de  15 días.</t>
  </si>
  <si>
    <t>Se anexan los 3 reportes de plan ocupacional correspondientes a los meses de Julio, Agosto y Septiembre es importante precisar que la fecha del reporte se genera al siguiente dia hábil del  mes reportado.</t>
  </si>
  <si>
    <t>Se anexan los 3 reportes de plan ocupacional correspondientes a los meses de Octubre, Noviembre y Diciembre es importante precisar que la fecha del reporte se genera al siguiente dia hábil del  mes reportado.</t>
  </si>
  <si>
    <t>Sensibilizar en el año al 100% de las PPL en temas de prevención: conducta suicida, consumo de sustancias psicoactivas y delitos sexuales.</t>
  </si>
  <si>
    <t>Prevención en temas de conducta suicida, consumo de sustancias psicoactivas  y delitos sexuales.</t>
  </si>
  <si>
    <t>Este indicador mide el porcentaje de las PPL sensibilizadas en temas de conducta suicida, consumo de sustancias psicoactivas  y delitos sexuales.</t>
  </si>
  <si>
    <t>Porcentaje de PPL sensibilizados en temas de conducta suicida, consumo de sustancias psicoactivas  y delitos sexuales.</t>
  </si>
  <si>
    <t>Número de personas privadas de la libertad sensibilizados en temas de conducta suicida, consumo de sustancias psicoactivas  y delitos sexuales.</t>
  </si>
  <si>
    <t>Actas  y formatos de Asistencias de las sensibilizaciones</t>
  </si>
  <si>
    <t>Estructurar un documento que recopile las actividades realizadas en  pro  de la implementación del modelo del marco lógico de la Cárcel Distrital, como insumo indispensable para generar los lineamientos y directrices que permitan dar continuidad a la construcción de dicho modelo.</t>
  </si>
  <si>
    <t xml:space="preserve">Adriana Patricia Hernandez Marin 
Pedro Alexander Comba Hernández </t>
  </si>
  <si>
    <t>En el mes de enero se realizaron 21 acciones correspondientes a las tematicas establecidas, en el mes de febrero se realizaron 6 acciones correspondientes a las tematicas establecidas, durante el mes de marzo no se realizaron acciones debido a la terminación de contratos de los psicologos.</t>
  </si>
  <si>
    <t>Se anexan actas de los  meses de Enero y Febrero como evidencia de las acciones realizadas para el cumplimiento de la meta</t>
  </si>
  <si>
    <t>En el mes de abril no se realizaron  acciones debido a la terminación de contratos de psicologos, en el mes de mayo se realizaron 294 acciones correspondientes a las tematicas establecidas, durante el mes de marzo se realizaron 302 acciones correspondientes a las tematicas establecidas</t>
  </si>
  <si>
    <t>Se anexan actas de los meses de Abril, mayo y Junio como evidencia de las acciones realizadas para el cumplimiento de la meta</t>
  </si>
  <si>
    <t>En el mes de Julio, Agosto y Septiembre actividades por parte de los profesionales, en el mes de Julio se realizaron 294 acciones correspondientes a las tematicas establecidas, durante el mes de Agosto se realizaron 302 acciones correspondientes a las tematicas establecidas y en el mes de Septiembre se realizaron 299 acciones correspondientes a las tematicas.</t>
  </si>
  <si>
    <t>Se anexan actas de los meses de Julio, Agosto y Septiembre como evidencia de las acciones realizadas para el cumplimiento de la meta</t>
  </si>
  <si>
    <t>Se anexan actas de los meses de Octubre, Noviembre y Diciembre como evidencia de las acciones realizadas para el cumplimiento de la meta</t>
  </si>
  <si>
    <t>Brindar las raciones alimentarias al 100%  de la población carcelaria.</t>
  </si>
  <si>
    <t>Raciones alimentarias al 100%  de la población carcelaria</t>
  </si>
  <si>
    <t xml:space="preserve">Este indicador mide las raciones alimentarias al 100%  de la población carcelaria </t>
  </si>
  <si>
    <t xml:space="preserve">Porcentaje de PPL que reciben raciones alimentarias </t>
  </si>
  <si>
    <t xml:space="preserve">Total de raciones pagadas al operador al mes. </t>
  </si>
  <si>
    <t>Total de Personas Privadas de la Libertad que se encuentran en el establecimiento carcelario al mes.</t>
  </si>
  <si>
    <t>Planilla Raciones</t>
  </si>
  <si>
    <t>Adriana Patricia Hernandez Marin
Pedro Alexander Comba Hernández
Martha Ludibia Corredor Mahecha</t>
  </si>
  <si>
    <t>Para el mes de enero se contabiliza un total de 29855,3 raciones  suministradas, para el mes de febrero un total de  25706,6 raciones suminitradas y para el mes de marzo un total de 27527 raciones sumistradas cumpliendo con la entrega de raciones suministradas a la totalidad de las PPL.</t>
  </si>
  <si>
    <t xml:space="preserve">Se anexan planilas de parte de Raciones de Enero, Febrero y Marzo </t>
  </si>
  <si>
    <t>Para el mes de abril se contabiliza un total de 28773 raciones  suministradas, para el mes de mayo un total de 30199 raciones suminitradas y para el mes de junio un total de 28970 raciones sumistradas cumpliendo con la entrega de raciones suministradas a la totalidad de las PPL.</t>
  </si>
  <si>
    <t xml:space="preserve">Se anexan planilas de parte de Raciones de Abril, Mayo y Junio </t>
  </si>
  <si>
    <t>Para el mes de Julio se contabiliza un total de 28176 raciones  suministradas, para el mes de Agosto un total de 28850 raciones suminitradas y para el mes de Septiembre un total de 26970 raciones sumistradas cumpliendo con la entrega de raciones suministradas a la totalidad de las PPL.</t>
  </si>
  <si>
    <t>Se anexan planilas de parte de Raciones de Julio, Agosto y Septiembre</t>
  </si>
  <si>
    <t>Para el mes de Octubre se contabiliza un total de 30626 raciones  suministradas, para el mes de Noviembre un total de 29853 raciones suminitradas y para el mes de Diciembre un total de 30635 raciones sumistradas cumpliendo con la entrega de raciones suministradas a la totalidad de las PPL.</t>
  </si>
  <si>
    <t>Se anexan planilas de parte de Raciones de Octubre, Noviembre y Diciembre.</t>
  </si>
  <si>
    <t>Brindar atención en salud al 100% de las PPL que solicite acceso a dichos servicios.</t>
  </si>
  <si>
    <t>Atención en salud al 100% de las PPL que soliciten acceso a dichos servicios</t>
  </si>
  <si>
    <t>Este indicador mide la  atención en salud al 100% de las PPL que soliciten acceso a dichos servicios</t>
  </si>
  <si>
    <t>Porcentaje de PPL que reciben atención en salud</t>
  </si>
  <si>
    <t xml:space="preserve">Total de Personas Privadas de la Libertad atendidas en el servicio de salud en el mes.	</t>
  </si>
  <si>
    <t>Total de solicitudes realizadas por las Personas Privadas de la Libertad para servicio de salud en el mes</t>
  </si>
  <si>
    <t>Se relacionan las planillas RIPS</t>
  </si>
  <si>
    <t>Adriana Patricia Hernandez Marin 
Pedro Alexander Comba Hernández
Ivonne Carolina Suarez</t>
  </si>
  <si>
    <t>En el mes de Enero, se atendieron 466 PPl,  (307 en consulta medica el cual 92  por Valoraciones Apertura Historia Clínica , 55 Urgencias, 160 consultas;  y 159 en consulta odontologica el cual 23 Apertura Historia Clínica , 36 Urgencias) Para el mes de Febrero, se atendieron 694 PPl,  (449 por consulta medica  que correponden a 358 consultas , 26 Valoraciones Reseña, 3 Valoraciones Protección Sanidad, 34 Valoraciones para Servicio Alimentos , 28 Urgencia; y 195 en consulta odontologica  que correponden a 41 Urgencias, 35 PPL para formulas medicamento, 38 apertura historia clínica odontológica, 81 consulta primera vez)  y en el mes de Marzo (325 en consulta medica el cual   218 consulta medica, 56 valoraciones reseña, 8 valoraciones  sanidady 43urgencias) y 195 PPL atenciones odontologicas  (34  Atenciones  por urgencia Odontologica, 13 Medicaciones , 15 Consultas de Primera Vez)</t>
  </si>
  <si>
    <t>Se anexan planillas RIPS de los meses de Enero, Febrero y Marzo</t>
  </si>
  <si>
    <t>En el mes de Abril, se atendieron 422 PPl,  (218 en consulta medica el cual 9  por Valoraciones Apertura Historia Clínica , 131 Urgencias;  y 35 en consulta odontologica) Para el mes de Mayo, se atendieron 316 PPL,  (85 por consulta medica, 48 Valoraciones Reseña, 51 Valoraciones  Sanidad, 19 Urgencia; y 66 en consulta odontologica  que correponden a 43 consulta primera vez)  y en el mes de Junio 650 PPL (195 Consulta Resolutiva, para el mes de Junio, se atendieron 650 PPL (195 Consulta Resolutiva – 64 Urgencias – 14 Valoración Servicio Alimentos – 109 Atenciones en área de Sanidad – 31 Atenciones PYD – 61 Valoración Ingreso – 121 Valoración Egreso – 55 Apertura Historia Clínica) y  Se realizaron 83 soliciutdes de atención Odontologica por parte de los PPL  en el mes de los cuales 62 fueron solicitudes atendido.</t>
  </si>
  <si>
    <t>Se anexan planillas RIPS de los meses de Abril, Mayo y Junio</t>
  </si>
  <si>
    <t>En el mes de Julio, se atendieron 626 PPl por atención médica y 188 por atención odontologica, Para el mes de Agosto, se atendieron 728 por medicina y 211 por odontologia  y para el mes de Septiembre se atendieron 682 y 207 por odontologia para los PPL .</t>
  </si>
  <si>
    <t>Se anexan planillas RIPS de los meses de Julio, Agosto y Septiembre.</t>
  </si>
  <si>
    <t>Se anexan planillas RIPS de los meses de Octubre, Noviembre y Diciembre.</t>
  </si>
  <si>
    <t>Tramitar el 100% de las ordenes de libertad de las PPL  dentro de las 24 horas siguientes al recibo de los antecedentes judiciales de la Interpol y verificados dichos antecedentes con la hojas de vida.</t>
  </si>
  <si>
    <t>Ordenes de libertad de las PPL tramitadas en 24 horas</t>
  </si>
  <si>
    <t>Este indicador permite medir  la gestión de las ordenes de libertad tramitadas en las 24 horas siguientes al recibo de los antecedentes judiciales de la Interpol y verificados dichos antecedentes con la hojas de vida</t>
  </si>
  <si>
    <t>Ordenes de libertad</t>
  </si>
  <si>
    <t>Nº de ordenes de libertad tramitadas en las 24 horas siguientes al recibo de los antecedentes judiciales de la Interpol</t>
  </si>
  <si>
    <t>Nº de ordenes de libertad recibidas</t>
  </si>
  <si>
    <t>Hoja de vida de PPL que recobra su libertad</t>
  </si>
  <si>
    <t>Meta #344 Mantener el 100% de los estándares de calidad y operación en la Cárcel Distrital de Varones y Anexo de Mujeres</t>
  </si>
  <si>
    <t>Adriana Patricia Hernandez Marin
Sonia Ruiz Ortega</t>
  </si>
  <si>
    <t>Para el primer trimestre de 2021, se tramitó el 100% de las boletas de libertad, después de recibir y verificar los correspondientes antecedentes de INTERPOL.</t>
  </si>
  <si>
    <t>Se anexan las minutas de liberta de los meses de Enero, Febrero y Marzo.</t>
  </si>
  <si>
    <t>Para el segundo trimestre de 2021, se tramitó el 100% de las boletas de libertad, después de recibir y verificar los correspondientes antecedentes de INTERPOL.</t>
  </si>
  <si>
    <t>Se anexan las minutas de liberta de los meses de Abril, Mayo y Junio.</t>
  </si>
  <si>
    <t>Para el tercer trimestre de 2021, se tramitó el 100% de las boletas de libertad, después de recibir y verificar los correspondientes antecedentes de INTERPOL.</t>
  </si>
  <si>
    <t>Se anexan las minutas de liberta de los meses de Julio, Agosto y Septiembre.</t>
  </si>
  <si>
    <t>Para el cuarto trimestre de 2021, se tramitó el 100% de las boletas de libertad, después de recibir y verificar los correspondientes antecedentes de INTERPOL.</t>
  </si>
  <si>
    <t>Se anexan las minutas de libertad de los meses de octubre, Noviembre y DIciembre.</t>
  </si>
  <si>
    <t>Tramitar el 100% de las solicitudes de redención de pena incoadas por los despachos judiciales o las PPL ante el área jurídica.</t>
  </si>
  <si>
    <t>Solicitudes de redención de pena incoadas por los despechos judiciales o las PPL ante el área jurídica</t>
  </si>
  <si>
    <t>Este indicador permite medir   el  porcentaje de las solicitudes de redención de pena incoadas por los despechos judiciales o las PPL ante el área jurídica</t>
  </si>
  <si>
    <t>Número de solicitudes de redención de pena</t>
  </si>
  <si>
    <t>No. Solicitudes tramitadas</t>
  </si>
  <si>
    <t>No del total de Solicitudes allegadas.</t>
  </si>
  <si>
    <t xml:space="preserve">Reporte de  solicitudes atendidas de forma mensual </t>
  </si>
  <si>
    <t>Frente al primer trimestre del año 2021, se reporta que para los meses de Enero y Febrero de 2021, se cumplió con el 100% de la meta, teniendo en cuenta los informes correspondientes a esos meses. Respecto de marzo de 2021, el porcentaje de cumplimiento fue del 0%, debido a que en el mencionado mes, no se contaba con personal contratado en el equipo jurídico para la respuesta de las solicitudes de redención.</t>
  </si>
  <si>
    <t>Se anexan informes de los meses de Enero y Febrero respecto a la atención genetada por el área de redención de pena.</t>
  </si>
  <si>
    <t>Frente al segundo trimestre del año 2021, se reporta que para los meses de Abril, Mayo y Junio de 2021, se cumplió con el 100% de la meta, teniendo en cuenta los informes correspondientes a esos meses.</t>
  </si>
  <si>
    <t>Se anexan informes de los meses de Abril, Mayo y Junio respecto a la atención generada por el área de redención de pena.</t>
  </si>
  <si>
    <t>Frente al tercer trimestre del año 2021, se reporta que para los meses de Julio, Agosto y Septiembre de 2021, se cumplió con el 100% de la meta, teniendo en cuenta los informes correspondientes a esos meses.</t>
  </si>
  <si>
    <t>Se anexan informes de los meses de Julio, Agosto y Septiembre respecto a la atención generada por el área de redención de pena.</t>
  </si>
  <si>
    <t>Frente al cuarto trimestre del año 2021, se reporta que para los meses de Octubre, Noviembre y Diciembre de 2021, se cumplió con el 100% de la meta, teniendo en cuenta los informes correspondientes a esos meses.</t>
  </si>
  <si>
    <t>Se anexan informes de los meses de Octubre, Noviembre y Diciembre respecto a la atención generada por el área de redención de pena.</t>
  </si>
  <si>
    <t>Acceso y Fortalecimiemto a la Justicia</t>
  </si>
  <si>
    <t>Dirección de Responsabilidad Penal Adolescente</t>
  </si>
  <si>
    <t>Orientar, atender y remitir a los habitantes de Bogotá a los programas y servicios de justicia y a los métodos autocompositivos para el abordaje pacífico de conflictos, por medio de la implementación del Sistema Distrital de Justicia y los Sistemas Locales de Justicia, la promoción de las rutas de acceso a la justicia y el fortalecimiento de los mecanismos de justicia formal, no formal y comunitaria, la Justicia Juvenil Restaurativa y las acciones de protección, atención social, preventivas y pedagógicas, para fortalecer el acceso a la justicia, el mejoramiento de las condiciones de convivencia, la prevención del delito, la reparación a las víctimas y el empoderamiento de derechos de sus habitantes.</t>
  </si>
  <si>
    <t>7640 Implementación de la justicia restaurativa y atención integral para adolescentes en conflicto con la ley y población pospenada en Bogotá D.C.</t>
  </si>
  <si>
    <t>Vinculación de 223 adolescentes y jóvenes a las líneas de atención del Programa Distrital de Justicia Juvenil Restaurativa.</t>
  </si>
  <si>
    <t>Número de adolescentes y jóvenes del Sistema de Responsabilidad Penal Adolescente que se vinculan a las líneas de atención del Programa Distrital de Justicia Juvenil Restaurativa</t>
  </si>
  <si>
    <t>Adolescentes y jóvenes</t>
  </si>
  <si>
    <t>Número de adolescentes y jóvenes del Sistema de Responsabilidad Penal Adolescente que se vinculan a líneas de atención del Programa Distrital de Justicia Juvenil Restaurativa</t>
  </si>
  <si>
    <t>Número de adolescentes y jóvenes del Sistema de Responsabilidad Penal Adolescente que se programó en el periodo</t>
  </si>
  <si>
    <t>Equipos de trabajo DRPA</t>
  </si>
  <si>
    <t xml:space="preserve">Crear programas especiales de protección para que los niños, niñas y jóvenes no sean cooptados e instrumentalizados por estructuras criminales. </t>
  </si>
  <si>
    <t>X</t>
  </si>
  <si>
    <t>Códigode infancia y adolescencia ley 1098 de 2006</t>
  </si>
  <si>
    <t>DECRETO 413 DE 2016 Artículo 19°.- Funciones Dirección de Responsabilidad Penal Adolescente</t>
  </si>
  <si>
    <t>Vincular a 460 adolescentes y jóvenes a las rutas de atención y/o estrategias de articulación gestionadas desde la Dirección de Responsabilidad Penal Adolescente.</t>
  </si>
  <si>
    <t>Número de adolescentes y jóvenes del Sistema de Responsabilidad Penal Adolescente que se vinculan a las rutas de atención y/o estrategias de articulación gestionadas desde la Dirección de Responsabilidad Penal Adolescente</t>
  </si>
  <si>
    <t xml:space="preserve">La Dirección de Responsabilidad Penal Adolescente implementa de forma directa estrategias de atención para adolescentes y jóvenes del Sistema de Responsabilidad Penal Adolescente, así mismo adelanta gestiones de articulación para su vinculación a otras ofertas que promueven su atención integral. </t>
  </si>
  <si>
    <t>Número de adolescentes y jóvenes del Sistema de Responsabilidad Penal Adolescente que se programó se vincularían a las rutas de atención y/o estrategias de articulación gestionadas desde la Dirección de Responsabilidad Penal Adolescente</t>
  </si>
  <si>
    <t>En carpeta compartida se publican listados del ingreso / vinculación de adolescentes y jóvenes a (i) CAE Bosconia, (ii) Estrategia de atención especializada en delitos sexuales, (iii) Programa de seguimiento judicial de tratamiento de drogas. No se incluyen nombres y apellidos debido a que sobre esta información aplica reserva.</t>
  </si>
  <si>
    <t>En carpeta compartida se publican listados del ingreso / vinculación de adolescentes y jóvenes a (i) Programa para la Atención y Prevención de la Agresión Sexual – PASOS, (ii) Estrategia de atención a adolescentes y jóvenes con medida de reintegro familiar y/o en egreso del SRPA, (iii) Programa de seguimiento judicial de tratamiento de drogas. No se incluyen nombres y apellidos debido a que sobre esta información aplica reserva.</t>
  </si>
  <si>
    <t>En carpeta compartida se publican listados del ingreso / vinculación de adolescentes y jóvenes a (i) Programa para la Atención y Prevención de la Agresión Sexual – PASOS, (ii) Estrategia de atención a adolescentes y jóvenes con medida de reintegro familiar y/o en egreso del SRPA, (iii) Programa de seguimiento judicial de tratamiento de drogas, (iv) Intervención artística Centro de Internamiento preventivo (CIP) “La Acogida”. No se incluyen nombres y apellidos debido a que sobre esta información aplica reserva.</t>
  </si>
  <si>
    <t>Actualizar los documentos del Programa Distrital de Justicia Juvenil Restaurativa que están formalizados en el Sistema de Gestión de Calidad (Programa, metodologías, procedimientos y formatos).</t>
  </si>
  <si>
    <t xml:space="preserve">Porcentaje avance en la actualización de los documentos del Programa Distrital de Justicia Juvenil Restaurativa que están formalizados en el Sistema de Gestión de Calidad </t>
  </si>
  <si>
    <t>Documentos codificados por la Oficina Asesora de Planeación en el marco del Sistema de Gestión de Calidad (Programa, metodologías, procedimientos y formatos), que orientan el funcionamiento de las líneas del Programa Distrital de Justicia Juvenil Restaurativa.</t>
  </si>
  <si>
    <t>Porcentaje acumulado de avance en el plan de trabajo definido para actualización de los documentos del Programa Distrital de Justicia Juvenil Restaurativa que están formalizados en el Sistema de Gestión de Calidad</t>
  </si>
  <si>
    <t xml:space="preserve">Se adelantó actualización del procedimiento “Atención del Programa Distrital de Justicia Juvenil Restaurativa en la Línea de Principio de Oportunidad PD-AJ-8”,  se ajustó la documentación interna, las políticas de operación y la descripción del procedimiento. </t>
  </si>
  <si>
    <t xml:space="preserve">En carpeta compartida se adjunta procedimiento actualizado. </t>
  </si>
  <si>
    <t xml:space="preserve">Se gestionó actualización de tres formatos, (i) Consentimiento Informado Menor y (ii) Mayor de Edad y (iii) Acuerdos De Ingreso y Convivencia Programa Distrital Justicia Juvenil Restaurativa, los cuales están asociados al procedimiento “Atención del Programa Distrital de Justicia Juvenil Restaurativa en la Línea de Principio de Oportunidad PD-AJ-8” </t>
  </si>
  <si>
    <t xml:space="preserve">En carpeta compartida se adjuntan los formatos actualizados. </t>
  </si>
  <si>
    <t xml:space="preserve">En carpeta compartida se adjunta el procedimiento actualizado.  </t>
  </si>
  <si>
    <t>La actualización del procedimiento “Atención del Programa Distrital de Justicia Juvenil Restaurativa en la Línea de Principio de Oportunidad PD-AJ-8” se encuentra publicada en la intranet.</t>
  </si>
  <si>
    <t>En carpeta compartida se adjunta el procedimiento actualizado.</t>
  </si>
  <si>
    <t>Coordinar la convocatoria y realización de seis (6) sesiones del Comité de Coordinación Distrital de Responsabilidad Penal para Adolescentes.</t>
  </si>
  <si>
    <t>Número de sesiones del Comité de Coordinación Distrital de Responsabilidad Penal para Adolescentes realizadas</t>
  </si>
  <si>
    <t>Sesiones</t>
  </si>
  <si>
    <t>Número de sesiones del CCDRPA realizadas en el periodo</t>
  </si>
  <si>
    <t>Número de sesiones del CCDRPA programadas en el periodo</t>
  </si>
  <si>
    <t>En carpeta compartida se publica acta de la sesión del comité.</t>
  </si>
  <si>
    <t>En carpeta compartida se publica presentaciones de las dos sesiones, acta de la sesión del comité de 15 de abril y convocatoria.</t>
  </si>
  <si>
    <t>En carpeta compartida se publica presentaciones, acta de la sesión del comité de 31 de agosto y convocatoria.</t>
  </si>
  <si>
    <t>En carpeta compartida se publica presentaciones, convocatoria a los comités y acta sesión 26 octubre.</t>
  </si>
  <si>
    <t xml:space="preserve">La Dirección de Responsabilidad Penal Adolescente tiene dentro de sus estrategias el Programa Distrital de Justicia Juvenil Restaurativa, el cual cuenta con diferentes líneas de atención; a través de las cuales se brinda atención a las víctimas y aborda con las y los adolescentes ofensores las fases de Responsabilización por la conducta delictiva, Reparación de los daños causados a la víctima y Reintegración.
Los adolescentes y jóvenes que se vinculan al Programa fortalecen las habilidades para la vida, la comunicación asertiva y la resolución dialogada de conflictos, lo cual previene la reiteración en el delito, disminuye la reincidencia, mejora las interacciones familiares y sociales, fortalece y generar estrategias de afrontamiento cuando se presentan situaciones difíciles o conflictivas en la vida, genera capacidades para la toma de decisiones y aporta a la construcción de proyecto de vida lejos del delito.
</t>
  </si>
  <si>
    <t>Archivo físico  DRPA
Carpetas atención individual
Archivo digital SharePoint</t>
  </si>
  <si>
    <t xml:space="preserve">El Programa Distrital de Justicia Juvenil Restaurativa (PDJJR) presta atención a víctimas, adolescentes y jóvenes ofensores y a algunos miembros de sus familias. Proceso enmarcado en los principios de la Justicia Restaurativa para lograr tres objetivos: Responsabilizarse de sus actos, reparar el daño causado y reintegrarse a su contexto familiar, comunitario y social como ciudadanos responsables y con un proyecto de vida alejado de la violencia y el delito.
En el primer trimestre de 2021 se vincularon 31 adolescentes / jóvenes al Programa Distrital de Justicia Juvenil Restaurativa, distribuidos en dos de sus líneas así: 26 de la línea de Principio de Oportunidad en la modalidad de suspensión del procedimiento a prueba y 5 Procesos restaurativos para adolescentes y jóvenes en cumplimiento de sanción. </t>
  </si>
  <si>
    <t>En carpeta compartida se publica listado clasificado por las líneas del Programa, en los que se relaciona el número de noticia criminal, no se incluyen nombres y apellidos debido a que sobre esta información aplica reserva. 
En el archivo físico de la Sede del Programa Distrital de Justicia Juvenil Restaurativa ubicada en la Carrera 4 # 23-28 se encuentran las carpetas para cada caso.</t>
  </si>
  <si>
    <t xml:space="preserve">El Programa Distrital de Justicia Juvenil Restaurativa (PDJJR) presta atención a víctimas, adolescentes y jóvenes ofensores y a algunos miembros de sus familias. Proceso enmarcado en los principios de la Justicia Restaurativa para lograr tres objetivos: Responsabilizarse de sus actos, reparar el daño causado y reintegrarse a su contexto familiar, comunitario y social como ciudadanos responsables y con un proyecto de vida alejado de la violencia y el delito.
En el periodo abril – junio de 2021, ingresaron 53 adolescentes y jóvenes, de los cuales 49 ingresaron a través de la Línea de Principio de Oportunidad en la modalidad de Suspensión del Procedimiento a Prueba y 4 a través de la Línea Adolescentes en ejecución de sanción.  </t>
  </si>
  <si>
    <t xml:space="preserve">El Programa Distrital de Justicia Juvenil Restaurativa (PDJJR) presta atención a víctimas, adolescentes y jóvenes ofensores y a algunos miembros de sus familias. Proceso enmarcado en los principios de la Justicia Restaurativa para lograr tres objetivos: Responsabilizarse de sus actos, reparar el daño causado y reintegrarse a su contexto familiar, comunitario y social como ciudadanos responsables y con un proyecto de vida alejado de la violencia y el delito.
En el periodo julio a septiembre de 2021, se reportaron 119 personas, entre ofensores y víctimas en atención, de las cuales 111 ingresaron a través de la Línea de Principio de Oportunidad en la modalidad de Suspensión del Procedimiento a Prueba y 8 a través de la Línea Atención a adolescentes y jóvenes en ejecución de la sanción.  </t>
  </si>
  <si>
    <t>En carpeta compartida se publica listado clasificado por las líneas del Programa, en los que se relaciona el número de noticia criminal, no se incluyen nombres y apellidos debido a que sobre esta información aplica reserva. 
En el archivo digital del Programa Distrital de Justicia Juvenil Restaurativa se encuentran las carpetas para cada caso.</t>
  </si>
  <si>
    <t xml:space="preserve">El Programa Distrital de Justicia Juvenil Restaurativa (PDJJR) presta atención a víctimas, adolescentes y jóvenes ofensores y a algunos miembros de sus familias. Proceso enmarcado en los principios de la Justicia Restaurativa para lograr tres objetivos: Responsabilizarse de sus actos, reparar el daño causado y reintegrarse a su contexto familiar, comunitario y social como ciudadanos responsables y con un proyecto de vida alejado de la violencia y el delito.
En el periodo octubre a diciembre de 2021, se reportaron 105 personas, entre ofensores y víctimas en atención, de las cuales 86 ingresaron a través de la Línea de Principio de Oportunidad en la modalidad de Suspensión del Procedimiento a Prueba y 19 a través de la Línea Atención a adolescentes y jóvenes en ejecución de la sanción.  </t>
  </si>
  <si>
    <t>Durante el primer trimestre del 2021
» CAE Bosconia: además de los 20 adolescentes y/o jóvenes que recibían atención en el CAE a comienzos del presente año, se ha atendido a un (1) joven que ingreso en el mes de marzo; durante este periodo se adelantaron actividades de apoyo y fortalecimiento a la atención desde el equipo pedagógico artístico y la Estrategia de Entrenamiento en Habilidades Emocionales “Cuenta Hasta 10”.
» Estrategia de atención a víctimas y adolescentes / jóvenes vinculados al SRPA por verse inmersos en delitos sexuales: Durante este trimestre, se vincularon diecinueve (19) adolescentes y jóvenes a quienes de acuerdo a la valoración inicial realizada se vinculan al proceso de atención y/o talleres de educación sexual según las características y necesidades específicas. 
» Programa de seguimiento judicial de tratamiento de drogas: las autoridades del SRPA remitieron al Programa 31 adolescentes y jóvenes. Luego de verificar los temas de afiliación se ha realizado sensibilización con 29 adolescentes y jóvenes pre-candidatizados; de estos se activó ruta de salud e ingreso al programa en 10 casos a través de Capital Salud EPS, Famisanar EPS y Sanitas EPS.</t>
  </si>
  <si>
    <t>Durante el segundo trimestre del 2021
» CAE Bosconia: además de los 19 adolescentes y/o jóvenes que recibían atención en el CAE a comienzos de abril, se atendió a un (1) joven que ingreso en el mes de abril; durante este periodo se adelantaron actividades de apoyo y fortalecimiento a la atención desde el equipo pedagógico artístico y la Estrategia de Entrenamiento en Habilidades Emocionales “Cuenta Hasta 10”.
» Estrategia de atención a víctimas y adolescentes / jóvenes vinculados al SRPA por verse inmersos en delitos sexuales: Durante este trimestre, se vincularon trece (13) adolescentes y jóvenes con quienes se continúan los proceso de atención diferenciado principalmente en aplicación de escalas de valoración de riesgo de reincidencia y la atención individual para cada caso fortaleciendo el proceso de atención.
» Programa de seguimiento judicial de tratamiento de drogas: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Las autoridades del SRPA remitieron al Programa 41 adolescentes y jóvenes. Luego de verificar los temas de afiliación se ha realizado sensibilización con 39 adolescentes y jóvenes pre-candidatizados; de estos se activó ruta de salud e ingreso al programa en 20 casos a través de Capital Salud EPS, Famisanar EPS y Sanitas EPS.</t>
  </si>
  <si>
    <t>Durante el tercer trimestre del 2021:
(a) Programa para la Atención y Prevención de la Agresión Sexual – PASOS, es una estrategia de atención especializada a víctimas y adolescentes / jóvenes vinculados al SRPA por verse inmersos en conductas abusivas de carácter sexual, entre julio a septiembre de 2021 se ha logrado fortalecer el proceso de atención a víctimas logrando un total de 69 víctimas directas e indirectas vinculadas y 53 adolescentes / jóvenes, quienes de manera diferenciada han recibido atención de acuerdo a la complejidad de cada caso. 
(b) Estrategia de atención a adolescentes y jóvenes con medida de reintegro familiar y/o en egreso del SRPA. Desde el mes de agosto, que inició la etapa de implementación de la estrategia de pos egreso, se han vinculado 42 personas (egresados del SRPA, víctimas y comunidad) de las cuales 41 se encuentran en un modelo de educación flexible para adolescentes y jóvenes, así mismo, a una persona se le está haciendo acompañamiento pedagógico de nivelación.
(c) Intervención artística Centro de Internamiento preventivo (CIP) “La Acogida”. Se formuló la propuesta de diseño y elaboración participativa de una intervención artística en el Centro de Internamiento preventivo (CIP) “La Acogida” que fomente la apropiación y resignificación del espacio de ingreso, mediante la elaboración de un mural alegórico a la Virgen de la Milagrosa con vinculación de los adolescentes y jóvenes que se encuentran en el equipamiento, a septiembre 12 adolescentes y jóvenes ubicados en el centro han participado en la estrategia.
(d)Programa de seguimiento judicial de tratamiento de drogas: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Se activó ruta de salud e ingreso al programa en 7 casos a través de Capital Salud EPS, Famisanar EPS y Sanitas EPS.</t>
  </si>
  <si>
    <t>Durante el cuarto trimestre del 2021:
(a) Programa para la Atención y Prevención de la Agresión Sexual – PASOS, es una estrategia de atención especializada a víctimas y adolescentes / jóvenes vinculados al SRPA por verse inmersos en conductas abusivas de carácter sexual, entre octubre a diciembre de 2021 se ha logrado fortalecer el proceso de atención a víctimas logrando un total de 54 víctimas directas e indirectas vinculadas y 77 adolescentes / jóvenes, quienes de manera diferenciada han recibido atención de acuerdo a la complejidad de cada caso. 
(b) Estrategia de atención a adolescentes y jóvenes con medida de reintegro familiar y/o en egreso del SRPA. Se vincularon 62 personas (egresados del SRPA, víctimas y comunidad) a programas de formación técnica con Escuela Taller (restauración arquitectónica, cocina, confección de ropa urbana y calzado) y otras atenciones (refuerzo académico, atenciones psicosociales, talleres psicoeducativos, seguimiento).
(c) Intervención artística Centro de Internamiento preventivo (CIP) “La Acogida”. Se vincularon 13 adolescentes y jóvenes a la elaboración participativa de la intervención artística en el Centro, que busca fomentar la apropiación y resignificación del espacio de ingreso, mediante la elaboración de un mural alegórico a la Virgen de la Milagrosa
(d)Programa de seguimiento judicial de tratamiento de drogas: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Se activó ruta de salud e ingreso al programa en 5 casos.</t>
  </si>
  <si>
    <t>Se adelantó actualización del procedimiento “Atención del Programa Distrital de Justicia Juvenil Restaurativa en la Línea de Principio de Oportunidad PD-AJ-8”:
•	Se ajustaron las políticas de operación, así: se inlcuyó una redacción explícita  respecto a excluir los casos que ingresan a otras estrategias o programasjustes; se ajustó la redacción en la parte correspondiente a la suscripción de consentimientos; y se ajustó el tiempo de entrega del informe final.  
•	Adicionalmente, se ajustaron algunos detalles de forma en la descripción del procedimiento.</t>
  </si>
  <si>
    <t>El Decreto 420 de 2017, por el cual se creó el Comité de Coordinación Distrital de Responsabilidad Penal para Adolescentes –CCDRPA- estará encargado de fortalecer la articulación de las autoridades y entidades del SRPA, a nivel distrital, con el fin de orientar y dar seguimiento a la implementación de acciones desde un enfoque de Justicia Restaurativa en el Distrito Capital.
El CCDRPA es presidido por el Alcalde Mayor de Bogotá o en calidad de delegado el Secretario Distrital de Seguridad, Convivencia y Justicia y la Secretaria técnica está a cargo del Instituto Colombiano de Bienestar Familiar Regional Bogotá
En este sentido, el indicador será la realización de las sesiones del Comité, en las cuales se fortalezca la articulación de las autoridades y entidades del SRPA.</t>
  </si>
  <si>
    <t>DECRETO 413 DE 2016 Artículo 19°.- Funciones Dirección de Responsabilidad Penal Adolescente
DECRETO 420 DE 2017</t>
  </si>
  <si>
    <t>Archivo físico DRPA
Archivo digital OneDrive de la cuenta de correo creada para el Comité Distrital</t>
  </si>
  <si>
    <t xml:space="preserve">Durante el primer trimestre de 20201, se realizó una sesión ordinaria del Comité de Coordinación Distrital de Responsabilidad Penal para Adolescentes:
» Veintiséis (26) de enero de 2021, cuyo orden del día fue: (1). Verificación del quórum, (2). Aprobación acta del Comité ordinario del 24 de noviembre de 2020, (3). Socialización y revisión del comunicado del Ministerio de Justicia y del Derecho “Fortalecimiento técnico en prevención del delito para la realización de diagnóstico participativo - Estrategia ARTICULAR + PREVENIR = FUTURO SEGURO”, (4). Socialización informe CCDRPA año 2020 para remisión al SNCRPA, (5). Varios. 
La segunda sesión se tenia programada para el 30 de marzo, se aplazó para el 15 de abril debido a la semana santa, puesto que podía afectar el quorum requerido. </t>
  </si>
  <si>
    <t xml:space="preserve">Durante el segundo trimestre de 20201, se realizaron dos sesiones ordinarias del Comité de Coordinación Distrital de Responsabilidad Penal para Adolescentes:
» 15 de abril de 2021, cuyo orden del día fue:  (1) Verificación del quórum, (2) Aprobación acta del Comité ordinario del 26 de enero del 2021, (3) Socialización de avances y ajustes al Plan de Acción 2021 Subcomité de salud, de educación, de política pública y desarrollo normativo,  de inclusión social, de Seguridad e Infraestructura, de sistemas de la información y gestión del conocimiento y de Justicia Restaurativa, (4) Varios. 
» 29 de junio de 2021, cuyo orden del día fue: (1) Verificación del quórum, (2) Aprobación acta del Comité ordinario del 15 de abril del 2021, (3) Socialización de avances y ajustes al Plan de Acción 2021 Subcomité de salud, de educación, de inclusión social, de política pública y desarrollo normativo, de Justicia Restaurativa, de Seguridad e Infraestructura y de sistemas de la información y gestión del conocimiento, (4) Varios. </t>
  </si>
  <si>
    <t>Durante el tercer trimestre de 20201, se realizó una sesión ordinarias del Comité de Coordinación Distrital de Responsabilidad Penal para Adolescentes:
» 31 de agosto de 2021, cuyo orden del día fue:  (1) Verificación del quórum, (2) Aprobación acta del Comité ordinario del 29 de junio del 2021, (3) Subcomité de educación: oferta educativa integral dirigida a jóvenes vinculados y en riesgo de vinculación al Sistema de Responsabilidad Penal, con la implementación de un modelo propio denominado Proyecto de Vida y Plan de carrera, (4) Subcomité de inclusión social: "La necesidad de dar curso a la atención de adolescentes y jóvenes que hallan culminado su sanción y voluntariamente soliciten apoyo institucional, toda vez que no cuentan con red familiar de apoyo o esta no es garante, al igual que en el territorio. ¿cuál es la oferta institucional disponible?", (5) Subcomité de política pública y desarrollo normativo: "La prevención del delito en Bogotá, en materia de inclusión en el marco del postegreso ¿cuál es la oferta institucional y oferta de servicios?, ¿cuál es la solución del problema? ¿cuál es la ruta de atención y la oferta institucional a la población migrante que está en el marco del Delito y del SRPA? Matriz elaborada por el subcomité sobre la oferta institucional., (6) Subcomité de seguridad e infraestructura: "Avances en la solución de la situación de jóvenes mayores de edad extranjeros privados de la libertad en Centro de Internamiento Preventivo "la Acogida".", (7) Subcomité de sistemas de la información y gestión del conocimiento: "solicitud de enlace para coordinar la gestión de información correspondiente a la rama judicial." y (8) varios.</t>
  </si>
  <si>
    <t>Durante el cuarto trimestre de 20201, se realizaron dos sesiones ordinarias del Comité de Coordinación Distrital de Responsabilidad Penal para Adolescentes:
» 26 de octubre de 2021, cuyo orden del día fue: (1) Verificación del quórum, (2) Aprobación acta del Comité ordinario del 31 de agosto del 2021, (3) Subcomité de educación: Avances Oferta Educativa Formal - estudiantes vinculados al SRPA, (4) Subcomité de inclusión social: Socialización avances de las entidades, (5) Subcomité de política pública y desarrollo normativo: Avances del documento diagnóstico, (6) Subcomité Justicia Restaurativa: Avances del Plan de Acción a corte del 30 de septiembre de 2021, (7) Subcomité de seguridad e infraestructura, (8) Subcomité de sistemas de la información y gestión del conocimiento.
» 14 de diciembre de 2021, cuyo orden del día fue: (1) Verificación del quórum, (2) Aprobación acta del Comité ordinario del 26 de octubre del 2021, (3) Resultados Plan de Acción 2020-2021 CCDRPA, 3.1 Subcomité de salud, 3.2 Subcomité de educación, 3.3 Subcomité de inclusión social, 3.4 Subcomité de política pública y desarrollo normativo, 3.5 Subcomité de Justicia Restaurativa, 3.6 Subcomité de Seguridad e Infraestructura, 3.7 Subcomité de sistemas de la información y gestión del conocimiento, (4) Varios.</t>
  </si>
  <si>
    <t>Subsecretaría de Acceso a la Justicia</t>
  </si>
  <si>
    <t>7783-7765-7640-7767</t>
  </si>
  <si>
    <t xml:space="preserve">Elaborar una (1) caracterización de la situación jurídica de las Personas Privadas de Libertad en la Cárcel Distrital y URI Puente Aranda </t>
  </si>
  <si>
    <t xml:space="preserve">Identificación y caracterizacion de las personas privadas de la Libertad en la Cárcel Distrital de Varones y Anexo de Mujeres y URI Puente Aranda </t>
  </si>
  <si>
    <t xml:space="preserve">Se establece con el fin de tomar decision de politica pública con respecto a las condiciones de la población privada de la libertad en Bogotá </t>
  </si>
  <si>
    <t>Un documento</t>
  </si>
  <si>
    <t>Número de documento elaborado en el periodo</t>
  </si>
  <si>
    <t>Número de documento programado en el periodo</t>
  </si>
  <si>
    <t xml:space="preserve">Liderar y coordinar las acciones tendientes al fortalecimiento del acceso a la justicia en el Distrito </t>
  </si>
  <si>
    <t xml:space="preserve">DECRETO 413 DE 2016 </t>
  </si>
  <si>
    <t>Subsecretaría de Acceso a ala Justicia</t>
  </si>
  <si>
    <t>Documentación física y digital de la Subsecretaría de Acceso a la Justicia</t>
  </si>
  <si>
    <t>Atendiendo a la crítica situación que se vive en centros de detención transitoria de la ciudad (URIS y estaciones de policía), a que se ha evidenciado que la infraestructura existente es insuficiente para resolver esta situación en el corto plazo, y a las competencias del Distrito Capital en la materia, desde el año 2020 se ha venido estructurando la estrategia del proyecto Garantías Judiciales. A través de este proyecto se pretende poner a disposición de los defensores públicos información de aquellos casos en los que se pueda identificar con un mediano o alto nivel de certeza que existe vencimiento de términos de la detención preventiva. Así, el proyecto propone el desarrollo de herramientas informáticas que permitan hacer un seguimiento a la situación de las personas privadas de la libertad en situación de detención preventiva contando el tiempo desde que ingresaron al lugar de reclusión o en el que se han surtido algunas actuaciones dentro del proceso, hasta la fecha actual, de manera que se pueda establecer si los términos de detención se han excedido. En los casos en que se evidencia un posible exceso en esos términos, se deberá informar a la Defensoría del Pueblo para que, si el procesado cuenta con un defensor público, se realice la solicitud de sustitución de la medida de aseguramiento. De esa forma, se podrán liberar cupos en establecimientos de reclusión ordinarios o en los centros de detención transitoria, garantizando el derecho al debido proceso y a ser juzgado dentro de un plazo razonable o ser puesto en libertad, reduciendo el hacinamiento y promoviendo las condiciones para la efectiva garantía de derechos de estas personas y evitar graves situaciones de conflictividad y eventuales comportamientos reincidentes.
Dentro de este proyecto, en el año 2021, la Secretaría Distrital de Seguridad, Convivencia y Justicia elaboró el documento denominado “Propuesta metodológica: Garantías Procesales en Estaciones de Policía y Unidades de Reacción Inmediata”, en el cual se presentan dos caracterizaciones de la población privada de la libertad en centros de detención transitoria de la ciudad, además de que se presenta la metodología de 7 fórmulas para el seguimiento al cumplimiento de los términos procesales, y se presentan las actividades y principales resultados de los dos primeros pilotos de la metodología (el primero de ellos realizado en 2020 con población de la URI Puente Aranda, y el segundo en 2021 con población de los centros de detención de Bogotà).
En relación con la caracterización de la población sujeto de los ejercicios piloto, se encontró que el delito más frecuente en este grupo es el hurto, junto con el concierto para delinquir, homicidio y fabricación, porte y tráfico de estupefacientes; también se pudo evidenciar que la edad promedio de esta población son 30 años. Respecto a la duración de la detención, se observó que en centros de detención transitoria, de la primera muestra, el promedio de detención es de 198 días para hombres y de 134 para mujeres, mientras que en la segunda se evidenció que, en promedio, lo hombres están detenidos por 236 días, mientras que las mujeres lo están por 183. De acuerdo con la información arrojada por el primer piloto, en el 50% de la población de la muestra se han excedido los términos para presentar escrito de acusación, mientras que en el 9.6% de la población el término de la detención preventiva ha excedido un año. Si bien no se puede afirmar con certeza que en esos casos las personas deberían quedar en libertad, pues la ley permite que los términos se prorroguen en ciertos delitos, o en el caso de que los procesados o su defensa tengan maniobras dilatorias, esta información puede servir como una alarma para que los defensores públicos prioricen la revisión de los casos identificados.</t>
  </si>
  <si>
    <t xml:space="preserve">se adjunta informe </t>
  </si>
  <si>
    <t>Realizar el 100% del Seguimiento a la implementación de las estrategias de los componentes de acceso a la justicia, Cárcel Distrital y Responsabilidad Penal. .</t>
  </si>
  <si>
    <t>Seguimiento a la implementación de las estrategias proyectadas desde la Subsecretaría de Acceso a la Justicia y las Direcciones que la componen</t>
  </si>
  <si>
    <t>Acciones de seguimiento a la implementación de las estrategias de los programas establecidos desde la Subsecretaría</t>
  </si>
  <si>
    <t xml:space="preserve">Estrategías con seguimiento mediante tablero de control </t>
  </si>
  <si>
    <t>Total de estrategias de los componentes de Acceso a la Justicia, Responsabilidad Penal y Cárcel Distrital establecidas.</t>
  </si>
  <si>
    <t>7765,7783,7640, 7767</t>
  </si>
  <si>
    <t>Documentación digital de la Subsecretaría de Acceso a la Justicia</t>
  </si>
  <si>
    <t xml:space="preserve">Durante el primer tirmestre se llevo a cabo el seguimiento respectivo de la Subsecretaría a las Direcciones y componentes de:  Acceso a la Justicia, Responsabilidad Penal Adolescente; Cárcel Distrital; Código de Convivencia y Casa Libertad.  Paraello se tuvo reuniones quincenales, donde costan acta de las mismas y el tablero de control que de entrego para seguimiento de las actividades de cada Dirección. </t>
  </si>
  <si>
    <t xml:space="preserve">Tablero de control 
Actas de reunió fisicas </t>
  </si>
  <si>
    <t xml:space="preserve">Durante el segundo  tirmestre se llevo a cabo el seguimiento respectivo de la Subsecretaría a las Direcciones y componentes de:  Acceso a la Justicia, Responsabilidad Penal Adolescente; Cárcel Distrital; Código de Convivencia y Casa Libertad.  Para ello se tuvo reuniones quincenales, donde costan acta de las mismas y el tablero de control que de entrego para seguimiento de las actividades de cada Dirección. </t>
  </si>
  <si>
    <t xml:space="preserve">Tablero de control </t>
  </si>
  <si>
    <t>Direccionamiento sectorial e Institucional</t>
  </si>
  <si>
    <t>Fortalecimiento de Capacidades Operativas Para la Seguridad, Convivencia y Acceso a la Justicia</t>
  </si>
  <si>
    <t>Subsecretaría de Inversión y Fortalecimiento de Capacidades Operativas</t>
  </si>
  <si>
    <t>Adquirir los bienes y servicios requeridos por los organismos de seguridad, convivencia y acceso a la justicia, mediante el cumplimiento de las diferentes etapas contractuales para el mejoramiento de las condiciones de seguridad, convivencia y justicia en el Distrito Capital.</t>
  </si>
  <si>
    <t xml:space="preserve"> 7792 Fortalecimiento de los organismos de seguridad y justicia en Bogotá 
7797 Modernización de la infraestructura  de tecnología  para la seguridad, la convivencia  y la justicia  en Bogotá,
 7783 Fortalecimiento de los equipamientos y capacidades del Sistema Distrital de Justicia en Bogotá </t>
  </si>
  <si>
    <t>Línea Base</t>
  </si>
  <si>
    <t xml:space="preserve">Vigencia de la línea base </t>
  </si>
  <si>
    <t>Realizar 4 mesas de trabajo técnicas con los clientes internos y externos para el seguimiento a la planeación, ejecución y necesidades de adquisición de bienes y servicios requeridos para el fortalecimientos de las capacidades operativas de los organismos de seguridad y justicia del Distrito.</t>
  </si>
  <si>
    <t>Número de mesas de trabajo técnicas realizadas con los clientes internos y externos para el seguimiento a la planeación, ejecución y necesidades de adquisición de bienes y servicios requeridos para el fortalecimientos de las capacidades operativas de los organismos de seguridad y justicia del Distrito.</t>
  </si>
  <si>
    <t>Mesas de trabajo técnicas realizadas con los clientes internos y externos para el seguimiento a la planeación, ejecución y necesidades de adquisición de bienes y servicios requeridos para el fortalecimientos de las capacidades operativas de los organismos de seguridad y justicia del Distrito.</t>
  </si>
  <si>
    <t>Mesas de trabajo realizadas</t>
  </si>
  <si>
    <t>Interno</t>
  </si>
  <si>
    <t xml:space="preserve"> - Consolidar un sistema de seguridad de alcance distrital y regional que permita la reducción de los índices de criminalidad en la ciudad basado en el trabajo articulado con organismos de seguridad en temas operativos y de inteligencia, la integración tecnológica preventiva y de soporte a la mitigación de riesgos.
-  Fortalecer la capacidad Institucional y la gestión administrativa que permita el cumplimiento de la misión institucional. </t>
  </si>
  <si>
    <t>346 Construir al 100% la sede de la policía metropolitana de Bogotá
366 Implementar al 100% el plan de infraestructura y dotación de los organismos de seguridad y justicia, con enfoque territorial.
349 Diseñar e implementar al 100% el plan integral de mejoramiento tecnológico para la seguridad</t>
  </si>
  <si>
    <t xml:space="preserve"> - Dotación y sostenibilidad de elementos y equipos para el fortalecimiento de los organismos de seguridad, defensa y justicia
 - Construcción, adquisición, sostenibilidad y/o reforzamiento de equipamientos de seguridad, defensa y justicia
 - Implementación, sostenimiento y fortalecimiento del centro de comando y control</t>
  </si>
  <si>
    <t xml:space="preserve">O:  Realizar mesas de trabajo con el cliente externo e interno con el fin de consertar las especificaciones tecnicas Vs el mercado actual.
D:Desconocimiento de lineamientos (normatividad, procesos y procedimientos) 
</t>
  </si>
  <si>
    <t>7792
7797</t>
  </si>
  <si>
    <t xml:space="preserve">* Decreto 413 de 2016
* Plan Estratégico 2020-2024
* Plan Anual de Adquisiciones
</t>
  </si>
  <si>
    <t>Subsecretaría de Inversión y fortalecimiento de capacidades operativas</t>
  </si>
  <si>
    <t>*Actas
*Oficios de seguimiento</t>
  </si>
  <si>
    <t>Se realizaron 4 reuniones con las agencias, en donde 2 fueron con la MEBOG Y 2 con Brigada XIII, en las que se trataron temas del seguimiento del PAA y de incentivos</t>
  </si>
  <si>
    <t>20012021Acta seguimiento PAA- Comp Tec MEBOG
Acta de Reunion seguimiento de incentivos Brigada XIII
acta de reunion seguimiento PAA MEBOG
Acta de reunión seguimiento y control incentivos MEBOG</t>
  </si>
  <si>
    <t>Se realizaron 6 reuniones con las agencias, en donde se referencio lo siguiente:
*5 fueron con la MEBOG para tratar temas del seguimiento del PAA, incentivos, suministro de alimentos, becas para vinculación de policías, personal de CAD, entre otros. 
*1 con Brigada XIII, en las que se trataron tema de alimentos</t>
  </si>
  <si>
    <t>220421-Acta de Reunionincentivos Brigada XIII
220421-ACTA MESA CAD C4
17062021 Acta de reunión con MEBOG aprobación recursos adicionales
21042021 Mesa incentivos MEBOG
acta reunion becas MEBOG 16-04-2021
Acta suministro de alimentos 10052021</t>
  </si>
  <si>
    <t>Se realizaron 2 reuniones con las agencias, en donde se referencio lo siguiente:
Se realizo seguimiento del PAA y revisión de las prioridadesque se tienen del anteproyecto de presupuesto 2022 con la MEBOG y Brigada XIII</t>
  </si>
  <si>
    <t>24092021 reunión Anteproyecto 2022 Brigada XIII
24092021 reunión seguimiento PAA y Anteproyecto 2022 MEBOG</t>
  </si>
  <si>
    <t>En el mes de diciembre se realizo CTOP con los organismos de seguridad y la Oficina Asesora de Planeación, como tema principal la socialización de los recursos aprobados para la vigencia 2022</t>
  </si>
  <si>
    <t>Acta de reunión virtual que reposa en la Oficina Asesora de Planeación</t>
  </si>
  <si>
    <t>Realizar 6 mesas de trabajo internas con las Direcciones de Operaciones, Bienes y Técnica para evaluar la ejecución y cumplimiento de las actividades del Plan Anual de Adquisiciones a cargo de la Subsecretaría de Inversiones y Fortalecimiento de Capacidades Operativas.</t>
  </si>
  <si>
    <t>Número de mesas de trabajo internas realizadas con las Direcciones de Operaciones, Bienes y Técnica para evaluar la ejecución y cumplimiento de las actividades del Plan Anual de Adquisiciones a cargo de la Subsecretaría de Inversiones y Fortalecimiento de Capacidades Operativas.</t>
  </si>
  <si>
    <t>Mesas de trabajo internas realizadas con las Direcciones de Operaciones, Bienes y Técnica para evaluar la ejecución y cumplimiento de las actividades del Plan Anual de Adquisiciones a cargo de la Subsecretaría de Inversiones y Fortalecimiento de Capacidades Operativas.</t>
  </si>
  <si>
    <t>Número de mesas de trabajo realizadas con los clientes internos y externos para validar las especificaciones técnicas u otros aspectos de los bienes y servicios requeridos</t>
  </si>
  <si>
    <t xml:space="preserve">Bimestral </t>
  </si>
  <si>
    <t>346 Construir al 100% la sede de la policía metropolitana de Bogotá
366 Implementar al 100% el plan de infraestructura y dotación de los organismos de seguridad y justicia, con enfoque territorial.
349 Diseñar e implementar al 100% el plan integral de mejoramiento tecnológico para la seguridad
345 Aumentar en un (1) los equipamientos de justicia en el distrito y garantizar el mantenimiento de veinticuatro (24) existentes</t>
  </si>
  <si>
    <t xml:space="preserve">O: Realizar mesas de seguimiento para visualizar el avance de cada proceso.
D: Incumplir el calendario precontractual, contractual y liquidatorio de los contratos
D:Incumplimiento del Plan Anual de Adquisiciones 
</t>
  </si>
  <si>
    <t>7792
7797
7783</t>
  </si>
  <si>
    <t>Se realizaron 6 reuniones de seguimiento con la Direcciones a cargo de la Subsecretaria de Inversiones, donde se tratan temas transversales tales como: PAA, ejecución presupuestal y seguimiento a las supervisiones</t>
  </si>
  <si>
    <t>08022021 seguimiento procesos contractuales
acta de reunion 23022021
Acta de reunión de seguimiento 26022021
Acta de reunión reprogramación PAA 05 de marzo
acta reunion subinversiones 22 feb 2021
reunion seguimiento contratos c4</t>
  </si>
  <si>
    <t>Se realizaron 7 reuniones de seguimiento con la Direcciones a cargo de la Subsecretaria de Inversiones, donde se tratan temas transversales tales como: PAA, ejecución presupuestal y seguimiento a las supervisiones
A través de mesas de trabajo realizados con las Direcciones Técnica y Operaciones se realiza seguimiento y control a la gestión realizada frente a procesos estructurados y así mismo lo que se encuentran en curso. con invitación permanente a la Dirección de Bienes, logrando así  la verificación al cumplimiento en lo que se refiere al PAA, e identificando acciones de mejora a realizar frente al proceder con las agencias.</t>
  </si>
  <si>
    <t>03062021 seguimiento a la Dirección Tecnica
13042021 Acta de reunion socialización orientaciones proy invers local
21062021 reunion seguimiento al proceso simulador tactico
acta reunión c4 09062021
acta reunion seg PAA 19-04-2021
acta reunion seguimiento 24052021
Reunión 29042021 Seguimiento pasivos exigibles</t>
  </si>
  <si>
    <t>*Se realizaron 5 reuniones de seguimiento con la Direcciones a cargo de la Subsecretaria de Inversiones, donde se tratan temas transversales tales como: PAA, ejecución presupuestal y seguimiento a las supervisiones
A través de mesas de trabajo realizados con las Direcciones Técnica y Operaciones se realiza seguimiento y control a la gestión realizada frente a procesos estructurados y así mismo lo que se encuentran en curso. con invitación permanente a la Dirección de Bienes, logrando así  la verificación al cumplimiento en lo que se refiere al PAA, e identificando acciones de mejora a realizar frente al proceder con las agencias.
*Así mismo, se realizan dos reuniones con la Subsecretaría de Acceso a la Justicia para tratar de  los procesos que hacen falta por estructurar y se requiere apoyo por parte de la Dirección Técnica</t>
  </si>
  <si>
    <t>28-07-2021acta de reunión seguimiento PAC Dir Bienes y c4
29-07-2021acta de reunión seguimiento Dir Tecnica Y Operaciones
24092021 reunión de seguimiento PAA 2021 Sub Acceso a la Justicia
27082021 Seguimiento a las adiciones de la Dirección del C4
29092021 acta reunión sub Seguridad hallazgo incentivos
acta de seguimiento sub acceso a la justicia 21092021
acta reunion 03 08 2021_temas transversales c4</t>
  </si>
  <si>
    <t>Se realizaron 2 reuniones de seguimiento con la Direcciones a cargo de la Subsecretaria de Inversiones y con la Subsecretaría de Acceso a la Justicia , donde se tratan temas transversales tales como: PAA, ejecución presupuestal y seguimiento a las supervisiones.</t>
  </si>
  <si>
    <t>01102021 seguimiento PAA Sub Acceso a la Justicia
02112021 Seguimiento PAA-2021</t>
  </si>
  <si>
    <t>Realizar 6 mesas de trabajo técnicas para el seguimiento a la planeación y ejecución de las metas de los proyectos que gerencia la Subsecretaría de Inversiones y Fortalecimiento de capacidades Operativas y de las metas del Plan Distrital de Desarrollo que son de su responsabilidad.</t>
  </si>
  <si>
    <t>Número de mesas de trabajo realizadas para el seguimiento a la planeación y ejecución de las metas de los proyectos que gerencia la Subsecretaría de Inversiones y Fortalecimiento de capacidades Operativas y de las metas del Plan Distrital de Desarrollo que son de su responsabilidad.</t>
  </si>
  <si>
    <t>Mesas de trabajo realizadas para el seguimiento a la planeación y ejecución de las metas de los proyectos que gerencia la Subsecretaría de Inversiones y Fortalecimiento de capacidades Operativas y de las metas del Plan Distrital de Desarrollo que son de su responsabilidad.</t>
  </si>
  <si>
    <t xml:space="preserve">O: Realizar mesas de seguimiento para visualizar el avance de cada proceso.
D:Incumplimiento del Plan de Acción
</t>
  </si>
  <si>
    <t>Se realizó 3 reuniones de seguimiento de metas con la subsecretaría de seguridad ,con los responsables de seguimiento de metas y Direcciones a cargo de la Subsecretaría de Inversiones</t>
  </si>
  <si>
    <t>02032021 Seguimiento metas compartidas proy 7792
reunion seguimiento metas proyectos de inversion 28012021
acta reunion subinversiones 22 feb 2021</t>
  </si>
  <si>
    <t>Se han realizado dos mesas de trabajo:
*Se realiza reunión con la Oficina Asesora de Planeación para establecer la metodología que se va a tener en cuenta para el anteproyecto de presupuesto vigencia 2022.
*Se ha realizado seguimiento y control a los bienes muebles e inmuebles que se encuentran a cargo de la Subsecretaría de Inversiones-Dirección de Bienes</t>
  </si>
  <si>
    <t>Acta de reunión seguimiento temas OAP 24062021
acta de reunion 11062021 bienes</t>
  </si>
  <si>
    <t>Se realizó mesa de trabajo con los Directores, con el fin de empalmar con el nuevo subsecretario de inversiones, dandole a conocer los proyectos de inversión, los compromisos que tiene cada Dirección, grado de avance de los proyectos de obra que estan en curso, ejecución presupuestal y dando a conocer los puntos criticos.</t>
  </si>
  <si>
    <t>acta de entrega 12072021
Presentación empalme Subsecretaria de Seguridad 23082021</t>
  </si>
  <si>
    <t xml:space="preserve"> Se realizó reunión con la Subsecretaría de Accerso a la Justicia y con la Dirección de Bienes, con el fin de realizara el seguimiento a la planeación y ejecución de las metas de los proyectos que gerencia o es responsable de meta la Subsecretaría de Inversiones.</t>
  </si>
  <si>
    <t>10112021 acta de seguimiento sub justicia
13102021 seguimiento campoverde 2021</t>
  </si>
  <si>
    <t>Realizar continuo seguimiento a las herramientas de planeación presupuestal y de gestión a cargo de la  Subsecretaría de Inversión y fortalecimiento de capacidades operativas.</t>
  </si>
  <si>
    <t>Porcentaje de seguimiento continuo a las herramientas de planeación presupuestal y de gestión a cargo de la  Subsecretaría de Inversión y fortalecimiento de capacidades operativas.</t>
  </si>
  <si>
    <t>Número de herramientas de planeación requeridas</t>
  </si>
  <si>
    <t>346 Construir al 100% la sede de la policía metropolitana de Bogotá
366 Implementar al 100% el plan de infraestructura y dotación de los organismos de seguridad y justicia, con enfoque territorial.
349 Diseñar e implementar al 100% el plan integral de mejoramiento tecnológico para la seguridad
345 Aumentar en un (1) los equipamientos de justicia en el distrito y garantizar el mantenimiento de veinticuatro (24) existentes
347 Crear dos (2) nuevas sedes del Programa Distrital de Justicia Juvenil Restaurativa.
348 Diseñar e implementar al 100% el plan de mejoramiento de las Unidades de Reacción Inmediata -URI existentes y construcción de tres URI nuevas.</t>
  </si>
  <si>
    <t>F:Utilización de herramientas digitales para el control de los bienes muebles e inmuebles, y manejo de la documentación.
D: Falta de planeación, revisión,  control y viabilidad  sobre los proyectos a desarrollar en la siguiente vigencia
D:La entidad no cuenta con un sistema de información que centralice la información y automatice las actividades de planeación, seguimiento y gestión de los proyectos de inversión</t>
  </si>
  <si>
    <t>*Informes
*Oficios</t>
  </si>
  <si>
    <t>Se realizó seguimiento continuo de lo programado en el PAA, detallando la relación de las viabilidades CDP, CRP y contratos expedidos. Así mismo se realizo presentación de seguimiento</t>
  </si>
  <si>
    <t>SEGUIMIENTO PAA 2O21v10
Seguimiento y control OPS Sub Inversiones 22012021v2
Seguimiento y control Sub Inversiones 03022021
Seguimiento y control Sub Inversiones 11032021
Seguimiento y control Sub Inversiones 16032021
Seguimiento y control Sub Inversiones 28022021</t>
  </si>
  <si>
    <t>informe de gestion jun 2021
7783 Formato F-DS-452 Seguimiento a los proyectos de inversión y PDD - Junio
7792 Formato F-DS-452 Seguimiento a los proyectos de inversión y PDD - Junio
7797 Formato F-DS-452 Seguimiento a los proyectos de inversión y PDD - Junio
Reporte de PMR con corte a 30 de junio
Plantilla PDD UNCSAB  a 30 junio de 2021</t>
  </si>
  <si>
    <t>SEGUIMIENTO PAA 2O21v31
Información Reporte Pocesos 29 septiembre2021
EJECUCION VIGENCIA A 30 SEPT 2021
ejecución recursos 23092021
CDP A 30 SEPT 2021
CRP A 30 SEPT 2021
CRP RESERVA A 30 sep 2021
Ind. PMR nuevo PDD septiembre 2021 SIFCO</t>
  </si>
  <si>
    <t>Se realizó seguimiento continuo de lo programado en el PAA, detallando la relación de las viabilidades CDP, CRP y contratos expedidos. Así mismo se realizo presentación de seguimiento de la ejecución presupuestal semanal y se realiza el envío del reporte de PMR correspondiente a la gestión realizada con corte a 31 de diciembre de 2021.</t>
  </si>
  <si>
    <t>ejecucion 31 de dic 2021
Ejecucion reservas un02 al 31 dic 2021
crps al 31 de dic de 2021
crps reservas al 31 dic 2021
SEGUIMIENTO PAA 2O21v43 27122021-SCJ0010791C
Ind. PMR nuevo PDD DICIEMBRE 2021 SIFCO
ejecución recursos 31122021 corte10 pm</t>
  </si>
  <si>
    <t>Realizar 3 mesas técnicas de seguimiento y evaluación de los procedimientos, formatos e instructivos asociados al proceso de Fortalecimiento de Capacidades Operativas y realizar las actualizaciones necesarias, si las hubiere, para mejorar la gestión misional de la  Subsecretaría de Inversión y fortalecimiento de capacidades operativas.</t>
  </si>
  <si>
    <t>Número de mesas técnicas de seguimiento y evaluación de los procedimientos, formatos e instructivos asociados al proceso de Fortalecimiento de Capacidades Operativas realizadas</t>
  </si>
  <si>
    <t>Mesas técnicas de seguimiento y evaluación de los procedimientos, formatos e instructivos asociados al proceso de Fortalecimiento de Capacidades Operativas realizadas</t>
  </si>
  <si>
    <t>Índice o razón</t>
  </si>
  <si>
    <t>Fortalecer la capacidad Institucional y la gestión administrativa que permita el cumplimiento de la misión institucional.</t>
  </si>
  <si>
    <t>366 Implementar al 100% el plan de infraestructura y dotación de los organismos de seguridad y justicia, con enfoque territorial.
349 Diseñar e implementar al 100% el plan integral de mejoramiento tecnológico para la seguridad</t>
  </si>
  <si>
    <t xml:space="preserve">
D: Alta rotación de personal y desconocimiento por parte de los nuevos contratistas de los procesos adelantados</t>
  </si>
  <si>
    <t>* Manuales
* Procesos
*Procedimientos
* Guías
* Políticas
* Instructivos
* Formatos
* Actas</t>
  </si>
  <si>
    <t>El 28 de enero, La Dirección tecnica realizó reunión con la Oficina Asesora de Planeación con el fin de aprobar las matrices de Riesgos por Procesos y de Corrupción con las cuales se iniciará la vigencia 2021 para el proceso de Fortalecimiento de Capacidades Operativas</t>
  </si>
  <si>
    <t>Aprobacion Matrices de Riesgos por procesos y de Corrupcion 2021 FC</t>
  </si>
  <si>
    <t>Durante el segundo trimestre la Dirección tecnica  screó documento:
Documento Análisis Técnico y Juridico para la Adquisisción de Combustibles SCJ</t>
  </si>
  <si>
    <t>Documento Análisis Técnico y Juridico para la Adquisisción de Combustibles SCJ</t>
  </si>
  <si>
    <t>Durante el tercer trimestre se realizaron las actualizaciones de los siguientes documentos:
- Caracterización C-FC-1 versión 5
- Etapa precontractual adquisición de bienes y servicios PD-FC- 7 versión 6
- Etapa precontraltual para prestación de servicios profesionales y apoyo a la gestión PD-FC-10 versión 4 
- Adquisición de predios PD-FC-9 versión 3
- Etapa precontractual para proyectos de infraestructura y mantenimiento de obra PD-FC-11 versión 4
- Etapa precontractual para el arrendamiento de Bienes Inmuebles PD-FC-8 versión 6
- Instructivo Solicitud de Cotización I-FC-2 versión 3
- Manual para adquisición de predios MA-FC-1 versión 2
- Guía de Gestión para determinar el factor multiplicador G-FC-1 Versión 3
- Lineamientos Técnicos Etapa Precontractual Para  Proyectos de Obra I-FC-3 versión 2
- Plantilla de Cotización
En el mes de septiembre, se realiza reunión con la Dirección Técnica, para validar los  requerimientos y documentos que se deben tener en cuenta para la auditoria de calidad que se reealiza por el auditor externo, se proyecta oficio y  así mismo se asiste a la reunión con el auditor externo</t>
  </si>
  <si>
    <t>- Caracterización C-FC-1 versión 5
- Etapa precontractual adquisición de bienes y servicios PD-FC- 7 versión 6
- Etapa precontraltual para prestación de servicios profesionales y apoyo a la gestión PD-FC-10 versión 4 
- Adquisición de predios PD-FC-9 versión 3
- Etapa precontractual para proyectos de infraestructura y mantenimiento de obra PD-FC-11 versión 4
- Etapa precontractual para el arrendamiento de Bienes Inmuebles PD-FC-8 versión 6
- Instructivo Solicitud de Cotización I-FC-2 versión 3
- Manual para adquisición de predios MA-FC-1 versión 2
- Guía de Gestión para determinar el factor multiplicador G-FC-1 Versión 3
- Lineamientos Técnicos Etapa Precontractual Para  Proyectos de Obra I-FC-3 versión 2
- Plantilla de Cotización</t>
  </si>
  <si>
    <t>No se tiene nada programado para este trimestre, por esta razón no se reporta el avance respectivo</t>
  </si>
  <si>
    <r>
      <t xml:space="preserve">Ejecutar el 100% de las actividades a cargo de la Subsecretaría de Inversiones y fortalecimiento de capacidades operativas, definidas en el </t>
    </r>
    <r>
      <rPr>
        <b/>
        <sz val="10"/>
        <rFont val="Arial"/>
        <family val="2"/>
      </rPr>
      <t>Plan Anticorrupción y Atención al Usuario</t>
    </r>
  </si>
  <si>
    <t>Porcentaje de avance en las actividades a cargo de la Subsecretaría de Inversión y fortalecimiento de capacidades operativas, definidas en el Plan Anticorrupción y Atención al Usuario</t>
  </si>
  <si>
    <t>Porcentaje de avance</t>
  </si>
  <si>
    <t xml:space="preserve"> Fortalecer la capacidad Institucional y la gestión administrativa que permita el cumplimiento de la misión institucional. </t>
  </si>
  <si>
    <t>366 Implementar al 100% el plan de infraestructura y dotación de los organismos de seguridad y justicia, con enfoque territorial.</t>
  </si>
  <si>
    <t xml:space="preserve">O: Realizar mesas de seguimiento para visualizar el avance de cada proceso.
D:Alta rotación de personal y desconocimiento por parte de los nuevos contratistas de los procesos adelantados
D:D:Desconocimiento de lineamientos (normatividad, procesos y procedimientos) </t>
  </si>
  <si>
    <t xml:space="preserve">* Decreto 413 de 2016
* Plan Estratégico 2020-2024
* Plan Anual de Adquisiciones
* Plan Anticorrupción
</t>
  </si>
  <si>
    <t>Funcionarios y contratistas de la SIFCO</t>
  </si>
  <si>
    <t>* Manuales
* Procesos
*Procedimientos
* Guías
* Políticas
* Instructivos
* Formatos</t>
  </si>
  <si>
    <t>Se realizó la ublicación de los procesos contractuales que se van a gestionar durante la vigencia 2021, a través de PAA publicado en el SECOP</t>
  </si>
  <si>
    <t>21 - PAA - Consolidado - SDSCJ - 2021 - 31-03-2021 - SGI</t>
  </si>
  <si>
    <t>Se realizó la actualización de los procesos contractuales que se van a gestionar durante la vigencia 2021, a través de PAA publicado en el SECOP</t>
  </si>
  <si>
    <t>39 - PAA - Consolidado - SDSCJ - 2021 - 30-06-2021 - SGI</t>
  </si>
  <si>
    <t>50 - PAA - Consolidado - SDSCJ - 2021 - 30-09-2021 - SGI</t>
  </si>
  <si>
    <t>66 - PAA - Consolidado - SDSCJ - 2021 - 15-12-2021 - SGI</t>
  </si>
  <si>
    <t>Fecha de Vigencia: 30/09/2020</t>
  </si>
  <si>
    <t>Hoja 1 de ___</t>
  </si>
  <si>
    <t xml:space="preserve">Fortalecimiento de Capacidades Operativas Para la Seguridad, Convivencia y Acceso a la Justicia </t>
  </si>
  <si>
    <t xml:space="preserve">DIRECCIÓN TÉCNICA </t>
  </si>
  <si>
    <t>Adquirir los bienes y servicios requeridos por los organismos de seguridad, convivencia y acceso a la justicia, mediante el cumplimiento de las diferentes etapas contractuales para el mejoramiento de las condiciones de seguridad, convivencia y justicia en el Distrito Capital</t>
  </si>
  <si>
    <t>7792 - Fortalecimiento de los organismos de seguridad y Justicia de Bogotá
7797 - Modernización de la infraestructura de tecnología para la seguridad, la convivencia y la justicia de Bogotá</t>
  </si>
  <si>
    <t>Realizar 249   estudios de procesos precontractuales para el fortalecimento de las capacidades operativas de los organismos de seguridad y justicia del distrito</t>
  </si>
  <si>
    <t>Número de estudios de procesos  precontractuales adelantados para el fortalecimiento de las capacidades operativas  de los organismos de seguridad y justicia del Distrito</t>
  </si>
  <si>
    <t>Estudios de procesos precontractuales enfocados a la adquisición de bienes y servicios para el fortalecimiento de las capacidades operativas  de los organismos de seguridad y justicia del Distrito.</t>
  </si>
  <si>
    <t>Procesos precontractuales</t>
  </si>
  <si>
    <t>Número de estudios de procesos precontractuales adelantados por la Dirección Técnica</t>
  </si>
  <si>
    <t>Base de Datos Interna</t>
  </si>
  <si>
    <t>2. Implementar estrategias de seguridad, convivencia y justicia que permitan cumplir las metas
de seguridad establecidas en el Plan Distrital de Desarrollo y enfrentar a la criminalidad y al
crimen organizado en las condiciones que lo exija el escenario delictivo en el contexto de la
pandemia del Covid-19.
7. Implementar estrategias para fortalecer la convivencia ciudadana desde la aplicación del
Código Nacional de Seguridad y Convivencia.</t>
  </si>
  <si>
    <t>3. Crear mesas de trabajo interdisciplinario  para visualizar el avance de cada proceso.
4. Incumplir el calendario precontractual, contractual y liquidatorio de los contratos.
5. Implementación y seguimiento de herramientas de planeación presupuestal y contractual.</t>
  </si>
  <si>
    <t>* Plan Distrital de Desarrollo 2020-2024
* Acuerdo 637 de 2016
* Plan Estratégico 2020-2024  SDSCJ
* Plan Anual de Adquisiciones</t>
  </si>
  <si>
    <t>Dirección Técnica</t>
  </si>
  <si>
    <t>* Expediente contractual
* SISCO
* SECOP
* Seguimiento PAA
* Matriz SISCO</t>
  </si>
  <si>
    <t>Durante el Primer Trimestre del 2021 se elaboraron 141 estudios Previos para la adquisición de bienes y servicios de los organismo de seguridad, convivencia y justicia</t>
  </si>
  <si>
    <t>*Expediente contractual
* SISCO
* SECOP
* Seguimiento indicador SIG
* Matriz Contractual SIFCO</t>
  </si>
  <si>
    <t>Durante el segundo Trimestre del 2021 se elaboraron 35 estudios Previos para la adquisición de bienes y servicios de los organismo de seguridad, convivencia y justicia</t>
  </si>
  <si>
    <t>Durante el Tercer Trimestre del 2021 se elaboraron 24 estudios Previos para la adquisición de bienes y servicios de los organismo de seguridad, convivencia y justicia</t>
  </si>
  <si>
    <t>Durante el cuarto Trimestre del 2021 se elaboraron 49 estudios Previos para la adquisición de bienes y servicios de los organismo de seguridad, convivencia y justicia</t>
  </si>
  <si>
    <t>Realizar 28 mesas de trabajo de seguimiento y control que garanticen la elaboración de los estudios precontractuales para el fortalecimento de las capacidades operativas de los organismos de seguridad y justicia del Distrito</t>
  </si>
  <si>
    <t>Numero de  mesas de trabajo de seguimiento y control  adelantadas para garantizar la elaboración de los estudios precontractuales</t>
  </si>
  <si>
    <t>Mesas de trabajo de seguimiento y control de los procesos precontractuales enfocados a la adquisición de bienes y servicios para el fortalecimiento de las capacidades operativas  de los organismos de seguridad y justicia del Distrito.</t>
  </si>
  <si>
    <t>Numero de  mesas de trabajo de seguimiento y control  adelantadas</t>
  </si>
  <si>
    <t>Actas
Matriz de seguimiento PAA Dirección Técnica</t>
  </si>
  <si>
    <t>En el primer trimestre de 2021, la Dirección Técnica realizó 8 mesas de trabajo de seguimiento y control con el propósito de garantizar la elaboración de los estudios precontractuales para el fortalecimento de las capacidades operativas de los organismos de seguridad y justicia del Distrito</t>
  </si>
  <si>
    <t>*Actas de mesas de trabajo</t>
  </si>
  <si>
    <t>En el segundo trimestre de 2021, la Dirección Técnica realizó 9 mesas de trabajo de seguimiento y control con el propósito de garantizar la elaboración de los estudios precontractuales para el fortalecimento de las capacidades operativas de los organismos de seguridad y justicia del Distrito</t>
  </si>
  <si>
    <t>En el tercer trimestre de 2021, la Dirección Técnica realizó 9 mesas de trabajo de seguimiento y control con el propósito de garantizar la elaboración de los estudios precontractuales para el fortalecimento de las capacidades operativas de los organismos de seguridad y justicia del Distrito</t>
  </si>
  <si>
    <t>En el cuarto trimestre de 2021, la Dirección Técnica realizó 2 mesas de trabajo de seguimiento y control con el propósito de garantizar la elaboración de los estudios precontractuales para el fortalecimento de las capacidades operativas de los organismos de seguridad y justicia del Distrito</t>
  </si>
  <si>
    <t>Realizar 55 mesas de trabajo técnicas con los clientes internos y externos para validar las especificaciones tecnicas u otros aspectos de los bienes y servicios requeridos para el fortalecimentos de las capacidades operativas de los organismos de seguridad y justicia del Distrito.</t>
  </si>
  <si>
    <t>Número de  mesas de trabajo con los clientes internos y externos para validar especificaciones técnicas u otros aspectos de los bienes y servicios requeridos</t>
  </si>
  <si>
    <t>Mesas de trabajo técnicas con los clientes internos y externos enfocadas a la concertación de especificaciones técnicas de los requerimientos presentados a la DT para la adquisición de bienes y servicios para el fortalecimiento de las capacidades operativas  de los organismos de seguridad y justicia del Distrito.</t>
  </si>
  <si>
    <t>Número de mesas de trabajo realizadas con los clientes internos y externos para validar las especificaciones tecnicas u otros aspectos de los bienes y servicios requeridos</t>
  </si>
  <si>
    <t xml:space="preserve">1. Realizar mesas de trabajo con el cliente externo e interno con el fin de consertar las especificaciones tecnicas Vs el mercado actual.
</t>
  </si>
  <si>
    <t>La Dirección Técnica realizó en el primer trimestre de 2021, 14 mesas de trabajo técnicas con los clientes internos y externos para validar las especificaciones técnicas u otros aspectos de los bienes y servicios requeridos para el fortalecimentos de las capacidades operativas de los organismos de seguridad y justicia del Distrito</t>
  </si>
  <si>
    <t>La Dirección Técnica realizó en el segundo trimestre de 2021, 16 mesas de trabajo técnicas con los clientes internos y externos para validar las especificaciones técnicas u otros aspectos de los bienes y servicios requeridos para el fortalecimentos de las capacidades operativas de los organismos de seguridad y justicia del Distrito</t>
  </si>
  <si>
    <t>La Dirección Técnica realizó en el tercer trimestre de 2021, 7 mesas de trabajo técnicas con los clientes internos y externos para validar las especificaciones técnicas u otros aspectos de los bienes y servicios requeridos para el fortalecimentos de las capacidades operativas de los organismos de seguridad y justicia del Distrito</t>
  </si>
  <si>
    <t>La Dirección Técnica realizó en el cuarto trimestre de 2021, 18 mesas de trabajo técnicas con los clientes internos y externos para validar las especificaciones técnicas u otros aspectos de los bienes y servicios requeridos para el fortalecimentos de las capacidades operativas de los organismos de seguridad y justicia del Distrito</t>
  </si>
  <si>
    <t>Elaborar, gestionar y efectuar el seguimiento a las herramientas de planeación presupuestal y de gestión a cargo de la Dirección Técnica de la Subsecretaría de Inversión y fortalecimiento de capacidades operativas.</t>
  </si>
  <si>
    <t>Herramientas de planeación administradas</t>
  </si>
  <si>
    <t>Planes, informes, proyectos y/o bases de datos que permitan administrar y controlar el presupuesto y la gestión a cargo de la de la Subsecretaría de Inversión y fortalecimiento de capacidades operativas.</t>
  </si>
  <si>
    <t>DOCUMENTO</t>
  </si>
  <si>
    <t xml:space="preserve"> 
 10, Fortalecer la capacidad Institucional y la gestión administrativa que permita el cumplimiento
de la misión institucional.</t>
  </si>
  <si>
    <t>* Planes
* Informes
* Actas
* Matriz de Seguimiento PAA Dirección Técnica</t>
  </si>
  <si>
    <t xml:space="preserve"> - Se han adelantado las acciones pertinentes al seguimiento del   Plan de Acción, el PMR y el POA  del tercer trimestre
- Se elaboró el informe de gestión de la Subsecretaría
- Se realizó seguimiento presupuestal y del plan anual de adquisiciones a cargo de la Dirección Tecnica. </t>
  </si>
  <si>
    <t>* PMR
* Plan de Acción
* POA
* Informe de Gestión
*Actas de reunión
*Matriz de seguimiento</t>
  </si>
  <si>
    <t>Realizar las revisiones y/o actualización a que haya lugar de la documentación y de procedimientos que permitan consolidar la gestión misional de la Dirección Técnica de la Subsecretaría de Inversión y fortalecimiento de capacidades operativas.</t>
  </si>
  <si>
    <t>Documentación (Procedimientos, formatos, instructivos, guias etc) revisada y/o actualizada de la Direccion Tecnica</t>
  </si>
  <si>
    <t>Revisión de Lineamientos, Procedimientos, formatos, guias, instructivos protocolos,  y las actualizaciones a que haya lugar de la documentación, que permitan consolidar la gestión misional de la Dirección Técnica de la Subsecretaría de Inversión y fortalecimiento de capacidades operativas.</t>
  </si>
  <si>
    <t>Documentación revisada y actualizada a que haya lugar que permitan consolidar la gestión misional de la Dirección Técnica de la Subsecretaría de Inversión y fortalecimiento de capacidades operativas.</t>
  </si>
  <si>
    <t>2. Implementar estrategias de seguridad, convivencia y justicia que permitan cumplir las metas
de seguridad establecidas en el Plan Distrital de Desarrollo y enfrentar a la criminalidad y al
crimen organizado en las condiciones que lo exija el escenario delictivo en el contexto de la
pandemia del Covid-19.
7. Implementar estrategias para fortalecer la convivencia ciudadana desde la aplicación del
Código Nacional de Seguridad y Convivencia.
10. Fortalecer la capacidad Institucional y la gestión administrativa que permita el cumplimiento
de la misión institucional.</t>
  </si>
  <si>
    <t xml:space="preserve">366 Implementar al 100% el plan de infraestructura y dotación de los organismos de seguridad y justicia, con enfoque territorial.
</t>
  </si>
  <si>
    <t xml:space="preserve"> - Dotación y sostenibilidad de elementos y equipos para el fortalecimiento de los organismos de seguridad, defensa y justicia
 - Construcción, adquisición, sostenibilidad y/o reforzamiento de equipamientos de seguridad, defensa y justicia
</t>
  </si>
  <si>
    <t>2. Identificar las mejores prácticas y crear y/o ejecutar  lineamientos y documentos del Modelo Integrado de Planeacion y Gestion MIPG.</t>
  </si>
  <si>
    <t xml:space="preserve">7792
</t>
  </si>
  <si>
    <t>Durante el primer trimestre sew realizaron revisión y actualización de los procedimientos:
PD-FC-7 
Etapa precontractual para la adquisición de bienes y/o servicios para los organismos de seguridad, defensa y justicia.   
PD-FC-8 
Etapa precontractual para el arrendamiento de bienes inmuebles gestionado por la Subsecretaría de Inversiones y Fortalecimiento de Capacidades Operativas.   
PD-FC-11 
Etapa Precontractual Para Proyectos de Infraestructura y Mantenimiento de Obra
PD-FC-10 
Etapa Precontractual Para Prestación de Servicios Profesionales y Apoyo a la Gestión Elaborados por la Dirección Técnica – Subsecretaría de Inversiones y Fortalecimiento de Capacidades Operativas.
C-FC-1
Caracterización de proceso Fortalecimiento de Cpacidades Operativas para la S C y AJ.</t>
  </si>
  <si>
    <t>Procedimientos:
PD-FC-7 
Etapa precontractual para la adquisición de bienes y/o servicios para los organismos de seguridad, defensa y justicia.   
PD-FC-8 
Etapa precontractual para el arrendamiento de bienes inmuebles gestionado por la Subsecretaría de Inversiones y Fortalecimiento de Capacidades Operativas.   
PD-FC-11 
Etapa Precontractual Para Proyectos de Infraestructura y Mantenimiento de Obra
PD-FC-10 
Etapa Precontractual Para Prestación de Servicios Profesionales y Apoyo a la Gestión Elaborados por la Dirección Técnica – Subsecretaría de Inversiones y Fortalecimiento de Capacidades Operativas.
C-FC-1
Caracterización de proceso Fortalecimiento de Cpacidades Operativas para la S C y AJ.</t>
  </si>
  <si>
    <t>Durante el segundo trimestre se creó documento:
Documento Análisis Técnico y Juridico para la Adquisisción de Combustibles SCJ</t>
  </si>
  <si>
    <t>Durante el tercer trimestre se realizaron las actualizaciones de los siguientes documentos:
- Caracterización C-FC-1 versión 5
- Etapa precontractual adquisición de bienes y servicios PD-FC- 7 versión 6
- Etapa precontraltual para prestación de servicios profesionales y apoyo a la gestión PD-FC-10 versión 4 
- Adquisición de predios PD-FC-9 versión 3
- Etapa precontractual para proyectos de infraestructura y mantenimiento de obra PD-FC-11 versión 4
- Etapa precontractual para el arrendamiento de Bienes Inmuebles PD-FC-8 versión 6
- Instructivo Solicitud de Cotización I-FC-2 versión 3
- Manual para adquisición de predios MA-FC-1 versión 2
- Guía de Gestión para determinar el factor multiplicador G-FC-1 Versión 3
- Lineamientos Técnicos Etapa Precontractual Para  Proyectos de Obra I-FC-3 versión 2
- Plantilla de Cotización</t>
  </si>
  <si>
    <t>Durante el cuarto trimestre se realizaron las actualizaciones de los siguientes documentos:
Plantilla Solicitud de Cotización Dirección Técnica
Requerimiento para la Contratación de OPS - Gestionados por la Subsecretaría de Inversiones y Fortalecimiento de Capacidades Operativas vr 4
Revisión Documental para la Contratación de OPS - Gestionados por la Subsecretaría de Inversiones y Fortalecimiento de Capacidades Operativas vr 3
Caracterización C-FC-1 versión 6
Metodología para la revisión y validación de los estudios y diseños en los proyectos de infraestructura M-FC-2
Etapa Precontractual Para Proyectos de Infraestructura y Mantenimiento de Obra PD-FC-11</t>
  </si>
  <si>
    <t>- Plantilla Solicitud de Cotización Dirección Técnica
- Requerimiento para la Contratación de OPS - Gestionados por la Subsecretaría de Inversiones y Fortalecimiento de Capacidades Operativas vr 4
- Revisión Documental para la Contratación de OPS - Gestionados por la Subsecretaría de Inversiones y Fortalecimiento de Capacidades Operativas vr 3
- Caracterización C-FC-1 versión 6
- Metodología para la revisión y validación de los estudios y diseños en los proyectos de infraestructura M-FC-2
- Etapa Precontractual Para Proyectos de Infraestructura y Mantenimiento de Obra PD-FC-11</t>
  </si>
  <si>
    <t>Ejecutar el 100% de las actividades a cargo de la Direccion Tecnica, definidas en el Plan Anticorrupciòn y Atenciòn al Usuario</t>
  </si>
  <si>
    <t>Actualizaciones en la matriz de los riesgos de corrupción inherentes a la gestión de la entidad.</t>
  </si>
  <si>
    <t>10. Fortalecer la capacidad Institucional y la gestión administrativa que permita el cumplimiento
de la misión institucional.</t>
  </si>
  <si>
    <t>Durante el primer trimestre de 2021, desde la Dirección Técnica, se atienden las necesidades de los clientes externos en cuanto a cubrir las necesidades de la ciudadania, asi mismo se reporto y ajusto la matriz anticorrupción la cual es un componente de los riesgos del plan anticorrupción.</t>
  </si>
  <si>
    <t xml:space="preserve">
Sistema Orfeo
Acta de reunión</t>
  </si>
  <si>
    <t>Durante el segundo trimestre del 2021, desde la Dirección Técnica, se atienden las necesidades de los clientes externos en cuanto a cubrir las necesidades de la ciudadania, asi mismo se reporto y ajusto la matriz anticorrupción la cual es un componente de los riesgos del plan anticorrupción.</t>
  </si>
  <si>
    <t>Durante el tercer trimestre del 2021, desde la  Dirección Técnica se atienden las necesidades de los clientes externos en cuanto a cubrir las necesidades de la ciudadania, asi mismo se reportó la matriz anticorrupción la cual es un componente de los riesgos del plan anticorrupción.</t>
  </si>
  <si>
    <t xml:space="preserve">
Sistema Orfeo
Reporte Plan anticorrupción con Evidencias
</t>
  </si>
  <si>
    <t>Durante el cuarto trimestre del 2021, desde la  Dirección Técnica se atienden las necesidades de los clientes externos en cuanto a cubrir las necesidades de la ciudadania, asi mismo se reportó la matriz anticorrupción la cual es un componente de los riesgos del plan anticorrupción.</t>
  </si>
  <si>
    <t>Dirección de Operaciones para el Fortalecimiento</t>
  </si>
  <si>
    <t>7792 Fortalecimiento de los organismos de seguridad y justicia en Bogotá.
7797 Modernización de la infraestructura  de tecnología  para la seguridad, la convivencia  y la justicia  en Bogotá.</t>
  </si>
  <si>
    <t>Realizar 472 contratos para el fortalecimiento de las capacidades operativas de los organismos de seguridad y justicia del distrito.</t>
  </si>
  <si>
    <t>Número de contratos gestionados en el marco del fortalecimiento de los organismos de seguridad y justicia en Bogotá.</t>
  </si>
  <si>
    <t>Contratos enfocados a la adquisición de bienes y servicios fortalecimiento de los organismos de seguridad y justicia en Bogotá gestionados en la Unidad Ejecutora 2.</t>
  </si>
  <si>
    <t>Contratos</t>
  </si>
  <si>
    <t>Número de procesos contractuales adelantados por la Dirección de Operaciones</t>
  </si>
  <si>
    <t>Implementar estrategias de seguridad, convivencia y justicia que permitan cumplir las metas de seguridad establecidas en el Plan Distrital de Desarrollo y enfrentar a la criminalidad y al crimen organizado en las condiciones que lo exija el escenario delictivo en el contexto de la pandemia del Covid-19.</t>
  </si>
  <si>
    <t>Gestión contractual de los procesos programados en el Plan Anual de Adquisiciones para el fortalecimento de las capacidades operativas de los organismos de seguridad y justicia del distrito.</t>
  </si>
  <si>
    <t>* Plan Distrital de Desarrollo 2020-2024
* Acuerdo 761 de 2020
* Plan Anual de Adquisiciones</t>
  </si>
  <si>
    <t>La suma total de contratos corresponde los proyectos 7792 y 7797.</t>
  </si>
  <si>
    <t>* Expediente contractual
* SISCO
* SECOP
* Seguimiento PAA</t>
  </si>
  <si>
    <t>Durante el primer trimestre de la vigencia 2021 desde la Dirección de Operaciones para el Fortalecimiento se suscribieron 302 contratos de los proyectos 7792 y 7797, que corresponden a la totalidad de procesos radicados para gestión de contratación en la Unidad Ejecutora 2.
Nota: adicionalmente se realizó la gestión del proceso contractual para la modificación (adición y/o prórroga) los contratos de estos proyectos.</t>
  </si>
  <si>
    <t>* Bases de datos de contratación.
* SISCO.
* SECOP.</t>
  </si>
  <si>
    <t>Durante el segundo trimestre de la vigencia 2021 desde la Dirección de Operaciones para el Fortalecimiento se suscribieron 48 contratos de los proyectos 7792 y 7797, que corresponden a la totalidad de procesos radicados para gestión de contratación en la Unidad Ejecutora 2.
Nota: adicionalmente se realizó la gestión del proceso contractual para la modificación (adición y/o prórroga) los contratos de estos proyectos.</t>
  </si>
  <si>
    <t>Durante el tercer trimestre de la vigencia 2021 desde la Dirección de Operaciones para el Fortalecimiento se suscribieron 28 contratos de los proyectos 7792 y 7797, que corresponden a la totalidad de procesos radicados para gestión de contratación en la Unidad Ejecutora 2.
Nota: adicionalmente se realizó la gestión del proceso contractual para la modificación (adición y/o prórroga) los contratos de estos proyectos.</t>
  </si>
  <si>
    <t>Durante el cuarto trimestre de la vigencia 2021 desde la Dirección de Operaciones para el Fortalecimiento se suscribieron 93 contratos de los proyectos 7792 y 7797, que corresponden a la totalidad de procesos radicados para gestión de contratación en la Unidad Ejecutora 2.
Nota: Adicionalmente se realizó la gestión del proceso contractual para la modificación (adición y/o prórroga) los contratos de estos proyectos.</t>
  </si>
  <si>
    <t>Efectuar la ordenación archivística de 40 metros lineales de expedientes contractuales.</t>
  </si>
  <si>
    <t>Metros de expedientes debidamente ordenados archivísticamente</t>
  </si>
  <si>
    <t>Ordenación archivística (ordenación, foliación, encarpertar, rotulación sobres, testigos de referencia cruzada, base de datos CD´s)</t>
  </si>
  <si>
    <t>Metros de expedientes</t>
  </si>
  <si>
    <t>Fortalecer la capacidad Institucional y la gestión administrativa que permita el cumplimiento de la misión institucional.</t>
  </si>
  <si>
    <t>Intervención documental del archivo de la Subsecretaría de Inversiones y Fortalecimiento de Capacidades Operativas, a cargo de la Dirección de Operaciones para el Fortalecimiento con base en la programación establecida.</t>
  </si>
  <si>
    <t>*Ley General de Archivo
* Acuerdo 761 de 2020
* Ley de transparencia</t>
  </si>
  <si>
    <t>Archivo de Gestión</t>
  </si>
  <si>
    <t>Durante el primer trimestre de la vigencia 2021, la Dirección de Operaciones para el Fortalecimiento ha realizado la intervención de 10 metros lineales correspondientes al archivo 2018, 2019, 2020 y 2021.</t>
  </si>
  <si>
    <t>* FUID 2018, 2019, 2020 y 2021.</t>
  </si>
  <si>
    <t>Durante el segundo trimestre de la vigencia 2021, la Dirección de Operaciones para el Fortalecimiento ha realizado la intervención documental de 11,7 metros lineales correspondientes al archivo de la Unidad Ejecutora 2.</t>
  </si>
  <si>
    <t>Durante el tercer trimestre de la vigencia 2021, la Dirección de Operaciones para el Fortalecimiento ha realizado la intervención documental de 4,1 metros lineales correspondientes al archivo 2018, 2019, 2020 y 2021.
Justificación: el avance antes mencionado obedece a que el recurso humano disponible para adelantar la actividad de ordenación archivística, concentró gran parte de los esfuerzos del trimestre en dar respuesta a requerimientos de entes de control y préstamos generales, que redujeron notoriamente el tiempo disponible para la intervención documental.</t>
  </si>
  <si>
    <t>Para el cuarto trimestre de 2021 se presentó un aumento representativo, debido a lo siguiente: Se integran nueve (9) técnicos más al proyecto de intervención documental, anteriormente se contaba con (2) técnicos. El equipo fue reforzado, debido a que se tenía un plan de mejoramiento de la Contraloría que se encontraba vencido y se debía dar respuesta.</t>
  </si>
  <si>
    <t>Efectuar 135 reportes de contratación al sistema de información de la Cámara de Comercio "RUP".</t>
  </si>
  <si>
    <t>Número de reportes de contratación al sistema de información de la Cámara de Comercio "RUP"</t>
  </si>
  <si>
    <t>Reportes de contratación al sistema de información de la Cámara de Comercio en cumplimiento de la normatividad vigente</t>
  </si>
  <si>
    <t>Reportes</t>
  </si>
  <si>
    <t>Oportunidad en la presentación de reportes a entes de control y grupos de interés.</t>
  </si>
  <si>
    <t>* Acuerdo 761 de 2020
* Normatividad vigente</t>
  </si>
  <si>
    <t>Página del Rues "Camara de Comercio Bogota"</t>
  </si>
  <si>
    <t>Durante el primer trimestre de la vigencia 2021, la Dirección de Operaciones para el Fortalecimiento realizó 30 reportes a la Cámara de Comercio.</t>
  </si>
  <si>
    <t>* Reporte entidades del Estado - RUP (Confecámaras - Red de Cámaras de Comercio).</t>
  </si>
  <si>
    <t>Durante el segundo trimestre de la vigencia 2021, la Dirección de Operaciones para el Fortalecimiento realizó 40 reportes a la Cámara de Comercio.</t>
  </si>
  <si>
    <t>Durante el tercer trimestre de la vigencia 2021, la Dirección de Operaciones para el Fortalecimiento realizó 60 reportes a la Cámara de Comercio.</t>
  </si>
  <si>
    <t>Durante el segundo trimestre de la vigencia 2021, la Dirección de Operaciones para el Fortalecimiento realizó 70 reportes a la Cámara de Comercio.</t>
  </si>
  <si>
    <t>Efectuar 12 reportes de contratación al sistema SIVICOF  de la Contraloría Distrital.</t>
  </si>
  <si>
    <t>Número de reportes de contratación al sistema SIVICOF  de la Contraloría Distrital</t>
  </si>
  <si>
    <t>Reportes de contratación al sistema SIVICOF  de la Contraloría Distrital en cumplimiento de la normatividad vigente</t>
  </si>
  <si>
    <t xml:space="preserve">Reporte expedido por la Contraloría de Bogotá </t>
  </si>
  <si>
    <t xml:space="preserve">Durante el primer trimestre de la vigencia 2021, la Dirección de Operaciones para el Fortalecimiento efectuó 3 reportes de contratación al sistema SIVICOF de la Contraloría Distrital, correspondientes a los meses de diciembre 2020, enero y febrero 2021. </t>
  </si>
  <si>
    <t>* Certificados SIVICOF.
* Enlace página web:
https://scj.gov.co/es/transparencia/control/informes-gestion-evaluacion-auditoria</t>
  </si>
  <si>
    <t>Durante el primer trimestre de la vigencia 2021, la Dirección de Operaciones para el Fortalecimiento efectuó 3 reportes de contratación al sistema SIVICOF de la Contraloría Distrital, correspondientes a los meses de marzo, abril y mayo de 2021.</t>
  </si>
  <si>
    <t>Durante el tercer trimestre de la vigencia 2021, la Dirección de Operaciones para el Fortalecimiento efectuó 3 reportes de contratación al sistema SIVICOF de la Contraloría Distrital, correspondientes a los meses de junio, julio y agosto de 2021.</t>
  </si>
  <si>
    <t>Durante el cuarto trimestre de la vigencia 2021, la Dirección de Operaciones para el Fortalecimiento efectuó 3 reportes de contratación al sistema SIVICOF de la Contraloría Distrital, correspondientes a los meses de septiembre, octubre y noviembre de 2021.</t>
  </si>
  <si>
    <t>Elaborar, gestionar y efectuar el seguimiento a las herramientas de gestión a cargo de la Dirección de Operaciones de la Subsecretaría de Inversión y fortalecimiento de capacidades operativas.</t>
  </si>
  <si>
    <t>% de herramientas de planeación administradas</t>
  </si>
  <si>
    <t>Número de herramientas de planeación administradas</t>
  </si>
  <si>
    <t>Herramientas y estrategias para la mejora continua de la gestión de la Dirección.</t>
  </si>
  <si>
    <t>* Plan Distrital de Desarrollo 2020-2024
* Acuerdo 761 de 2020</t>
  </si>
  <si>
    <t>* Planes
* Informes</t>
  </si>
  <si>
    <t>Se han adelantado las acciones pertinentes al seguimiento y actualización de indicadores de gestión, POA, bases de datos de contratación y seguimientos al Plan Anual de Adquisiciones, que constituyen las herramientas de gestión a cargo de la Dirección.</t>
  </si>
  <si>
    <t>* POA.
* Indicadores de gestión.
* Bases de datos contratación.
* Seguimiento PAA.</t>
  </si>
  <si>
    <t>Ejecutar el 100% de las actividades a cargo de la Dirección de Operaciones Para el Fortalecimiento, definidas en el Plan Anticorrupción y Atención al Usuario.</t>
  </si>
  <si>
    <t>Publicación de la contratación en la pagina web de la SCJ.</t>
  </si>
  <si>
    <t>Pagina Web de la Secretaría Distrital de Seguridad, Convivencia y Justicia.</t>
  </si>
  <si>
    <t>Cantidad de actividades del PAAC programadas</t>
  </si>
  <si>
    <t>Cantidad de actividades del PAAC ejecutadas</t>
  </si>
  <si>
    <t>Página web de la Secretaría Distrital de Seguridad, Convivencia y Justicia - Sección Transparencia y Acceso a la Información Pública</t>
  </si>
  <si>
    <t>Durante el primer trimestre de la vigencia 2021, se elaboró y aprobó Circular 007 del 11 de marzo de 2021 con asunto "Publicación e incorporación de documentos derivados de la gestión contractual" y se socializó mediante memorando a las 24 dependencias de la entidad, cumpliendo así con el 100% la actividad asignada para el trimestre.</t>
  </si>
  <si>
    <t>* Circular 007 del 11 de marzo de 2021 publicada en la página de la Secretaría, mediante enlace https://scj.gov.co/es/transparencia/marco-legal/lineamientos/circular-7-2021
* Memorandos electrónicos de socialización.</t>
  </si>
  <si>
    <t>En el segundo trimestre de la vigencia 2021 se elaboró texto con relación a la publicación de la información contractual en SECOP e inserción y seguimiento de incorporaciones en expedientes contractuales. Posteriormente, se gestionó pieza comunicacional con la Oficina Asesora de Comunicaciones y la correspondiente difusión a través de correo electrónico masivo, dando así cumplimiento al 100% la actividad asignada para el trimestre.</t>
  </si>
  <si>
    <t>* Difusión correo electrónico con enlace a pieza comunicacional
https://scjgovcol.sharepoint.com/:b:/s/MasivosEnlaces/EWCKkCpxHLxNo4kj3nA66wEB5o_n8zYnJuvWbhrIxHfhqg?e=Rq1vk1
* Piezas comunicacionales</t>
  </si>
  <si>
    <t>Durante el tercer trimestre de la vigencia 2021, se remitió memorando dirigido a las 24 dependencias de la entidad en relación a los documentos SGC de publicación en SECOP, cumpliendo así con el 100% la actividad de Plan Anticorrupción y de Atención al Ciudadano asignada para el trimestre.</t>
  </si>
  <si>
    <t xml:space="preserve">
* Memorandos electrónicos de socialización.</t>
  </si>
  <si>
    <t>En el cuarto trimestre de la vigencia 2021 se gestionó pieza comunicacional previamente elaborada y difundida en el primer semestre de 2021 con el apoyo de la Oficina Asesora de Comunicaciones, quien llevó a cabo la correspondiente difusión a través de correo electrónico masivo, dando así cumplimiento al 100% la actividad asignada para el trimestre.</t>
  </si>
  <si>
    <t>* Correos electrónicos del directorio activo
*https://scjgovcol.sharepoint.com/:b:/s/MasivosEnlaces/ETSK_Q6no71PpP2W_22MipgBmTh2Ouv3j8ml7ZDTuzYFSQ?e=elShfM
* Piezas comunicacionales</t>
  </si>
  <si>
    <t>SUBSECRETARÍA DE GESTIÓN INSTITUCIONAL</t>
  </si>
  <si>
    <t>Realizar seguimiento bimestral al plan anual de adquisiciones de la Secretaría Distrital de Seguridad, Convivencia y Justicia, con el objetivo de generar puntos de control y alarmas en la contratación de inversión y funcionamiento de la entidad.</t>
  </si>
  <si>
    <t>Seguimiento del Plan Anual de Adquisiciones</t>
  </si>
  <si>
    <t>Seguimiento al PAA de la SDSCJ</t>
  </si>
  <si>
    <t>Seis seguimientos al PAA de la SDSCJ</t>
  </si>
  <si>
    <t>Seguimiento al PAA de la SDSCJ realizados (6)</t>
  </si>
  <si>
    <t>Seguimiento al PAA de la SDSCJ programados (6)</t>
  </si>
  <si>
    <t>Angelica Castro</t>
  </si>
  <si>
    <t xml:space="preserve">Matriz de Seguimiento - Correos Electrónicos </t>
  </si>
  <si>
    <t>Durante el primer trimestre de la vigencia 2021, se llevaron a cabo cuatro seguimientos al Plan Anual de Adquisiciones, que fueron presentados al equipo directivo.  Así mismo, se ha realizado el seguimiento a la matriz en excell del PAA, la cual cuenta con la información de los contratos que se han suscrito con corte al 31 de marzo de 2021.</t>
  </si>
  <si>
    <t>Soportes:
- Presentaciones con el seguimiento al PAA
- Matriz del PAA - Consolidado - SDSCJ - 2021 - Seguimiento 31-03-2021</t>
  </si>
  <si>
    <t>Durante el segundo trimestre de la vigencia 2021, se llevaron a cabo cuatro seguimientos al Plan Anual de Adquisiciones, que fueron presentados al equipo directivo.  Así mismo, se ha realizado el seguimiento a la matriz en excell del PAA, la cual cuenta con la información de los contratos que se han suscrito con corte al 30 de junio de 2021.</t>
  </si>
  <si>
    <t>Soportes:
- Presentaciones con el seguimiento al PAA
- Matriz del PAA - Consolidado - SDSCJ - 2021 - Seguimiento 30-06-2021</t>
  </si>
  <si>
    <t>Durante el tercer trimestre de la vigencia 2021, se llevaron a cabo cuatro seguimientos al Plan Anual de Adquisiciones, que fueron presentados al equipo directivo.  Así mismo, se ha realizado el seguimiento a la matriz en excell del PAA, la cual cuenta con la información de los contratos que se han suscrito con corte al 30 de septiembre de 2021.</t>
  </si>
  <si>
    <t>Soportes:
- Presentaciones con el seguimiento al PAA
- Matriz del PAA - Consolidado - SDSCJ - 2021 - Seguimiento 30-09-2021</t>
  </si>
  <si>
    <t>Durante el cuarto trimestre de la vigencia 2021, se llevaron a cabo nueve seguimientos al Plan Anual de Adquisiciones, que fueron presentados al equipo directivo.  Así mismo, se ha realizado el seguimiento a la matriz en excell del PAA, la cual cuenta con la información de los contratos que se han suscrito con corte al 31 de diciembre de 2021.</t>
  </si>
  <si>
    <t>Soportes:
- Correos con el seguimiento al PAA
- Matriz del PAA - Consolidado - SDSCJ - 2021 - Seguimiento 31-12-2021.
- Presentación Power Bi - 31-12-2021</t>
  </si>
  <si>
    <t>Medir cuatrimestralmente la satisfacción y el desempeño de los canales de atención de la Secretaría Distrital de Seguridad, Convivencia y Justicia, con el objetivo de generar acciones de mejora e incrementar de forma positiva la percepción de la ciudadanía.</t>
  </si>
  <si>
    <t xml:space="preserve">Informes de satisfacción y de desempeño </t>
  </si>
  <si>
    <t xml:space="preserve">Tres informes de satisfacción y de desempeño </t>
  </si>
  <si>
    <t>Informes de satisfacción y de desempeño de los canales de atención de la SDSCJ elaborados (3)</t>
  </si>
  <si>
    <t>Informes de satisfacción y de desempeño de los canales de atención de la SDSCJ socializados (3)</t>
  </si>
  <si>
    <t>Cuatrimestral</t>
  </si>
  <si>
    <t>Ximena Hormaza</t>
  </si>
  <si>
    <t>Informes elaborados y socializados</t>
  </si>
  <si>
    <t>Durante el segundo trimestre de la vigencia 2021, se han adelantado las siguientes acciones para dar cumplimiento a la actividad:
- Reunión entre la de Oficina de Análisis de la Información y Estudios Estratégicos y la Subsecretaría de Gestión Institucional -  Equipo de Atención y Servicio al Ciudadano, con el objetivo de armonizar las necesidades de información dentro del proceso de la medición de la satisfacción ciudadana frente a sus experiencias.
- Medición del canal escrito, a través de “Evaluación de las respuestas a las peticiones ciudadanas”, a partir de la implementación del instructivo establecido en el marco del proceso de atención y servicio al ciudadano, dando cumplimiento al cronograma definido para implementar la prueba piloto de medición de la satisfacción de los ciudadanos.</t>
  </si>
  <si>
    <t>Soportes:
- Reunión Teams 15-06-2021
- Plan de trabajo y cronograma medición.
- Informe evaluación de respuestas.
- Correo de socialización informe de evaluación.</t>
  </si>
  <si>
    <t>Durante el cuarto trimestre de la vigencia 2021, se han adelantado las siguientes acciones para dar cumplimiento a la actividad:
- Documentación del informe consolidado de Satisfacción Ciudadana en Canales Presenciales, Virtuales y Canal Telefónico del Tercer Trimestre de 2021 tomando la información remitida por los equipos de acceso a la justicia y atención y servicio al ciudadano de la ficha de Medición Trimestral de la Satisfacción Ciudadana en los puntos de atención.
- Documentación del Informe Evaluación de las Respuestas a PQRS ciudadanas abril - junio 2021</t>
  </si>
  <si>
    <t>Soportes:
- Informes (2).
- Este informe se encuentra publicado en la página web de la entidad en el botón de transparencia/obligacion-reporte-informacion/estudios-investigaciones.</t>
  </si>
  <si>
    <t xml:space="preserve">Realizar trimestralmente reportes de la  prestación del servicio de traducción en lengua de señas en la Secretaría Distrital de Seguridad, Convivencia y Justicia a las personas sordas, con el objetivo de brindar atención integral y oportuna a toda la población que requiera los servicios de la entidad.  </t>
  </si>
  <si>
    <t>Reportes de la prestación del servicio de lengua de señas</t>
  </si>
  <si>
    <t xml:space="preserve">Reportes de la prestación del servicio de lengua de señas </t>
  </si>
  <si>
    <t>Tres reportes de prestación de servicios de lengua de señas</t>
  </si>
  <si>
    <t>Reportes de prestación del servicio de lengua de señas (3)</t>
  </si>
  <si>
    <t>Reportes realizados de lengua de señas</t>
  </si>
  <si>
    <t>Durante el primer trimestre de la vigencia 2021, se llevaron a cabo un total de siete (7) acompañamientos a servidores para la atención a ciudadanos sordos en:
• Casas de justicia de Ciudad Bolívar, Mártires y Bosa, 6 ciudadanos.
• Casa Refugio, 1 ciudadano.</t>
  </si>
  <si>
    <t>Soportes:
- Cronograma Atención - Lengua de Señas - Enero a Marzo de 2021
- Documento con imágenes Evidencia Atención - Lengua de Señas - Enero a Marzo 2021</t>
  </si>
  <si>
    <t>Durante el segundo trimestre de la vigencia 2021, se han adelantado las siguientes acciones para dar cumplimiento a la actividad:
- Acompañamiento a servidores para atención en casas de justicia de Usaquén, Suba Ciudad Jardín, Kennedy, Mártires y Ciudad Bolívar, a ciudadanos sordos.
- Atención vía remota por WhatsApp a ciudadanos que asisten casas de justicia.
- Traducción de videos institucionales y noticias.</t>
  </si>
  <si>
    <t>Soportes:
- Cronograma de atenciones realizadas.
- Documentos con imágenes evidencia.
- Documentos con Links de videos.</t>
  </si>
  <si>
    <t>Durante el tercer trimestre de la vigencia 2021, se llevó a cabo lo siguiente:
- Acompañamiento a servidores para atención en casas de justicia de Kennedy y Bosa, a un total de once (11) ciudadanos sordos de manera presencial y mediante medios virtuales vía whatsapp y mediante plataforma TEAMS.
- Traducción de videos institucionales y noticias.
- Acompañamiento a Entidad del sector seguridad, UAE Cuerpo Oficial de Bomberos de Bogotá, en la rendición de cuentas realizada en el mes de agosto de 2021.</t>
  </si>
  <si>
    <t>Soportes:
- Cronograma de atenciones realizadas.
- Documentos con imágenes evidencia en PDF.</t>
  </si>
  <si>
    <t>Durante el cuarto trimestre de la vigencia 2021, se llevó a cabo lo siguiente:
- Se atendieron un total de 17 personas sordas en las sedes de la entidad.
- Se realizaron dos (2) acompañamientos a través de Facebook live.  (Celebremos un año de la mediación profesional virtual y Día internacional de la lucha contra el uso indebido y el tráfico ilícito de drogas).
- Se realizaron un total de 3 acercamientos a lengua de señas colombiana, a los funcionarios y contratistas de la de la casa de Justician de Ciudad Bolívar, Fontibón, San Cristóbal.
- Se acompañan los siguientes cinco (5) eventos y actividades:
   * Interpretación del Quinto Aniversario de la SCJ.  
   *Apoyo en los diálogos ciudadanos del 15 de octubre en la SDSCJ. 
   * Apoyo en el cabildo ciudadano de la alcaldía mayor de Bogotá y Concejo de Bogotá.
   *Rendición de cuentas de la SDSCJ año 2021. 
   *Interpretación en el Primer Congreso de Experiencias Comunitarias exitosas del Cuidado en Convivencia y Seguridad.
- Se interpretó a lengua de señas colombiana, un total de 19 videos y noticias.</t>
  </si>
  <si>
    <t>Soportes:
- Acercamientos a lengua de señas realizados.
- Documentos con imágenes de atenciones a personas sordas.
- Documento con links para acceso a noticias y videos interpretados a lengua de señas.</t>
  </si>
  <si>
    <t>Realizar la revisión del 80% de los expedientes que han remitido para cobro persuasivo, verificando los requisitos de validez de los títulos ejecutivos remitidos por los inspectores de policía y corregidores distritales.</t>
  </si>
  <si>
    <t>Informe de segumiento expedientes</t>
  </si>
  <si>
    <t>Informe de seguimiento expedientes revision</t>
  </si>
  <si>
    <t>Informe de seguimiento</t>
  </si>
  <si>
    <t>Expedientes revisados en el periodo</t>
  </si>
  <si>
    <t>Expedientes recibidos en el periodo</t>
  </si>
  <si>
    <t xml:space="preserve">Semestral </t>
  </si>
  <si>
    <t>Francisco Alford</t>
  </si>
  <si>
    <t>Informe Sistema COPE</t>
  </si>
  <si>
    <t xml:space="preserve">Durante el primer semestre de la vigencia 2021, el equipo de cobro persuasivo ha realizado la revisión del 75% de los expedientes que han llegado, verificando los requisitos de validez de los títulos ejecutivos. </t>
  </si>
  <si>
    <t>Soportes:
Base de datos de revisión de expedientes.</t>
  </si>
  <si>
    <t xml:space="preserve">Durante el segundo semestre de la vigencia 2021, el equipo de cobro persuasivo ha realizado la revisión del 88% de los expedientes que han entrado en la entidad, verificando los requisitos de validez de los títulos ejecutivos.  
Consolidando la información de la vigencia 2021, el equipo de cobro persuasivo recibió 27.686 expedientes de los cuales reviso en dicha vigencia 23.110, es decir el 83%.
</t>
  </si>
  <si>
    <t>Realizar seguimiento bimestral a las metas y planes de las Direcciones y de la Subsecretaría de Gestión Institucional, con el fin de cumplir con los porcentajes proyectados en cada una de ellas.</t>
  </si>
  <si>
    <t>Matriz de Seguimiento</t>
  </si>
  <si>
    <t>Realizar 6 seguimientos a las Direcciones</t>
  </si>
  <si>
    <t>Seguimientos realizados (6)</t>
  </si>
  <si>
    <t>Seguimientos Programados (6)</t>
  </si>
  <si>
    <t>Matriz de Seguimiento e Informes</t>
  </si>
  <si>
    <t>Durante el primer trimestre de la vigencia 2021, se llevó a cabo lo siguiente:
- Formulación de matriz para revisar el seguimiento a los planes de las Direcciones de la SGI.
- Solicitud de archivos de POA a las direcciones de la SGI, con el fin de alimentar la matriz.
- Seguimiento al Plan de Austeridad 2020
- Formulación del Plan de Austeridad 2021.</t>
  </si>
  <si>
    <t>Soportes:
- Matriz de seguimiento de las Direcciones.
- Correo - Formulación Plan de Austeridad - 2021.
- Correo - Seguimiento Plan de Austeridad - 2020.
- Correo - Seguimiento POA - Formulacion - 29-01-2021</t>
  </si>
  <si>
    <t xml:space="preserve">Durante el segundo trimestre de la vigencia 2021, se llevó a cabo lo siguiente:
- Implementación de seguimiento a las actividades de atención al ciudadano en el PAAC, POA, Plan de Adecuación a través de la aplicación de Planner
- Seguimiento a las actividades del POA, Compromisos gerenciales, PAAC de las direcciones de la SGI
- Alertamiento a las direcciones para dar cumplimiento a la Ley de Transparencia.
</t>
  </si>
  <si>
    <t xml:space="preserve">Soportes: 
- Correo seguimientos PAAC, POA Direcciones.
- Correos alertamiento DJC
- Planner POA
- Planner plan de acción
- Correo publicaciones Atención al Ciudadano.
- Matriz de seguimiento </t>
  </si>
  <si>
    <t>Durante el tercer trimestre de la vigencia 2021, se llevó a cabo lo siguiente:
- Implementación de seguimiento a las actividades de atención al ciudadano en el PAAC, POA, Plan de Adecuación a través de la aplicación de Planner
- Publicación en la página web de los “Lineamientos para la atención de denuncias por posibles actos de corrupción, y/o existencia de inhabilidades, incompatibilidades o conflicto de intereses y protección de identidad del denunciante”
- Seguimiento y publicación en la página web del Plan de Austeridad.
- Seguimiento a las actividades del POA, Compromisos gerenciales, PAAC de las direcciones de la SGI
- Alertamiento a las direcciones para dar cumplimiento al Plan de Austeridad de la entidad</t>
  </si>
  <si>
    <t>Soportes:
- https://scj.gov.co/sites/default/files/planeacion/lineamientos-atencion-denuncias-2021.pdf
- https://scj.gov.co/es/transparencia/planeacion/plan-gasto-publico
- Matriz de seguimiento con corte al 30 de septiembre de 2021
- Seguimiento de Planner con corte al 30 de septiembre de 2021
- Correo seguimiento DTICs y DRFGD</t>
  </si>
  <si>
    <t>Durante el cuarto trimestre de la vigencia 2021, se llevó a cabo lo siguiente:
- Seguimiento a través de la matriz a las direcciones de la SGI
- Seguimiento a las de atención al ciudadano en el PAAC, POA, Plan de Adecuación a través de la aplicación de Planner
- Seguimiento al Plan de Austeridad de la entidad.</t>
  </si>
  <si>
    <t>Soportes:
- Matriz de seguimiento con corte al 31 de diciembre de 2021
- Captura de Pantalla Seguimiento de Planner con corte al 31 de diciembre de 2021
- Correo seguimiento DTICs, DRFGD, DGH.</t>
  </si>
  <si>
    <t>GESTION DE TECNOLOGIAS DE INFORMACIÓN</t>
  </si>
  <si>
    <t>DIRECCIÓN DE TECNOLOGIAS Y SISTEMAS DE LA INFORMACIÓN</t>
  </si>
  <si>
    <t>ESTRATÉGICO</t>
  </si>
  <si>
    <t>Gestionar los sistemas de información y la infraestructura tecnológica a través del marco de referencia de Arquitectura TI y la implementación de la Política de Gobierno Digital para soportar la continuidad del negocio en materia de tecnologías de la información y comunicaciones en la Entidad</t>
  </si>
  <si>
    <t xml:space="preserve">7777- Fortalecimiento la gestión de las tecnologías de la información en la Secretaría de Seguridad, Convivencia y Justicia en el marco de las políticas de Gobierno y Seguridad Digital </t>
  </si>
  <si>
    <t>%EjecB:BNU1C:S</t>
  </si>
  <si>
    <t>Adquirir 18 bienes y/o servicios requeridos para contar con la disponibilidad de los componentes de infraestructura y servicios tecnológicos</t>
  </si>
  <si>
    <t>Bienes y/o servicios adquiridos</t>
  </si>
  <si>
    <t>Bienes y/o servicios  adquiridos para la administración, operación, mantenimiento y soporte de las soluciones tecnológicas de la Entidad.</t>
  </si>
  <si>
    <t>Contratos suscritos</t>
  </si>
  <si>
    <t>Número de contratos suscritos</t>
  </si>
  <si>
    <t>Plan Anual de Adquisiciones</t>
  </si>
  <si>
    <t xml:space="preserve"> - Implementar el 100% de la Política de Gobierno Digital acorde a la normativa distrital y nacional en la Secretaría de Seguridad, Convivencia y Justicia
 - Implementar el 50% de la Política de Seguridad Digital acorde a la normativa distrital y nacional en la Secretaría de Seguridad, Convivencia y Justicia</t>
  </si>
  <si>
    <t>- Modelo Integrado de Planeación y Gestión
- Política de Gobierno Digital. Decreto 1008 de 2018. 
- Política Nacional de Seguridad Digital, Conpes 3854 de 2017 (Adenda 1)</t>
  </si>
  <si>
    <t>Dirección de Tecnologías y Sistemas de  la Información</t>
  </si>
  <si>
    <t xml:space="preserve">Informes y reportes presentados a la Oficina Asesora de Planeación  y Subsecretaria de Gestión Institucional </t>
  </si>
  <si>
    <t xml:space="preserve">
En relacion a la meta se evanzó ne las siguientes actividades:
1. Se elaboró cronograma de contratacion con los 18 procesos que la Direccion de Tecnologias y Sistemas de la Informacion adelantara para la vigencia 2021, el cual establece las fechas para cada una de las etapas precontractuales hasta su adjudicacion. Este documento fue trabajado y validado con la Direccion Juridica y Contractual. 
En lo que respecta a los procesos, el dia 26 de marzo de 2021 se radico en la Direccion juridica y contractual el proceso cuyo objeto es: "Renovar el licenciamiento para equipos de seguridad perimetral de la Secretaría Distrital de Seguridad, Convivencia y Justicia" para tramite del proceso de seleecion mediante modlaidad de seleccion abreviada de subasta inversa electronica y posterior adjudicacion. Asi mismo ya se tienen los anexos tecnicos de los procesos que se relacionan a continuacion y de los cuales se esta adelantando el tramite de consolidacion y estructuracion de estudio previo y administrativo de solicitud de viabilidad presupuestal y certificado de disponibilidad presupuestal para posterior radicacion en el Direccion Juridica y Contractual para gestion de los mismos:
2.	Prestar los servicios de mesa de servicio y gestión de inventarios de la infraestructura tecnología que administra la dirección de tecnologías y sistemas de la información, para la Secretaría Distrital de Seguridad, Convivencia y Justicia - SDSCJ, bajo la modalidad de outsourcing.
3.	Prestación del servicio integral de impresión, fotocopiado y escaneo bajo la modalidad de outsourcing para las diferentes dependencias de la Secretaría Distrital de Seguridad, Convivencia y Justicia incluyendo los equipos propios de la Entidad.
4.	Arrendar bienes tecnológicos para la Secretaría Distrital de Seguridad, Convivencia y Justicia.
</t>
  </si>
  <si>
    <t>1. CRONOGRAMA CONTRATACION - PAA 2021 DTSI_V12_24032021.
2. RFI MESA DE SERVICIOS.
3. 68.amp-etp2g-v23-18-01-2021 Simulador Servicio Integral Impresión.
3.1 .Ficha Técnica Servicio Integral de Impresión, Fotocopiado y Escaneo.
4. 68.amp-etp2g-v23-18-01-2021 Simulador Arriendo Bienes Tecnológicos - Equipos.
4.1. Ficha Técnica Arriendo Bienes Tecnológicos.</t>
  </si>
  <si>
    <t xml:space="preserve">En relación con la meta se avanzó en las siguientes actividades:
1.	Se han suscrito seis (6) contratos de prestación de bienes y servicios relacionados con los siguientes objetos:
a)	Prestar el servicio integral de canales de comunicación, internet, telefonía IP, envío masivo de mensajes cortos de texto - SMS y Mailing para soportar los servicios tecnológicos de la Secretaría Distrital de Seguridad, Convivencia y Justicia.
b)	Renovar los servicios de nube Microsoft Azure para la Secretaría Distrital de Seguridad, Convivencia y Justicia.
c)	Renovar el soporte para el licenciamiento perpetuo y servidores de Oracle propiedad de la Secretaría Distrital de Seguridad, Convivencia y Justicia.
d)	Prestación de mesa de servicio para la Secretaría Distrital de Seguridad, Convivencia y Justicia - SDSCJ al amparo del Acuerdo Marco de Precios No. CCE-183-AMP-2020.
e)	Prestar el servicio de impresión, fotocopiado y escaneo para las diferentes dependencias de la Secretaría Distrital de Seguridad, Convivencia y Justicia al amparo del acuerdo marco ETP CCE- 925-AMP-2019.
f)	Arrendar bienes tecnológicos para la Secretaría Distrital de Seguridad, Convivencia y Justicia.
2.	En lo que respecta a los procesos que se encuentran en trámite de adjudicación, se tiene el servicio cuyo objeto es “Renovar el soporte y mantenimiento de equipos que hacen parte del sistema de seguridad perimetral,  así como adquirir el suministro, instalación, configuración, pruebas, puesta en funcionamiento, transferencia de conocimiento y estabilización de nuevos equipos para el sistema en mención de la Secretaría Distrital de Seguridad, Convivencia y Justicia” ; el cual se adelanta mediante modalidad de subasta inversa electrónica bajo el numero SCJ-SASIE-004-2021 y el cual presenta el siguiente estado:
a)	El día 11 de junio de 2021 se publicó el acto administrativo por medio de la cual se ordenó la apertura del proceso contractual. 
b)	Hasta el 18 de junio según cronograma no se recibieron observaciones al pliego definitivo de condiciones.
c)	El miércoles 23 de junio se cerró el proceso y se recibieron las ofertas.
d)	De los 13 proponentes inscritos solo se recibieron 3 ofertas.
e)	El viernes 25 de junio se publicó el informe de verificación de requisitos habilitantes, indicando proponentes no habilitados.
f)	La subasta y adjudicación del contrato según cronograma se desarrollará el 6 de julio de 2021.
3.	Se tienen los anexos técnicos y estudios previos de los procesos que se relacionan a continuación, los cuales ya cuentan con Viabilidad Presupuestal y Certificado de Disponibilidad Presupuestal – CDP y se encuentran radicados en la Dirección Jurídica y Contractual para gestión bajo el amparo de los Acuerdos Marco de Nube Publica III CCE-908-1-AMP-2019 y Software por Catalogo CCE-139-IAD-2020:
a)	Adquirir los servicios de plataforma, infraestructura,  analyticscloud  y  servicios  conexos  de  Oracle  como servicio  bajo  el  modelo  de  créditos  universales  (Annual  Commit)  para  la  Secretaría Distrital de Seguridad, Convivencia y Justicia.
b)	Renovar el licenciamiento por suscripción de las herramientas de Microsoft de la Secretaría Distrital de Seguridad, Convivencia y Justicia.
</t>
  </si>
  <si>
    <t xml:space="preserve">1.	CONTRATO 1077 DE 2021.
2.	CONTRATO 1195 DE 2021.
3.	CONTRATO 1227 DE 2021.
4.	CONTRATO 1228 DE 2021.
5.	CONTRATO 1292 DE 2021.
6.	Event_#_108670_attachments - RESPUESTAS AL EVENTO NO. 108670 ACUERDO MARCO NUBE PUBLICA III -SEGMENTO MICROSOFT AZURE.
7.	RESOLUCIÓN 159 DE APERTURA PROCESO SUBASTA INVERSA SASIE 004 - 2021.
9.	Simulador Oracle cloud. 9.1. Estudio Previo Servicio de plataforma, infraestructura, analyticscloud y  servicios  conexos  de  Oracle  como servicio  bajo  el  modelo  de  créditos  universales  (Annual  Commit).
10.	Simulador Licencias Microsoft 10.1 Estudio Previo Licenciamiento por suscripción de las herramientas de Microsoft.
</t>
  </si>
  <si>
    <t>En relación con la meta se avanzó en las siguientes actividades:
1.	Se han suscrito tres (3) contratos de prestación de bienes y servicios relacionados con los siguientes objetos:
a)	Renovar el soporte y mantenimiento de equipos que hacen parte del sistema de seguridad perimetral, así como adquirir el suministro, instalación, configuración, pruebas, puesta en funcionamiento, transferencia de conocimiento y estabilización de nuevos equipos para el sistema en mención de la Secretaría Distrital de Seguridad, Convivencia y Justicia.
b)	Adquirir los servicios de plataforma, infraestructura, analytics cloud y servicios conexos de Oracle como servicio bajo el modelo de créditos universales (annual commit) para la Secretaría Distrital de Seguridad, Convivencia y Justicia.
c)	Renovar el licenciamiento por suscripción de las herramientas de Microsoft de la Secretaria Distrital de Seguridad, Convivencia y Justicia.
2.	En lo que respecta a los procesos que se encuentran en trámite de adjudicación, se tiene el siguiente servicio cuyo objeto es:
a)	Adquirir el soporte y mantenimiento del sistema hiperconvergente y de networking; asi como el suministro, instalación, configuración, pruebas, puesta en funcionamiento, transferencia de conocimiento y estabilización de nuevos switchs para la Secretaría Distrital de Seguridad, Convivencia y Justicia.; el cual se adelanta mediante modalidad de subasta inversa electrónica bajo el numero SCJ SASIE 006 2021 y el cual presenta el siguiente estado:
I.	El día 17 de septiembre de 2021 se publicó Aviso de la Convocatoria, Estudios y Documentos Previos y Proyecto de Pliegos de Condiciones para conocimiento y observaciones de los interesados. 
II.	Hasta el 24 de septiembre de 2021 se recibirán observaciones al proyecto del pliego de condiciones y las respuestas a las mismas se publicarán el 28 de septiembre de 2021.
III.	El día 29 de septiembre de 2021 se publicará el acto administrativo por medio de la cual se ordena la apertura del proceso contractual. 
IV.	Hasta el 04 de octubre de 2021 según cronograma se recibirán observaciones al pliego definitivo de condiciones.
V.	El 12 de octubre de 2021 se dará cierre a el proceso y se recibirán ofertas.
VI.	El 15 de octubre de 2021 se publicará el informe de verificación de requisitos habilitantes.
VII.	La subasta y adjudicación del contrato según cronograma se desarrollará el 26 de octubre de 2021.
3.	Se tiene el anexo técnico y estudio previo del proceso que se relacionan a continuación, el cual ya cuenta con Viabilidad Presupuestal, Certificado de Disponibilidad Presupuestal – CDP y se encuentra radicado en la Dirección Jurídica y Contractual para gestión bajo el amparo del instrumento de agregación de demanda – Acuerdo Marco de Software por Catalogo No. CCE-139-IAD-202, evento que se solicitó y se adelantara mediante la plataforma de la Tienda Virtual del Estado Colombiano – Colombia Compra Eficiente – CCE:
a)	Prestar el servicio especializado de Soporte Premier de Microsoft para la Secretaría Distrital de Seguridad, Convivencia y Justicia.</t>
  </si>
  <si>
    <t>1.	Contrato No. 1356 DE 2021.
2.	Contrato No. 1410 DE 2021.
3.	Contrato No. 1424 DE 2021.
4.	Aviso de convocatoria pública selección abreviada por subasta inversa electrónica proceso contractual No. SCJ SASIE 006 2021 - Adquirir el soporte y mantenimiento del sistema hiperconvergente y de networking; así como el suministro, instalación, configuración, pruebas, puesta en funcionamiento, transferencia de conocimiento y estabilización de nuevos switchs para la Secretaría Distrital de Seguridad, Convivencia y Justicia.
5.	Ficha técnica, estudio previo, viabilidad presupuestal y Certificado de disponibilidad presupuestal - CDP - Prestar el servicio especializado de Soporte Premier de Microsoft para la Secretaría Distrital de Seguridad, Convivencia y Justicia.</t>
  </si>
  <si>
    <t xml:space="preserve">Revisar y ajustar al 100% los planes que se tienen establecidos en el marco de Plan Estratégico de Tecnologías - PETI 2020-2024, contemplando los requerimientos y necesidades de los demás procesos:
1. Actualizar los servicios tecnológicos existes e implementación de nuevos
2. Actualizar y/o elaborar documentos asociados con el dominio de Gobierno de TI
3. Actualizar los servicios ciudadanos digitales existes e implementación de nuevos
4. Actualizar los sistemas de información existes e implementación de nuevos, con el fin de mejorar su funcionalidad, accesibilidad y usabilidad
5. Actualizar las acciones de sensibilización y/o capacitación para fortalecer el uso y apropiación de los soluciones y servicios tecnológicos al interior de la Entidad
6. Implementación del Sistema de Gestión de Seguridad de la Información
</t>
  </si>
  <si>
    <t>Planes revisados y actualizados</t>
  </si>
  <si>
    <t>Instrumentos con el conjunto de actividades que se planifican  para  la administración, operación, mantenimiento y soporte de las soluciones tecnológicas de la Entidad.</t>
  </si>
  <si>
    <t>Planes de trabajo actualizados</t>
  </si>
  <si>
    <t>Número de planes de trabajo actualizados</t>
  </si>
  <si>
    <t xml:space="preserve">1. Plan para actualizar los servicios tecnológicos existes e implementación de nuevos
2. Plan para actualizar y/o elaborar documentos asociados con el dominio de Gobierno de TI
3. Plan para actualizar los servicios ciudadanos digitales existes e implementación de nuevos
4. Plan para actualizar los sistemas de información existes e implementación de nuevos, con el fin de mejorar su funcionalidad, accesibilidad y usabilidad
5. Plan para actualizar las acciones de sensibilización y/o capacitación para fortalecer el uso y apropiación de los soluciones y servicios tecnológicos al interior de la Entidad
6. Plan de Seguridad y Privacidad de la Información 2021
</t>
  </si>
  <si>
    <t xml:space="preserve">Se  avanzó en la actualizacion del  siguiente plan: 
1. Documentos asociados con el dominio de Gobierno de TI, en razón a la inclusión del Plan de Transformación Digital.
</t>
  </si>
  <si>
    <t xml:space="preserve">Como soporte de lo realizado, se cuenta con el plan reportado en la meta 4,: 
1. Documentos asociados con el dominio de Gobierno de TI (Archivo:GT-GB - PlanTrabajoRevisionDocumentacion_20210405-1.4.xlxs)
</t>
  </si>
  <si>
    <t>Se avanzo en la actualización de tres (3) planes que se tienen establecidos en el marco de Plan Estratégico de Tecnologías - PETI 2020-2024; contemplando los requerimientos y necesidades de los demás procesos:
1. Plan para actualizar los servicios tecnológicos existentes e implementación de nuevos
2. Actualizar y/o elaborar documentos asociados con el dominio de Gobierno de TI
3. Actualizar las acciones de sensibilización y/o capacitación para fortalecer el uso y apropiación de los soluciones y servicios tecnológicos al interior de la Entidad
4. Plan para actualizar los sistemas de información existentes e e implementación de nuevos.
5. Plan para actualizar los servicios ciudadanos digitales existes e implementación de nuevos</t>
  </si>
  <si>
    <t>Como soporte de lo realizado, se cuenta con el reporte de avance en,: 
1. Plan para la actualizar  los servicios tecnologicos existentes   e implementación de nuevos (GT-GB-PlanServiciosTecnologicos.xlsx)
2. Documentos asociados con el dominio de Gobierno de TI (Archivo:GT-GB-PlanTrabajoRevisionDocumentacion2021.xlxs)
3. Actualizar las acciones de sensibilización y/o capacitación para fortalecer el uso y apropiación de los soluciones y servicios tecnológicos al interior de la Entidad ( GT-UA-PlanTrabajo V.1.3)
4. Plan para actualizar los sistemas de información existentes e e implementación de nuevos.(DTSI_Planes de Trabajo Sistemas de Informacion_Jul022021)
5. Actualizar los servicios ciudadanos digitales existes e implementación de nuevos(DTSI_Planes de Trabajo Sistemas de Informacion_Jul022021)</t>
  </si>
  <si>
    <t xml:space="preserve">Se avanzo en la actualización de tres (3) planes que se tienen establecidos en el marco de Plan Estratégico de Tecnologías - PETI 2020-2024; contemplando los requerimientos y necesidades de los demás procesos:
1. Plan para actualizar los servicios tecnológicos existentes e implementación de nuevos
2. Actualizar y/o elaborar documentos asociados con el dominio de Gobierno de TI
3. Actualizar las acciones de sensibilización y/o capacitación para fortalecer el uso y apropiación de los soluciones y servicios tecnológicos al interior de la Entidad
</t>
  </si>
  <si>
    <t>Como soporte de lo realizado, se cuenta con el reporte de avance en: 
1. Plan para actualizar los servicios tecnológicos existentes e implementación de nuevos
2. Actualizar y/o elaborar documentos asociados con el dominio de Gobierno de TI
3. Actualizar las acciones de sensibilización y/o capacitación para fortalecer el uso y apropiación de los soluciones y servicios tecnológicos al interior de la Entidad</t>
  </si>
  <si>
    <t>Ejecutar las acciones planificadas para actualizar 19 servicios servicios tecnológicos existentes que optimicen la productividad de la entidad en el marco de la gestión por procesos.</t>
  </si>
  <si>
    <t>Servicios tecnológicos actualizados y/o implementados</t>
  </si>
  <si>
    <t>Servicios tecnológicos actualizados o implementados, acorde a la planificación realizada</t>
  </si>
  <si>
    <t>Número de servicios tecnológicos actualizados y/o implementados</t>
  </si>
  <si>
    <t xml:space="preserve">Plan para actualizar los servicios tecnológicos existes e implementación de nuevos
</t>
  </si>
  <si>
    <t xml:space="preserve">De acuerdo a lo definido en el plan de actualización de los servicios tecnológicos existentes e implementación de nuevos, se realizaron las siguientes actividades:
1. Se realizó el despliegue en ambiente de producción de tres (3) Funcionalidades para el servicio tecnologico ORFEO: 
1.1. Vista de Temas y Subtemas de los documentos de entrada radicados. 
1.2. Rediseño  de impresión del documento de radiación  con extención PDF  con las acciones aplicadas al documento "VoBo. Digital" y "Proyectó". 
1. 3. Radicación masiva con firma mecánica.
2. Por otra parte, es importante mencionar que se ha avanzado con  las actividades de la implementación de la RESOLUCIÓN 1519 DEL 2020 SOBRE TRANSPARENCIA EN EL ACCESO A LA INFORMACIÓN, ACCESIBILIDAD WEB, SEGURIDAD DIGITAL WEB Y DATOS ABIERTOS en el Sitio Web se han adelantado las siguientes actvidades: 
2.1 En el footer se agrego: El nombre de la entidad, el icono y enlace a marca país gov.co 
2.2 Se agregó el enlace a SIGEP
2.3 Se actualizo el enlace para ir a los 28 conjuntos de datos abiertos de IDECA y MINTIC
</t>
  </si>
  <si>
    <t xml:space="preserve">A continuación, se relacionan los soportes que dan cuenta de lo realizado: 
1. Controles de cambios RFC Orfeo:
https://scjgovcol.sharepoint.com/:f:/s/DireccionTIC/Eo18R8B7_ahFt3ws7AXWidoB54GnHd-iQIgSgc1OwZykFg?e=M7BNWf
Pantallas funcionalidades:
1.1 Vista clasificación de temas y subtemas https://scjgovcol.sharepoint.com/:b:/s/DireccionTIC/EbPab1ibZI9EtFIEWNjh4XcB97awKPNd6wOkklVB7R08yQ?e=7wRYFw
1.2.Rediseño impresión PDF
https://scjgovcol.sharepoint.com/:b:/s/DireccionTIC/EUbZPJYozmZMhHZNkBZhNvABOQcP-5wBCpn1y6XrkOv5Pw?e=ljQuqf
1.3. Radicación Masiva https://scjgovcol.sharepoint.com/:b:/s/DireccionTIC/EZR-Pm3kVjBEmb6pYHhrGqMBPKh5oT_1AXBj2lnHZ974bg?e=IF6KOX7
2. Enlaces URL:
2.1 gov.co y marca país enlace https://scj.gov.co/
2.2 SIGEP https://scj.gov.co/es/transparencia/organizacion/directorio-funcionarios
2.3 Sitio web Datos Abiertos Bogotá IDECA https://datosabiertos.bogota.gov.co/organization/secretaria-distrital-de-seguridad-convivencia-y-justicia 
Sitio web Datos Abiertos Colombia MinTIC https://datos.gov.co/browse?q=sdscj&amp;sortBy=relevance
</t>
  </si>
  <si>
    <t xml:space="preserve">Se avanzó en la ejecución del Plan para  actualizar los servicios tecnológicos existentes e implementar nuevos, en lo que respecta a las siguientes actividades.
Se puso en funcionamiento la renovación de los servicios tecnológicos:
1. Conectividad y telefonía IP
2. Monitoreo de infraestructura tecnológica con las herramientas propias de la Entidad
3. Servicios de georreferenciación con ArcGIS 
4. Actualización base de datos antivirus
5. Mesa de servicios
Si bien es cierto no se lograron los 10 servicios tecnológicos proyectados, a continuación se reportan los avances en lo que corresponde a la actualización de los demás servicios tecnológicos.
1. Se avanzó en la implementación del protocolo IPv6. Se implementó en nivel central y se está avanzando 
Se diseñaron propuestas para renovación de servicios tecnológicos que optimicen la productividad de la Entidad, en lo que respecta a:
2. Nube Azure
3. Nube Oracle
4. Impresión y fotocopiado 
5. Herramientas de colaboración
6. Soporte para licenciamiento Oracle
7. Servicios de seguridad perimetral
8. Se realizó la revisión de la guia de Accesibilidad y Usabilidad para todos los módulos que hacen parte del sistema SITIO WEB:
- Se realizó validación de los ítem a evaluar y se debe tener en cuenta cambios en el rediseño de la pagina web de la SCJ, respecto al componente de videos o elementos multimedia.
8.1. Paso a produccion desarrollo denominado PISCCJ Plan Integral en Seguridad Ciudadana, Convivencia y Justicia
</t>
  </si>
  <si>
    <t>Como soporte de lo realizado, se cuenta con el  Plan para  actualizar los servicios tecnológicos existentes e implementar nuevos, de acuerdo con los lineamientos distritales y nacionales y las mejores prácticas: 
Con respecto a : 1. Conectividad y telefonía IP, 2. Monitoreo de infraestructura tecnológica con las herramientas propias de la Entidad, 3. Servicios de georreferenciación con ArcGIS, 4. Actualización base de datos antivirus y 5. Mesa de servicios,  el soporte es: 
DTSI / Documentos / Gobierno de TI/ 2.8 Planes Transversales/ DocumentosGobiernoTI / GT-GB-PlanServiciosTecnologicos.xlsx
En relación a los avances: 
1. Implementación protocolo IPV6: 
DTSI / Documentos / Gobierno de TI/ 2.8 Planes Transversales/ DocumentosGobiernoTI / GT-GB-PlanServiciosTecnologicos.xlsx
Adicionalmente para lo trabajo con  Sitio WEB se cuenta con los siguientes soportes:
1. Dirección TSI/  Documentos/ Nuevo Sistemas de Informacion TRANSVERSALES/ Gestión/Resumen_Evidencias_Auditoria_2020/20124/SITIO WEB
2. 
Casos de uso:
Dirección TSI/Documentos/Nuevo Sistemas de Informacion/ST SITIO WEB/3. Ejecucion/AnalisisCasos de UsoCU-2021
Pruebas:
Dirección TSI/Documentos/Nuevo Sistemas de Informacion/ST SITIO WEB/3. Ejecucion/Prueba</t>
  </si>
  <si>
    <t>Se avanzó en la ejecución del Plan para  actualizar los servicios tecnológicos existentes e implementar nuevos, en lo que respecta a las siguientes actividades.
Se continuó con el funcionamiento de los servicios tecnológicos: 1. Conectividad y telefonía IP, 2. Monitoreo de infraestructura tecnológica con las herramientas propias de la Entidad, 3. Servicios de georreferenciación con ArcGIS, 4. Actualización base de datos antivirus, 5. Mesa de servicios, 6. Orfeo
Se puso en funcionamiento la renovación de los servicios tecnológicos:
1. Nube Azure
2. Nube Oracle
3. Impresión y fotocopiado 
4. Herramientas de colaboración
5. Soporte para licenciamiento Oracle
6. Servicios de seguridad perimetral
A continuación se reportan los avances en lo que corresponde a la actualización de los demás servicios tecnológicos.
1. Se avanzó en la implementación del protocolo IPv6. Se implementó en nivel central, en las sedes remotas y se está avanzando en las actividades.
Se diseñaron propuestas para renovación de servicios tecnológicos que optimicen la productividad de la Entidad, en lo que respecta a:
2. Servicio licenciamiento Suite de Adobe Creative Cloud for Teams All Apps
3. Servicio de soporte sistema de hiperconvergencia
4. Servicio de Software STATA
5. Servicio de soporte y mantenimiento del Licenciamiento Microsoft 
Se ha avanzado en la renovación de los servicios tecnológicos 1) sitio web e 2) intranet en el marco de la implementación de la resolución 1519 de 2020 de MinTIC.</t>
  </si>
  <si>
    <t xml:space="preserve">Como soporte de lo realizado, se cuenta con el  Plan para  actualizar los servicios tecnológicos existentes e implementar nuevos, de acuerdo con los lineamientos distritales y nacionales y las mejores prácticas: 
Con respecto a: 1. Nube Azure, 2. Nube Oracle, 3. Impresión y fotocopiado,
4. Herramientas de colaboración, 5. Soporte para licenciamiento Oracle, 6. Servicios de seguridad perimetral, 7. Servicios de monitoreo de infraestructura,  el soporte es: 
DTSI / Documentos / Gobierno de TI/ 2.8 Planes Transversales/ DocumentosGobiernoTI / GT-GB-PlanServiciosTecnologicos.xlsx
En relación a los avances: 
1. Implementación protocolo IPV6: 
DTSI / Documentos / Gobierno de TI/ 2.8 Planes Transversales/ DocumentosGobiernoTI / GT-GB-PlanServiciosTecnologicos.xlsx
</t>
  </si>
  <si>
    <t>Ejecutar las acciones planificadas para  actualizar 13  y/o elaborar 8 documentos asociados con el dominio de Gobierno de TI</t>
  </si>
  <si>
    <t>Documentos del Gobierno de TI actualizados y/o elaborados</t>
  </si>
  <si>
    <t>Documentos asociados al dominio de Gobierno de TI actualizado y/o elaborados,  acorde a la planificación realizada</t>
  </si>
  <si>
    <t>Número de documentos del Gobierno de TI actualizados y/o elaborados</t>
  </si>
  <si>
    <t>Plan para actualizar y/o elaborar documentos asociados con el dominio de Gobierno de TI</t>
  </si>
  <si>
    <t xml:space="preserve">Plan de mejoramiento interno  a los sistemas de Información 
Plan de mejoramiento interno al sistema de gestión de calidad  </t>
  </si>
  <si>
    <t xml:space="preserve">De acuerdo a lo definido en el Plan para actualizar y/o elaborar documentos asociados con el dominio de Gobierno de TI, se  avanzó en la actualización de los siguientes documentos: 
1. Normograma del proceso de Gestión de Tecnologias de la Información 
2. Definiciones Proceso de Gestión de Tecnologias de la Información 
3. Caracterizacion del  proceso de Gestión de Tecnologias de la información 
4. Plan Estrategico de Tecnologias de la Información - PETI
Por otra parte, tambien se avanzo en la Matriz de riesgos del  proceso de Gestión de Tecnologias de la información </t>
  </si>
  <si>
    <t>Como soporte de los realizado, se cuenta con el Plan para actualizar y/o elaborar documentos asociados con el dominio de Gobierno de TI, con los avances en los documentos actualizados: 
1. Normograma proceso gestión de Tecnologicas                               (Archivo:GT-CG-2021-1.0_Normograma vigencia 2021, versión 1.0 )
2  Definiciones Proceso de Gestión de Tecnologias de la Información (DTSI_GobiernoTI_GestionTecnologiasInformacion_Definiciones_20201221)
3.  Caracterizacion del  proceso de Gestión de Tecnologias de la información ( Archivo: Gestión de Tecnologías de Información C-GT-1)
4. Plan Estrategico de Tecnologias de la Información - PETI ( archivo: Plan Estrategico de Tecnologias de la Información - PETI)
Los documentos mencionados, se evicencian en el plan de trabjo de revisión de la documentación: 
Archivo: GT-GB-PlanTrabajoRevisionDocumentacion_20210405.xlsx.
Información que  se puede consultar en el siguiente enlace: https://scjgovcol.sharepoint.com/:x:/r/sites/DireccionTIC/_layouts/15/Doc.aspx?sourcedoc=%7BDF832136-44AD-4470-A657-13A5632933C6%7D&amp;file=GT-GB-PlanTrabajoRevisionDocumentacion_20210405.xlsx&amp;action=default&amp;mobileredirect=true</t>
  </si>
  <si>
    <t>Dse realizó la actualización del proceso de Gestion de Tecnologías y los 17 procedimientos que respaldan su ejecución, los cuales se encuentran publicados en el sitio web de la entidad. Durante el segundo trimestre se inició la elaboración de   10 procedimientos alineados a ITIL, que se encuentran en la fase de Revisar  y conocer marco conceptual, técnico y legal, y a los cuales se les aplico el formato de justificación de documentos nuevos o en ajuste:
* Gestion Arquitectura de TI
* Gestion de la Mejora Continua
* Medición y notificación
* Gestión de Suministros
* Gestión Disponibilidad
* Gestión Catálogo de Servicios
* Gestión Continuidad de Servicios
* Gestión Niveles de Servicio
* Atención de solicitudes de TI
* Gestión de Proyectos TI</t>
  </si>
  <si>
    <t>Como soporte de los realizado, se cuenta con el Plan para actualizar y/o elaborar documentos asociados con el dominio de Gobierno de TI, con los avances en los documentos actualizados (Archivo:GT-GB-PlanTrabajoRevisionDocumentacion2021.xlxs)</t>
  </si>
  <si>
    <t xml:space="preserve">De acuerdo a lo definido en el Plan para actualizar y/o elaborar documentos asociados con el dominio de Gobierno de TI, se  avanzó en la actualización de los siguientes documentos: 
Socializados y publicados en el sitio web y en la intranet de la Entidad:
a. PLANES 
1. Plan de Seguridad y Privacidad de la Información 
2. Plan de Tratamiento de riesgos de Seguridad y Privacidad de la Información.
Se cuenta con avance en los siguientes documentos: 
b. PROCEDIMIENTOS
1.Gestión de Infraestructura y plataforma tecnologicas, el cual contine  7  instructivos   y un (1) formato 
2. Gestión de datos abiertos
3. Gestion de requerimientos de TI, el cual contiene 2 instructivos y 3 formatos 
4. Gestión de disponibilidad 
5. Derechos de Propiedad Intelectual - derechos de autor 
6. Reporte de incidente de seguridad de la información con presunta incidencia sancionatoria
7. Gestión de suministros, el cual incluye un (1) formato 
8. en relacion a gestion de proyectos se avanzó en la elaboración de 7 formatos que harán parte del procedimiento de Gestión de Proyectos.
c. MANUAL
Manual de Seguridad y Privacidad de la Información
</t>
  </si>
  <si>
    <t xml:space="preserve">Como soporte de lo realizado se anexan los siguientes:
1. Plan de Seguridad y Privacidad de la Información 
2. Plan de Tratamiento de riesgos de Seguridad y Privacidad de la Información. 
Se cuenta con avance en los siguientes documentos: 
1.  Procedimientos de Gestión de Infraestructura y plataforma tecnologicas
2. Procedimientos de Gestión de datos abiertos
3. Procedimientos de Gestion de requerimientos de TI
4. Procedimiento de Gestión de datos abiertos
5. Procedimiento de Gestión de disponibilidad 
6. Procedimiento  de derechos de Propiedad Intelectual - derechos de autor 
7. Reporte de incidente de seguridad de la información con presunta incidencia sancionatoria
8. Gestión de suministros </t>
  </si>
  <si>
    <t>Ejecutar las acciones  planificadas para actualizar 0 servicios ciudadanos digitales existentes  y implementación de 19 nuevos</t>
  </si>
  <si>
    <t>Servicios ciudadanos digitales  actualizados y/o implementados</t>
  </si>
  <si>
    <t>Servicios ciudadanos digitales actualizados o implementados, acorde a la planificación realizada</t>
  </si>
  <si>
    <t>Número de servicios ciudadanos digitales  actualizados y/o implementados</t>
  </si>
  <si>
    <t>Plan para actualizar los servicios ciudadanos digitales existes e implementación de nuevos</t>
  </si>
  <si>
    <t>De acuerdo a lo definido en  el plan de los servicios ciudadanos digitales existes e implementación de nuevos, se han adelantaron las siguientes acciones:
 1. Se realizó el despliegue en ambiente de producción el servicio ciudadano digital, registro de solitud de permiso a visitas de familiares y/o amigos a PPL en la Cárcel Distrital de Varones y Anexo de Mujeres
2. Se desarrollo el servicio digital que permite consultar los estados financieros desde el sitio web de la entidad.
Es importante mencionar que se ha avanzado en el servicio ciudadano digital  de los PAGOS EN LINEA, se han adelantado todas las acciones relacionadas con el desarrollo del servicio y se depende del ambiente de pruebas que disponga el operador ACH para continuar con su implementación.</t>
  </si>
  <si>
    <t>Los soportes de las actividades realizadas, se relacionan a continuación:
1.1 Controles de cambios RFC Registro de Visitas PPL https://scjgovcol.sharepoint.com/:w:/s/DireccionTIC/EbWlTaH8jY9LvaNicOv_V_sB5FtoJu7GgJ3h2C2amTving?e=iv2aLv
1.2 url:
https://registrovisitappl.scj.gov.co/part4/sisipec-visita/app/consulta_visita/index.jsf
1.3 url:
https://registrovisitappl.scj.gov.co/part4/sisipec-visita/
1.4 Pantalla de aceso
https://scjgovcol.sharepoint.com/:b:/s/DireccionTIC/EQ0rbYQti1hMrK-scqF_eBMBvKyUNM3mHjqbruLg0yNBqg?e=hteHC6
2.1 Sitio web/trransparencia/presupuesto/Estados Financieros
url:
https://scj.gov.co/es/transparencia/presupuesto/estados-financieros
2.2 Pantalla de acceso: 
https://scjgovcol.sharepoint.com/:b:/s/DireccionTIC/EUChU92ZxyxOuPPtLIG7QA4B815Bg1mg8sNF_ciAzbAMwg?e=ks4JKa</t>
  </si>
  <si>
    <t xml:space="preserve">Se definieron 8 servicios ciudadanos digitales, de los cuales:
Estan en construccion:
1.Consulta de Terceros por numero de cedula a través de Orfeo (Consulta General De Terceros - Orfeo)
2.Impresión del acta de audiencia - SIDIJUS-SUME (Sistema Distrital de Justicia, Sistema de Unidades de Mediacion y conciliacion)
3.Consulta De Agenda De Audiencias O Conciliaciones SIDIJUS-SUME (Sistema Distrital de Justicia, Sistema de Unidades de Mediacion y conciliacion)
En pruebas:
4.Descarga invitacion audiencia de mediacion
5.Pago de multas en línea mediante PSE - LICO (Liquidador de Comparendos)
En produccion 2 servicios
6.Beneficios Mebog
7.Interoperabilidad Casa Libertad Sisipec Distrital
En procesos de especificacion y aprobación de requerimientos:
8.Solicitud De Turnos Para Servicios En Casas De Justicia - SIDIJUS (Sistema Distrital de Justicia)
</t>
  </si>
  <si>
    <t>De acuerdo al plan de servicios ciudadanos digialtes, a continuación se relacionan  los avances, los cuales pueden ser consultados           ( DTSI_Planes de Trabajo Sistemas de Informacion_Jul022021)
1. Dirección TSI\Documentos\Nuevo Sistemas de Informacion\SD CONSULTA TERCEROS\3. Ejecución1. ANALISIS
Impresión Del Acta De Audiencias - SIDIJUS  SUME  (Sistema Distrital de Justicia)
2. Dirección TSI\Documentos\Nuevo Sistemas de Informacion\SD ACTA DE AUDIENCIA\3. Ejecución1. ANALISIS
3. Dirección TSI\Documentos\Nuevo Sistemas de Informacion\SD AGENDA DE MEDIACION\3. Ejecución1. ANALISIS
4.Dirección TSI\Documentos\Nuevo Sistemas de Informacion\SD INVITACION DE MEDIACION\3. Ejecución\4. PRUEBAS
5.Dirección TSI/Documentos/Nuevo Sistemas de Informacion/LICO/6. Entregables/PSE
6.Dirección TSI/Documentos/Nuevo Sistemas de Informacion/SDC APL MEBOG PLAN BENEFICIOS/6. Entregables/RFC/Bitácoras de despliegue
7. Dirección TSI\Documentos\Nuevo Sistemas de Informacion\SIDIJUS - CASA LIBERTAD\3. Ejecucion\4. Pruebas\VERIFICACIÓN EN PRODUCCIÓN.docx
8. Dirección TSI\Documentos\Nuevo Sistemas de Informacion\SD GESTOR DE TURNOS\3. Ejecución\1. ANALISIS</t>
  </si>
  <si>
    <t xml:space="preserve">Para el tercer Trimestre se definieron 12 servicios ciudadanos digitales, acumulados del año, cuyo estado se describe a continuación: 
Desplegados en ambiente de producción.  
Sitio Web 
1.Plan de Beneficios de BIPOL ( MEBOG ) 
2.Consulta General De Terceros – Orfeo 
3.Registro de solicitud de Autorización Visita PPL (Persona Privado de la Libertad) - registro Online 
4.Impresión Del Acta De Audiencias - SIDIJUS  SUME  (Sistema Distrital de Justicia) 
5.Consulta De Agenda De Audiencias O Conciliaciones SIDIJUS-SUME (Sistema Distrital de Justicia, Sistema de Unidades de Mediación y conciliación) 
6.Impresión De Notificación De Audiencia - SIDIJUS-SUME (Sistema Distrital de Justicia, Sistema de Unidades de Mediación y conciliación). 
Intranet 
7.Certificado de Contratos  
En producción no incluidos en la planeación inicial. 
Internet  
-Consultar Autorización Visitas a la cárcel Distrital de Varones y Anexo de mujeres. 
-Verificación Firma Certificado Contratista.  
Están en fase de Pruebas: 
8.Pago de multas en línea mediante PSE - LICO (Liquidador de Comparendos) 
9.Te Cambio de Comparendo por Educación 
10.Estado De La Gestión De Un Expediente De Cobro Persuasivo (COPE) 
Están sin iniciar: 
11.Impresión de certificado de Estado de Cuenta en multas LICO (Liquidador de Comparendos) 
12.Consulta de comportamientos causales de multa LICO (Liquidador de Comparendos) </t>
  </si>
  <si>
    <t xml:space="preserve">Intranet:
1.Consulta general de terceros
https://scjgovcol.sharepoint.com/:b:/s/DireccionTIC/EdzU9cxI6fZFoyTP8hOHgtgBvBukWxS5tOE-u319OUaicQ?e=Xumd4N
2.Certificado de Contratos
https://scjgovcol.sharepoint.com/:b:/s/DireccionTIC/ESHm6LbcSodHu9b-3Xlj0qMBuUzk3U10bcnNiLm2qRjw4w?e=KpwKLF
3.Consultar autorizacion visitas a la carce Distrital de Varones
https://scjgovcol.sharepoint.com/:b:/s/DireccionTIC/ETmIunEcTJdOmfFz7qH_oiEBYChVapyU569yyUNEND88XA?e=TgaHfR
4.Impresion Acta de audiencia:
https://scjgovcol.sharepoint.com/:b:/s/DireccionTIC/EThQ9r4AO_FOowBHx3HiRVcBpRHSg7fDxPvYK_IR0jRUYQ?e=ETiSVD
5.Consulta Agenda Acta de Mediacion:
https://scjgovcol.sharepoint.com/:b:/s/DireccionTIC/EVoxy2hlMMNPoMICVmJ1yKMBlWCZ2iumltKZRHPEcpWkxw?e=wqxSg5
6.Consultar Invitacion a mediacion:
https://scjgovcol.sharepoint.com/:b:/s/DireccionTIC/EfkJ7hp2grlDjb-uL8khewkBntftnLz9MqN7v0eq9Ky4jA?e=kn8uGL
7.Plan de Beneficios MEBOG:
https://scjgovcol.sharepoint.com/:b:/s/DireccionTIC/ESfUEvJ6NA1Ev5KBViKokZwBS5VddD4m5x66xUjV52smYA?e=YtXimR
</t>
  </si>
  <si>
    <t>Ejecutar las acciones  planificadas para actualizar 11  sistemas de información existentes e implentacion de 1 nuevos , con el fin de mejorar su funcionalidad, accesibilidad y usabilidad</t>
  </si>
  <si>
    <t>Sistemas de información actualizados y/o implementados</t>
  </si>
  <si>
    <t>Sistemas de información actualizados o implementados, acorde a la planificación realizada</t>
  </si>
  <si>
    <t>Número de sistemas de información actualizados y/o implementados</t>
  </si>
  <si>
    <t>Plan para actualizar los sistemas de información existes e implementación de nuevos, con el fin de mejorar su funcionalidad, accesibilidad y usabilidad</t>
  </si>
  <si>
    <t>Plan de mejoramiento Auditoria 2020 - Sistemas de Informacion</t>
  </si>
  <si>
    <t xml:space="preserve">De acuerdo a lo definido en el plan de actualización de los sistemas de información existentes e implementación de nuevos, con el fin de mejorar su funcionalidad, accesibilidad y usabilidad, se han adelantado las siguientes actividades :
.                     
1. Se realizó el despliegue en ambientes de  producción para los siguientes sistemas de información:
SISTEMA  1:SISIPEC cinco(5) funcionalidades:
1.1 Mantenimiento (Evolutivo): implementación módulo TEE-   funcionarios TEE (Trabajo, Estudio y Enseñanza
1.2. Mantenimiento (Evolutivo): implementación módulo TEE-  Solicitudes TEE (Trabajo, Estudio y Enseñanza)
1.3. Mantenimiento (Evolutivo): implementación módulo TEE (Trabajo, Estudio y Enseñanza) Asignación solicitudes
1.4. Mantenimiento (Evolutivo): implementación módulo TEE-  Reportes TEE (Trabajo, Estudio y Enseñanza) reportes: - Carnet
1.5 Reporte- acta asignación TEE
2. SICAPITAL
2.1 SAE/SAE: catorce (14)  funcionalidades
2.1.1 Mantenimiento (Perfectivo): Modificación procedimiento de aprobación en los ingresos.
2.1.2 Mantenimiento (Evolutivo): Proceso de generación nuevo reporte LISTADO DE PLACAS POR TERMINAR DEPRECIACION
2.1.3 Mantenimiento (Evolutivo): Implementación de procedimiento para la modificación del reporte de egreso.
2.1.4 Mantenimiento (Evolutivo): Implementación de procedimiento para la modificación del movimiento traslado de cuentas.
2.1.5 Mantenimiento (Evolutivo): Implementación de procedimiento para que los nombres de quien entrega no salga NULL
2.1.6 Mantenimiento (Evolutivo): Implementación de procedimiento para el nuevo movimiento TRASLADO_BODEGA_TRASPASO
2.1.7 Mantenimiento (Evolutivo): Implementación de procedimiento de campo de check list para placas y campo que totalice en la actualización del numero de comodato
2.1.8  Mantenimiento (Evolutivo): Implementación de nuevas transacciones contables
2.1.9 Mantenimiento (Evolutivo): Implementación de procedimiento para que deprecie elementos de ubicación SERVICIO VIDEOVIGILANCIA
2.1.10 Mantenimiento (Evolutivo): Implementación de procedimiento para actualizar vista de CIERRE CONTABLE POR NIVEL
2.1.11 Mantenimiento (Evolutivo): Implementación de procedimiento para cambiar alerta en el proceso de depreciación.
2.1.12 Mantenimiento (Evolutivo): Implementación de procedimiento para modificar reporte de CIERRE CONTABLE
2.1.13 Mantenimiento (Evolutivo): Implementación de procedimiento para modificar vista de CIERRE CONTABLE POR NIVEL
2.2 SICAPITAL-PRESUPUESTO una (1)  funcionalidades
2.2.1 Actualización de los sistemas de información, en lo que respecta a los mantenimientos correctivos que subsanen las debilidades en la generación de consultas, reportes y seguridad - Fase I
2.3 SICAPITAL_OPGET dos(2) funcionalidades:
2.3.1 Mantenimiento (Evolutivo): Nueva funcionalidad cargue de Ordenes de Pago masivas desde un archivo Plano Para Gestores
2.3.2 Actualización de los sistemas de información, en lo que respecta a los mantenimientos correctivos que subsanen las debilidades en la generación de consultas, reportes y seguridad - Fase I
2.4 SICAPITAL-LIMAY dos (2)  funcionalidades:
2.4.1 Actualización de los sistemas de información, en lo que respecta a los mantenimientos correctivos que subsanen las debilidades en la generación de consultas, reportes y seguridad - Fase I
2.4.2 Mantenimiento (Evolutivo): Cargue Cuentas x Pagar Giradas en BogData por la SDH (Secretaria Distrital de Hacienda).
2.5 SICAPITAL-SISCO  dos(2)  funcionalidades:
2.5.1 Actualización de los sistemas de información, en lo que respecta a los mantenimientos correctivos que subsanen las debilidades en la generación de consultas, reportes y seguridad - Fase I
2.5.2 Actualización de los sistemas de información, en lo que respecta a los mantenimientos correctivos que subsanen las debilidades en la generación de consultas, reportes y seguridad - Fase II
3. SIAP; diez (10) Funcionalidaes
3.1 Mantenimiento (Perfectivo): Actividades plan de acción - Auditoria Control Interno (Actualiación reportes)
3.2 Actualización de los sistemas de información, en lo que respecta a los mantenimientos correctivos que subsanen las debilidades en la generación de consultas, reportes y seguridad - Fase I
3.3 Actualización de los sistemas de información, en lo que respecta a los mantenimientos correctivos que subsanen las debilidades en la generación de consultas, reportes y seguridad - Fase I - Formato 2276
3.4 Actualización de los sistemas de información, en lo que respecta a los mantenimientos correctivos que subsanen las debilidades en la generación de consultas, reportes y seguridad - Fase I - Formato Aportes Patronales
3.5 Actualización de los sistemas de información, en lo que respecta a los mantenimientos correctivos que subsanen las debilidades en la generación de consultas, reportes y seguridad - Fase I- Información exógena
3.6 Actualización de los sistemas de información, en lo que respecta a los mantenimientos correctivos que subsanen las debilidades en la generación de consultas, reportes y seguridad - Fase I- Plano autoliquidación
3.7 Actualización de los sistemas de información, en lo que respecta a los mantenimientos correctivos que subsanen las debilidades en los formularios de captura y actualización de información - Modificación cupo descuento
3.8 Actualización de los sistemas de información, en lo que respecta a los mantenimientos correctivos que subsanen las debilidades en los formularios de captura y actualización de información - Modificación actualiza codigo EPS, AFP, CESANTIAS
3.9 Mantenimiento (Evolutivo): Modificación base retención
3.10 Mantenimiento (Evolutivo): Procedimiento cambio estructura vista favidi
</t>
  </si>
  <si>
    <t xml:space="preserve">
1. SISIPEC:Controles de cambios RFC
https://scjgovcol.sharepoint.com/sites/DireccionTIC/_layouts/15/Doc.aspx?sourcedoc=%7BEDE7BF43-46FB-40CD-BD16-CEBA2B5AE6BC%7D&amp;file=RFC_SISIPEC_2021-01-06.docx&amp;action=default&amp;mobileredirect=true&amp;DefaultItemOpen=1
Pantallas en producción:URL
https://scjgovcol.sharepoint.com/:w:/s/DireccionTIC/EYWOpPk8hkVGo2t95RaXMpMBXHAtKEU6V8Ru_1k7bUjWgw?e=hmcDmK&amp;CID=9385339c-72c7-5b25-bffd-21d3d43d0950
2.1 SICAPITAL SAI/SAE URL: Pantallas en producción:URL
https://scjgovcol.sharepoint.com/:w:/s/DireccionTIC/EaCX7yQE4hRPt3zQT8plUM0BLU4Qj8YON6YOLhxK_k0cjA?e=T1VbXD&amp;CID=6fd8b919-4b20-21d4-90b2-7415963324fe
2.2 SICAPITAL PRESUPUESTO
Pantallas en producción:URL
https://scjgovcol.sharepoint.com/:w:/s/DireccionTIC/Ee6Cd65xTclEnfYnczGtgqQBrGNKU-bJ7v1pwPVXNF1ICw?e=xlxVJP
Pantallas en producción:URL
https://scjgovcol.sharepoint.com/:x:/s/DireccionTIC/Ed5RUdrmi5NLt4KfLfbmqH0Brsz63dtk3IOWj5Rib5en3Q?e=7EgHc2
2.3. SICAPITAL OPGET - ESTAMPILLAS Pantallas en producción:URL
https://scjgovcol.sharepoint.com/:w:/s/DireccionTIC/EUbtD1xEM1ZOinT7rtb1GWgBuG997wNAjbrZykakPA2GtQ?e=v4AwTK
PAGOS Pantallas en producción:URL
https://scjgovcol.sharepoint.com/:w:/s/DireccionTIC/Eed-0Q1mnzNFjScbgVffGl4BM0CyO8gthVD_nwIVGN5IDQ?e=OSNDCV
2.4 SICAPITAL  LIMAY - PLANO DIAN Pantallas en producción:URL
https://scjgovcol.sharepoint.com/:w:/s/DireccionTIC/EQSYs_YksZxFpf1lPLhbULcBWsmICIGNtN-lbh0MV3PGWw?e=TFFhb6
REPORTE ESTADOS FINANCIEROS Pantallas en producción:URL
https://scjgovcol.sharepoint.com/:w:/s/DireccionTIC/ERyHb-s_1mlAjdbcEya6_yEBOXHOomczR3yH_sHrJVgdTA?e=AECZfO
2.5 SICAPITAL SISCO Pantallas en producción:URL
https://scjgovcol.sharepoint.com/:w:/s/DireccionTIC/EUbI3JG07DxAv8vxeW-jtq4BpCYNKVm98OXinODDKYwPtA?e=kd8IiR
Pantallas en producción:URL
https://scjgovcol.sharepoint.com/:w:/s/DireccionTIC/EeriLi2nKZZJiEKV-6lqK0EB1vqVervvLBlaf2TgFRFsAw?e=mZix73
3. SIAP Pantallas en producción:URL
3.1 https://scjgovcol.sharepoint.com/:w:/s/DireccionTIC/ESh2iqBoVcZEu4wsEUGfTvQB04OjHk-YNV_BnlmcEFsFDg?e=dBBfc5
3.2
https://scjgovcol.sharepoint.com/:b:/s/DireccionTIC/EfIupRDI2nRJkYo663udss0B-DjJJSyBdTsuTOnpwbbcnA?e=yLRgRQ
3.3
https://scjgovcol.sharepoint.com/:w:/s/DireccionTIC/EZLmq8dkuuREosegHglIEMgBniVGZOS60NFOLLQ1UB5jbg?e=5bGaCq
3.4
https://scjgovcol.sharepoint.com/:w:/s/DireccionTIC/EcPkoRSciRAi4W50qD5RGABFBakRdDm7KQuF17bEgiXqw?e=4yeI4X
3.5
https://scjgovcol.sharepoint.com/:w:/s/DireccionTIC/EQWKRsfHKiJAhGHRMyj-kzkBEXwrvQRl1DRrLXX3zg6rpA?e=tEOaQR
3.6
https://scjgovcol.sharepoint.com/:w:/s/DireccionTIC/ESh2iqBoVcZEu4wsEUGfTvQB04OjHk-YNV_BnlmcEFsFDg?e=sxISAi
3.7
https://scjgovcol.sharepoint.com/:b:/s/DireccionTIC/ETU93pWFcSVLnT2YcvoJ01ABYOlWIawdH5Fu9BthrNmAEA?e=yZMW5T
3.8
https://scjgovcol.sharepoint.com/:b:/s/DireccionTIC/EfIupRDI2nRJkYo663udss0B-DjJJSyBdTsuTOnpwbbcnA?e=yLRgRQ
3.9
https://scjgovcol.sharepoint.com/:w:/s/DireccionTIC/ESAnDYN72dpEqEjGm8FSPdIBFqO6szLvs5hezF09EkIMsA?e=3CeNCc
3.10
https://scjgovcol.sharepoint.com/:w:/s/DireccionTIC/EQGiCeikdsVKn1DKg2yJhcBNZy1Cfqk8Q8wxIj-XlOWmQ?e=gYzwEJ
</t>
  </si>
  <si>
    <t xml:space="preserve">De acuerdo a lo definido en el plan de actualización de los sistemas de información existentes e implementación de nuevos, con el fin de mejorar su funcionalidad, accesibilidad y usabilidad, se han adelantado las siguientes actividades :
.                     
1. Se realizó el despliegue en ambientes de  producción para los siguientes sistemas de información:
SISTEMA  1:SISIPEC 
De la aplicacion de la guia de accesibilidad y usabilidad se identificaron las siguientes mejoras a implementar:
-	Implementación breadcrumbs (migas de pan)
-	Etiquetas o instrucciones en los campos (campo tipo entrada de todas las funcionalidades: editar, crear y consulta)
-	Idioma
2.1 SICAPITAL - SAI/SAE:  (30) funcionalidades
2.1.1 Mantenimiento (Perfectivo): Modificación procedimiento de aprobación en los ingresos.
2.1.2 Mantenimiento (Evolutivo): Proceso de generación nuevo reporte LISTADO DE PLACAS POR TERMINAR DEPRECIACION
2.1.3 Mantenimiento (Evolutivo): Implementación de procedimiento para la modificación del reporte de egreso.
2.1.4 Mantenimiento (Evolutivo): Implementación de procedimiento para la modificación del movimiento traslado de cuentas.
2.1.5 Mantenimiento (Evolutivo): Implementación de procedimiento para que los nombres de quien entrega no salga NULL
2.1.6 Mantenimiento (Evolutivo): Implementación de procedimiento para el nuevo movimiento TRASLADO_BODEGA_TRASPASO
2.1.7 Mantenimiento (Evolutivo): Implementación de procedimiento de campo de check list para placas y campo que totalice en la actualización del numero de comodato
2.1.8 Mantenimiento (Evolutivo): Implementación de nuevas transacciones contables
2.1.9 Mantenimiento (Evolutivo): Implementación de procedimiento para que deprecie elementos de ubicación SERVICIO VIDEOVIGILANCIA
2.1.10 Mantenimiento (Evolutivo): Implementación de procedimiento para actualizar vista de CIERRE CONTABLE POR NIVEL
2.1.11 Mantenimiento (Evolutivo): Implementación de procedimiento para cambiar alerta en el proceso de depreciación.
2.1.12 Mantenimiento (Evolutivo): Implementación de procedimiento para modificar reporte de CIERRE CONTABLE
2.1.13 Mantenimiento (Evolutivo): Implementación de procedimiento para modificar vista de CIERRE CONTABLE POR NIVEL
2.1.14 Mantenimiento (Evolutivo): Implementación de procedimiento para reversar el movimiento de egresos.
2.1.15 Mantenimiento (Evolutivo): Implementación de procedimiento para los elementos que estan totalmente depreciados.
2.1.16 Mantenimiento (Evolutivo): Implementación de moficación del campo de "Costo Historico" por "Costo" en el reporte de egresos.
2.1.17 Mantenimiento (Evolutivo): Implementación de moficación del campo de "Costo Historico" por "Costo" en el reporte de traslados de servicio.
2.1.18 Mantenimiento (Evolutivo): Implementación de moficación del campo de "Costo Historico" por "Costo" en el reporte de traslado de comodato.
2.1.19 Mantenimiento (Evolutivo): Implementación de moficación del campo de "Costo Historico" por "Costo" en el reporte de avaluo.
2.1.20 Mantenimiento (Evolutivo): Implementación de moficación del campo de "Costo Historico" por "Costo" en el reporte de mejoras.
2.1.21 Mantenimiento (Evolutivo): Implementación de procedimiento para cambiar la actualización de comodato y que se pueda manejar como movimiento y no como actualización.
2.1.22 Mantenimiento (Evolutivo): Implementación de procedimiento para que el proceso de depreciación no deprecie los elementos que tenga ID 851
2.1.23 Mantenimiento (Evolutivo): Implementación de moficación del campo de "Costo Historico" por "Costo" en la forma de cierre contable (reporte inventario)
2.1.24 Mantenimiento (Evolutivo): Se requier cambiar el procedimiento de placas masicas en el traslado para que tenga en cuenta la ubicacion BODEGA_TRASPASO.
2.1.25 Mantenimiento (Evolutivo): Modificación de los reportes SAE_INGRESOS, TRASLADO, SAI_TRASADO_COMODATO y EGRESO para que la firma del almacenista salga como ALMACENISTA GENERAL (E).
2.1.26 Mantenimiento (Evolutivo): Implementación de procedimiento actulizacion de fechas de estado de movimientos.
2.1.27 Mantenimiento (Evolutivo): Implementación de procedimiento para la creación de reporte en archivo plano del detalle de los egresos en un periodo determinado.
2.1.28 Mantenimiento (Evolutivo): Implementación de procedimiento para que no permita cerrar si existe movimientos EN_ELABORACIÓN.
2.1.29 Mantenimiento (Evolutivo): Modificación la forma de actualización de numero de comodato para que tome los elementos que estan en la ubicacion BODEGA TRASPASO.
2.1.30 Mantenimiento (Evolutivo): Modificación del reporte INFORME CIERRE CONSOLIDADO para que la firma salga ALMACENISTA (E).
2.2 SICAPITAL_OPGET dos(2) funcionalidades:
2.2.1 Mantenimiento (Evolutivo):Nuevo reporte OGT_REP_PLAGEN el cual despliega las cuentas por pagar enviadas a BogDATA para cargue y giro.
2.2.2 Mantenimiento (Evolutivo):Nuevo reporte CERTIFICADO DE INGRESOS Y RETENCIONES: Se desarrollo el reporte y se ajustó la pantalla para que permitiera generar la versión del 2019 y el 20020 de dicho reporte
2.3 SICAPITAL-LIMAY tres (3)  funcionalidades:
2.3.1. Mantenimiento (Evolutivo) Se actualizó la funcionalidad de la pantalla que genera el reporte de comprobantesde diario adicionando al campo seleccionar comprobante la opción: beneficios a empleados. 
2.3.2  Mantenimiento (Evolutivo) Se actualizó el reporte de comprobante de diario de provisiones renombrando las columnas que indicaban provisiones por beneficios a empleados y se actualizó la funcionalidad que suma las columnas movimiento debito y movimiento credito.
2.3.3 Mantenimiento (Perfectivo):Se actualizo la funcionalidad que despliega el campo concepto en el  reporte del libro auxiliar de tal forma que permita desplegar lo digitado en el campo observaciones de los movimientos de traslado de almacen. 
2.4 SICAPITAL-SISCO  cuatro (4)  funcionalidades:
2.4.1 Mantenimiento (Perfectivo): Modificación reporte certificación de supervisión, el cual permite evidenciar el cumplimiento de un periodo de un contrato 
2.4.2 Mantenimiento (Evolutivo) Nuevo reporte de las actas de Inicio de los contratos para hacer seguimiento y tramitar las cuentas.
2.4.3. Mantenimiento (Evolutivo) Nuevo reporte con la relación de los contratos soportados presupuestalmente por un CDP.
2.4.4 Actualización de los sistemas de información, en lo que respecta a los mantenimientos correctivos que subsanen las debilidades en la generación de consultas, reportes y seguridad - Fase II.
3. SIAP; siete (7) Funcionalidaes
3.1 Mantenimiento (Evolutivo): Migración del reporte nomina (lnomina) ), se migra de reports a ireports.
3.2 Mantenimiento (Evolutivo): Nuevo reporte del formato 220 de la DIAN para el certificado de ingresos y retenciones de la vigencia 2020.
3.3 Mantenimiento (Evolutivo): Nuevo reporte para la DIAN (dian2276)  para reportar la información exogena a la DIAN.
3.4 Mantenimiento (Perfectivo): Reporte Modificacion Aportes patronales (lapopatr) para que desplegara el valor de los aportes a Foncep.
3.5 Mantenimiento (Perfectivo)  Modificación reporte en medio magnético de la exógena. para reportar la información exogena a la DIAN.
3.6 Mantenimiento (Perfectivo) reporte de incapacidades pagadas (ajustado)  para que desplegara las incapacidades pagadas con la nómina del retroactivo.
3.7 Mantenimiento (Evolutivo): Nuevo reporte comprobante de causacion de la nomina.
SISTEMA 4:SIRPA
4.1 - De la aplicacion de la guia de accesibilidad y usabilidad se identificaron las siguientes mejoras a implementar:
-	Implementación breadcrumbs (migas de pan)
-	Asociación de etiquetas y campos botones (guardar, consulta, volver, ingresar)
-	Etiquetas o instrucciones en los campos (campo tipo entrada en las funcionalidades de los módulos)
-       Idioma
-	Contraste, aumento y disminución de tamaño de letra (zoom)
4.2 - Durante el trimestre se realizaron los siguientes mantenimientos:
-      Mantenimiento (evolutivo): Reporte de seguimiento y uso 
-      Mantenimiento (perfectivo): Implementación funcionalidad responsive formulario vincular personas (Natural y Jurídica), módulos audiencia, encuentro.
-      Mantenimiento (perfectivo): Noticia Criminal - Agregar Ofensor.
-      Mantenimiento (correctivo):  subsanar incidencias en los módulos: encuentro, vincular persona jurídica, informe valoración inicial
5. APLICACION GUIA DE ACCESIBILIDAD Y USABILIDAD:
SICAPITAL - Módulos:
LIMAY - OPGET - PREDIS - SAI/SAE - SISCO - TERCEROS
SIDIJUS - Módulos:
SIJUSCO - SICAS - SUME - SIDIJUS - SILOJUS
JUSTICO - Todos los módulos
SISIPEC - Todos los módulos
6. SIMBA - Se realizaron los siguientes desarrollos:
- Crear campo fecha matricula
- Agregar campos nuevos a nueva revisión Tecno mecánica
- Incluir campos en vista del listado revisiones del vehículo.
Se realizaron pruebas y está pendiente revisión RFC para el paso a producción
7. Se definieron los requemientos funcionales y se inicio el desarrollo para el nuevo aplicativo denominado:
  Módulo de segunda instancia de los comportamientos contrarios al Código de Convivencia.
</t>
  </si>
  <si>
    <t xml:space="preserve">De acuerdo al plan de sistemas de información, a continuación se relacionan  los avances, los cuales pueden ser consultados           ( DTSI_Planes de Trabajo Sistemas de Informacion_Jul022021)
1. SISIPEC:
Dirección TSI/Documentos/Nuevo Sistemas de Informacion/TRASNVERSALES/Gestión/Resumen_Evidencias_Auditoria_2020/20214/SISIPEC
2.1 SAI/SAE:
Dirección TSI/Documentos/Nuevo Sistemas de Informacion/SI SICAPITAL NICSP/SAI-SAE/5. Monitoreo y Control/Seguimiento Producción
2.2. SICAPITAL OPGET - reporte OGT_REP_PLAGEN
/Dirección TSI/Documentos/Nuevo Sistemas de Información/TRANSVERSALES/ Gestion/Resumen_Evidencias_Auditoria_2020/20147/SICapital/Opget/ogt_rep_plan
Reporte  CERTIFICADO DE INGRESOS Y RETENCIONES:
/Dirección TSI/Documentos/Nuevo Sistemas de Información/TRANSVERSALES/ Gestion/Resumen_Evidencias_Auditoria_2020/20147/SICapital/Opget/Certificado de ingresos y retenciones
2.3 SICAPITAL  LIMAY - Pantalla Comprobantes de Diario
Dirección TSI/Documentos/Nuevo Sistemas de /Información/TRANSVERSALES/ Gestion/Resumen_Evidencias_Auditoria_2020/20147/SICapital/Limay/COMPROBANTE DE DIARIO
REPORTE comprobante de Diario Beneficios
/Dirección TSI/Documentos/Nuevo Sistemas de Información/TRANSVERSALES/ Gestion/Resumen_Evidencias_Auditoria_2020/20147/SICapital/Limay/COMPROBANTE DE DIARIO
REPORTE Libro_Axuliar:
/Dirección TSI/Documentos/Nuevo Sistemas de Información/TRANSVERSALES/ Gestion/Resumen_Evidencias_Auditoria_2020/20147/SICapital/Limay/Libro Auxiliar
2.4 SICAPITAL SISCO Reporte certificado de supervision e interventoria para la gestion de cuentas:
/Dirección TSI/Documentos/Nuevo Sistemas de Información/TRANSVERSALES/ Gestion/Resumen_Evidencias_Auditoria_2020/20147/SICapital/sisco/Certificado de Supervisión e Interventoria para la Gestión de Cuentas
Reporte Actas de inicio:
/Dirección TSI/Documentos/Nuevo Sistemas de Información/TRANSVERSALES/ Gestion/Resumen_Evidencias_Auditoria_2020/20147/SICapital/sisco/Reporte Actas de inicio
Reportes Reporte contratos asociados a un CDP 
/Dirección TSI/Documentos/Nuevo Sistemas de Información/TRANSVERSALES/ Gestion/Resumen_Evidencias_Auditoria_2020/20147/SICapital/sisco/Reporte contratos asociados a un CDP
3. SIAP Pantallas en producción:URL
3.1 
/Dirección TSI/Documentos/Nuevo Sistemas de Información/TRANSVERSALES/ Gestion/Resumen_Evidencias_Auditoria_2020/20147/SIAP/
3.2
/Dirección TSI/Documentos/Nuevo Sistemas de Información/TRANSVERSALES/ Gestion/Resumen_Evidencias_Auditoria_2020/20147/SIAP/
3.3
/Dirección TSI/Documentos/Nuevo Sistemas de Información/TRANSVERSALES/ Gestion/Resumen_Evidencias_Auditoria_2020/20147/SIAP/
3.4
/Dirección TSI/Documentos/Nuevo Sistemas de Información/TRANSVERSALES/ Gestion/Resumen_Evidencias_Auditoria_2020/20147/SIAP/
3.5
/Dirección TSI/Documentos/Nuevo Sistemas de Información/TRANSVERSALES/ Gestion/Resumen_Evidencias_Auditoria_2020/20147/SIAP/
3.6
/Dirección TSI/Documentos/Nuevo Sistemas de Información/TRANSVERSALES/ Gestion/Resumen_Evidencias_Auditoria_2020/20147/SIAP/
3.7
/Dirección TSI/Documentos/Nuevo Sistemas de Información/TRANSVERSALES/ Gestion/Resumen_Evidencias_Auditoria_2020/20147/SIAP/
4. SIRPA:
4.1:
Dirección TSI/Documentos/Nuevo Sistemas de Informacion/TRASNVERSALES/Gestión/Resumen_Evidencias_Auditoria_2020/20214/SIRPA
4.2:
Dirección TSI/Documentos/Nuevo Sistemas de Informacion/SI SIRPA/6. Entregables/RFC/2021/2021-06-21
Dirección TSI/Documentos/Nuevo Sistemas de Informacion/SI SIRPA/6. Entregables/RFC/Bitácoreas de despliegue/2021/2021-06-24
Dirección TSI/Documentos/Nuevo Sistemas de Informacion/SI SIRPA/5. Monitoreo y Control/Seguimiento en producción
5. Aplicacion Guia de Accesibilidad:
Dirección TSI/Documentos/Nuevo Sistemas de Informacion/TRANSVERSALES/Gestión/GUIA DE ACCESIBILIDAD DE LOS SISTEMAS DE INFORMACIÓN
6. SIMBA:
Dirección TSI/Documentos/Nuevo Sistemas de Informacion/SI SIMBA - BIENES/8. Actas/1. Reunión/BIENES 2021:
-    11062021 Entrega pendientes RTM SIMBA
​
-    16062021 Cierre Entrega SIMBA
7. Modulo segunda instancia:
Dirección TSI/Documentos/Nuevo Sistemas de Informacion/SI RESOLUCION DE APELACIONES - CNSCC3. /Ejecución/Analisis
</t>
  </si>
  <si>
    <t xml:space="preserve">De acuerdo a lo definido en el plan de actualización de los sistemas de información existentes e implementación de nuevos, con el fin de mejorar su funcionalidad, accesibilidad y usabilidad, se han adelantado las siguientes actividades de despliegue en ambiente de produccion: 
1. Sistema SISIPEC 
Actualizaciones 08/27 
Módulo Registro de Horas Trabajo Estudio Enseñanza  
Formulario Reporte de privados de la libertad con actividad   
Formulario Reporte de privados de la libertad por ubicación  
Formulario Reporte del plan ocupacional TEE 
Actualizaciones 08/31 
Formulario para ejecución reporte Histórico Actividades  
Formulario para ejecución reporte PPL Sin Asignación TEE 
Formulario para ejecución reporte Cartilla Biográfica 
Formulario para ejecución reporte acta_calificacion_conducta 
2. Sistema COPE 
Mantenimientos correctivos sobre las funcionalidades con debilidades de accesibilidad - usabilidad (Resolución 1519)- Fase II - COPE 
3. Sistema SIDIJUS - (Microservicio de autenticacion ARANEUS) 
CAMBIO DE IMAGEN EN SERVICIO DE AUTENTICACIÓN 
4. Sistema SICAPITAL:
Generar Orden de Pago archivo de Cuentas por Pagar 
Carga de archivo con información exogena 
Comprobante manual contable esquema de seguridad 
Causar contabilidad ordenes de pago 
Contabilizar giro OP 
Contabilización masiva 
Cuentas contables en orden de pago 
Ajustes funcionalidad anexo 1 decreto 1519 
-Predis 
-Limay 
-Opget 
SISTEMA SIAP
Ajustar reporte de retención en la fuente mensual 
Resolucion 1519 </t>
  </si>
  <si>
    <t xml:space="preserve">1. Sistema SISIPEC 
Actualizaciones 08/27 
https://scjgovcol.sharepoint.com/sites/DireccionTIC/Documentos%20compartidos/SistemasInformacion/SI%20SISIPEC/6.%20Entregables/RFC/F-GT-278%20RFC_SISIPEC_2021-08-27.pdf 
Actualizaciones 08/31 
https://scjgovcol.sharepoint.com/sites/DireccionTIC/Documentos%20compartidos/SistemasInformacion/SI%20SISIPEC/6.%20Entregables/RFC/F-GT-278%20RFC_SISIPEC_2021-09-03.pdf 
2. Sistema COPE 
https://scjgovcol.sharepoint.com/:b:/s/DireccionTIC/EaVXQ0xXiNFGo47zsWRB8foBjg2cvjcDH738mXJRdUpaGw?e=0FlEfI 
3. Sistema SIDIJUS - (Microservicio de autenticacion ARANEUS) 
https://scjgovcol.sharepoint.com/:b:/s/DireccionTIC/EZH4fa-vxGhJp-XajU038h8BpmiWoC9BjxiHmPwIRa6yuw?e=iV3osd 
4. Sistema SICAPITAL
Orden de Pago: 
https://scjgovcol.sharepoint.com/:b:/s/DireccionTIC/EVJJA530_sxMrmf-vWUy6N0BeDoi-7k5jM_v2iAlPERbHA?e=s3IDcv 
Archivo informacion exogena: 
https://scjgovcol.sharepoint.com/:b:/s/DireccionTIC/EcpqDWOWEgRDljNhIcrgVWIBJRLPPu1MpvRILd-bz9lVAg?e=JEwe3h 
Comprobante manual: 
https://scjgovcol.sharepoint.com/:b:/s/DireccionTIC/Ec-ypiHQicBFrlsFB3AAaTYBA_tzeRxGY6tG5qAl784SKg?e=u84GtQ 
Causar contabilidad ordenes de pago 
https://scjgovcol.sharepoint.com/:b:/s/DireccionTIC/EWW2agg_tWtGiE-7JzyiMFcBjwDk4CefK32-Km1AZEjPaw?e=lFe5GT 
Contabilizar giro OP 
https://scjgovcol.sharepoint.com/:b:/s/DireccionTIC/Eam-M-nFC-VIoekEOSO-0egByM78Nt_xhPqNzZGf2f1-cA?e=w8roxW 
Contabilización masiva 
https://scjgovcol.sharepoint.com/:b:/s/DireccionTIC/EToKuApg_2dNot7lYb4KmqcBwudHv4etoPTce-VhEsk93A?e=xM3Nqw 
Cuentas contables en orden de pago 
https://scjgovcol.sharepoint.com/:b:/s/DireccionTIC/EfSh5tYH7ilKl_F5F4FVjhUBhmtChLAA07dR3R4PiYzNiA?e=vuZDuh 
Ajustes funcionalidad anexo 1 decreto 1519 
https://scjgovcol.sharepoint.com/:b:/s/DireccionTIC/EeIFMl5BiaJBucNTIMYEr3sBu9RaMYJBMfFlRR1FvP4d1Q?e=K8WWUH 
https://scjgovcol.sharepoint.com/:b:/s/DireccionTIC/Ee2hxC89R3lFi8tRX5ope9AByRGc6ckF8m5z1b_9JWF-WQ?e=i6WqDs 
https://scjgovcol.sharepoint.com/:b:/s/DireccionTIC/EWujEI6GWt5Ar7h9l_ENqNQBwEboUm63ZnTHCvV37iF3LQ?e=M3g5Dp 
 Sistema SIAP
Ajustar reporte de retención en la fuente mensual 
https://scjgovcol.sharepoint.com/:f:/s/DireccionTIC/EoaEUovqihtBgnLcWXlahOQBWgS6aYEaDQxjoAQ2gnP-cw?e=XvLxAb 
Resolucion 1519: 
https://scjgovcol.sharepoint.com/:b:/s/DireccionTIC/EbYpscJ66EtKmgOEW3-6TYIBI6gzBcDoe-VAtUhNmBFLsg?e=8hbQg5 </t>
  </si>
  <si>
    <t>Ejecutar  las acciones planificadas para adelantar 4 campañas de sensibilización para fortalecer el uso y apropiación de los soluciones y servicios tecnológicos al interior de la Entidad</t>
  </si>
  <si>
    <t>Campañas de sensibilización ejecutadas para fortalecer el uso y apropiación de los soluciones y servicios tecnológicos al interior de la Entidad</t>
  </si>
  <si>
    <t>Campañas de sensibilización a seguir para fortalecer el uso y apropiación de los soluciones y servicios tecnológicos al interior de la Entidad, acorde a la planificación realizada</t>
  </si>
  <si>
    <t>Campañas de sensibilización</t>
  </si>
  <si>
    <t>Número de campañas de sensibilización</t>
  </si>
  <si>
    <t>Plan para actualizar las acciones de sensibilización y/o capacitación para fortalecer el uso y apropiación de los soluciones y servicios tecnológicos al interior de la Entidad</t>
  </si>
  <si>
    <t>DOFA</t>
  </si>
  <si>
    <t xml:space="preserve">De acuerdo a lo definido en el Plan para actualizar las acciones de sensibilización y/o capacitación para fortalecer el uso y apropiación de los soluciones y servicios tecnológicos al interior de la Entidad, se realizó la primera campaña de sensibilización 2021, la cúal se llamó “Iniciando año en nuestra Secretaría” cuyo objetivo fue  fortalecer el uso y apropiación de las herramientas tecnológicas que actualmente se tienen disponibles para optimizar el trabajo institucional desde casa.   Para esta campaña se generó el insuma para la  construcción de 22 piezas de información sobre temas tecnológicos los cuales se entregaron a funcionarios y contratistas mediante 10 Boletines Semanales y correos masivos.  </t>
  </si>
  <si>
    <t>1. Plan para actualizar las acciones de sensibilización y/o capacitación para fortalecer el uso y apropiación de los soluciones y servicios tecnológicos al interior de la Entidad
https://scjgovcol.sharepoint.com/:x:/s/DireccionTIC/EUHb8B5ngflJhcF_n7Af9vQBsjZWU6k1KSIjJO7wgnKXwA?e=0XKutG
2. Boletines semanales publicados
https://scjgovcol.sharepoint.com/:f:/s/DireccionTIC/EiV62cfRwAVPrcwlPvrPungBcF3IR2SyU5moh0UHaITyPQ?e=EOFTeC</t>
  </si>
  <si>
    <t>Durante este periodo se desarrollo la segunda campaña denominada "La importancia de tus datos" la cúal tenia como objetivo, sensibilizar a los funcionarios y contratistas sobre que son los datos, como se utilizan los datos, que tipos de análisis se pueden sacar de los  datos, con el fin que todos tomemos conciencia de la protección de los mismos.  Durante esta campaña se solicitó la creación de 7 piezas comunicativas que se fueron divulgando a traves de 7 boletines. Y como actividad general se realizó el cambio y creación de la firma del outlook.</t>
  </si>
  <si>
    <t xml:space="preserve">1. Plan de uso y apropiación. GT-UA-PlanTrabajoV.2 
https://scjgovcol.sharepoint.com/:x:/s/DireccionTIC/EVAjcByFHkZAtpTIkWTec4sBWTz3DuzhmpJSOqKTOsqx8w?e=1zeAIX
2. Boletines semanales publicados 141,143,146,147,148,150 y 153 
 https://scjgovcol.sharepoint.com/:f:/s/DireccionTIC/EkDC2bmnrIxBuaKVpGVgnTcB4JoCKSfpN-9pOPP1Gp0kEw?e=Tncync
</t>
  </si>
  <si>
    <t xml:space="preserve">Durante este periodo se desarrollo la tercera campaña denominada "Conociendo nuestros Sistemas de Información", cuyo objetivo fué, dar a conocer a funcionarios y contratistas de la entidad, los sistemas de información que actualmente se encuentran en servicio.  Fué dirigida a todos los funcionarios y contratistas de la Secretaría,utilizando boletines y correos masivos. En los meses de julio, agosto y septiembre  se generaron piezas comunicativas  con la información particular de los diferentes sistemas que se encuentran en uso, al tiempo que se realizaron sensibilizaciones generales de PROGRESSUS, SIRPA, SIDIJUS y LICO.
</t>
  </si>
  <si>
    <t>1. Plan de uso y apropiación. GT-UA-PlanTrabajoV.3. 
https://scjgovcol.sharepoint.com/:x:/s/DireccionTIC/EZwSzNi93LhHkT-gliyeeVAByskZ33fWssms4fRPqOCsqg?e=Dud2L2
2. Los boletines semanales utilizados para publicar las piezas fueron: 154, 155, 158, 159,  160,161 y 166
https://scjgovcol.sharepoint.com/:f:/s/DireccionTIC/EvGetMijfpRNkSOpCZ4QXsEB1dZg1Q1Ha9JGBmqjJv6kKQ?e=FneJAu
3.Lista de asistentes a sensibilizaciones generales.
https://scjgovcol.sharepoint.com/:x:/s/DireccionTIC/EXsjZGY7NJhDuj14CEHEMaMBJtX2W7mfyrq6cDpsGmJRKg?e=1hpWge</t>
  </si>
  <si>
    <t>Ejecutar acciones planificadas para capacitar a 250 funcionarios y/o contratistas, para fortalecer el uso y apropiación de las soluciones y servicios tecnológicos al interior de la Entidad</t>
  </si>
  <si>
    <t>Funcionarios y/o contratistas capacitados para fortalecer el uso y apropiación de los soluciones y servicios tecnológicos al interior de la Entidad</t>
  </si>
  <si>
    <t>Funcionarios con capacidades en el uso y apropiación de los soluciones y servicios tecnológicos dispuestos en la Entidad</t>
  </si>
  <si>
    <t>Funcionarios y/o contratistas capacitados</t>
  </si>
  <si>
    <t>Número de funcionarios y/o contratistas capacitados</t>
  </si>
  <si>
    <r>
      <t xml:space="preserve">
De acuerdo a lo definido en el Plan para actualizar las acciones de sensibilización y/o capacitación para fortalecer el uso y apropiación de los soluciones y servicios tecnológicos al interior de la Entidad, se ejecutaron 17 actividades de entrenamiento  en ORFEO, TEAMS, SIDIJUS, SIRPA, SI-Capital y Microsoft Dynamics,  teniedo en total 192 asistentes considerando lo siguiente: 1.Solo se contabiliza el personal que responde la encuesta de satisfacción. 2. Solo se contabiliza el personal que la satisfacción estuvo entre excelente y buena. 3. Se contabiliza el personal una sola vez por programa de entrenamiento teniendo en cuenta su número de cédula. 4. En los programas por Niveles solo se contará la asistencia en el Nivel más alto.
  Para este informe vamos a presentar catidades netas las cuales corresponden a la cantidad neta de usuarios que participaron en los entrenamientos sin contabilizar si tener en cuenta los programas de entrenamiento realizados.  El total neto de participantes fué 163, de los cuales 106 son funcionarios y 57 son contratistas.
</t>
    </r>
    <r>
      <rPr>
        <b/>
        <sz val="10"/>
        <color indexed="8"/>
        <rFont val="Arial"/>
        <family val="2"/>
      </rPr>
      <t>Nota</t>
    </r>
    <r>
      <rPr>
        <sz val="10"/>
        <color indexed="8"/>
        <rFont val="Arial"/>
        <family val="2"/>
      </rPr>
      <t xml:space="preserve">: si bien  es cierto, se reportan  acciones de  capacitacion a 163  funcionarios, la actividad completa de capacitacion se completo con 50 de estos. </t>
    </r>
  </si>
  <si>
    <t>1. Plan para actualizar las acciones de sensibilización y/o capacitación para fortalecer el uso y apropiación de los soluciones y servicios tecnológicos al interior de la Entidad
https://scjgovcol.sharepoint.com/:x:/s/DireccionTIC/EUHb8B5ngflJhcF_n7Af9vQBsjZWU6k1KSIjJO7wgnKXwA?e=0XKutG
2. Consolidado de la Encuesta de Satisfacción de actividades de Entrenamiento y Sensibilización primer trimestre. 
https://scjgovcol.sharepoint.com/:x:/s/DireccionTIC/EdEp8iVsIsRNg4GqjkBxZsgB0KH76oPZbtdS1iy1m160jQ?e=hp1vBm</t>
  </si>
  <si>
    <t xml:space="preserve">
Durante este periodo se ejecutaron 30 actividades de entrenamiento  en ORFEO (Nivel 1 - Nivel 2), Microsoft Office 365 (Teams-OneDrive-SharePoint), SIDIJUS General todos sus módulos(SICAS, SUME, SIJUSCO, SILOJUS), SIRPA, SISCO(Módulos Adquisiciones- Preconractual-Contractual-Supervisión), Progresus, Sitio WEB, SISIPEC, Microsoft Dynamics y Micrososf Power BI  teniedo en total 253 asistentes considerando lo siguiente: 1.Solo se contabiliza el personal que responde la encuesta de satisfacción. 2. Solo se contabiliza el personal que la satisfacción estuvo entre muy satisfecho y satisfecho 3. Se contabiliza el personal una sola vez por programa de entrenamiento teniendo en cuenta su número de cédula. 
Nota: si bien  es cierto, se reportan  acciones de  capacitacion a 253  funcionarios y contratistas, la actividad completa de capacitacion se completo con 75 de estos. </t>
  </si>
  <si>
    <t xml:space="preserve">1. Plan de uso y apropiación. GT-UA-PlanTrabajoV.2 
https://scjgovcol.sharepoint.com/:x:/s/DireccionTIC/EVAjcByFHkZAtpTIkWTec4sBWTz3DuzhmpJSOqKTOsqx8w?e=1zeAIX
2. Consolidado de la Encuesta de Satisfacción de actividades de Entrenamiento y Sensibilización segundo trimestre. 
https://scjgovcol.sharepoint.com/:x:/s/DireccionTIC/EYSRW_1_dSlPibPHRd73yJ4BHXmf0DtAb_xD5aZ9km5_fw?e=p5SIjQ
</t>
  </si>
  <si>
    <t xml:space="preserve">
Durante este periodo se ejecutaron 38 actividades de entrenamiento  en ORFEO (Nivel 1 - Nivel 2), Microsoft Office 365 (Teams-OneDrive-SharePoint - Yammer -Planner - SWAY), SIDIJUS con sus módulos, SICAS, SUME y SILOJUS,  SISCO(Módulos Adquisiciones- Preconractual-Contractual-Supervisión), SAE/SAI, SISIPEC, y Micrososf Power BI.  En este periodo asistieron 216 personas que al menos participaron en una actividad y contestaron la encuesta. 
Nota: si bien  es cierto, se reportan  acciones de  capacitacion a 216  funcionarios y contratistas, la actividad completa de capacitacion se completo con 75 de estos. </t>
  </si>
  <si>
    <t>1. Plan de uso y apropiación. GT-UA-PlanTrabajoV.3. 
https://scjgovcol.sharepoint.com/:x:/s/DireccionTIC/EZwSzNi93LhHkT-gliyeeVAByskZ33fWssms4fRPqOCsqg?e=Dud2L2
2. Consolidado de la Encuesta de Satisfacción de actividades de Entrenamiento y Sensibilización tercer trimestre. 
https://scjgovcol.sharepoint.com/:x:/s/DireccionTIC/ERS-sBMv5wpGjfWwfPjVElsBEpr1lrudQV-B_FEXHYsD2w?e=09JYHy.
3. Lista de asistencias por cada uno de los temas brindados.
https://scjgovcol.sharepoint.com/:f:/s/DireccionTIC/EgU3cb0wDBhAnQXvchYg070BUBuBil1b1ZUzz5MYepZeEw?e=fuQgXy</t>
  </si>
  <si>
    <t>Ejecutar las acciones planificadas para la implementación de 20 controles del Sistema de Gestión de Seguridad de la Información en el marco del Plan de Seguridad y Privacidad de Información 2021 y Modelo de Seguridad y Privacidad de la Información - MPSI</t>
  </si>
  <si>
    <t>Controles implementados</t>
  </si>
  <si>
    <t>Controles implementados del Sistema de Gestión de Seguridad de la Información en el marco del Plan de Seguridad y Privacidad de Información 2021 y Modelo de Seguridad y Privacidad de la Información - MPSI</t>
  </si>
  <si>
    <t>Número de controles implementados</t>
  </si>
  <si>
    <t>Plan de Seguridad y Privacidad de la Información 2021</t>
  </si>
  <si>
    <t>Implementar el 50% de la Política de Seguridad Digital acorde a la normativa distrital y nacional en la Secretaría de Seguridad, Convivencia y Justicia</t>
  </si>
  <si>
    <t xml:space="preserve">Con el objetivo de documentar los controles, se ha realizado en las siguientes actividades: 
1. se generó el memorando 20215100097673 el 19 de marzo del 2021  por parte de la Dirección de Tecnologias  y Sistemas de la Información  a las Direcciones de: Gestión Humana, Recursos Fisicos y Gestión Documental y Juridica y Contractual.
2. Se recibió respuesta por parte de la Dirección de Gestión Humana con la designación de dos profesionales </t>
  </si>
  <si>
    <t xml:space="preserve">
Como soporte de lo realizado se cuenta, con las siguientes evidencias: 
1.  memorando 20215100097673 el 19 de marzo del 2021 
(Archivo: 20215100097673 Sistema de Gestión de Seguridad de la Información – SGSI, documentación de controles.pdf)
2. Respuesta Dirección de Gestión Humana
(Archivo: 120215100097673_00002 Respuesta Gestión Humana.pdf)</t>
  </si>
  <si>
    <t xml:space="preserve">Durante este periodo se desarrolló: 1. Control A.5.1.2 - Revisión de las políticas de Seguridad de la Información - Plan de seguridad y privacidad de la información,  2. Requisito 6.1.3. Tratamiento de Riesgos de la Seguridad de la Información - Plan de tratamiento de riesgo socializado a la mesa técnica. 3. A.7.2.2 - Toma de Conciencia, educación y formación en seguridad de la información - Tres(3) Charlas de sensibilización orientadas a seguridad de la información y ciberseguridad. 4. Requisito 6.1. Acciones para tratar riesgos y oportunidades. Generación de la actualización de la metodología de gestión del riesgo conforme a lo establecido por la guía de administración del riesgo de DAFP.
De acuerdo al establecimiento del plan de seguridad y privacidad se da inicio a elaboración de los documentos de controles criptográficos y controles en redes de datos.
</t>
  </si>
  <si>
    <t>1. https://scjgovcol.sharepoint.com/:b:/s/DireccionTIC/EUbUHxVrdQJEnBMSdnx2bo8BGLwgOPVkWYcD3JDcSJrrDA?e=EYMuUz
2. https://scjgovcol.sharepoint.com/:b:/s/DireccionTIC/EchpNOaope9BpTlTeWycyj8BETsOEAAsyCqbnKCtipFRUw?e=74xvyB
3. https://scjgovcol.sharepoint.com/:p:/s/DireccionTIC/EX26uY18OJ5DixK5TJUlI6cBVr3UVoO6ImS7lzfoklGLPg?e=2Yl9q4
4. https://scjgovcol.sharepoint.com/:w:/s/DireccionTIC/Ea-tY2cOUlhFp5cqleOEGL0BokLxax3lzmiDYajiot3YKA?e=DlQ5ZJ</t>
  </si>
  <si>
    <t>En el periodo se avanzó en la documentación de los siguientes controles  en el Manual de Seguridad y Privacidad de la Información de acuerdo a lo definido en el Plan de Seguridad y Privacidad de la Información:
•	A.6.1.3 Contacto con las autoridades
•	A.6.1.4 Contacto con grupos de interés especial
•	A.10.1.1 Política sobre el uso de controles criptográficos
•	A.10.1.2 Gestión de llaves
•	A.12.1.2 Gestión de Cambios
•	A.12.2.1. Controles contra códigos maliciosos
•	A.12.3.1 Respaldo de la información
•	A.12.4.4 Sincronización de relojes
•	A.12.5.1 Instalación de software en sistemas operativos
•	A.12.6.1 Gestión de las vulnerabilidades técnicas
•	A.13.1.1 Controles de redes
•	A.13.1.2 Seguridad de los servicios de red
•	A.13.1.3 Separación en las redes
•	A.13.2.1 Políticas de transferencia de información</t>
  </si>
  <si>
    <t>Como soprte de lo realizado, se anexa el 
Manual de seguridad y privacidad de la información 2021</t>
  </si>
  <si>
    <t>Página 1 de __1__</t>
  </si>
  <si>
    <t>GESTIÓN HUMANA</t>
  </si>
  <si>
    <t>DIRECCIÓN DE GESTIÓN HUMANA</t>
  </si>
  <si>
    <t>APOYO</t>
  </si>
  <si>
    <t xml:space="preserve">Gestionar el desarrollo integral del talento humano de la Entidad para contribuir al logro de los retos estratégicos institucionales, a partir del mejoramiento y fortalecimiento de las competencias, capacidades, conocimientos, habilidades y calidad de vida de las personas, articulando los intereses individuales y las necesidades organizacionales. </t>
  </si>
  <si>
    <r>
      <t xml:space="preserve">Ejecutar el 100% de las actividades del </t>
    </r>
    <r>
      <rPr>
        <b/>
        <sz val="10"/>
        <rFont val="Arial"/>
        <family val="2"/>
      </rPr>
      <t>Programa "Talento Humano en una organización saludable",</t>
    </r>
    <r>
      <rPr>
        <sz val="10"/>
        <rFont val="Arial"/>
        <family val="2"/>
      </rPr>
      <t xml:space="preserve"> en los módulos de Hábitos Saludables, Seguridad y Salud en el trabajo,  Secretaría en Familia, Bienestar - Incentivos - Estímulos - Reconocimientos, formación y Capacitación, Sistema de Información para la Planeación y Gestión, Secretaría Sostenible</t>
    </r>
  </si>
  <si>
    <t>% de cumplimiento</t>
  </si>
  <si>
    <t>% de ejecución de las actividades</t>
  </si>
  <si>
    <t>Avance del cumplimiento de actividades en el Programa de Talento Humano</t>
  </si>
  <si>
    <r>
      <rPr>
        <u/>
        <sz val="10"/>
        <rFont val="Times New Roman"/>
        <family val="1"/>
      </rPr>
      <t>% de cumplimiento en el trimestre</t>
    </r>
    <r>
      <rPr>
        <sz val="10"/>
        <rFont val="Times New Roman"/>
        <family val="1"/>
      </rPr>
      <t xml:space="preserve"> 
X 
</t>
    </r>
    <r>
      <rPr>
        <u/>
        <sz val="10"/>
        <rFont val="Times New Roman"/>
        <family val="1"/>
      </rPr>
      <t>% meta global definida para el programa de talento humano</t>
    </r>
  </si>
  <si>
    <t>Matriz de actividades DGH II semestre 2020</t>
  </si>
  <si>
    <t>x</t>
  </si>
  <si>
    <t>Ley 909 de 2004 y decretos reglamentarios, Decreto 1499 de 2017, Ley 1221 de 2008, Decreto 1083 de 2015, Decreto 1072 de 2015, Decreto 413 de 2016, Decreto 1042 de 1978, Ley 617 de 2000, Decreto  1919 de 2002, Ley 100 de 1993, Decreto 3667 de 2004, Decreto 1670 de 2007, Decreto 1443 de 2015 y reglamentarios, Ley 1010 de 2006 y reglamentarios,Ley 9 de 1979, Resolución 2400 de 1979, Resolución 1016 de 1989, Ley 50 de 1990, Decreto ley 1295 de 1994, Ley 1221 de 2008, Resolución 2646 de 2008, Ley 1335 de 2009, Ley 1355 de 2009, Ley 1562 del 2012, Decreto 1072 de 2015, Resolución 0312 de 2019, Resolución 2404 de 2019</t>
  </si>
  <si>
    <r>
      <rPr>
        <b/>
        <sz val="10"/>
        <rFont val="Arial"/>
        <family val="2"/>
      </rPr>
      <t>PLANEACIÓN</t>
    </r>
    <r>
      <rPr>
        <sz val="10"/>
        <rFont val="Arial"/>
        <family val="2"/>
        <charset val="1"/>
      </rPr>
      <t xml:space="preserve">
• La Política de Talento Humano y los lineamientos del Programa "Talento Humano en una Organización Saludable", fueron aprobados por el Comité Institucional de Gestión y Desempeño en el mes de enero y se emitió por parte del Despacho la Resolución 023 de 2021. 
• Coordinación con la Oficina Asesora de Comunicaciones sobre la estrategia para la divulgación de la Política y el Programa de Talento Humano, de acuerdo con lo establecido en la Resolución No. 023 de 2021. Se encuentra en elaboración un cuaderno que incluye la información de la Política y el Programa, el cual será entregado a quienes laboran en la entidad.
• Se solicitó a la Dirección de Tecnologías y Sistemas de Información retomar el diseño de link de GESTION HUMANA en la intranet de la entidad, de acuerdo con la Política de Talento Humano y Programa “Talento Humano en una Organización Saludable”, a través del formato F-GT-192. Se realizó reunión con la Dirección de Tecnologías y la Oficina Asesora de Comunicaciones, para recibir información sobre los lineamientos a tener en cuenta para ubicar la información de la Política y el Programa de Talento Humano en la Intranet, y los servicios de la Dirección de Gestión Humana.
• Elaboración del autodiagnóstico de la dimensión de talento humano en el MIPG, acorde con los resultados obtenidos en la vigencia 2020 en el POA y la matriz de seguimiento. Se consolidó la información del FURAG 2019 y del Índice del Servicio Civil del 2020, como insumos para el diseño del Plan estratégico del Talento Humano. Se inició la elaboración del documento.
• Se realizó la revisión y actualización de todos los documentos del proceso de Gestión Humana, quedando en total 126, así: Caracterización: 1; procedimientos: 15, formatos: 67, instructivos: 18, manuales: 4, planes: 3, políticas: 5, programas: 8, protocolos: 2 y reglamentos: 3.
• Actualización permanente del Normograma de la Dirección de Gestión Humana.
• En el marco del Programa "Talento Humano en una Organización Saludable", se llevó a cabo el primer Comité de Planeación de la Dirección de Gestión Humana en el que se presentaron los avances de las actividades de lo corrido de la vigencia 2021 y se definieron los compromisos para los siguientes meses.
• Revisión por parte de la Dirección de la propuesta "Estrategia para Promover y Mantener la Participación en la Evaluación de la Gestión", la cual será presentada al Despacho para su aprobación y posterior implementación.
• Citación y realización de las reuniones de la Comisión de Personal del periodo. Elaboración de las actas de estas reuniones y de los comunicados y demás actos administrativos emitidos por esta instancia para atender las solicitudes y reclamaciones.
• Capacitación a los integrantes del Comité de Convivencia Laboral sobre las funciones y responsabilidades del mismo, y se acompañó desde la Dirección de Gestión Humana en las sesiones realizadas, por solicitud de dicha instancia.
• Adopción del Plan Institucional de Capacitación PL-GH-2 mediante la Resolución 018 de 2021 con su respectivo anexo técnico.
• Elaboración del Plan Anual de Vacantes PL-GH-3, para la vigencia 2021.
• Elaboración del Plan de Trabajo Anual de Seguridad y Salud en el Trabajo PL-GH-1, para la vigencia 2021.
</t>
    </r>
    <r>
      <rPr>
        <b/>
        <sz val="10"/>
        <rFont val="Arial"/>
        <family val="2"/>
      </rPr>
      <t xml:space="preserve">REGISTRO
</t>
    </r>
    <r>
      <rPr>
        <sz val="10"/>
        <rFont val="Arial"/>
        <family val="2"/>
        <charset val="1"/>
      </rPr>
      <t xml:space="preserve">• Cargue de novedades administrativas en el APLICATIVO SIAP, correspondientes a las vinculaciones para la vigencia.
• Ingreso de las novedades de vacantes definitivas en el aplicativo SIMO, con corte al plazo otorgado y 38 empleos ingresados.
• Elaboración de expedientes laborales de los 23 servidores que ingresaron a la entidad durante el primer trimestre de 2021.
• Respuesta a 68 comunicaciones relacionadas con el concurso de méritos – Convocatoria 741 de 2018.
• Cargue de inscripción en carrera admirativa de 150 servidores que han superado su periodo de prueba, en el marco de la Convocatoria 741 de 2018.
• De conformidad con las novedades administrativas que tienen incidencia en la planta de empleos, se registran permanente las novedades que inciden en la planta de personal de la entidad.
• Cargue mensual de directorio de servidores en la página web de la entidad.
• Provisiones de la planta acorde con la normatividad vigente.
• Producto de las situaciones administrativas del nivel directivo se producen los encargos correspondientes y se registran en el instrumento base de control.
</t>
    </r>
    <r>
      <rPr>
        <b/>
        <sz val="10"/>
        <rFont val="Arial"/>
        <family val="2"/>
      </rPr>
      <t xml:space="preserve">NÓMINA
</t>
    </r>
    <r>
      <rPr>
        <sz val="10"/>
        <rFont val="Arial"/>
        <family val="2"/>
        <charset val="1"/>
      </rPr>
      <t xml:space="preserve">• Solicitudes de ajustes a soporte técnico para la corrección o actualización de información o mejoras en el sistema SIAP, así: Actualizaciones de Información (3) Ajustes de Información (5) Errores (5) Mejoras del Sistema (2).
• Consolidación de la información correspondiente a los recobros de las incapacidades a las diferentes EPS, para los años 2017,2018,2019, 2020 y 2021. Respecto a enfermedad general, hay un (1) servidor que tiene incapacidad por mas de 180 días.
• Con relación a sentencias proferidas por las instancias competentes para pago de la Secretaría, hay ocho (8) procesos liquidados y en espera de pago. Además, hay dos (2) procesos de consolidación de pruebas para argumentación de defensa judicial de procesos ejecutivos, los cuales están en espera de información por parte de la Secretaría Distrital de Gobierno.
• El estudio para la adquisición de un aplicativo de liquidación de nóminas se gestionó con los proveedores del Sistema de Nómina KACTUS, para realizar la presentación de las características del software al Subsecretario de Gestión Institucional, al Director Financiero y a la Directora de Gestión Humana. Se está trabajando en la identificación de otros aplicativos de nómina que cuenten con experiencia en entidades Distritales y en las justificaciones al interior del grupo de nómina para respaldar el cambio de software teniendo en cuenta las debilidades que presenta SIAP.
• Gestión de 5.704 novedades para el pago de factores salariales y prestacionales a los servidores que conforman la Planta de Personal de la entidad:
</t>
    </r>
    <r>
      <rPr>
        <b/>
        <sz val="10"/>
        <rFont val="Arial"/>
        <family val="2"/>
      </rPr>
      <t>JURÍDICO</t>
    </r>
    <r>
      <rPr>
        <sz val="10"/>
        <rFont val="Arial"/>
        <family val="2"/>
      </rPr>
      <t xml:space="preserve">
• Con relación a los procesos de contratación de: bienestar, Plan Institucional de Capacitación y exámenes médicos, se elaboraron los estudios previos y se expidieron las solicitudes de Certificado de Disponibilidad Presupuestal – CDP, documentos que fueron radicados ante la Dirección Jurídica y Contractual.</t>
    </r>
    <r>
      <rPr>
        <b/>
        <sz val="10"/>
        <rFont val="Arial"/>
        <family val="2"/>
      </rPr>
      <t xml:space="preserve">
</t>
    </r>
    <r>
      <rPr>
        <sz val="10"/>
        <rFont val="Arial"/>
        <family val="2"/>
        <charset val="1"/>
      </rPr>
      <t xml:space="preserve">• Remisión del segundo informe de avance en el cumplimiento del Acuerdo sindical.
• Se contestan los requerimientos de la Secretaría General y de particulares sobre el teletrabajo y trabajo en casa.
</t>
    </r>
    <r>
      <rPr>
        <b/>
        <sz val="10"/>
        <rFont val="Arial"/>
        <family val="2"/>
      </rPr>
      <t xml:space="preserve">BIENESTAR, INCENTIVOS, ESTÍMULOS Y RECONOCIMIENTOS
</t>
    </r>
    <r>
      <rPr>
        <sz val="10"/>
        <rFont val="Arial"/>
        <family val="2"/>
        <charset val="1"/>
      </rPr>
      <t xml:space="preserve">• Elaboración y divulgación de formato virtual con el fin de recoger por parte de los servidores y contratistas de la entidad la identificación de actividades y eventos para la vigencia 2021. El diagnóstico de necesidades se elaboró mediante instrumento en el que se contemplaron las áreas de Bienestar, Capacitación y SST.
• Elaboración del Programa de Bienestar e Incentivos, el cual se encuentra en proceso de revisión para su respectiva socialización.
• En el marco del cronograma de actividades relacionadas con el módulo de bienestar e incentivos, Se realizaron la actividades estrablecidas en el cronograma de trabajo. a las cuales se le midió el nivel de satisfacción con la aplicación del instrumento definido para esto.
• El Departamento Administrativo del Servicio Civil Distrital – DASCD reportó el tope porcentual de participación en el diligenciamiento de la encuesta de Clima Laboral; de igual manera, indica que con los datos obtenidos procederá a realizar el respectivo informe. Las encuestas fueron diligenciadas a través de correo personalizado que remitió el DASCD. Está en proceso de elaboración del informe de Diagnóstico de Clima Laboral, por parte del DASCD.
• Realización de talleres de Clima Laboral: Trabajo en Equipo y "Sentido de Pertenencia y Orientación al Logro", dirigidos al personal de aislamiento de la Cárcel Distrital y a personal de Casas de Justicia, C4, Cárcel Distrital y Nivel Central, respectivamente.
• Con relación a la mesa técnica de integridad, se ejecutaron reuniones para revisar la documentación relacionada con el procedimiento de declaración de conflicto de Intereses, Circular Antisoborno y formatos relacionados.
• Frente al Programa de Orientación al Retiro, se dio continuidad a los módulos que se realizaron en la vigencia 2020 con 15 servidores inscritos. Adicional a esto, se hizo entrega de bonos a quienes estuvieron en estos módulos, como incentivo por su participación.
• Convocatoria para la participación del Programa de Prepensionados en la vigencia 2021, en la que se solicita el envío de la respectiva documentación que acredite tal condición.
• Identificación de 30 personas que para la vigencia 2021, quienes harán parte del programa de pre pensionados. 
• El programa de orientación al retiro también contempla la aplicación de las entrevistas de retiro para el caso de retiro voluntario o por pensión, a la fecha se registran 4 entrevistas.
• Realización del taller de finanzas para quienes están a 10 años de obtener su pensión.
• Se llevan a cabo asesorías y estudios pensionales.
• Consolidación de base de datos con la información de participación en actividades del módulo de Bienestar, Estímulos y Reconocimientos.
• Elaboración de cronograma de reinducción en sistema tipo EDL para servidores de carrera administrativa, de la misma manera, se realiza capacitación para los servidores que se posesionan en periodo de prueba.
• Está en proceso de elaboración el informe final de evaluaciones del periodo 2020-2021, dado que no ha finalizado el proceso de evaluación de los Gerentes Públicos.
• Consolidación en base de datos de concertaciones de compromisos para el periodo 2021-2022.
</t>
    </r>
    <r>
      <rPr>
        <b/>
        <sz val="10"/>
        <rFont val="Arial"/>
        <family val="2"/>
      </rPr>
      <t xml:space="preserve">SECRETARÍA EN FAMILIA
</t>
    </r>
    <r>
      <rPr>
        <sz val="10"/>
        <rFont val="Arial"/>
        <family val="2"/>
        <charset val="1"/>
      </rPr>
      <t xml:space="preserve">• En el marco del cronograma de actividades relacionadas con el módulo de Secretaría en Familia, Se realizaron la actividades estrablecidas en el cronograma de trabajo a las cuales se le midió el nivel de satisfacción con la aplicación del instrumento definido para esto.
• La información de la participación en las actividades de Secretaría en Familia, es incluida en la base de datos correspondiente.
</t>
    </r>
    <r>
      <rPr>
        <b/>
        <sz val="10"/>
        <rFont val="Arial"/>
        <family val="2"/>
      </rPr>
      <t xml:space="preserve">
FORMACIÓN Y CAPACITACIÓN</t>
    </r>
    <r>
      <rPr>
        <sz val="10"/>
        <rFont val="Arial"/>
        <family val="2"/>
        <charset val="1"/>
      </rPr>
      <t xml:space="preserve">
• Divulgación, a través de correo electrónico institucional, del PIC junto con su respectiva resolución de adopción. Adicionalmente, se informó a la comunidad de la SCJ acerca del proceso de diagnóstico y consolidación del PIC.
• Cada una de las actividades incluidas en el PIC 2021 fueron cargadas en el aplicativo del DASCD junto con la respectiva</t>
    </r>
    <r>
      <rPr>
        <sz val="10"/>
        <rFont val="Arial"/>
        <family val="2"/>
      </rPr>
      <t xml:space="preserve"> resolución. En el aplicativo se cargan las actividades que mensualmente se ejecutan.
• En el marco del cronograma de actividades relacionadas con el módulo de Formación y Capacitación, se llevaron a cabo 15 actividades</t>
    </r>
    <r>
      <rPr>
        <sz val="10"/>
        <rFont val="Arial"/>
        <family val="2"/>
        <charset val="1"/>
      </rPr>
      <t xml:space="preserve"> a las cuales se le midió el nivel de satisfacción con la aplicación del instrumento definido para esto.
• Elaboración propuesta de reglamento operativo de incentivo educativo la cual fue presentada a la Comisión de Personal para recibir retroalimentación y posteriormente formalizar y divulgar la versión aprobada. 
• Divulgación del reglamento para acceder al incentivo educativo a través de los medios oficiales de la entidad y como resultado de esto, se recibieron 13 solicitudes que fueron recibidas y están en proceso de pago a las instituciones educativas.
• La información de ejecución se consolida en el reporte mensual de actividades.
• Elaboración y aprobación por parte del Comité de Gestión y Desempeño de la propuesta de plan de trabajo de la mesa técnica de conocimiento e innovación.
</t>
    </r>
    <r>
      <rPr>
        <b/>
        <sz val="10"/>
        <rFont val="Arial"/>
        <family val="2"/>
      </rPr>
      <t>SEGURIDAD Y SALUD EN EL TRABAJO</t>
    </r>
    <r>
      <rPr>
        <sz val="10"/>
        <rFont val="Arial"/>
        <family val="2"/>
        <charset val="1"/>
      </rPr>
      <t xml:space="preserve">
• Dando cumplimiento al Decreto 1072 de 2015 y la Resolución 312 de 2019 en lo que trata al plan de trabajo anual, los profesionales de Seguridad y Salud en el Trabajo realizaron la respectiva socialización de las actividades a ejecutar durante la vigencia 2021 durante sesión de COPASST realizada en el mes de enero. </t>
    </r>
    <r>
      <rPr>
        <sz val="10"/>
        <rFont val="Arial"/>
        <family val="2"/>
      </rPr>
      <t>Se realizaron la actividades estrablecidas en el cronograma de trabajo.</t>
    </r>
    <r>
      <rPr>
        <sz val="10"/>
        <rFont val="Arial"/>
        <family val="2"/>
        <charset val="1"/>
      </rPr>
      <t xml:space="preserve">
• En el mes de febrero se realizó la sesión de COPASST en donde se brindaron las indicaciones para el curso de 50 horas en SST, capacitación investigación de accidentes, reporte de accidentalidad, reporte casos COVID. En el mes de marzo se realizó acompañamiento previo para el desarrollo de la reunión y envío del cronograma de actividades 2020 de COPASST para el periodo 2018 – 2020.
• Acorde a las actividades definidas por el equipo SST, fueron socializadas las actividades gestionadas durante la vigencia 2020, presentación de aforo de acuerdo a los nuevos lineamientos y la presentación frente a la intervención por riesgo biológico por COVID 19.
</t>
    </r>
    <r>
      <rPr>
        <b/>
        <sz val="10"/>
        <rFont val="Arial"/>
        <family val="2"/>
      </rPr>
      <t xml:space="preserve">HABITOS SALUDABLES
</t>
    </r>
    <r>
      <rPr>
        <sz val="10"/>
        <rFont val="Arial"/>
        <family val="2"/>
        <charset val="1"/>
      </rPr>
      <t xml:space="preserve">• En el marco del cronograma de actividades relacionadas con el módulo de Hábitos Saludable, Se realizaron la actividades estrablecidas en el cronograma de trabajo, a las cuales se le midió el nivel de satisfacción con la aplicación del instrumento definido para esto.
• La información de la participación en las actividades de Hábitos Saludables, es incluida en la base de datos correspondiente.
</t>
    </r>
    <r>
      <rPr>
        <b/>
        <sz val="10"/>
        <rFont val="Arial"/>
        <family val="2"/>
      </rPr>
      <t xml:space="preserve">SECRETARÍA SOSTENIBLE
</t>
    </r>
    <r>
      <rPr>
        <sz val="10"/>
        <rFont val="Arial"/>
        <family val="2"/>
        <charset val="1"/>
      </rPr>
      <t>• Reuniones con el personal de Programa Institucional de Gestión Ambiental - PIGA, en las que se acordaron modificaciones al documento de Biciusuarios y al formato de registro respectivo. 
• Publicaciones relacionadas con los Beneficios de usar la bicicleta y con la invitación a la Conferencia de Gestión de Residuos.
• En el marco del cronograma de actividades relacionadas con el módulo de Secretaría Sostenible, Se realizaron la actividades estrablecidas en el cronograma de trabajo, a las cuales se le midió el nivel de satisfacción con la aplicación del instrumento definido para esto.
• La información de la participación en las actividades de Hábitos Saludables, es incluida en la base de datos correspondiente</t>
    </r>
  </si>
  <si>
    <t>SISTEMA DE INFORMACIÓN PARA LA PLANEACIÓN Y GESTIÓN DEL EMPLEO
PLANEACIÓN
• Durante el periodo se emitió la circular 011 del 28 de junio de 2021 "Instrucciones para el retorno seguro, escalonado y responsable a actividades laborales presenciales y actualización del protocolo de bioseguridad". Se emitió la Resolución 0253 del 15 de junio de 2021 "Por medio de la cual se establece el procedimiento para autorizar el descuento de días no laborados y se hacen unas delegaciones en la Secretaría Distrital de Seguridad, Convivencia y Justicia". Se da alcance al reporte realizado en el primer trimestre, señalando que se emitieron los siguientes lineamientos: 
o Circular 006 del 18 de febrero de 2021 "Descanso compensado semana santa 2021"
o Circular 08 del 26 de marzo de 2021 "Concertación, formalización y evaluación de los acuerdos de gestión"
• Durante el segundo trimestre se realizó la divulgación de la Política de Talento Humano y el Programa "Talento Humano en una Organización Saludable", así: - Publicación de información en el boletín 149 Semanal Interno de la entidad. - Entrega de cuadernos institucional que incluye la información de la política y el programa.
• Elaboración del Programa de Bienestar e Incentivos Institucionales para la vigencia 2021, el cual fue presentado al Comité Institucional de Gestión y Desempeño de la entidad, codificado en el Sistema de Gestión de Calidad con el Código PG-GH-10 y publicado en la página web en botón de transparencia.  
• Se elaboró el Plan Estratégico de Talento Humano, el cual fue aprobado por el Comité Institucional de Gestión y Desempeño de la entidad, codificado en el Sistema de Gestión de Calidad con el código PL-GH-4 y publicado en la página web en el botón de transparencia
• Se realizaron reuniones con la Oficina Asesora de Comunicaciones para definir las acciones que se deben adelantar para organizar la información del Programa de Talento Humano en la intranet y la que se publica para la ciudadanía en la web, y la elaboración del video institucional sobre la Política y Programa de Talento Humano.
• Organización en el One Drive de la Dirección de Gestión Humana la información pública correspondiente a la subseries documentales de la TRD (Versión No. 1). 
• Revisión de la tabla de retención documental de la DGH, acorde con los lineamientos normativos vigentes y solicitar a la Dirección de Recursos Físicos y Gestión Documental su modificación.
• Se gestionó la actualización de los siguientes documentos: Protocolo de Bioseguridad para el Trabajo Seguro COVID-19 (SG-SST) PR-GH-2, Manual de uso, mantenimiento e inspección de extintores y gabinetes contra incendio MA-GH-2, Formato Único de Novedades F-GH-800. Se solicitó la eliminación de los siguientes documentos: Encuesta de Satisfacción de Actividades de Bienestar F-GH-467, Entrevista Diagnóstico Necesidades de Capacitación F-GH-29, Programa Para el Control de Plagas PG-GH-9, Guía de Servicios para Servidores de la SDSCJ G-GH-1. Se solicitó la creación de los siguientes documentos: Plan Estratégico de Talento Humano PL-GH-4, Plan de Previsión de Necesidades de Talento Humano PL-GH-4, 
Programa de Bienestar e Incentivos Institucionales PG-GH-10. Se participó en las capacitaciones realizadas por la Oficina Asesora de Planeación en el aplicativo MIPG Automatizado. Se elaboró cronograma para realizar revisión, eliminación y actualización de la documentación actual del proceso de gestión humana.
• En Share Point se cuenta con las carpetas públicas que contienen los informes enviados por la Oficina Asesora de Planeación y la Oficina de Control Interno.
• Se realizó el seguimiento mensual a: POA, PAAC, mapa de riesgos, indicadores, Planes de mejoramiento, Plan Anual de Adquisiciones, Plan Anual de Caja, seguimiento a los rubros presupuestales a cargo de la Dirección de Gestión Humana.
• Actualización permanente del Normograma de la Dirección de Gestión Humana.
• Se realizó Comité de Planeación y Seguimiento en el mes de abril.
• Se presentó la propuesta de participación de los trabajadores, al Sr. Secretario de Despacho, la cual se implementará con los encuentros periódicos que realiza, incluyendo para las sesiones el envío de preguntas al correo yopropongo@scj.gov.co.
• Se realizó la citación y se llevaron a cabo las reuniones de la Comisión de Personal del periodo. 
• Se realizó la citación y se llevaron a cabo las reuniones de la Comisión de Personal del periodo. La reunión del mes de junio se organizó y agendó, pero debido a las sesiones de empalme con el nuevo Secretario de Despacho se aplazó. 
• Por solicitud del Comité de Convivencia Laboral se brindó asesoría con un abogado del intermediario AEON, relacionada con el trámite de requerimientos presentados a dicha instancia.
REGISTRO Y CONTROL
• Se dio inicio a la verificación de hojas de vida de los servidores de la Secretaría, según lineamientos definidos por parte del DASCD.
• Seguimiento y control del diligenciamiento de bienes y rentas en SIDEAP acorde con el Decreto 484 del 24 de marzo de 2017 a través de comunicados enviados a los servidores de la Secretaría. A 30 de junio de 2021 se han consolidado 244 formatos de bienes y rentas.
• Se realizan el proceso de cargue de novedades administrativas en el APLICATIVO SIAP, correspondientes a vinculaciones para la vigencia.
• Se procede a ingresar las novedades de vacantes definitivas en el aplicativo SIMO, con corte al plazo otorgado y 46 empleos ingresados.
• Elaboración de expedientes laborales de los 14 servidores que ingresaron a la entidad durante el segundo trimestre de 2021.
• En el segundo trimestre se gestionaron 17 comunicaciones relacionadas con el concurso de méritos.
• Cargue de inscripción en carrera admirativa de 138 servidores que han superado su periodo de prueba, en el marco de la Convocatoria 741 de 2018.
• De conformidad con las novedades administrativas que tienen incidencia en la planta de empleos, se registran permanente las novedades que inciden en la planta de personal de la entidad, instrumento que se comparte con todos los actores involucrados de la Dirección de Gestión Humana.
• Se gestionan las provisiones de la planta acorde con la normatividad vigente.
• Producto de las situaciones administrativas del nivel directivo se producen los 12 encargos correspondientes al segundo trimestre y se registraron en el instrumento base de control.
• Durante el segundo trimestre de 2021, se realizaron 33 reubicaciones en concordancias con las solicitudes de la Dirección de Acceso a la Justicia.
NOMINA
• Gestión de 5.611 novedades para el pago de factores salariales y prestacionales a los servidores que conforman la Planta de Personal de la entidad.
• Solicitudes de ajustes a soporte técnico para la corrección o actualización de información o mejoras en el sistema SIAP durante el segundo trimestre (abril, mayo y junio), así: permisos de Usuario (4), actualizaciones de Información (8), errores (20), ajustes y mejoras de Información (17), solicitud de información o soporte (1).
• Se consolidó la información correspondiente a los recobros de las incapacidades a las diferentes EPS, para los años 2017,2018,2019, 2020 y 2021, para un total de 180 incapacidades gestionadas entre el 26 de febrero y el 28 de junio. Actualmente se vienen programando mesas de trabajo mensuales con la Dirección Financiera para la conciliación de los pagos de incapacidades realizados por las EPS´s.
• Se inició el proceso de revisión de la auditoría de los módulos de SIAP, solicitando a la Dirección de Tecnología la relación de módulos con auditoría, para así empezar el análisis de los otros módulos a solicitar la auditoría respectiva. Se envió la relación de 27 tablas con auditoría, se está revisando si el módulo de tablas básicas necesita auditoría. Además, se gestiona al interior del grupo de nómina, los permisos que se deben tener en SIAP, a cierre del 31 de mayo está pendiente la actualización del módulo de informes. Revisando con la Dirección de Tecnologías, la actualización de permisos en SIAP queda finalizado a 30 de junio de 2021; quedando pendiente el envío de las opciones con auditoría.
• Se realizó seguimiento junto con SST a las tres (3) incapacidades que superaron los 90 días, de las cuales, de dos de ellas, el servidor se reintegró a trabajar.
• Con relación a sentencias proferidas por las instancias competentes para pago de la Secretaría, se tienen a 30 de junio: sentencias en espera de soporte para liquidación (13), sentencias en proceso de liquidación (3), sentencias en revisión de liquidación (2), sentencias en proceso de pago (4) y sentencias pagadas (7).
• Teniendo en cuenta la ejecución presupuestal del rubro de horas extras y recargos, en los primeros seis meses de 2021 con respecto al del 2020, hubo un incremento del 3.90% de las horas extras en cuanto a valores.  Analizando el incremento mes a mes, en abril hubo un incremento del 26.63%. Dado que lo pagado en un mes corresponde a lo causado en el mes anterior, el aumento en abril se debe al pago del retroactivo. Para el mes de mayo el incremento fue del 11.83% y en el mes de junio del 13.05%.
• En el segundo trimestre (abril, mayo y junio), se pagaron 106 periodos de vacaciones, que por vigencia fueron autorizados: 2016-2017 (1), 2017-2018 (12), 2018-2019 (24), 2019-2020 (24), 2020-2021 (45). A 30 de junio existe un total de servidores donde su último periodo pendiente por disfrutar y sin programar es: 2017-2018 (4), 2018-2019 (29), 2019-2020 (61), 2020-2021 (122).
JURÍDICO
• Se radica el 5 de abril de 2021 ante la Dirección Jurídica la solicitud de contratación del proceso de BIENESTAR mediante radicado 20215200108983, cuyo objeto es: PRESTACIÓN DE SERVICIOS PARA REALIZAR Y DESARROLLAR LAS ACTIVIDADES CONTENIDAS EN LOS PROGRAMAS DE BIENESTAR E INCENTIVOS Y SEGURIDAD Y SALUD EN EL TRABAJO, Y DE CADA UNA DE LAS ESTRATEGIAS DEL PROGRAMA DE TALENTO HUMANO – UNA ORGANIZACIÓN SALUDABLE PARA LOS COLABORADORES DE LA SECRETARIA DISTRITAL DE SEGURIDAD, CONVIVENCIA Y JUSTICIA.
BIENESTAR, INCENTIVOS, ESTÍMULOS Y RECONOCIMIENTOS
• En el marco del cronograma de actividades relacionadas con el módulo de Bienestar, se realizaron 19 actividades establecidas en el cronograma de trabajo las cuales tuvieron un nivel de satisfacción de 98%.
• Se recibe el informe de medición de clima laboral por parte del DASC. Se presenta propuesta de intervención en clima laboral a la Dirección de Gestión Humana. Se publican los resultados de la medición de clima laboral y se ajustan el plan de intervención propuesto con la inclusión de los módulos de seguridad y salud en el trabajo, bienestar, incentivos, estímulos y reconocimientos y formación y capacitación. Se lleva a cabo la presentación de los resultados de Clima Laboral, a la Comisión de Personal.
• Se presenta versión 2 del plan de intervención de clima laboral, incluyendo los módulos de Seguridad y Salud en el Trabajo, Formación y Capacitación y Bienestar, Incentivos, Estímulos y Reconocimientos. Se realiza la intervención integral con la charla virtual Neurobiología de la Motivación: Satisfacción Vital y Cerebro, dirigida a personal de servidores y contratistas, así como acciones de intervención en el marco de los ejes Estados Mentales Positivos, Propósito de Vida, Relaciones Interpersonales y Conocimiento de Fortalezas Propias.
• Sesiones de trabajo con los integrantes de la mesa técnica de integridad, según el plan de trabajo acordado. Codificación y cargue en la intranet de los siguientes documentos: Declaración de Conflicto de Interés en el Ejercicio del Servicio Público PD-GH-19, declaración de Regalos F-GH-883, reporte de Casos de Declaración de Conflictos de Intereses F-GH-884, decisión de Conflicto de Interés F-GH-885 y declaración Conflicto de Interés F-GH-886.
• Se realizan 3 asesorías pensionales y 3 estudios pensionales y se realiza el 3° módulo del programa de orientación al retiro con el tema de inteligencia emocional, adicionalmente se hicieron 18 estudios pensionales y 2 asesorías pensionales. Adicionalmente se realiza el informe de impacto del primer semestre de la vigencia 2021 del programa de orientación al retiro - pre pensionados.
• Circular interna 08 del 26 de marzo de 2021 en la cual se dictan lineamientos para la Concertación, formalización y Evaluación de los Acuerdos de Gestión de Gerentes Públicos. Se implementaron y actualmente se les hace seguimiento. Se evidencia el resultado de la evaluación de la vigencia 2020.
• Capacitación a servidores en jornadas de inducción y reinducción sobre el Sistema Tipo de Evaluación de Desempeño Laboral.
• Se carga a la página web un (1) informe con el documento con el informe de Evaluación de Desempeño 2020, disponible en el siguiente link: https://scj.gov.co/sites/default/files/control/Evaluaci%C3%B3n%20Desempe%C3%B1o%20Laboral%202020-2021.pdf
• Se carga a la página web una (1) publicación con el documento con la concertación de los Acuerdos de Gestión 2021, disponible en el siguiente link: https://scj.gov.co/sites/default/files/control/Concertaci%C3%B3n%20de%20Acuerdos%20de%20Gesti%C3%B3n%20Gerentes%20P%C3%BAblicos%202021_0.pdf
SECRETARÍA EN FAMILIA
• En el marco del cronograma de actividades relacionadas con el módulo de Secretaría en Familia, se realizaron 7 actividades establecidas en el cronograma de trabajo las cuales tuvieron un nivel de satisfacción de 99%.
• La información de la participación en las actividades de Secretaría en Familia, es incluida en la base de datos correspondiente.
FORMACIÓN Y CAPACITACIÓN
• Cada una de las actividades incluidas en el PIC 2021 fueron cargadas en el aplicativo del DASCD junto con la respectiva resolución. En el aplicativo se cargan las actividades que mensualmente se ejecutan.
• En el marco del cronograma de actividades relacionadas con el módulo de Formación y Capacitación, se llevaron a cabo 47 actividades las cuales tuvieron un nivel de satisfacción de 100%.
• Expedición de las resoluciones 167 del 16 de abril de 2021 y 273 del 24 de junio de 2021, con las cuales se otorga, reconoce y se ordena el pago de apoyos económicos para educación formal a unos servidores públicos de la Secretaría Distrital de Seguridad, Convivencia y Justicia.
• Se realizaron 9 jornadas de inducción y entrenamiento en puesto de trabajo.
• El miércoles 23 de junio se realizó de forma presencial y virtual la primera reunión de la mesa técnica con la participación de todos los integrantes menos la Dirección de Recursos Físicos y Gestión Documental. Se realizó una sensibilización frente a la normatividad y propósito de la mesa técnica y se divulgó la convocatoria del curso de innovación ofertado por la secretaría general con la Universidad de Georgetown.
SEGURIDAD Y SALUD EN EL TRABAJO
• En el marco del cronograma de actividades relacionadas con el módulo de Seguridad y Salud en el Trabajo, se llevaron a cabo 45 actividades las cuales tuvieron un nivel de satisfacción de 19%.
• Se realizaron 3 reuniones con el COPASST.
• Se incluyó en base de datos la información de SST y se elaboraron los informes requeridos.
HABITOS SALUDABLES
• En el marco del cronograma de actividades relacionadas con el módulo de Hábitos Saludables, se realizaron 14 actividades establecidas en el cronograma de trabajo las cuales tuvieron un nivel de satisfacción de 100%.
• La información de la participación en las actividades de Hábitos Saludables, es incluida en la base de datos correspondiente.
SECRETARÍA SOSTENIBLE
• En el marco del cronograma de actividades relacionadas con el módulo de Secretaría Sostenible, se realizaron 6 actividades establecidas en el cronograma de trabajo las cuales tuvieron un nivel de satisfacción de 100%.
• La información de la participación en las actividades de Secretaría Sostenible, es incluida en la base de datos correspondiente.</t>
  </si>
  <si>
    <t>Las evidencias de las actividades reposan en la carpeta digital que la Oficina Asesora de Planeación designó para esto</t>
  </si>
  <si>
    <r>
      <t xml:space="preserve">SISTEMA DE INFORMACIÓN PARA LA PLANEACIÓN Y GESTIÓN DEL EMPLEO
</t>
    </r>
    <r>
      <rPr>
        <b/>
        <sz val="10"/>
        <rFont val="Arial"/>
        <family val="2"/>
      </rPr>
      <t>PLANEACIÓN</t>
    </r>
    <r>
      <rPr>
        <sz val="10"/>
        <rFont val="Arial"/>
        <family val="2"/>
        <charset val="1"/>
      </rPr>
      <t xml:space="preserve">
• Se realiza reunión con la profesional de enlace con la oficina de comunicaciones y tecnología para revisar avances sobre el ícono de gestión humana en la intranet. Se realiza reunión con los módulos de talento humano para libreto del video del programa de talento humano.
• Actualización de los documentos electrónicos correspondiente al año 2021 de las carpetas electrónicas a cargo directamente de la Dirección: Informes a Entidades de Control, Informes a Otras Entidades, Derechos de Petición ( solo de ciudadanos, no servidores ni exservidores) a corte del mes agosto 2021.      Se envia correo electronico a todos los integrantes de la Dirección de Gestión Humana: Carpetas electrónicas 2020 - 2021 - Tabla de Retención Documental Dirección Gestión Humana.
• Levantamiento del inventario documental de las carpetas de apoyo en custodia de la Dirección de Gestión Humana y actualización permanente de este proceso.
• Se gestionó la actualización de los siguientes documentos: Sin Pendientes Para Servidores F-GH-18, Entrega de Elementos de Protección Personal F-GH-397, Evaluación Brigada de Emergencias F-GH-642, Relación de PAC para Solicitud de Viabilidad Presupuestal F-GH-892, Lista de Chequeo de Novedades F-GH-893, Entrega Puesto de Trabajo I-GH-2, Realización de Inspecciones Planeadas de Seguridad I-GH-14, Visado de Libranzas y Descuentos en Nómina I-GH-24, Sistema de Gestión Seguridad y Salud en el Trabajo MA-GH-1, Manual de Uniformes, Prendas y Distintivos de la Cárcel Distrital MA-GH-4, Expedición Certificado Inexistencia de Personal Suficiente PD-GH-6, Formación y Capacitación PD-GH-8, Selección y Vinculación de Personal PD-GH-12, Evaluación de la Gestión de los Servidores Públicos PD-GH-13, Retiro del Servicio de los Servidores Públicos PD-GH-18, Programa Inducción y Reinducción PG-GH-1, Programa de Vigilancia Epidemiológica para la Prevención de los Desórdenes Músculo Esqueléticos - DME PG-GH-3, Programa de Vigilancia Epidemiológica para la Prevención del Riesgo Cardiovascular PG-GH-7 y Programa de Vigilancia Epidemiológica para la Prevención del Riesgo Biológico PG-GH-11. Y se eliminaron los siguientes documentos: Resolución 418 de 2017 Manual y Políticas SG-SST, Inspección de Elementos de Protección Personal F-GH-398, Acta de Compromiso y Autorización de Descuento SG-SST F-GH-423, Entrega de Elementos Ergonómicos F-GH-429, Matriz de Peligros y Valoración de Riesgos - Casa Juvenil Restaurativa F-GH-477, Análisis de Vulnerabilidad - Barrios Unidos F-GH-491, Análisis de Vulnerabilidad - Casa Juvenil Restaurativa F-GH-494, Inspecciones Locativas F-GH-511, Evaluación Puesto de Mando Unificado (PMU) F-GH-641, Evaluación Coordinadores de Evacuación F-GH-643, Registro de Personal Evacuado F-GH-645 y Mantenimiento de Máscaras Antigases y/o Motines I-GH-22.
• En Share Point se cuenta con las carpetas públicas que contienen los informes enviados por la Oficina Asesora de Planeación y la Oficina de Control Interno.
• Se realizó el seguimiento mensual a: POA, PAAC, mapa de riesgos, indicadores, Planes de mejoramiento, Plan Anual de Adquisiciones, Plan Anual de Caja, seguimiento a los rubros presupuestales a cargo de la Dirección de Gestión Humana.
• Actualización permanente del Normograma de la Dirección de Gestión Humana.
• Se realizó Comité de Planeación y Seguimiento en el mes de septiembre.
</t>
    </r>
    <r>
      <rPr>
        <sz val="10"/>
        <rFont val="Arial"/>
        <family val="2"/>
      </rPr>
      <t xml:space="preserve">• Se realizó la citación y se llevaron a cabo las reuniones de la Comisión de Personal del periodo. Se elaboraron las  presentaciones y actas de reunión de las sesiones  de la Comisión de Personal.
• Se prestó asesoría para la elaboración del reglamento interno del Comité de convivencia Laboral el cual fue remitido al asesor de AON para su revisión. Se elaboró resolución modificando los miembros del Comité de Convivencia Laboral respecto a los representantes del empleador. </t>
    </r>
    <r>
      <rPr>
        <sz val="10"/>
        <rFont val="Arial"/>
        <family val="2"/>
        <charset val="1"/>
      </rPr>
      <t xml:space="preserve">
</t>
    </r>
    <r>
      <rPr>
        <b/>
        <sz val="10"/>
        <rFont val="Arial"/>
        <family val="2"/>
      </rPr>
      <t>REGISTRO Y CONTROL</t>
    </r>
    <r>
      <rPr>
        <sz val="10"/>
        <rFont val="Arial"/>
        <family val="2"/>
        <charset val="1"/>
      </rPr>
      <t xml:space="preserve">
• Se dio inicio a la verificación de hojas de vida de los servidores de la Secretaría, según lineamientos definidos por parte del DASCD.
• Seguimiento y control del diligenciamiento de bienes y rentas en SIDEAP acorde con el Decreto 484 del 24 de marzo de 2017 a través de comunicados enviados a los servidores de la Secretaría. A 30 de septiembre de 2021 se han consolidado 700 formatos de bienes y rentas.
• Se realizan el proceso de cargue de novedades administrativas en el APLICATIVO SIAP, correspondientes a vinculaciones para la vigencia.
• Se procede a ingresar las novedades de vacantes definitivas en el aplicativo SIMO, con corte al plazo otorgado y 46 empleos ingresados.
• Elaboración de expedientes laborales de los 14 servidores que ingresaron a la entidad durante el segundo trimestre de 2021.
• Al corte del 30 de septiembre de 2021, del total de respuestas generadas por el equipo de registro, 115 corresponden a solicitudes asociadas al concurso de méritos.
• Cargue de inscripción en carrera admirativa de 366 servidores que han superado su periodo de prueba, en el marco de la Convocatoria 741 de 2018.
• De conformidad con las novedades administrativas que tienen incidencia en la planta de empleos, se registran permanente las novedades que inciden en la planta de personal de la entidad, instrumento que se comparte con todos los actores involucrados de la Dirección de Gestión Humana.
• Se gestionan las provisiones de la planta acorde con la normatividad vigente.
• Producto de las situaciones administrativas del nivel directivo se pro</t>
    </r>
    <r>
      <rPr>
        <sz val="10"/>
        <rFont val="Arial"/>
        <family val="2"/>
      </rPr>
      <t>ducen los 5 encargos correspondientes</t>
    </r>
    <r>
      <rPr>
        <sz val="10"/>
        <rFont val="Arial"/>
        <family val="2"/>
        <charset val="1"/>
      </rPr>
      <t xml:space="preserve"> al tercer trimestre y se registraron en el instrumento base de control.
• Durante el tercer trimestre de 2021, se realizaron</t>
    </r>
    <r>
      <rPr>
        <sz val="10"/>
        <rFont val="Arial"/>
        <family val="2"/>
      </rPr>
      <t xml:space="preserve"> 14 reubicaciones</t>
    </r>
    <r>
      <rPr>
        <sz val="10"/>
        <rFont val="Arial"/>
        <family val="2"/>
        <charset val="1"/>
      </rPr>
      <t xml:space="preserve"> en concordancias con las solicitudes de la Dirección de Acceso a la Justicia.
</t>
    </r>
    <r>
      <rPr>
        <b/>
        <sz val="10"/>
        <rFont val="Arial"/>
        <family val="2"/>
      </rPr>
      <t>NOMINA</t>
    </r>
    <r>
      <rPr>
        <sz val="10"/>
        <rFont val="Arial"/>
        <family val="2"/>
        <charset val="1"/>
      </rPr>
      <t xml:space="preserve">
• Gestión de 6.138 novedades para el pago de factores salariales y prestacionales a los servidores que conforman la Planta de Personal de la entidad.
• Solicitudes de ajustes a soporte técnico para la corrección o actualización de información o mejoras en el sistema SIAP durante el tercer trimestre (julio, agosto, septiembre), así: 
Permisos de Usuario (2), Actualizaciones de Información (3), Errores (9), Ajustes y Mejoras de Información (6) y Solicitud de información o soporte (1).
• Consolidación de la información correspondiente a los recobros de la incapacidades a las diferentes EPS, para los años 2017, 2018, 2019, 2020 y 2021, para un total de 151 incapacidades gestionadas entre el 29 de junio y el 21 de septiembre. Actualmente, se vienen programando mesas de trabajo mensuales con la Dirección Financiera para la conciliación de los pagos de incapacidades realizados por las EPS´s.
• Revisión de las tablas básicas y envió a la Dirección de Tecnologías de aquellas que necesitan auditoría. Dentro de la revisión se envían las opciones de tablas básicas que presentan error o que es necesario cambiar el nombre de la opción de menú para mayor claridad. Revisión, junto con la Dirección de Tecnologías, de las tablas a las que se les incluyó auditoría y las opciones que tuvieron ajuste en el nombre de la opción de menú. Por parte, la Dirección de Tecnologías están en desarrollo el módulo de administración de usuarios.
• Actualmente se viene trabajando bajo dos formatos para el cargue de horas extras y recargos (F-GH-763 – CDVAM y F-GH-764 NUSE 123) los cuales son enviados por las respectivas dependencias, y en el grupo de nómina se diseñaron los respectivos archivos en Excel que permiten realizar la validación de la información y la generación de los archivos de cargue de las horas extras y recargo en el sistema de nómina.
• La gestión del pago de las incapacidades por parte de la EPS, la realiza directamente el servidor. Respecto al grupo de nómina, se vienen realizando los ajustes de los días no trabajados y el pago de la seguridad social, la cual se realizó para los meses de julio, agosto y septiembre.
• Con relación a sentencias proferidas por las instancias competentes para pago de la Secretaría, se tienen 45 sentencias a 30 de septiembre: Sentencias en proceso no iniciado (7), Sentencias en Espera de Soporte para Liquidación (7), Sentencias en Proceso de Liquidación (0), Sentencias en Revisión de Liquidación (3), Sentencias en Elaboración de Documento Demanda (2), Sentencias en Proceso Jurídico para respuesta de pago (12), Sentencias en Traslado Presupuestal (2), Sentencias en Proceso de Pago (0), Sentencias Pagadas (11) y Envío de documentos solicitados de Sentencia (1)
• Teniendo en cuenta la ejecución presupuestal del rubro de horas extras y recargos, en los primeros nueve meses de 2021 con respecto al del 2020, hubo un incremento del 13.10% de las horas extras en cuanto a valores. Analizando el incremento mes a mes, en julio hubo una disminución del 18.81%, en agosto hubo un incremento del 9.84% y en septiembre un incremento del 6.81%. 
• En el tercer trimestre (julio, agosto), se pagaron 197 periodos de vacaciones , que por vigencia fueron autorizados: 2016-2017 (1), 2017-2018 (18), 2018-2019 (21), 2019-2020 (30), 2020-2021 (127). A 31 de agosto existe un total de servidores donde su último periodo pendiente por disfrutar y sin programar es: 2016-2017 (0), 2017-2018 (0), 2018-2019 (15), 2019-2020 (73), 2020-2021 (211).
• Respecto a la adquisición de un aplicativo de liquidación de nóminas a nivel distrital, se proyectó un documento con las directrices impartidas por la Subsecretaría de Gestión Institucional y los acuerdos establecidos en las reuniones junto con la Dirección de Tecnologías.
</t>
    </r>
    <r>
      <rPr>
        <b/>
        <sz val="10"/>
        <rFont val="Arial"/>
        <family val="2"/>
      </rPr>
      <t>JURÍDICO</t>
    </r>
    <r>
      <rPr>
        <sz val="10"/>
        <rFont val="Arial"/>
        <family val="2"/>
        <charset val="1"/>
      </rPr>
      <t xml:space="preserve">
• Se adjudicó el contrato 1418 de 2021, cuyo objeto contractual es: "“Prestar los servicios para realizar y desarrollar las actividades contenidas en los programas de Bienestar e Incentivos y Seguridad y Salud en el Trabajo, y de cada una de las estrategias del Programa de Talento Humano – una Organización Saludable para los colaboradores de la Secretaría Distrital de Seguridad, Convivencia y Justicia.”
• Se remite a la Secretaría General el cumplimiento del Acuerdo el 13 de septiembre de 2021 con 94% de cumplimiento.
• Reinducción en el tema de Evaluación de Desempeño Laboral a 12 Jefes inmediatos o sus delegados.
• Consolidación en base de datos de concertaciones de compromisos para el periodo 2021-2022. 
</t>
    </r>
    <r>
      <rPr>
        <b/>
        <sz val="10"/>
        <rFont val="Arial"/>
        <family val="2"/>
      </rPr>
      <t>SECRETARÍA EN FAMILIA</t>
    </r>
    <r>
      <rPr>
        <sz val="10"/>
        <rFont val="Arial"/>
        <family val="2"/>
        <charset val="1"/>
      </rPr>
      <t xml:space="preserve">
• En el marco del cronograma de actividades relacionadas con el módulo de Secretaría en Familia, se realizaron 4 actividades establecidas en el cronograma de trabajo las cuales tuvieron un nivel de satisfacción de 100%.
• La información de la participación en las actividades de Secretaría en Familia, es incluida en la base de datos correspondiente.
</t>
    </r>
    <r>
      <rPr>
        <b/>
        <sz val="10"/>
        <rFont val="Arial"/>
        <family val="2"/>
      </rPr>
      <t>FORMACIÓN Y CAPACITACIÓN</t>
    </r>
    <r>
      <rPr>
        <sz val="10"/>
        <rFont val="Arial"/>
        <family val="2"/>
        <charset val="1"/>
      </rPr>
      <t xml:space="preserve">
• Cada una de las actividades incluidas en el PIC 2021 fueron cargadas en el aplicativo del DASCD junto con la respectiva resolución. En el aplicativo se cargan las actividades que mensualmente se ejecutan.
• En el marco del cronograma de actividades relacionadas con el módulo de Formación y Capacitación, se llevaron a cabo 16 actividades las cuales tuvieron un nivel de satisfacción de 99%.
• Expedición de la resolución 430 del 09 de septiembre de 2021, con la cual se otorgó, reconoció y ordenó el pago de apoyos económicos para educación formal a 16 servidores públicos de la Secretaría Distrital de Seguridad, Convivencia y Justicia.
• Se realizaron 6 jornadas de inducción y entrenamiento en puesto de trabajo.
• En agosto se realizó reunión de seguimiento a compromisos con todos los integrantes de la mesa técnica y se acordó programación de reuniones quincenales. Los días 10 y 24 de septiembre se llevaro n a cabo sesiones con la mesa técnica. En estas reuniones se revisió y aprobó el reglamento elabordado. Igualmente, se organizó la carpeta digital con los documentos, evidencias y registros que se producen en el desarrollo del trabajo de la mesa. 
</t>
    </r>
    <r>
      <rPr>
        <b/>
        <sz val="10"/>
        <rFont val="Arial"/>
        <family val="2"/>
      </rPr>
      <t>SEGURIDAD Y SALUD EN EL TRABAJO</t>
    </r>
    <r>
      <rPr>
        <sz val="10"/>
        <rFont val="Arial"/>
        <family val="2"/>
        <charset val="1"/>
      </rPr>
      <t xml:space="preserve">
• En el marco del cronograma de actividades relacionadas con el módulo de Seguridad y Salud en el Trabajo, se llevaron a cabo 47 actividades las cuales tuvieron un nivel de satisfacción de 99%.
• Se realizaron 3 reuniones con el COPASST.
• Se incluyó en base de datos la información de SST y se elaboraron los informes requeridos.
</t>
    </r>
    <r>
      <rPr>
        <b/>
        <sz val="10"/>
        <rFont val="Arial"/>
        <family val="2"/>
      </rPr>
      <t>HABITOS SALUDABLES</t>
    </r>
    <r>
      <rPr>
        <sz val="10"/>
        <rFont val="Arial"/>
        <family val="2"/>
        <charset val="1"/>
      </rPr>
      <t xml:space="preserve">
• En el marco del cronograma de actividades relacionadas con el módulo de Hábitos Saludables, se realizaron 11 actividades establecidas en el cronograma de trabajo las cuales tuvieron un nivel de satisfacción de 100%.
• La información de la participación en las actividades de Hábitos Saludables, es incluida en la base de datos correspondiente.
</t>
    </r>
    <r>
      <rPr>
        <b/>
        <sz val="10"/>
        <rFont val="Arial"/>
        <family val="2"/>
      </rPr>
      <t xml:space="preserve">
SECRETARÍA SOSTENIBLE</t>
    </r>
    <r>
      <rPr>
        <sz val="10"/>
        <rFont val="Arial"/>
        <family val="2"/>
        <charset val="1"/>
      </rPr>
      <t xml:space="preserve">
• En el marco del cronograma de actividades relacionadas con el módulo de Secretaría Sostenible, se realizaron 6 actividades establecidas en el cronograma de trabajo las cuales tuvieron un nivel de satisfacción de 99%.
• La información de la participación en las actividades de Secretaría Sostenible, es incluida en la base de datos correspondiente.</t>
    </r>
  </si>
  <si>
    <t>Ejecutar el 100% de las actividades a cargo de la Dirección de Gestión Humana, definidas en el Plan Anticorrupción y de Atención al Usuario</t>
  </si>
  <si>
    <t>Cumplimiento de actividades</t>
  </si>
  <si>
    <t>Avance del cumplimiento de actividades asignadas en el PAAC</t>
  </si>
  <si>
    <t>No. De actividades ejecutadas en el periodo</t>
  </si>
  <si>
    <t>No. De actividades programadas para el periodo X 100%</t>
  </si>
  <si>
    <t>Matriz de actividades DGH II semestre 2024</t>
  </si>
  <si>
    <t>Ley 1474 de 2011 y reglamentarios</t>
  </si>
  <si>
    <t>Los servidores que ingresaron a lo largo del primer trimestre, fueron inscritos y realizaron el curso de atención al ciudadano del campus virtual.
Se encuentra en proceso de elaboración el informe final de evaluaciones del periodo 2020-2021.
Se hicieron dos (2) reuniones con los gestores de integridad con el objetivo de: socializar los objetivos, el plan de trabajo de integridad, la revisión de la propuesta de incorporar un nuevo valor y las necesidades de la mesa técnica de integridad
Elaboración del documento de análisis de resultados de la encuesta aplicada sobre apropiación del código de integridad de vigencias anteriores.
Se proyectó la elaboración de un cuaderno institucional en cuyos separadores se mencionan cada uno de los cinco valores del Código de Integridad con sus respectivas definiciones y asociados a los módulos del Programa de Talento Humano
Publicación de los resultados de las mediciones de percepcción y apropiación de los valores del Código de Integridad, a través del boletín interno de la entidad, de fecha 15 de marzo.
Elaboración del Procedimiento de Declaración de Conflicto de Intereses y formatos asociados, el cual está en revisión para luego hacer la respectiva socialización</t>
  </si>
  <si>
    <t xml:space="preserve">• El curso de transparencia y participación ciudadana con el que se va a ejecutar esta actividad, está incluido dentro del proceso contractual que se encuentra en desarrollo. Una vez adjudicado el contrato del PIC, se estima que la ejecución será durante el 3er trimestre de 2021.
• Se reenvió solicitud de capacitación en curso de lenguaje claro a la Veeduría Distrital, la cual se había hecho desde los primeros días de abril. Igualmente, se hizo un (1) jornada de capacitación de E-Cualificación desarrollado por la Secretaría General, donde se inscribieron 94 personas y 52 lo finalizaron.
• En el campus virtual se encuentran inscritos 176 contratistas correspondientes al grupo de Gestores de Convivencia, quienes están desarrollando actualmente el curso de atención al ciudadano. De los gestores inscritos, 71 ya realizaron el curso de atención al ciudadano del campus virtual.
• Se carga a la página web un (1) informe con el documento con el informe de Evaluación de Desempeño 2020, disponible en el siguiente link: https://scj.gov.co/sites/default/files/control/Evaluaci%C3%B3n%20Desempe%C3%B1o%20Laboral%202020-2021.pdf
• Se carga a la página web una (1) publicación con el documento con la concertación de los Acuerdos de Gestión 2021, disponible en el siguiente link: https://scj.gov.co/sites/default/files/control/Concertaci%C3%B3n%20de%20Acuerdos%20de%20Gesti%C3%B3n%20Gerentes%20P%C3%BAblicos%202021_0.pdf
• En el mes de abril se realizó una (1) sesión con el grupo de gestores de integridad. Se contó con la participación de la Secretaría General de la Alcaldía Mayor, con el objetivo de sensibilizar al grupo de gestores de integridad sobre temas de código y senda de integridad y conflicto de interés.
• Elaboración de un (1) documento de análisis de resultados de la encuesta aplicada sobre apropiación del código de integridad de vigencias anteriores.
• Según el plan de trabajo, en el mes de mayo se hizo una (1) publicación con el objetivo de divulgar los valores del código de integridad y la presentación de la imagen que identifica al Grupo de Gestores de Integridad.
• En el mes de junio se realiza una (1) capacitación tipo concurso de conocimiento en integridad con el grupo de gestores. Previo al concurso, en los meses anteriores se brindaron capacitaciones con apoyo de la Veeduría Distrital y la Secretaría General sobre temas en integridad.
• Se realizaron cuatro (4) reuniones con el grupo de gestores de integridad. 
• Se desarrolló un (1) procedimiento de la gestión de los conflictos de intereses en la entidad, denominado Declaración de Conflicto de Interés en el Ejercicio del Servicio Público PD-GH-19 y los siguientes formatos: Declaración de Regalos F-GH-883, reporte de Casos de Declaración de Conflictos de Intereses F-GH-884, decisión de Conflicto de Interés F-GH-885 y declaración Conflicto de Interés F-GH-886.
</t>
  </si>
  <si>
    <t xml:space="preserve">•  Respecto al curso de "transparencia y participación ciudadana que está incluido en el contrato 1349 de 2021, se consolidaron los cupos y se solicitó que enviaran las inscripciones a cada una de las siguientes dependencias: CDVAM, Dirección de acceso a la justicia, Dirección de Prevención y Cultura Ciudadana, Dirección de Responsabilidad Penal Adolescente, Dirección de Seguridad, Oficina  Asesora de Comunicaciones, Oficina Asesora de Planeación, C4, Ofina de Análisis, Oficina de Control Interno, Subsecretaría de Acceso a la Justicia y Subsecretaría de Seguridad y Convivencia. Con corte a 31 de septiembre de 2021, hay 22 servidores y 27 contratistas inscritos. La fecha del curso está pendiente por definir.
• Realizaron dos (2) capacitaciones en temas de: acceso a la información y lineamientos para programas de integridad con proveedores del Distrito.
Se realizó inscripción de servidores y contratistas a capacitaciones ofertadas por la Veeduría Distrital en temas como: protocolos de denuncia y protección al denunciante y lineamientos anticohecho en las entidades distritales, las cuales se realizarán en el mes de septiembre. 
•  Convocatoria y reunión con los referentes de los centros de trabajo que participan del ejercicio de evaluar y elegir servidores y contratistas para ser reconocidos por sus buenas practicas en atención al ciudadano de las siguientes dependencias: C4, Cárcel Distrital, Dirección de Acceso a la Justicia y Subsecretaría de Gestión Institucional-Atención al Ciudadano. Esta reunión se hizo con el objetivo de formalizar el inicio de la actividad, presentar cronograma de trabajo, pasos a seguir e instrumento de evaluación. Se actualiza y elabora formato digital de evaluación a través de la aplicación Forms, con el fin de socializarla en el mes de agosto para que las personas que hacen parte de estos equipos de trabajo en atención al ciudadano puedan iniciar sus postulaciones y votaciones. El reconocimiento se llevó a cabo el día 01 de octubre de 2021, en en aniversario # 5 de la SDSCJ.
•  Inscripción de 63 contratistas de las áreas misionales en el curso del campus virtual, quienes tienen obligaciones de atención al ciudadano. Adicionalmente, se pidió al equipo de atención al ciudadano la relación de personas con obligaciones contractuales relacionadas con atención al ciudadano para que realicen el curso del campus virtual. 
A 31 de septiembre de 2021, de 190 contratistas inscritos, 56 realizaron el curso. 
•  A través de correo electrónico se propuso a la líder de atención al ciudadano la realización de un taller enfocado en habilidades en servicio para las personas del equipo de atención al ciudadano. 
•  Cargue en la página web una (1) publicación con el seguimienot a los Acuerdos de Gestión 2021, disponible en el siguiente link: https://scj.gov.co/sites/default/files/control/Seguimiento%20a%20Acuerdos%20de%20Gesti%C3%B3n%20septiembre%202021.pdf
•  Publicación en el boletín de la entidad los valores de honestidad y respeto, los ganadores del concurso de conocimientos en integridad y las responsabilidades y funciones del grupo de gestores de integridad. Se continua con las actividades de senda de integridad : retos de elección de comportamientos asociados a los valores del código de integridad. 
•  Se realiza el mes de  la integridad-julio, donde se publican los temas de estudio para el concurso de conocimientos sobre el código de integridad, en el mes de agosto. Posterior a esto, se hizo la convocatoria para las inscripciones. El día 13 de agosto de 2021, se realizó un (1)  concurso de conocimiento del código de integridad. En este encuentro se evaluaron conceptos y conocimiento en código de integridad, índice de transparencia por Bogotá, conflicto de interés y política de integridad. 
•  En el mes de agosto se realizó una (1) reunión con el grupo de gestores con el objetivo de abordar los retos que la Alcaldía Mayor propone y de  retomar el reto pendiente y publicarlo para obtener el resultado que se debe registrar por parte de la entidad.
•  Desarrollo un (1) procedimiento de la gestión de los conflictos de intereses en la entidad, denominado Declaración de Conflicto de Interés en el Ejercicio del Servicio Público PD-GH-19 y los siguientes formatos: Declaración de Regalos F-GH-883, Reporte de Casos de Declaración de Conflictos de Intereses F-GH-884, Decisión de Conflicto de Interés F-GH-885, Declaración Conflicto de Interés F-GH-886. La socialización de estos documentos se hizo a los gestores de integridad en la sesión que se llevó a cabo el día 23 de agosto de 2021. En el mes de septiembre se publicará esta información a través del boletín interno.
•  El proyecto Circular Antisoborno se remitió, por consideración de la Dirección de Gestión Humana, a los y las jefes de Oficina de Control Disciplinario Interno, Control Disciplinario y Dirección Jurídica y Contractual para revisión y ajustes. A la fecha, la representante de la Dirección Jurídica y Contractual en la Mesa Técnica de Integridad está llevando a cabo la revisión correspondiente a los ajustes realizados.
•  Se propuso a la líder de atención al ciudadano la realización de un taller enfocado en habilidades en servicio para las personas del equipo de atención al ciudadano. El 30 de septiembre se realizó un taller llamado SERVICIO ES + al cual fueron invitados los enlaces de atención al ciudadano de las dependencias y participaron 20 personas. </t>
  </si>
  <si>
    <t>Gestión de Recursos Físicos y Documental</t>
  </si>
  <si>
    <t>Dirección de Recursos Físicos y Gestión Documental</t>
  </si>
  <si>
    <t>Gestionar los recursos físicos y gestión documental de la Entidad, mediante la prestación de los servicios de apoyo administrativo, logístico, control de inventarios y garantizando la custodia, conservación y preservación de la memoria y el patrimonio documental de la Secretaría Distrital de Seguridad, Convivencia y Justicia, facilitando su acceso y consulta, con el fin de resguardar la información como un activo institucional para garantizar el efectivo funcionamiento de la Entidad.</t>
  </si>
  <si>
    <t>Atender los requerimientos para la entrada de los bienes de la SSCJ.</t>
  </si>
  <si>
    <t>Solicitudes atendidas de entrada de bienes</t>
  </si>
  <si>
    <r>
      <t>Tramitar las solicitudes internas y externas para la entrada</t>
    </r>
    <r>
      <rPr>
        <sz val="10"/>
        <color indexed="10"/>
        <rFont val="Arial"/>
        <family val="2"/>
      </rPr>
      <t xml:space="preserve"> </t>
    </r>
    <r>
      <rPr>
        <sz val="10"/>
        <rFont val="Arial"/>
        <family val="2"/>
      </rPr>
      <t>de los bienes de la SSCJ.</t>
    </r>
  </si>
  <si>
    <t>Solicitudes atendidas para la entrada de bienes al almacen de la SSCJ.</t>
  </si>
  <si>
    <t>Total de solicitudes internas y externas recibidas formalmente y con documentacion completa para la entrada de bienes a almacén durante el periodo.</t>
  </si>
  <si>
    <t>Entradas a Almacén</t>
  </si>
  <si>
    <t xml:space="preserve">Solicitudes recibidas formalmente y con documentacion completa para la entrada de bienes a almacén. </t>
  </si>
  <si>
    <t>2. Formular e implentar estrategias que generen sinergia entre las en</t>
  </si>
  <si>
    <t>Resolución 001 de 2019 y Régimen de Contabilidad Pública</t>
  </si>
  <si>
    <t>Físicos y Digitales - Comprobantes de ingreso.</t>
  </si>
  <si>
    <t xml:space="preserve">Durante el primer trimestre de 2021, la Dirección de Recursos Fisicos y Gestión Documental recibió veintitrés (23) solicitudes de entrada a almacen, las cuales fueron atendidas en su totalidad para realizar su respectiva entrada. </t>
  </si>
  <si>
    <t xml:space="preserve">Se adjuntan comprobantes de entrada a almacén de las solicitudes realizadas durante el periodo. </t>
  </si>
  <si>
    <t xml:space="preserve">Durante el segundo trimestre de 2021, la Dirección de Recursos Fisicos y Gestión Documental recibió veintiocho (28) solicitudes de entrada a almacen, las cuales fueron atendidas en su totalidad para realizar su respectiva entrada. </t>
  </si>
  <si>
    <t xml:space="preserve">Durante el tercer trimestre de 2021, la Dirección de Recursos Fisicos y Gestión Documental recibió treinta y un (31) solicitudes de entrada a almacen, las cuales fueron atendidas en su totalidad para realizar su respectiva entrada. </t>
  </si>
  <si>
    <t xml:space="preserve">Atender las necesidades de mantenimiento y mejoramiento de la sede administrativa. </t>
  </si>
  <si>
    <t>Solicitudes atendidas de mantenimiento en sede administrativa</t>
  </si>
  <si>
    <r>
      <t>Tramitar las solicitudes de mantenimiento</t>
    </r>
    <r>
      <rPr>
        <sz val="10"/>
        <color indexed="10"/>
        <rFont val="Arial"/>
        <family val="2"/>
      </rPr>
      <t xml:space="preserve"> </t>
    </r>
    <r>
      <rPr>
        <sz val="10"/>
        <rFont val="Arial"/>
        <family val="2"/>
      </rPr>
      <t>de la sede administrativa de la SSCJ.</t>
    </r>
  </si>
  <si>
    <t>Solicitudes atendidas de mantenimiento de la sede administrativa de la SSCJ.</t>
  </si>
  <si>
    <t>Total de solicitudes de mantenimiento  de la sede administrativa recibidas formalmente ldurante el periodo.</t>
  </si>
  <si>
    <t>Mantenimientos realizados</t>
  </si>
  <si>
    <t>Solicitudes recibidas de mantenimiento de la sede administrativa recibidas formalmente.</t>
  </si>
  <si>
    <t>Contrato de arrendamiento sede administrativa y Ley 675 de 2001.</t>
  </si>
  <si>
    <t>Mejoras físicas</t>
  </si>
  <si>
    <t xml:space="preserve">Durante el primer trimestre de 2021, la Dirección de Recursos Fisicos y Gestión Documental recibió veintiseis (26) solicitudes de de mantenimiento en la sede administrativa, las cuales fueron atendidas en su totalidad para realizar su respectiva adecuación. </t>
  </si>
  <si>
    <t xml:space="preserve">Se adjunta relación de las solicitudes de mantenimeinto atendidas durante el periodo. </t>
  </si>
  <si>
    <t xml:space="preserve">Durante el segundo trimestre de 2021, la Dirección de Recursos Fisicos y Gestión Documental recibió veintidos (22) solicitudes de de mantenimiento en la sede administrativa, las cuales fueron atendidas en su totalidad para realizar su respectiva adecuación. </t>
  </si>
  <si>
    <t xml:space="preserve">Se adjunta matriz de seguimiento de las solicitudes de mantenimeinto atendidas durante el periodo. </t>
  </si>
  <si>
    <t xml:space="preserve">Durante el tercer trimestre de 2021, la Dirección de Recursos Fisicos y Gestión Documental recibió cuarenta y un (41) solicitudes de de mantenimiento en la sede administrativa, las cuales fueron atendidas en su totalidad para realizar su respectiva adecuación. </t>
  </si>
  <si>
    <t>Atender las transferencias documentales primarias de la SCJ de acuerdo a la TRD.</t>
  </si>
  <si>
    <t>Transferencias documentales realizadas de acuerdo  a la programación.</t>
  </si>
  <si>
    <t>Realizar las transferencias documentales de las dependencias de la SDCJ , al Archivo Central conforme a la programación.</t>
  </si>
  <si>
    <t>Transferencias</t>
  </si>
  <si>
    <t>Transferencias primarias documentales de archivos de la SDCJ realizadas.</t>
  </si>
  <si>
    <t>Total de transferencias primarias de documentos de archivo programadas durante el periodo.</t>
  </si>
  <si>
    <t>Inventarios documentales y actas de transferencia</t>
  </si>
  <si>
    <t>Cronograma de transferencias focumentales 2021</t>
  </si>
  <si>
    <t>Ley 594 de 2000 y decreto 1080 de 2015.</t>
  </si>
  <si>
    <t>Actas de transferencias e inventario documental</t>
  </si>
  <si>
    <t>Durante el primer trimestre de 2021, se realiza la entrega formal de diez (10) dependencias para un total de 177 cajas con 938 carpetas que serán trasladadas al Archivo Central conforme a los procedimientos y normatividad archivística.</t>
  </si>
  <si>
    <t>S e adjunta actas de Transferencias documentales firmados y FUID firmados.</t>
  </si>
  <si>
    <t>Durante el segundo trimestre se recibe la transferencia primaria de Correspondencia con un total de 6.8 MTL.
Se realiza la entrega de 21.9 metros lineales al archivo central conforme a los procedimientos y normatividad archivística.
Se realiza  el cronograma de transferencias primarias documentales a partir de lo establecido en los tiempos estipulados en las Tabla de Retención Documental -TRD- de la Secretaría Distrital de Seguridad y Convivencia. 
Se realizan las visitas previas en las dependencias con el objetivo de revisar la documentación a transferir y despejar dudas frente a la organización. 
Se realiza la rotulación de cajas y carpetas de las transferencias documentales de la SD-SCJ mediante código de barras, asociando un código único al inventario general de documentos</t>
  </si>
  <si>
    <t xml:space="preserve">Acta No. 11 entrega transferencia documental primaria.
Acta de entrega formal transferencias primarias Archivo Central
Cronograma de transferencias documentales
Actas de visitas previas realizadas
Inventario Documental del Fondo SD-SCJ unificado por vigencias y con códigos de barras
</t>
  </si>
  <si>
    <t xml:space="preserve">Durante el tercer trimestre se realizan las siguientes actividades:
Se realiza la entrega de 21.4 metros lineales al archivo central conforme a los procedimientos y normatividad archivística de las dependencias de Planeación, CTP, Dirección de Responsabilodad Penal Adolescente - Nivel Central, Despacho,  Casas de Justicia de Usaquén, Calle 45 y Cárcel Distrital - Área de Cuerpo de Custodia.
Se realizan las visitas previas en las dependencias con el objetivo de revisar la documentación a transferir y despejar dudas frente a la organización. 
El equipo de archivo central realiza la rotulación de cajas y carpetas de las transferencias documentales de la SD-SCJ mediante código de barras, asociando un código único al inventario general de documentos. 
</t>
  </si>
  <si>
    <t xml:space="preserve">Actas de transferencias documentales firmados y FUID
</t>
  </si>
  <si>
    <t xml:space="preserve">Implementación de los Programas del Sistema Integrado de Conservación </t>
  </si>
  <si>
    <t>Programas del Sistema Integrado de Conservación.</t>
  </si>
  <si>
    <t>Implementación de los programas especificos del Sistema Integrado de Conservación en la Entidad.</t>
  </si>
  <si>
    <t>Programas de Sistema Integrado de Conservación.</t>
  </si>
  <si>
    <t>Actividades ejecutadas para la implementación del Sistema Integrado de Conservación.</t>
  </si>
  <si>
    <t>Actividades programadas para la implementación del Sistema Integrado de Conservación.</t>
  </si>
  <si>
    <t>Sistema Integrado de Conservación.</t>
  </si>
  <si>
    <t>Plan de trabajo archivistico 2021</t>
  </si>
  <si>
    <t>Actas implementación Sistema Integrado de Conservación -SIC-.</t>
  </si>
  <si>
    <t xml:space="preserve">Durante el primer trimestre del año 2021, se consolidó el plan de trabajo de los programas de capacitación, inspección de sistemas de almacenamiento e instalaciones físicas, saneamiento ambiental (limpieza y desinfección), almacenamiento y re-almacenamiento. Para el Plan de Preservación Digital se plantea el plan de trabajo, cuyas actividades iniciarán el mes de abril. 
</t>
  </si>
  <si>
    <t xml:space="preserve">S e adjunta SIC - Plan de trabajo 2021, cronograma de visitas y cronograma de Capacitación. </t>
  </si>
  <si>
    <t xml:space="preserve">Durante el segundo trimestre realizó la capacitación sobre Normatividad del SIC y de cada uno de sus componentes (Plan de Conservación y Plan de Preservación Digital), al personal con funciones de manejo documental  Esta fue programada desde el PIC y se presentó el Informe de resultados de la jornada. 
Se realizaron las visitas de inspección de estado de conservación de infraestructura y mobiliario de archivo de gestión en el Nivel Central: Archivo Correspondencia, Archivo Financiera, Archivo Operaciones. Diligenciamiento del formato F-FD-437.  
Se realiza la instalación de equipos de monitoreo ambiental de humedad relativa y temperatura y registro puntual de iluminación: Cárcel distrital (archivo comando), C4, CTP y Casa de justicia Usaquén.  
Se elabora Informe de resultados de humedad relativa y temperatura, correspondiente al primer semestre de la vigencia 2021, en el que se presentan resultados cualitativos y cuantitativos. 
Se finaliza el inventario en estado natural de los planos de la Cárcel Distrital, para un total de 1680 planos/folio, se realizar el control de calidad a la base de datos resultante, se identifican 1160 planos como duplicidad, se revisan de los 1160 planos para proceso de depuración en base de datos, identificando en los físicos las copias y originales. </t>
  </si>
  <si>
    <t xml:space="preserve">Informe Programa de Monitoreo Ambiental Primer Semestre 2021.
Informe Reporte Visita Casa de Justicia Juvenil Restaurativa: emergecia por filtraciones
Proyecto de Planos: avances
</t>
  </si>
  <si>
    <t xml:space="preserve">Durante el tercer trimestre se realizan las siguientes acciones:
Se realizó la instalación de equipos de monitoreo ambiental de humedad relativa y temperatura y registro puntual de iluminación en el archivo de Historias PPL de la Cárcel distrital durante 1 mes, se solicitó la instalación de equipos de monitoreo de humedad relativa y temperatura y captura de datos por parte del proveedor de servicio de arrendamiento de la bodega de Archivo Central y se realizó la toma de muestras microbiológicas de ambientes y superficies en los espacios de archivo de las siguientes dependencias: Cárcel Distrital Archivo historias PPL, C4, Dirección de Gestión Humana- Historias laborales y Archivo Central.
Se realiza la recopilación de los formatos de limpieza diligenciados por parte del personal de aseo de la empresa SEASIN y la actualización y ajustes al instructivo de limpieza Código I-FD-12 y al formato de Seguimiento de limpieza en Archivo código F-FD-784. 
Se da continuidad con el inventario de planos en estado natural para los segmentos: PLANOTECA 1, PLANOTECA 2 y CAJAS GRAN FORMATO, de los cuales se registran 3.722 planos cuya principal característica es que son copias, por lo cual se realizará un análisis de los mismos para su respectivo tratamiento. </t>
  </si>
  <si>
    <t>Informe Cárcel Distrital
Informe Oficina Centro de Comando, Control, Comunicaciones y Computo - C4 
Formatos de limpieza diligenciados por parte del personal de aseo de la empresa SEASIN
Inventario Planos: segundo segmento</t>
  </si>
  <si>
    <t>Realizar la actualización e implementación de los instrumentos archivísticos de la SCJ</t>
  </si>
  <si>
    <t>Instrumentos archivísticos actualizados y/o implementados</t>
  </si>
  <si>
    <t>Actualización y/o implementación de instrumentos archivísticos conforme a la normatividad vigente</t>
  </si>
  <si>
    <t>Documentos actualizados y/o implementados</t>
  </si>
  <si>
    <t>Instrumentos archivisticos actualizados y/o implementados</t>
  </si>
  <si>
    <t>Total Instrumentos archivisticos programados para actualizar y/o implementar</t>
  </si>
  <si>
    <t>Programa o instrumento archivístico actualizado.</t>
  </si>
  <si>
    <t>Durante el primer trimestre de 2021, se realiza la actualización de los siguientes instrumentos archivísticos: Banco Terminológico y Tesauro Especializado, los cuales serán presentados en la próxima mesa técnica del Archivo del Comité Institucional. Adicionalmente, en este periodo se emite la Resolución 128 del 19 de marzo 2021, en el cual se adopta la versión 2 del PGD.</t>
  </si>
  <si>
    <t>Se adjunta Banco Terminológico,
Tesauro Especializado y 
Resolución 128 del 19 de marzo 2021.</t>
  </si>
  <si>
    <t>Durante el segundo trimestre de 2021, se realizan ajustes a los siguientes instrumentos archivísticos y documentos del proceso de gestión documental: Procedimiento de Planeación Documental, Banco Terminológico, Modelo de Requisitos de Documento Electrónico, Modelo de Madurez de instrumentos archivísticos, Tesauro Especializado, Administración de Comunicaciones Oficiales y se elabora el Instructivo para la organización de los expedientes electrónicos (documento en revisión).</t>
  </si>
  <si>
    <t>Procedimiento de Planeación Documental, Banco Terminológico, Modelo de Requisitos de Documento Electrónico, Modelo de Madurez de instrumentos archivísticos, Tesauro Especializado, Administración de Comunicaciones Oficiales,  Instructivo para la organización de los expedientes electrónicos</t>
  </si>
  <si>
    <t xml:space="preserve">Durante el tercer trimestre de 2021, se presentan y aprueban ante la Mesa Técnica de Archivo del Comité Institucional de Gestión y Desempeño (03/09/21) los instrumentos archivísticos:  Tesauro especializado, Banco Terminológico y Modelo de Madurez de Instrumentos Archivísticos, se realizan los ajustes para ser incluidos en el Sistema Integrado de Gestión de la Entidad.Se realiza la socialización del PINAR y PGD y se realiza la actualización de los procedimientos, instructivos y formatos del proceso de gestión documental incluyendo las estrategías de la Política de Uso Eficiente del Papel. </t>
  </si>
  <si>
    <t>Tesauro especializado, Banco Terminológico y Modelo de Madurez de Instrumentos Archivísticos (Acta Mesa Técnica de Archivo)
Procedimientos del proceso de gestión documental actualizados</t>
  </si>
  <si>
    <t>DIRECCION JURIDICA Y CONTRACTUAL</t>
  </si>
  <si>
    <t xml:space="preserve">Orientar, asegurar y verificar el cumplimiento del orden jurídico de la Entidad, brindar asesoría jurídica a todas las dependencias en los diferentes temas, tramitar los procesos de contratación que le correspondan, sustanciar para firma del Secretaio de Despacho la Segunda Instancia de los procesos disciplinarios; tramitar y decidir los recursos de apelación de las decisiones que profieran los Inspectores y Corregidores Distritales de Policía, respecto de los comportamientos contrarios a la convivencia de su competencia, atender los procesos judiciales mediante herramientas jurídicas, la asesoría, la defensa judicial, resoluciones y el cumplimiento del plan anual de adquisiciones, para asesorar los asuntos jurídicos que se susciten en la entidad, proteger los intereses y derechos de la Secretaría, al resolver los recursos de apelación, contratar y ejecutar la adquisición de obras, bienes y servicios y ejercer la defensa judicial. </t>
  </si>
  <si>
    <t>Adopción y socialización del Documento mediante el cual se definen políticas de defensa judicial de la SDSCJ</t>
  </si>
  <si>
    <t>Adopción  de la Política de defensa judicial de la SDSCJ</t>
  </si>
  <si>
    <t>Se realizará un documento que contenga las políticas de defensa judicial de la SDSCJ,  y una socializaciòn</t>
  </si>
  <si>
    <t>Documento mediante el cual se definan las Políticas de Defensa  de la SDSCJ y acta de asistencia de la socialiacion</t>
  </si>
  <si>
    <t>Documento revisado</t>
  </si>
  <si>
    <t>Documento aprobado y socializado</t>
  </si>
  <si>
    <t>Resultado del análisis de la matriz DOFA</t>
  </si>
  <si>
    <t>Acuerdo 761/2020 Plan de Desarrollo Distrital - Decreto 413-2016 SDSCJ- Ley 1474 de 2011 Estatuto Anticorrupción. - Decreto 1069 de 2015</t>
  </si>
  <si>
    <t>Dirección Jurídica y Contractual</t>
  </si>
  <si>
    <t>Documento Proyectado- Actas de Asistencia</t>
  </si>
  <si>
    <t>Para el primer trimestre no se programó avance, sin embargo se esta trabajando para dar cumplimiento a los compromisos adquiridos</t>
  </si>
  <si>
    <t>Para el segundo trimestre no se programó avance, sin embargo se esta trabajando para dar cumplimiento a los compromisos adquiridos, por lo que mediante correo electronico del 25 de junio de 2021 se remitio el manual de defensa judicial a los miembros del Comité de Conciliación para su revisión</t>
  </si>
  <si>
    <t>Se anexan en carpeta compartida de Ondrive</t>
  </si>
  <si>
    <t xml:space="preserve">El manual fue codificado como M-JC-5 y publicado en la página web de la Secretaria y socializado con el memorando 20215300261663
</t>
  </si>
  <si>
    <t>Correo electronico, circular. manual de defensa judicial</t>
  </si>
  <si>
    <t>Revisión y actualización de los procedimientos relacionados con la gestión contractual</t>
  </si>
  <si>
    <t>Revisión y actualizacion de los procedimientos relacionados con la gestión contractual</t>
  </si>
  <si>
    <t>Se realizaràn mesas de trabajo entre los profesionales que adelantan procesos de contratacion con el fin de revisar y actualizar los procedimientos relacionados con esta actividad, con el fin de actualizarlos de acuerdo a la normatividad, a la realidad y a las necesidades de la SDSCJ</t>
  </si>
  <si>
    <t>21 Procedimientos revisados y actualizados</t>
  </si>
  <si>
    <t>21 procedimientos revisados</t>
  </si>
  <si>
    <t>21 procedimientos actualizados</t>
  </si>
  <si>
    <t>Version actualizada de los procedimientos</t>
  </si>
  <si>
    <t xml:space="preserve">Se realizaron mesas de trabajo virtuales, y mediante correos electronicos, se expusieron los comentarios de la revision de los diferentes procedimientos. </t>
  </si>
  <si>
    <t>El procedimiento 7 no existe, por lo que solo son 20 procedimientos de los cuales 3 procedimientos ya fueron actualizados, Se solicitó a la Oficina de Planeacion la actualizacion de 7 procedimientos, ya se habian actualizado 3.</t>
  </si>
  <si>
    <t>Correo electronico, pagina web</t>
  </si>
  <si>
    <t>Diseñar y alimentar una herramienta de gestión para consolidar la producción normativa y de conceptos expedidos en la Dependencia.</t>
  </si>
  <si>
    <t>Diseño y puesta en funcionamiento de una herramienta de gestión para consolidar la producción normativa y de conceptos expedidos en la Dependencia.</t>
  </si>
  <si>
    <t>Se realizaràn mesas de trabajo entrela Dirección de Tics y la Direcciòn Jurìdica y Contractual para consolidar el diseño de la  herramienta y la puesta en funcionamiento</t>
  </si>
  <si>
    <t>Diseño de la herramienta</t>
  </si>
  <si>
    <t>Puesta en funcionamiento de la herramienta</t>
  </si>
  <si>
    <t>1 herramienta diseñada y puesta en funcionamiento</t>
  </si>
  <si>
    <t>Herramienta puesta en funcionamiento en la Intranet</t>
  </si>
  <si>
    <t xml:space="preserve">El 11 de mayo se realizó una reunion entre la Dirección de Tics y la Dirección Jurídica y Contractual, con el fin de verificar el avance de la herramienta solicitada y mediante memorando 20215300187613 del 17 de junio de 2021 se solicitó informe sobre el avance, no hemos obtenido respuesta </t>
  </si>
  <si>
    <t>Con la Dirección de Tics se diseño la herramienta de repositorio y su correspondiente buscador</t>
  </si>
  <si>
    <t>Pagina web</t>
  </si>
  <si>
    <t>Transferencias documentales de tres vigencias de acuerdo a la tabla de retención documental</t>
  </si>
  <si>
    <t>Realizar la  transferencia documentale de 3 vigencias</t>
  </si>
  <si>
    <t>Se realizarán todas las actividades necesarias para realizar durante el año 2021, la transferencia documental de 3 vigencias de acuerdo con la Tablas de Retencion Documental adoptadas y vigentes en la SDSCJ</t>
  </si>
  <si>
    <t>Transferencia documental de 3 vigencias</t>
  </si>
  <si>
    <t>Intervención documental del archivo de 3 vigencias</t>
  </si>
  <si>
    <t>Acta de Transferencia documental de acuerdo con la TRD</t>
  </si>
  <si>
    <t>Se adelantaron las siguientes actividades de acuerdo con el informe remitido por la Direcciòn de recursos Físicos y Gestión Documental mediante memorando  20215400194503, previo requerimiento de la Direccón Jurídica y Contractual, señalaron que:  1. de 2016 y 2017 se tienen listas para transferir y debidamente organizadas las 758 carpetas que deben ser trasladadas al Archivo Central. 2. Para la serie Contratos y Convenios de 2018 se proyecta entregar para el 30 de junio de 2021 debidamente organizadas aproximadamente 1.164 carpetas</t>
  </si>
  <si>
    <t xml:space="preserve">Se intervinieron del archivo del año 2019, la totalidad de los 812 contratos, para un total de 1098 carpetas y 274.500 folios </t>
  </si>
  <si>
    <t>Archivo piso 16</t>
  </si>
  <si>
    <t>Realizar la aprobación de las ordenes de pago  de acuerdo a la normatividad vigente y la radicación hecha a la Dirección Financiera</t>
  </si>
  <si>
    <t>Pagos aprobados mensualemente</t>
  </si>
  <si>
    <t>Permite conocer el porcentaje de ejecución de las cuentas tramitadas para pago respecto al total de cuentas radicadas.</t>
  </si>
  <si>
    <t>Porcentual</t>
  </si>
  <si>
    <t>Cuentas tramitadas para pago</t>
  </si>
  <si>
    <t xml:space="preserve"> Total de cuentas radicadas</t>
  </si>
  <si>
    <t>Aplicativo ORFEO</t>
  </si>
  <si>
    <t>N.A.</t>
  </si>
  <si>
    <t>Fortalecer la capacidad institucional y la gestión administrativa, que permita el cumplimiento de la misión institucional.</t>
  </si>
  <si>
    <t>NO</t>
  </si>
  <si>
    <t>Dirección Financiera</t>
  </si>
  <si>
    <t>Cuentas radicadas en el sistema de gestión documental ORFEO</t>
  </si>
  <si>
    <t>Se ha logrado realizar la probación de las ordenes de pago  del primer trimestre de la vigencia 2021, de acuerdo a la normatividad vigente y la radicación hecha ante  la Dirección Financiera en el sistema de gestión documental de la Entidad, logrando asi el cumplimiento de pago para los compromisos adquiridos por la Entidad</t>
  </si>
  <si>
    <t>Excel de la cuenta DF CUENTAS CONTNGENCIA, radicadas en el sistema de gestión documental ORFEO</t>
  </si>
  <si>
    <t>Se ha logrado realizar la aprobación de las ordenes de pago  delsegundo trimestre de la vigencia 2021, de acuerdo a la normatividad vigente y la radicación hecha ante  la Dirección Financiera en el sistema de gestión documental de la Entidad, logrando asi el cumplimiento de pago para los compromisos adquiridos por la Entidad</t>
  </si>
  <si>
    <t>Se ha logrado realizar la aprobación de las ordenes de pago  del tercer trimestre de la vigencia 2021, de acuerdo a la normatividad vigente y la radicación hecha ante  la Dirección Financiera en el sistema de gestión documental de la Entidad, logrando asi el cumplimiento de pago para los compromisos adquiridos por la Entidad</t>
  </si>
  <si>
    <t>Avalar y aprobar los estados financieros de la Entidad  en los plazos que se requieran</t>
  </si>
  <si>
    <t>Calidad de la información contable reportada a la Dirección Distrital de Contabilidad (DDC)</t>
  </si>
  <si>
    <t>Medir la cantidad de informes presentados en debida forma ante la DDC, dentro de los términos fijados.</t>
  </si>
  <si>
    <t>Informes aceptados por la DDC en términos de calidad</t>
  </si>
  <si>
    <t xml:space="preserve"> Informes requeridos por la DDC</t>
  </si>
  <si>
    <t>Sistema de Información Contable</t>
  </si>
  <si>
    <t>Se han reportado a la DCC los estados financieros del mes de enero, de acuerdo a la norma la SDSCJ aun esta en tiempo de reportar los EF del mes de febrero y marzo</t>
  </si>
  <si>
    <t>Estados Financieros reportados</t>
  </si>
  <si>
    <t>Se han reportado a la DCC los estados financieros de los meses de abril y mayo, de acuerdo a la norma laDDC aun esta en tiempo de reportar los EF del mes de junio</t>
  </si>
  <si>
    <t>Se han reportado a la DCC los estados financieros de los meses dejulio y agosto, de acuerdo a la norma laDDC aun esta en tiempo de reportar los EF del mes de septiembre</t>
  </si>
  <si>
    <t>Realizar  seguimientos y asesoramientos a la gestión del PAC en cada una de las dependencias de la Secretaría  de Seguridad, Convivecia y Justicia.</t>
  </si>
  <si>
    <t>Seguimientos al PAC  de la Entidad</t>
  </si>
  <si>
    <t>Indicador que permite verificar el seguimiento del PAC.</t>
  </si>
  <si>
    <t>Cantidades (Número de seguimientos)</t>
  </si>
  <si>
    <t>Número de seguimientos al PAC realizados</t>
  </si>
  <si>
    <t>Número de seguimientos al PAC programados</t>
  </si>
  <si>
    <t>BOGDATA</t>
  </si>
  <si>
    <t>Actas de seguimiento PAC</t>
  </si>
  <si>
    <t>Se ha llevado acabo el seguimiento a la programación de PAC durante el primer trimestre, logrando dar cumplimiento a la meta establecida en el POA 2021</t>
  </si>
  <si>
    <t>Actas de seguimiento PAC enero, febrero y marzo 2021</t>
  </si>
  <si>
    <t>Se ha llevado acabo el seguimiento a la programación de PAC durante el segundo trimestre, logrando dar cumplimiento a la meta establecida en el POA 2021</t>
  </si>
  <si>
    <t>Se ha realizado el seguimiento a la programación de PAC durante el tercer trimestre, logrando dar cumplimiento a la meta establecida en el POA 2021</t>
  </si>
  <si>
    <t>Realizar acciones de seguimiento a la jecución presupuestal, de la vigencia, Reserva y Pasivos Exigibles de las diferentes Subsecretarias</t>
  </si>
  <si>
    <t>Seguimiento a la Ejecución, Vigencia, Reservas y Pasivos Exigibles</t>
  </si>
  <si>
    <t>Permite efectuar el seguimiento de recursos de la SDSCJ enviada a las Áreas.</t>
  </si>
  <si>
    <t>Boletines, memorandos y presentaciones</t>
  </si>
  <si>
    <t>Boletines, memorandos y presentaciones proyectadas</t>
  </si>
  <si>
    <t>Boletines, memorandos y presentaciones proyectadas realizados</t>
  </si>
  <si>
    <t>Reportes sistema Presupuestal de la Entidad</t>
  </si>
  <si>
    <t>Actas comité Directivo, ppt, boletines,circulares</t>
  </si>
  <si>
    <t>Se ha realizado en el primer trimestre de la vigencia 2021, el continuo seguimiento a la ejecución de vigencia, reserva y pasivos del presupuesto de la Entidad</t>
  </si>
  <si>
    <t>Actas de capacitación, presentaciones, correos</t>
  </si>
  <si>
    <t>Se ha realizado en el segundo trimestre de la vigencia 2021, el continuo seguimiento a la ejecución de vigencia, reserva y pasivos del presupuesto de la Entidad ante el comité dirctivo de la Entidad</t>
  </si>
  <si>
    <t>Se ha realizado en el segundo trimestre de la vigencia 2021, el continuo seguimiento a la ejecución de vigencia, reserva y pasivos del presupuesto, remitiendo el avance de la ejecución y los CDP por comprometer, el avance de la ejecución el envio del estado de pasivos exigibles</t>
  </si>
  <si>
    <t>Atender las solicitudes de expedicion  de CDP  y CRP, realizando las gestiones que sean necesarias para tal fin</t>
  </si>
  <si>
    <t>Documentos presupuestales expedidos mensualmente</t>
  </si>
  <si>
    <t>Elaborar los documentos presupuestales, solicitados por las diferentes Subsecretarias de la Entidad</t>
  </si>
  <si>
    <t>Documentos Solicitados</t>
  </si>
  <si>
    <t>Documentos Entregados</t>
  </si>
  <si>
    <t>Tramites radicados en el sistema de gestión documental ORFEO</t>
  </si>
  <si>
    <t>Se ha logrado expedir los documentos presupuestales solicitados por las áreas durante el primer trimestre de la vigencia 2021, de acuerdo a la radicación hecha ante  la Dirección Financiera en el sistema de gestión documental de la Entidad.</t>
  </si>
  <si>
    <t>PDF  de la cuenta DF PRESUPUESTO, radicadas en el sistema de gestión documental ORFEO correspondientes al primer trimestre de la vigencia 2021</t>
  </si>
  <si>
    <t>Se ha logrado expedir los documentos presupuestales solicitados por las áreas durante el segundo trimestre de la vigencia 2021, de acuerdo a la radicación hecha ante  la Dirección Financiera en el sistema de gestión documental de la Entidad.</t>
  </si>
  <si>
    <t>Se ha logrado expedir los documentos presupuestales solicitados por las áreas durante el tercer trimestre de la vigencia 2021, de acuerdo a la radicación hecha ante  la Dirección Financiera en el sistema de gestión documental de la Entidad.</t>
  </si>
  <si>
    <t>Fortalecer políticas del modelo integrado de planeación y gestión en la SDSCJ</t>
  </si>
  <si>
    <t>Documentos actualizados del proceso Gestión Financiera</t>
  </si>
  <si>
    <t>Realizar la actualización o restructuración a los documentos asociados al Sistema de Gestión de Calidad del Proceso de Gestión Financiera.</t>
  </si>
  <si>
    <t>Documentos actualizados y/o nuevos</t>
  </si>
  <si>
    <t>Documentos vigencia 2020</t>
  </si>
  <si>
    <t>Repositorio de información intranet</t>
  </si>
  <si>
    <t>SI</t>
  </si>
  <si>
    <t>Documentos actualizados o restructurados en la intranet de la SCJ, correspondientes al proceso Gestion Financiera</t>
  </si>
  <si>
    <t>Esta mesta no estaba programada para avance durante el primer trimestre, sin embargo se logro realizar actualización de 1 caracterización, 2 pricedimientos y 1 instructivo</t>
  </si>
  <si>
    <t>Documentos actualizados en la inttranet PDF</t>
  </si>
  <si>
    <t>Se ha logrado actualizar los documentos relacionados cpn el proceso de Gestión Financiera</t>
  </si>
  <si>
    <t xml:space="preserve">Se continua en la revisión de los documentos procedimientos, formatos, instructivos y demas instrumentos asociados al Sistema de Gestión de Calidad del Proceso de Gestión Financiera. </t>
  </si>
  <si>
    <t>Documentos actualizados en la intranet PDF</t>
  </si>
  <si>
    <t>OFICINA CENTRO DE COMANDO, CONTROL, COMUNICACIONES Y COMPUTO - C4</t>
  </si>
  <si>
    <t xml:space="preserve">Articular y gestionar las herramientas tecnológicas, operacionales y humanas dispuestas por el Distrito Capital para la atención de seguridad y emergencias, a través de la implementación de procedimientos, protocolos y modelos de operación, la innovación tecnológica y transferencia de conocimiento, con el propósito de dar una respuesta coordinada, eficiente y oportuna a los eventos de seguridad y emergencias que ocurren en Bogotá, D.C; a la vez que genera  información centralizada y confiable para la toma de decisiones y aporta conocimiento para la prevención y anticipación de dichos eventos. </t>
  </si>
  <si>
    <t>actividades</t>
  </si>
  <si>
    <t>Modernizacion  de la planta telefonica NG911, para la atencion de eventos de seguridad y emergencias</t>
  </si>
  <si>
    <t>Porcentaje de avance en la  modernización y consolidación tecnológica del C4</t>
  </si>
  <si>
    <t>Medir las actividades de avance de la modernización y consolidación tecnológica del C4</t>
  </si>
  <si>
    <t>Porcentaje de Avance</t>
  </si>
  <si>
    <t>(# actividades de avance/ # actividades total de avance)*100</t>
  </si>
  <si>
    <t>Diseñar e implementar estrategias y  acciones con enfoques transversales de  promoción de la cultura ciudadana, género,  población vulnerada y territorial, que  permitan la reducción de las problemáticas,  factores de riesgo y delitos que afectan las  condiciones de seguridad, convivencia y  justicia en Bogotá</t>
  </si>
  <si>
    <t>La Oficina del C4 para la operación depende de los recursos que ejecuta la Subsecretaria de Inversiones y Fortalecimiento de Capacidades Operativas, por lo cual este indicador tiene alta relación con el POA de la misma</t>
  </si>
  <si>
    <t>Oficina Centro De Comando, Control, Comunicaciones Y Computo - C4</t>
  </si>
  <si>
    <t>* Archivo de Gestión</t>
  </si>
  <si>
    <t>Implementacion de licencias de  analitica en el sistema de videovigilancia</t>
  </si>
  <si>
    <t>Porcentaje de implementación de licencias de video analitica</t>
  </si>
  <si>
    <t>Medir actividades de avance de la implementación de licencias de video analitica</t>
  </si>
  <si>
    <t>Porcentaje de implemetacion</t>
  </si>
  <si>
    <t>(#  de licencias instaladas / # total licencias instaladas  )*100</t>
  </si>
  <si>
    <t>Formular el plan de continuidad del negocio del C4.</t>
  </si>
  <si>
    <t>Porcentaje de avance en el plan de continuidad del negocio del C4</t>
  </si>
  <si>
    <t>Porcentaje de avance de la formaulacion plan de continuidad del negocio.</t>
  </si>
  <si>
    <t>(# actividades realizadas /  total de actividades parte del plan)*100</t>
  </si>
  <si>
    <t>El Plan Integral de Seguridad, Convivencia Ciudadana y Justicia - PISCJ
y el Plan Estratégico Institucional – PEI 2020-2024</t>
  </si>
  <si>
    <t xml:space="preserve">* Archivo de Gestión
															</t>
  </si>
  <si>
    <r>
      <t xml:space="preserve">El </t>
    </r>
    <r>
      <rPr>
        <b/>
        <sz val="10"/>
        <rFont val="Arial"/>
        <family val="2"/>
      </rPr>
      <t>16 de febrero de 2021</t>
    </r>
    <r>
      <rPr>
        <sz val="10"/>
        <rFont val="Arial"/>
        <family val="2"/>
        <charset val="1"/>
      </rPr>
      <t xml:space="preserve"> se suscribió por parte de la SDSCJ y ETB el Acuerdo Modificatorio No. 14 Adición 16 al Convenio No. 561 de 2014, mediante el cual fue modificado el Anexo No. 5 denominado “Cronograma para la Modernización del Subsistema de Telefonía”, quedando aprobada la versión 4 de dicho cronograma. 
Se adelantan las siguientes actividades: 
</t>
    </r>
    <r>
      <rPr>
        <b/>
        <sz val="10"/>
        <rFont val="Arial"/>
        <family val="2"/>
      </rPr>
      <t>FASE 3.</t>
    </r>
    <r>
      <rPr>
        <sz val="10"/>
        <rFont val="Arial"/>
        <family val="2"/>
        <charset val="1"/>
      </rPr>
      <t xml:space="preserve"> INGENIERIA DE DETALLE – Complemento y actualización del documento y sus anexos. 
</t>
    </r>
    <r>
      <rPr>
        <b/>
        <sz val="10"/>
        <rFont val="Arial"/>
        <family val="2"/>
      </rPr>
      <t>FASE 4</t>
    </r>
    <r>
      <rPr>
        <sz val="10"/>
        <rFont val="Arial"/>
        <family val="2"/>
        <charset val="1"/>
      </rPr>
      <t xml:space="preserve">. HABILITACIÓN INFRAESTRUCTURA (HW Y SW) – Configuración final 
</t>
    </r>
    <r>
      <rPr>
        <b/>
        <sz val="10"/>
        <rFont val="Arial"/>
        <family val="2"/>
      </rPr>
      <t>FASE 5</t>
    </r>
    <r>
      <rPr>
        <sz val="10"/>
        <rFont val="Arial"/>
        <family val="2"/>
        <charset val="1"/>
      </rPr>
      <t xml:space="preserve">. ACTUALIZACIÓN PREMIERONE V 4.5.3 – Para integración con planta telefónica VESTA. 
</t>
    </r>
    <r>
      <rPr>
        <b/>
        <sz val="10"/>
        <rFont val="Arial"/>
        <family val="2"/>
      </rPr>
      <t>FASE 6</t>
    </r>
    <r>
      <rPr>
        <sz val="10"/>
        <rFont val="Arial"/>
        <family val="2"/>
        <charset val="1"/>
      </rPr>
      <t xml:space="preserve">. ACTUALIZACIÓN VERINT 15.2 - GRABADORA DE LLAMADAS – Integrar con VESTA. 
</t>
    </r>
    <r>
      <rPr>
        <b/>
        <sz val="10"/>
        <rFont val="Arial"/>
        <family val="2"/>
      </rPr>
      <t>FASE 7</t>
    </r>
    <r>
      <rPr>
        <sz val="10"/>
        <rFont val="Arial"/>
        <family val="2"/>
        <charset val="1"/>
      </rPr>
      <t xml:space="preserve">. PRUEBAS DE LA SOLUCIÓN – Pruebas SAT internas, funcionales y de carga y estrés. 
</t>
    </r>
    <r>
      <rPr>
        <b/>
        <sz val="10"/>
        <rFont val="Arial"/>
        <family val="2"/>
      </rPr>
      <t>FASE 8</t>
    </r>
    <r>
      <rPr>
        <sz val="10"/>
        <rFont val="Arial"/>
        <family val="2"/>
        <charset val="1"/>
      </rPr>
      <t>. ENTRENAMIENTO – para operadores de Recepción y Despacho.</t>
    </r>
  </si>
  <si>
    <r>
      <t xml:space="preserve">Para la Modernización Fase II – Subsistema de Telefonía, se suscribió el Acuerdo Modificatorio No. 5 al Convenio Interadministrativo No. 561 de 2014, el cual, en la Cláusula Quinta estableció incorporar al Convenio la “Solución Técnica para Modernización Número Único de Emergencia 123 – Fase 2 Subsistema de Telefonía, en los términos propuestos por ETB en la oferta identificada con el radicado No. 2019541060386-1 del 26 de septiembre de 2019. En consecuencia, los recursos adicionados a través de la adición No. 5 al convenio en cuantía de $ 28.429.557.77, se destinarán a cubrir el costo ofertado por ETB para dicha solución y serán formalizados tal y como se indica en el Anexo No. 4: Anexo Económico No. 4.
</t>
    </r>
    <r>
      <rPr>
        <b/>
        <sz val="10"/>
        <rFont val="Arial"/>
        <family val="2"/>
      </rPr>
      <t xml:space="preserve"> AVANCE DEL CRONOGRAMA</t>
    </r>
    <r>
      <rPr>
        <sz val="10"/>
        <rFont val="Arial"/>
        <family val="2"/>
        <charset val="1"/>
      </rPr>
      <t xml:space="preserve">
La Interventoría realizó el proceso de verificación del cronograma entregado por el operador tecnológico, con el fin de establecer el porcentaje real de avance para el cronograma de modernización de la Planta Telefónica, se determinaron junto con ETB los siguientes criterios:
• Si ETB ha realizado entrega del bosquejo del documento, el avance será del 25%.
• Si ETB ha realizado entrega del documento y/o evidencias así tenga observaciones, el porcentaje de avance será el 50%.
• Si ETB ha realizado segunda entrega del documento y/o evidencias así tenga observaciones, el porcentaje de avance será el 75%.
• Si el entregable final de la actividad está debidamente avalado y de conformidad por los interesados, el porcentaje de avance será el 100%.
El 16 de febrero de 2021, mediante comunicado CIS-CEE-SDS-2171-2021, se suscribió por parte de la SDSCJ y ETB Acuerdo Modificatorio No. 14 Adición 16 al Convenio No. 561 de 2014, mediante el cual fue modificado el Anexo No. 5 denominado “Cronograma para la Modernización del Subsistema de Telefonía”, quedando aprobada la versión 4 de dicho cronograma.
Basados en los criterios definidos, con fecha de corte del 31 de mayo de 2021, podemos establecer:
Esperado
94%
SEGUIMIENTO Y CONTROL CRONOGRAMA DE ACTIVIDADES
FECHA ACTUAL ESPERADO DESVIACION
31/05/2021 88% 94% -6%
De acuerdo con lo anteriormente presentado, la Interventoría evidenció una desviación negativa en el cronograma del 6%, tomando únicamente como referencia el tiempo de ejecución de cada una de las actividades, sin considerar el esfuerzo que requieren para su cumplimiento y con las fechas fin reprogramadas, es importante indicar que la Interventoría en conjunto con ETB ha realizado este seguimiento.
A continuación, se relaciona el estado de avance por cada una de las fases:
FASE Comienzo Fin % Avance Ejecutado % Avance Planeado Variación
FASE 1. INICIO DE PROYECTO 15/10/2019 15/11/2019 100% 100% 0%
FASE 2. MODELAMIENTO DEL PROCESO DE OPERACIÓN 18/11/2019 19/02/2020 100% 100% 0%
FASE 3. INGENIERIA DE DETALLE 10/08/2020 22/07/2021 75% 85% -10%
FASE 4. HABILITACIÓN INFRAESTRUCTURA (HW Y SW) 14/09/2020 10/06/2021 88% 99% -11%
FASE 5. ACTUALIZACIÓN
PREMIERONE V 4.5.3 18/12/2019 16/06/2021 75% 97% -22%
FASE Comienzo Fin % Avance Ejecutado % Avance Planeado Variación
FASE 6. ACTUALIZACIÓN VERINT 15.2 - GRABADORA DE LLAMADAS 
31/082020 
2/08/2021 
86% 
98% 
-12%
FASE 7. PRUEBAS DE LA SOLUCIÓN 2/04/2020 29/04/2021 80% 100% -20%
FASE 8. ENTRENAMIENTO 50/02/2021 2/06/2021 77% 99% -22%
FASE 9. PUESTA EN PRODUCCIÓN 20/04/2021 2/08/2021 14% 15% -1%
FASE 10. ESTABILIZACIÓN 17/12/2020 22/07/2021 37% 37% 0%
FASE 11. FUNCIONALIDADES ADICIONALES 2/08/2021 2/08/2021 68% 72% -4%
FASE 12. CIERRE DE PROYECTO 18/06/2021 6/08/2021 0% 0% 0%
GESTIÓN DE PROYECTO 17/02/2021 6/08/2021 56% 61% -5%
SEGUIMIENTO Y CONTROL 23/022021 3/08/2021 63% 63% 0%
Totales   88% 94% -6%
De conformidad con las desviaciones negativas del cronograma para cada una de las fases, la Interventoría informa que se han adelantado las acciones para mitigar estas desviaciones, de conformidad con lo siguiente:
• La Interventoría y el Operador Tecnológico llevan a cabo una reunión con periodicidad semanal, en la cual se realiza el seguimiento del cronograma, actividad por actividad, verificando el avance real del porcentaje ejecutado versus el porcentaje planeado.
• Adicionalmente, a través de la herramienta de gestión documental “Programe, Organice, Controle (POC)”, la Interventoría lleva el control de todos y cada uno de los entregables asociados a las actividades que debe ejecutar el Operador Tecnológico y está permanentemente monitoreando los tiempos de cumplimiento, y en caso de ser necesario, genera las correspondientes reiteraciones para aquellas actividades que no son atendidas en los tiempos acordados.
• De igual manera, en las diferentes reuniones de seguimiento y/o para temas específicos del proyecto de implementación de la Planta Telefónica NG911, la Interventoría realiza tanto el seguimiento al cronograma, como a los entregables del proyecto, levantando las alertas que correspondan, y estableciendo las fechas de compromiso que deben ser cumplidas por el Operador Tecnológico.
</t>
    </r>
  </si>
  <si>
    <t>Proceso de estructuracion la propuesta tecnica y elaboracion de convenio interadministrativo con la Resgitraduria Geeral del Estadno Civil, para el accceso a la base de datos de biomatria facil.
Esta previsto para el mes de mayo del 2021, la fimra del convenio con la registraduria de inicio del proceso  contratatacion en el mes de junio del 2021.
Fima de contrato septiembre del 2021 e inicio de etapa de implementacion.</t>
  </si>
  <si>
    <t xml:space="preserve">La Secretaria de Seguridad Convivencia y Justicia del Distrito Capital – SDSCJ cuenta con un sistema de videovigilancia  compuesto por  más de seis mil (6000) cámaras instaladas e interconectadas desde el espacio público de la ciudad que sirven para el fortalecimiento del servicio de seguridad de la Policía Metropolitana de Bogotá, no obstante para aprovechar los beneficios de esa  cantidad de cámaras  actualmente se requiere un gran número de personal  para su operación de forma manual, simplemente porque no hay suficientes ojos humanos para revisarlos por completo ya que no se tienen los  mecanismos técnicos para detectar, rastrear, identificar, buscar y ver millones de objetos  en las escenas de video que están siendo captadas por las cámaras, por lo cual se hace necesario seguir en la línea del tiempo  robusteciendo con tecnología el sistema de videovigilancia para mejorar la eficiencia  y efectividad en la seguridad distrital.
El sistema de video vigilancia de Bogotá está concebido como una solución integral, de misión crítica (alta disponibilidad), con una arquitectura centralizada para la plataforma de administración y almacenamiento (referida a la plataforma de administración del video – VMS (securOS-ISS) y plataforma de grabación del video – PIVOT3), y una arquitectura distribuida a nivel de monitoreo y visualización. Para esto se cuenta actualmente con 8 centros de monitoreo distribuidos en igual número de localidades de la ciudad, como se puede apreciar en la siguiente tabla.  
En promedio cada centro de monitoreo cuenta con 10 operadores del sistema, funcionan 7x24x365 días del año, el centro de monitoreo del C4 visualiza la totalidad de las cámaras de la ciudad y los restantes centros de monitoreo las cámaras de las localidades, en promedio  800 cámaras por centro de monitoreo. 
Lo anterior da en promedio que cada operador tendría aproximadamente 80 cámara para monitorear en un turno de vigilancia, aspecto que imposibilita físicamente el monitoreo de la totalidad de las cámaras en tiempo real y de manera simultánea un turno de 8 horas.  
</t>
  </si>
  <si>
    <t xml:space="preserve">
Medir el avance de formulacion del  plan de continuidad del negocio en C4</t>
  </si>
  <si>
    <t xml:space="preserve">
Fortalecer    estrategias    y  acciones
interinstitucionales orientadas a mejorar la confianza entre la ciudadanía  y la institucionalidad a través del  fortalecimiento de conductas de auto  
regulación, regulación mutua, diálogo y  participación social y cultura ciudadana  que transformen las conflictividades  
sociales y mejoren la seguridad  ciudadana</t>
  </si>
  <si>
    <t xml:space="preserve">En comité directivo del 19 de marzo se presentó el  plan institucional de Continuidad del Negocio del C4 formulados por parte del equipo del C4 en acompañamiento con la Oficina Asesora de Planeación de la Secretaría Distrital de Seguridad, Convivencia y justicia.
El plan de contiudad se presentó como respuesta a las oportunidades de mejora identificadas en la operación del C4  donde se resaltan la siguientes:
•Baja capacidad del C4 para continuar prestando sus servicios ante la ocurrencia de incidentes disruptivos: 
•Infraestructura TI con enfoque operacional de nivel mínimo
•No disponibilidad mecanismos funcionales alternos (TI/misión)
•Obsolescencia tecnológica
•Falta de integración e interoperabilidad sistemas
•Centralización (punto único de falla)
•Ausencia de trazabilidad en llamadas y acciones (RPO)
•Bajo nivel de conformidad frente a estándares técnicos
Como alternativa de solución se selecciónó desarrolar un sistema de gestión de continuidad de negocio (BCMS). Este basado en estandares y buenas prácticas internacionales que involucre planes de recuperacion de desastres, resilencia del servicios, gestion de capacidades tencicas en continudad de agencias y colaboradores en integración e interoperabilidad .  Para lo cual se planteó un plan de implementación para la entrega de tres (3) productos con el siguiente detalle
</t>
  </si>
  <si>
    <t>La SDSCJ, como organismo a cargo de gestionar los servicios de emergencias en Bogotá,D.C. para garantizar el ejercicio de los derechos y libertades de los ciudadanos del Distrito Capital, ha identificado que existe una potencial afectación de derechos fundamentales de la ciudadanía en cuanto a su seguridad, privacidad, salud y vida, por deficiencias en la recepción o trámite de emergencias, o en el seguimiento asociado, producto de una baja capacidad del C4 para continuar prestando sus servicios ante la ocurrencia de incidentes disruptivos, de orden operativo como tecnológico (IT y de información), en casos que podrían incluir aspectos de seguridad de información y ciberseguridad, así como por problemas de trazabilidad en el ciclo de vida de la atención de emergencias en agencias vinculadas, producto de deficiencias en la gestión de activos de información propios o a su cargo, de integración e interoperabilidad, y de respuesta eficaz y oportuna ante incidentes de seguridad de la información y ciberseguridad, o de continuidad de negocio.
Respecto a continuidad de negocio se evaluaron como alternativas establecer un plan continuidad de negocio (del servicio) (BCP) o establecer un plan de recuperación ante desastres (DRP), las cuales solo permiten atender uno de los componentes funcionales de la continuidad del negocio; de igual manera se evaluó el adquirir infraestructura redundante, la cual, sin un enfoque de gestión de continuidad, puede resultar no eficaz al no estar basado en riesgos y un enfoque de continuidad de negocio. De igual manera, en materia de seguridad de información y ciberseguridad, se evaluaron como alternativas el establecer una solución de gestión de seguridad informática o implementar un catálogo de controles técnicos de TI, donde es claro que aplicar un paquete de controles sin saber que riesgos atienten hace que la pérdida de eficacia sea muy probable. Finalmente, sobre la calidad del servicio, se planteó mantener el enfoque de gestión de calidad basado en ISO 9001 o simplemente desarrollar procedimientos de tipo operacional según PHVA que no conlleva a crear las herramientas técnicas necesarias para una adecuada gestión técnica de la calidad del servicio.
Se enmarca en el PLAN DE CONTINUIDAD DE NEGOCIO DEL CENTRO DE COMANDO, CONTROL, COMUNICACIONES Y CÓMPUTO (C4) y el PLAN DE FORTALECIMIENTO AL CENTRO DE COMANDO, CONTROL, COMUNICACIONES Y CÓMPUTO (C4), enmarcados en el programa 48 Plataforma institucional para la seguridad y justicia y el Proyecto de inversión 7797 Modernización de la infraestructura de tecnología para la seguridad, la convivencia y la justicia en Bogotá.
Contratar una consultoría de diseño de un sistema de gestión integral de la continuidad de negocio y resiliencia, de seguridad de la información y la ciberseguridad, y de calidad del servicio especializado en gestión técnica de emergencias, con base en las normas técnicas ISO 22301:2019, ISO/IEC 27001:2013, ISO/IEC 27032:2012, ISO/IEC 27017:2015, ISO 9001:2015, ISO 31000:2018, ISO/IEC 27005:2018, NENA, y la familia de normas, estándares y guías de la familia de normas ISO 22300 en gestión de crisis y emergencias.</t>
  </si>
  <si>
    <t>Fortalecimiento de capacidades operativas para la Seguridad, Convivencia y Justcia</t>
  </si>
  <si>
    <t>Dirección de Bienes para la Seguridad, Convivencia y Justicia</t>
  </si>
  <si>
    <t>7783 Fortalecimiento de los equipamientos y capacidades del Sistema Distrital de Justicia en Bogotá - 7792 Fortalecimiento de los organismos de seguridad y justicia en Bogotá - 7797 Modernización de la infraestructura  de tecnología  para la seguridad, la convivencia  y la justicia  en Bogotá</t>
  </si>
  <si>
    <t>Implementar la Metodología de supervisión de contratos de la dirección de Bienes M-FC-1 en el 80% de los contratos vigentes asignados a la Dirección de Bienes de la SDSCJ</t>
  </si>
  <si>
    <t>SUPERVISIÓN DE CONTRATOS</t>
  </si>
  <si>
    <t>Se refiere al cumplimiento de las actividades de supervisón descritas en la metodología de supervisión de contratos de la dirección de Bienes M-FC-1</t>
  </si>
  <si>
    <t>Número de contrato que cumplen con la metodología</t>
  </si>
  <si>
    <t>Total de contratos vigentes asignados para la supervisión a la Dirección de bienes</t>
  </si>
  <si>
    <t>2. Implementar estrategias de seguridad, convivencia y justicia que permitan cumplir las metas de seguridad establecidas en el Plan Distrital de Desarrollo y enfrentar a la criminalidad y al crimen organizado en las condiciones que lo exija el escenario delictivo en el contexto de la pandemia del Covid-19
6. Fortalecer las estrategias de acceso a la justicia para la ciudadanía que requiere
de respuestas frente a servicios de acceso a la justicia, en especial, la articulación de los
diferentes operadores del nivel nacional y territorial. Así como la integración y articulación de
operadores de justicia no formal y comunitaria
7, Implementar estrategias para fortalecer la convivencia ciudadana desde la
aplicación del Código Nacional de Seguridad y Convivencia</t>
  </si>
  <si>
    <t xml:space="preserve">* Implementar al 100% el plan de infraestructura y dotación de los organismos de seguridad y justicia, con enfoque territorial.
*Diseñar e implementar al 100% el plan de mejoramiento de las Unidades de Reacción Inmediata -URI existentes y construcción de tres URI nuevas.
* Crear dos (2) nuevas sedes del Programa Distrital de Justicia Juvenil Restaurativa.
* Diseñar e implementar al 100% el plan integral de mejoramiento tecnológico para la seguridad
* Aumentar en un (1) los equipamientos de justicia en el distrito y garantizar el mantenimiento de veinticuatro (24) existentes
</t>
  </si>
  <si>
    <t>DOFA: Estructuración e implementación de la metodología de Supervisión de contratos de la Dirección de  Bienes</t>
  </si>
  <si>
    <t xml:space="preserve">7783
7792
7797
</t>
  </si>
  <si>
    <t>Plan Distrital de Desarrollo 2020-2024: Un Nuevo Contrato Social y Ambiental para la Bogotá del Siglo XXI.
- Acuerdo 761 de 2020 Adopción del Plan de Desarrollo Distrital</t>
  </si>
  <si>
    <t>Dirección de Bienes para la S, C y AJ</t>
  </si>
  <si>
    <t>SECOP
* Base de datos de supervisiones</t>
  </si>
  <si>
    <t>A partir de la revisiones realizadas tanto a las carpetas de los contratos, como a la información cargada en SECOP II durante el primer trimestre de la vigencia 2021, se encuentra que en el 80% de los contratos que se encuentran a cargo de la dirección de bienes, se han implementado las actividades solicitadas en la metodología de supervisión. 
Las revisiones se llevan a cabo teniendo como base las listas de chequeo que por tipología de los contratos se encuentran dentro de la metodología.Llos contratos que aún no se encuentran con sus actividades completas, obedece a diferentes razones, entre ellas demoras en las aprobaciones de la Actas de inicio por aprobación de los equipos de trabajo, además al momento se reporta el cumplimiento de los contratos que se encuentran en SECOP II, faltando la verificación los contratos que se encuentran en SECOP I, así como, la revisión de las carpetas Físicas. Se espera para el próximo trimestre la revisión de la totalidad de los contratos dentro de las carpetas fisicas.</t>
  </si>
  <si>
    <t xml:space="preserve">Matriz de verificación de contratos </t>
  </si>
  <si>
    <t>La Dirección de Bienes tiene a su cargo la supervisión de 145 contratos en ejecución, se han realizado revisiones períodicas a las carpetas de los mismos. Se encuentra que los 145 contratos se encuentran implementando la supervisión de acuerdo con la Metodología de supervisión de contratos de la dirección de Bienes M-FC-1.
Las revisiones se llevan a cabo teniendo como base las listas de chequeo que por tipología de los contratos se encuentran dentro de la metodología, por medio de una matriz de verificación. Se están llevando a cabo verifiaciones tanto de carpetes, físicas de los contratos como carpetas digitales y repositorios del SECOP.</t>
  </si>
  <si>
    <t xml:space="preserve">La Dirección de Bienes con corte a 30 de septiembre tiene a su cargo la supervisión de 182 contratos en ejecución. Con el fin de identificar la implemenatción de la Metodología de supervisión de contratos , se han realizado revisiones períodicas a las carpetas de los mismos. Se encuentra  que los 182 contratos se encuentran implementando la supervisión de acuerdo con la Metodología de supervisión de contratos de la dirección de Bienes M-FC-1.
Las revisiones se llevan a cabo teniendo como base las listas de chequeo que por tipología de los contratos se encuentran dentro de la metodología, por medio de una matriz de verificación. Se están llevando a cabo verifiaciones tanto de carpetes, físicas de los contratos como carpetas digitales y repositorios del SECOP.
Se concluye entonces que, el 100% de los contratos que la Dirección de Bienes tiene bajo su supervisión han implementado la metodología propuesta. </t>
  </si>
  <si>
    <t>La Dirección de Bienes con corte a 31 de Diciembre tiene a su cargo la supervisión de 214 contratos en ejecución. Con el fin de identificar la implemenatción de la Metodología de supervisión de contratos , se han realizado revisiones períodicas a las carpetas de los mismos. Se encuentra  que los 214 contratos se encuentran implementando la supervisión de acuerdo con la Metodología de supervisión de contratos de la dirección de Bienes M-FC-1.
Las revisiones se llevan a cabo teniendo como base las listas de chequeo que por tipología de los contratos se encuentran dentro de la metodología, por medio de una matriz de verificación. Se están llevando a cabo verifiaciones tanto de carpetes, físicas de los contratos como carpetas digitales y repositorios del SECOP.
De los 214 contratos revisados 12 presentan algún documento pendiente en el cargue de la información es decir el 5% de los mismos 
Se concluye entonces que, el 95% de los contratos que la Dirección de Bienes tiene bajo su supervisión han implementado la metodología propuesta en su totalidad, el restante la ha implementdo parcialmente</t>
  </si>
  <si>
    <t>Matriz de verificación de contratos</t>
  </si>
  <si>
    <t>Realizar un comité de seguimiento semestral al 100% de los comodatos vigentes, suscritos por la SDSCJ</t>
  </si>
  <si>
    <t>SEGUIMIENTO A COMODATOS</t>
  </si>
  <si>
    <t>Este indicador busca dar cumplimiento a la programación de los comités de seguimiento con las agencias comodatarias cuyo objetivo es realizar seguimiento al estado, uso y ubicación de los bienes y obligaciones de los contratos de comodatos</t>
  </si>
  <si>
    <t>Comodatos</t>
  </si>
  <si>
    <t>Comités de seguimiento a comodatos realizados</t>
  </si>
  <si>
    <t>Comités de seguimiento a comodatos programados</t>
  </si>
  <si>
    <t>SEMESTRAL</t>
  </si>
  <si>
    <t>ALTA</t>
  </si>
  <si>
    <t>2. Implementar estrategias de seguridad, convivencia y justicia que permitan cumplir las metas de seguridad establecidas en el Plan Distrital de Desarrollo y enfrentar a la criminalidad y al crimen organizado en las condiciones que lo exija el escenario delictivo en el contexto de la pandemia del Covid-19</t>
  </si>
  <si>
    <t>* Implementar al 100% el plan de infraestructura y dotación de los organismos de seguridad y justicia, con enfoque territorial.</t>
  </si>
  <si>
    <t>DOFA: Alta dependencia del suministro de información entregada por la agencias para el control adecuado de los bienes.</t>
  </si>
  <si>
    <t>*Actas de Comité de seguimiento a comodatos
* Expediente contractual</t>
  </si>
  <si>
    <t>No se reporta durante el periodo, el seguimiento es semestral</t>
  </si>
  <si>
    <t>En la actualidad la Dirección de Bienes realiza la supervisión de 31 contratos de comodatos, durante el primer semestre de 2021, se programaron y realizaron comités de seguimiento al cumplimiento de obligaciones de los 31 contratos interadministrativos de comodato, 25 de bienes muebles y 6 de bienes inmuebles, suscritos por la SDSCJ y con diferentes agencias, que se encuentran vigentes, las  las cuales fueron convocadas mediante comunicación escrita (oficio). Por lo cual se realizó el seguimiento semestral al 100% de los comodatos vigentes, cumpliendo con la meta del semestre.</t>
  </si>
  <si>
    <t>La realización de los comités de seguimiento se pueden verificar mediante las correspondientes actas de las reuniones realizadas con los funcionarios de las diferentes agencias</t>
  </si>
  <si>
    <t>Se programaron y realizaron comités de seguimiento al cumplimiento de obligaciones, correspondientes al 2o. semestre de 2021, de los 31 contratos interadministrativos de comodato que se encuentran vigentes, 25 de bienes muebles y 6 de bienes inmuebles, suscritos por la SDSCJ y con diferentes agencias de seguridad. Los comités (reuniones) de seguimiento fueron convocados mediante comunicación escrita (oficio).</t>
  </si>
  <si>
    <t>La convocatoria a las reuniones de seguimiento se pueden verificar con los oficios enviados a las diferentes agencias, al igual que su realización, mediante las correspondientes actas.</t>
  </si>
  <si>
    <t>Realizar 50 visitas de control a los bienes muebles e inmuebles incluidos en contratos interadministrativos de comodato suscritos por la  SDSCJ para la verificación del uso y estado de los bienes</t>
  </si>
  <si>
    <t>VISITAS DE CONTROL A BIENES EN COMODATO</t>
  </si>
  <si>
    <t xml:space="preserve">Número de visitas de control a los bienes muebles e inmuebles para la verificación del uso y estado de los bienes, generando informes respectivos. </t>
  </si>
  <si>
    <t>Informe de visitas</t>
  </si>
  <si>
    <t>Número de visitas realizadas en el periodo</t>
  </si>
  <si>
    <t>Plan de mejoramiento Acción #20081</t>
  </si>
  <si>
    <t>Formatos de visitas</t>
  </si>
  <si>
    <t>Se realizan 2 visitas a bienes inmuebles incluidos en los comodatos 836 y 837 de 2020, CAI Castilla y Estación de Policia Ciudad Bolívar, y además  se realizan 2 visitas de seguimiento a los bienes muebles de los contratos 806 de 2019 y 959 de 2020. para el cumplimiento de la meta del trimestre</t>
  </si>
  <si>
    <t>Formatos de Control de visitas para Bienes Inmuebles,  y Formatos Seguimiento a Bienes Muebles</t>
  </si>
  <si>
    <t xml:space="preserve">Durante el 2º. trimestre de 2021, se efectuaron en total 25 visitas de verificación de bienes en comodato, a diferentes agencias, así: 
.- En abril, 7 visitas de verificación a bienes; 6 de verificación a bienes muebles de 4 comodatos y 1  de verificación a bienes inmuebles de 1 comodato. 
.- En mayo, 5 visitas de verificación a bienes muebles de 4 comodatos. 
.- En junio, 13 visitas de verificación a bienes; 10 de verificación a bienes muebles de 8 comodatos y 3 de verificación a bienes inmuebles de 2 comodatos. </t>
  </si>
  <si>
    <t>La realización de las visitas de verificación de bienes, se pueden evidenciar por medio de Formatos de Control de visitas para Bienes Inmuebles,  y Formatos Seguimiento a Bienes Muebles</t>
  </si>
  <si>
    <t xml:space="preserve">Durante 3er. Trimestre se efectuaron visitas de verificación de bienes en comodato, así:
.- En julio, 3 visitas de verificación a bienes bienes muebles de 3 comodatos 
.- En agosto, 3 visitas de verificación a bienes muebles de 1 comodato
.- En septiembre, 9 visitas de verificación a bienes; 3 de verificación a bienes muebles de 3 comodatos y 6 de verificación a bienes inmuebles de 2 comodatos.
Para un total de 15 vistas de verificación a bienes cumpliendo con la programación de las mismas. </t>
  </si>
  <si>
    <t xml:space="preserve">La realización de las visitas de verificación de bienes, se pueden evidenciar por medio de Formatos de Control de visitas para Bienes Inmuebles,  y Formatos Seguimiento a Bienes Muebles
</t>
  </si>
  <si>
    <t>Durante 4o. Trimestre se efectuaron visitas de verificación de bienes en comodato, así:
.- En octubre, 3 visitas de verificación a bienes muebles; 1 a vehiculos del Cdto. 463 de 2017 (MEBOG), 1 a bienes del Cdto. 806 de 2019 (ICBF) y 1 a bienes en comodato a la 13a Brigada (Cdtos 959 de 2019 y 1068 de 2018).
.- En noviembre, 1 visita de verificación a bien inmueble correspondiente al Cdto. 787 de 2019 (13a. Brigada).
.- En diciembre, 2 visitas de verificaciòn, la primera, a bien inmueble del cdto. 978 de 2019 (MEBOG), la segunda a bienes muebles del cdto 844 de 2019. (FISCALÌA)</t>
  </si>
  <si>
    <t xml:space="preserve">La realización de las visitas de verificación de bienes, se pueden evidenciar por medio de Formatos de Control de visitas para Bienes Inmuebles,  y Formatos Seguimiento a Bienes Muebles
</t>
  </si>
  <si>
    <t>Realizar al 100% el seguimiento semanal a la ejecución y cumplimiento del cronograma de construcción de obras nuevas</t>
  </si>
  <si>
    <t>SEGUIMIENTO A OBRAS DE CONSTRUCCIÓN</t>
  </si>
  <si>
    <t>Realizar el seguimiento a la ejecución y cumplimiento del cronograma de construcción de obras nuevas, por medio de los comités semanales de obra</t>
  </si>
  <si>
    <t>Actas semanales de comité</t>
  </si>
  <si>
    <t>Número de comités realizados</t>
  </si>
  <si>
    <t>Semanas de obra transcurridos en el periodo</t>
  </si>
  <si>
    <t xml:space="preserve">2. Implementar estrategias de seguridad, convivencia y justicia que permitan cumplir las metas de seguridad establecidas en el Plan Distrital de Desarrollo y enfrentar a la criminalidad y al crimen organizado en las condiciones que lo exija el escenario delictivo en el contexto de la pandemia del Covid-19. 
6. Fortalecer las estrategias de acceso a la justicia para la ciudadanía que requiere
de respuestas frente a servicios de acceso a la justicia, en especial, la articulación de los
diferentes operadores del nivel nacional y territorial. Así como la integración y articulación de
operadores de justicia no formal y comunitaria. </t>
  </si>
  <si>
    <t>* Construir al 100% la sede de la policía metropolitana de Bogotá
* Diseñar e implementar al 100% el plan de mejoramiento de las Unidades de Reacción Inmediata -URI existentes y construcción de tres URI nuevas.
* Crear dos (2) nuevas sedes del Programa Distrital de Justicia Juvenil Restaurativa.
*  Aumentar en un (1) los equipamientos de justicia en el distrito y garantizar el mantenimiento de veinticuatro (24) existentes.</t>
  </si>
  <si>
    <t>Plan de mejoramiento Acción #20027</t>
  </si>
  <si>
    <t>7783
7792</t>
  </si>
  <si>
    <t>* Actas de comité de obra
* Expediente contractual</t>
  </si>
  <si>
    <t>Se realiza el acompañamiento y seguimiento al 100% de los comites semanales programados por la Interventoría de las obras que se encuentran en ejecución, Obra Nuevo Comando MEBOG y Obra Campo Verde</t>
  </si>
  <si>
    <t>Actas de Comité de Obra  y Audios de las reuniones que aún no tienen las firmas de todos los asistentes</t>
  </si>
  <si>
    <t>En la actualidad se tienen dos obras nuevas en ejecución, Obra Nuevo Comando MEBOG y Obra Campo Verde. Durante el trimestre se realiza el acompañamiento y seguimiento al 100% de los comites semanales programados por la Interventoría de las obras que se encuentran en ejecución, Es decir se llevan a cabo 12 comités de seguimiento, durante las 12 semanas del trimestre.para cada unoa de las obras de construcción. cumpliendo así con el objetivo propuesto.</t>
  </si>
  <si>
    <t>La Dirección de Bienes tiene bajo su supervisión la construcción de 3 Obras  nuevas a saber:
-Nuevo comando MEBOG
-Obra Campo Verde
-Comando de la Brigada XIII (a partir del 22 de julio)
Durante el trimestre se realiza el acompañamiento y seguimiento al 100% de los comites semanales programados por la Interventoría de las obras que se encuentran en ejecución. de la tres obras en total se llevan a cabo 36 comités de seguimiento, uno pocada semana de ejecución de cada obra. Cumpliendo con el 100% del seguimineto semanal programado</t>
  </si>
  <si>
    <t>Actas de Comité de Obra
Audios de las reuniones que aún no tienen las firmas de todos los asistentes
Informes de seguimiento semanales de obra</t>
  </si>
  <si>
    <t>Dirección de Bienes tiene bajo su supervisión la construcción de 4 Obras  nuevas a saber:
-Nuevo comando MEBOG
-Obra Campo Verde
-Comando de la Brigada XIII (a partir del 22 de julio)
-COREC (A partir de Septiembre 20)
Durante el trimestre se realiza el acompañamiento y seguimiento al 100% de los comites semanales programados por la Interventoría de las obras que se encuentran en ejecución. De las Cuatro obras en total se llevan a cabo 44 comités de seguimiento, uno por cada semana de ejecución de cada obra. Excepto COREC, debido a que su seguimiento es quincenal según el acuerdo. Cumpliendo con el 100% del seguimiento  programado</t>
  </si>
  <si>
    <t xml:space="preserve">Atender el 95% de las emergencias de mantenimiento de infraestructura de los equipamentos de propiedad y/o a cargo de la SDSCJ reportadas por la agencias dentro del tiempo requerido por el contrato </t>
  </si>
  <si>
    <t>ATENCIÓN DE EMERGENCIAS DE MANTENIMIENTO DE INFRAESTRUCTURA DE EQUIPAMENTOS</t>
  </si>
  <si>
    <t xml:space="preserve">Atender las emergencias de mantenimiento de infraestructura de los equipamentos de propiedad y/o a cargo de la SDSCJ reportadas por la agencias dentro del tiempo requerido por el contrato </t>
  </si>
  <si>
    <t>Emergencias de mantenimiento de infraestructura</t>
  </si>
  <si>
    <t>N° de solicitudes de mantenimiento de infraestructura por emergencia atendidas efectivamente y cerradas</t>
  </si>
  <si>
    <t>N° de solicitudes de mantenimiento de infraestructura por emergencia reportadas</t>
  </si>
  <si>
    <t xml:space="preserve">2. Implementar estrategias de seguridad, convivencia y justicia que permitan cumplir las metas de seguridad establecidas en el Plan Distrital de Desarrollo y enfrentar a la criminalidad y al crimen organizado en las condiciones que lo exija el escenario delictivo en el contexto de la pandemia del Covid-19. 
6. Fortalecer las estrategias de acceso a la justicia para la ciudadanía que requiere de respuestas frente a servicios de acceso a la justicia, en especial, la articulación de los diferentes operadores del nivel nacional y territorial. Así como la integración y articulación de operadores de justicia no formal y comunitaria.
</t>
  </si>
  <si>
    <t>* Implementar al 100% el plan de infraestructura y dotación de los organismos de seguridad y justicia, con enfoque territorial.
* Aumentar en un (1) los equipamientos de justicia en el distrito y garantizar el mantenimiento de veinticuatro (24) existentes</t>
  </si>
  <si>
    <t>6. Fortalecer las estrategias de acceso a la justicia para la ciudadanía que requiere de respuestas frente a servicios de acceso a la justicia, en especial, la articulación de los diferentes operadores del nivel nacional y territorial. Así como la integración y articulación de operadores de justicia no formal y comunitaria.</t>
  </si>
  <si>
    <t>*Cronogramas de intervención de cada equipamento
* informe mensual de interventoría</t>
  </si>
  <si>
    <t xml:space="preserve">Durante los meses de Enero y Febrero se atendieron 38 emergencias, todas ellas dentro de los tiempos establecidos, generalmente las emergencias son ocasionadas por filtraciones de agua (condiciones climáticas), obstrucción de sanitarios e instalaciones hidráulicas. 
En celdas de PPL se atiente con frecuencia el reforzamiento en celdas por posibles intentos de fuga de PPL. 
Por otro lado, se atiende con frecuencia las instalaciones eléctricas. El mayor presupuesto en emergencias gastado se produce en los equipamestos de seguridad, (URI) 
</t>
  </si>
  <si>
    <t>Ficha de revisión y entrega de reportes de emergencias (Firmada entre Contratista e Interventoría)</t>
  </si>
  <si>
    <t xml:space="preserve">Durante los meses de Marzo, Abril y Mayo se atendieron 68 emergencias, todas ellas dentro de los tiempos establecidos, dando cumpñimiento al objetivo propuesto.
Generalmente las emergencias son ocasionadas por filtraciones de agua (condiciones climáticas), obstrucción de sanitarios e instalaciones hidráulicas. 
Por otro lado, se atiende con frecuencia las instalaciones eléctricas.
El mayor presupuesto en emergencias gastado durante el trimester se produce en los equipamestos de Estaciones de Policia 
</t>
  </si>
  <si>
    <t xml:space="preserve">Durante los meses de Junio, Julio y Agosto se atendieron 76 emergencias, todas ellas dentro de los tiempos establecidos, dando cumpñimiento al objetivo propuesto.
Se atendieron emergenciasocasionadas por filtraciones de agua (condiciones climáticas), obstrucción de sanitarios e instalaciones hidráulicas. 
Se atienden también instalaciones eléctricas. 
</t>
  </si>
  <si>
    <t>Durante los meses de Octubre - Diciembre se atendieron 21 emergencias, todas ellas dentro de los tiempos establecidos, dando cumpñimiento al objetivo propuesto.
Se atendieron emergencias ocasionadas por cambios de chapas filtraciones de agua (condiciones climáticas), obstrucción de sanitarios e instalaciones hidráulicas. 
Se atienden también instalaciones eléctricas y muros por intentos de fuga</t>
  </si>
  <si>
    <t>Realizar la verificación de control de kilometraje al 2% del total de abastecimientos de combustible de los automotores asignados al servicio de la agencias de Seguridad del Distrito.</t>
  </si>
  <si>
    <t>ABASTECIMIENTO DE COMBUSTIBLE</t>
  </si>
  <si>
    <t>Realizar la verificación de control de kilometraje de abastecimientos de combustible de los automotores asignados al servicio de la agencias de Seguridad del Distrito.</t>
  </si>
  <si>
    <t>Tanqueos a parque Automotor</t>
  </si>
  <si>
    <t>N° de Controles a Kilometraje en el abastecimiento realizadas</t>
  </si>
  <si>
    <t>N° total de abastecimientos realizados en el período</t>
  </si>
  <si>
    <t>Diario</t>
  </si>
  <si>
    <t xml:space="preserve">2. Implementar estrategias de seguridad, convivencia y justicia que permitan cumplir las metas de seguridad establecidas en el Plan Distrital de Desarrollo y enfrentar a la criminalidad y al crimen organizado en las condiciones que lo exija el escenario delictivo en el contexto de la pandemia del Covid-19. 
</t>
  </si>
  <si>
    <t>* Implementar al 100% el plan de infraestructura y dotación de los organismos de seguridad y justicia, con enfoque territorial</t>
  </si>
  <si>
    <t>DOFA: Adecuado control y utilización de los formatos de control en la entrega de combustible.</t>
  </si>
  <si>
    <t xml:space="preserve">2. Implementar estrategias de seguridad, convivencia y justicia que permitan cumplir las metas de seguridad establecidas en el Plan Distrital de Desarrollo y enfrentar a la criminalidad y al crimen organizado en las condiciones que lo exija el escenario delictivo en el contexto de la pandemia del Covid-19. </t>
  </si>
  <si>
    <t>F-FC-292 "Visitas Control Estaciones de Servicio Abastecimiento de Combustible"</t>
  </si>
  <si>
    <t>En el Primer trimestre de 2021, se presentaron 88.353 servicios de abatecimiento de combustible acpm, gas natural y gasolina corriente de los vehìculos asignados a las agencias de seguridad Mebog y Brigada XIII y se realizaron 1767 verificaciones de control de combustible</t>
  </si>
  <si>
    <t>Para la verificacion del cumplimiento del indicador, se anexan las planillas de control de kilometraje (F-FC-292).  El dato se obtiene de las fotos de los recibos de tanqueo y odómetros, remitidas por el personal  de las diferentes agencias a los grupos de whatsapp, creados para el control del kilometraje. Adicionalmente se anexa archivo en excel con la relaciòn de los 88353 abastecimientos de combustible</t>
  </si>
  <si>
    <t>En el Segundo trimestre de 2021, se presentaron76.054 servicios de abastecimiento de combustible acpm, gas natural y gasolina corriente de los vehìculos asignados a las agencias de seguridad Mebog y Brigada XIII y se realizaron 1.576 verificaciones de control de combustible equivalentes al 2,07% de los consumos registrados en planillas</t>
  </si>
  <si>
    <t>Para la verificacion del cumplimiento del indicador, se anexan las planillas de control de kilometraje (F-FC-292). El dato se obtiene de las fotos de los recibos de tanqueo y odómetros, remitidas por el personal de las diferentes agencias a los grupos de whatsapp, creados para el control del kilometraje. Adicionalmente se anexa archivo en excel con la relaciòn de los 76054 abastecimientos de combustible los cuales se ven reflejados en los documentos soportes anexados.</t>
  </si>
  <si>
    <t>En el tercer trimestre de 2021, se presentaron 83.353 servicios de abatecimiento de combustible acpm, gas natural y gasolina corriente de los vehìculos asignados a las agencias de seguridad Mebog y Brigada XIII y se realizaron 1698 verificaciones de control de combustible, equivalentes al 2,3%</t>
  </si>
  <si>
    <t>Para la verificacion del cumplimiento del indicador, se anexan las planillas de control de kilometraje (F-FC-292).  El dato se obtiene de las fotos de los recibos de tanqueo y odómetros, remitidas por el personal  de las diferentes agencias a los grupos de whatsapp, creados para el control del kilometraje. Adicionalmente se anexa archivo en excel con la relaciòn de los 1698 abastecimientos de combustible verificados</t>
  </si>
  <si>
    <t>En el Cuarto  trimestre de 2021, se presentaron 86.550 servicios de abatecimiento de combustible acpm, gas natural y gasolina corriente de los vehìculos asignados a las agencias de seguridad Mebog y Brigada XIII y se realizaron 1.887 verificaciones de control de combustible, equivalentes al 2,18%, para el presente trimestre se realizaron apoyos con el CHIP MAESTRO para las motos y vehiculos asignados a la MEBOG de otros distritos encumplimiento de  operaciones de contro y plan navidad, en el Distrito Capital.</t>
  </si>
  <si>
    <t>Para la verificacion del cumplimiento del indicador, se anexan las planillas de control de kilometraje (F-FC-292).  El dato se obtiene de las fotos de los recibos de tanqueo y odómetros, remitidas por el personal  de las diferentes agencias a los grupos de whatsapp, creados para el control del kilometraje. Adicionalmente se anexa archivo en excel con la relaciòn de los 1.887 abastecimientos de combustible</t>
  </si>
  <si>
    <t>Realizar el seguimiento mensual  a la operatividad del 100% de los equipos de telecomunicaciones</t>
  </si>
  <si>
    <t>SEGUIMIENTO A LOS EQUIPOS DE TELECOMUNICACIONES</t>
  </si>
  <si>
    <t>Realiza el seguimiento al uso  de los equipos de telecomunicaciones asignados a las agencias</t>
  </si>
  <si>
    <t>Equipos de telecomunicaciones y conectividad</t>
  </si>
  <si>
    <t xml:space="preserve">Total  de seguimientos realizados a los equipos de telecomunicaciones </t>
  </si>
  <si>
    <t>Total de equipos de telecomunicaciones propios y/o a cargo de la SDSCJ</t>
  </si>
  <si>
    <t>efectividad</t>
  </si>
  <si>
    <t>externo</t>
  </si>
  <si>
    <t xml:space="preserve">7. Implementar estrategias para fortalecer la convivencia ciudadana desde la
aplicación del Código Nacional de Seguridad y Convivencia.
</t>
  </si>
  <si>
    <t>* Diseñar e implementar al 100% el plan integral de mejoramiento tecnológico para la seguridad</t>
  </si>
  <si>
    <t>7. Implementar estrategias para fortalecer la convivencia ciudadana desde la
aplicación del Código Nacional de Seguridad y Convivencia.</t>
  </si>
  <si>
    <t>Facturas de telefonía móvil</t>
  </si>
  <si>
    <t xml:space="preserve">
Se realizó el seguimiento mensual al uso de los equipos de telecomunicaciones asignados a las agencias distritales, permitiéndonos identificar al interior de cada entidad un correcto uso y la optimización de los diferentes dispositivos y/o servicios. 
Para este periodo la verificación de la información suministrada desde SCJ fue clave para los enlaces en cada institución, puesto que no solo permite aprovechar los recursos al máximo sino que esta información está siendo usada en la estructuración de nuevos contratos. 
</t>
  </si>
  <si>
    <t xml:space="preserve">Reportes de consumos de servicio
• Contrato de Adhesión- Telefonía celular 2021
• Contrato 131-2020 AVANTEL – IDEN
• Contrato 271- PDA Biométrica 
https://scjgovcol-my.sharepoint.com/:f:/g/personal/edna_mancera_scj_gov_co/Erb1vAMIvXVCjzwxZ8GLtdYBc7wBMU4H7Yenred4VyP2tg?e=dytwSd
</t>
  </si>
  <si>
    <t xml:space="preserve">Se realizó el seguimiento mensual al uso de los equipos de telecomunicaciones asignados a las agencias distritales, correspondientes a los contratos suscritos desde el apoyo de medios tecnológicos:
• Contrato de Adhesión- Telefonía celular 2021 (984 lineas hasta Junio 25)
• Contrato 271- PDA Biométrica (1041 dispositivos PDA)
Esto nos ha permitido identificar al interior de cada entidad un correcto uso y la optimización de los diferentes dispositivos y/o servicios. 
La verificación de la información suministrada desde SCJ es clave para los enlaces en cada institución, puesto que no solo permite aprovechar los recursos al máximo sino que esta información está siendo usada en la estructuración de nuevos contratos. 
</t>
  </si>
  <si>
    <t xml:space="preserve">Reportes de consumos de servicio
• Contrato de Adhesión- Telefonía celular 2021
• Contrato 131-2020 AVANTEL – IDEN
• Contrato 271- PDA Biométrica </t>
  </si>
  <si>
    <t>Se cuenta con 587 líneas de telefonía celular, se  realiza mensualmente el seguimiento a las 587 , se envìa soporte de consumos a cada agencia.
Del mismo modo se realiza el seguimiento a las 1041 PDA que están a disposición de la MEBOG, se reporta el consumo de cada una y se sugiere plan de mejora para optimizar los recursos.
Por lo que se da cumplimiento al seguimiento del 100% de la operatividad de los equipos.</t>
  </si>
  <si>
    <t>Reportes de consumos de servicio
• Contrato de Adhesión- Telefonía celular 2021
• Contrato 271- PDA Biométrica</t>
  </si>
  <si>
    <t>Se cuenta con 587 líneas de telefonía celular, se  realiza mensualmente el seguimiento a las 587 , se envìa soporte de consumos a cada agencia.
Del mismo modo se realiza el seguimiento a las 500 PDA que están a disposición de la MEBOG, se reporta el consumo de cada una y se sugiere plan de mejora para optimizar los recursos.
Por lo que se da cumplimiento al seguimiento del 100% de la operatividad de los equipos.</t>
  </si>
  <si>
    <t>Mantener el 80% del parque automotor en condiciones óptimas de mantenimiento que permita la disponibilidad para el servicio</t>
  </si>
  <si>
    <t>DISPONIBILIDAD DEL PARQUE AUTOMOTOR</t>
  </si>
  <si>
    <t>Capacidad de  vehículo para desempeñar su función durante un determinado período de tiempo, en condiciones y rendimiento definidos.</t>
  </si>
  <si>
    <t>Días de disponibilidad</t>
  </si>
  <si>
    <t>Días Totales de los vehículos en mantenimiento</t>
  </si>
  <si>
    <t>(Total vehículos del parque automotor *Total de Días del período )</t>
  </si>
  <si>
    <t>interno</t>
  </si>
  <si>
    <t>DOFA: Implementación del software (SIMBA) para el manejo de Bienes.</t>
  </si>
  <si>
    <t>Bases de Datos de mantenimiento</t>
  </si>
  <si>
    <t>Durante el presente periodo se obtiene una disponibildad del parque automotor del 96,16%, muy superior a la meta del 80%, sin embargo es de aclarar:
El contrato Honda sólo se programo mes y medio de un total de 3 meses, puesto que no se contaban con recursos por ello el indicador da alto porque los vehículos en mantenimiento son más pocos.
Con respecto a Chevrolet, sucede que para este año, debido a la incertidumbre que teníamos respecto a la ejecución financiera, nos tocó medirnos en mantenimientos y se programan menos mantenimentos, esto hace que el indicador aumente.
El contrato Nissan finalizó y por tal razón no se realiza el mantenimiento de vehiculos de dicha marca, 
Al ser la primera vez que se realiza la medicion de este indicador , no se cuenta con una linea base para determinar una tendencia y ajustar las metas del mismo.</t>
  </si>
  <si>
    <t>Matriz consolidada de automotores</t>
  </si>
  <si>
    <t>Durante el presente periodo se obtiene una disponibildad del parque automotor del 98,10%, muy superior a la meta del 80%, sin embargo es de aclarar:Al ser la primera vez que se realiza la medicion de este indicador , no se cuenta con una linea base para determinar una tendencia y ajustar las metas del mismo. Por otro lado se da terminación del contrato de Yamaha y el inicio de uno nuevo, lo que disminuye la cantidad de vehículos programados debido al cambio del taller autorizado, y los tiempos muertos de ejecución en el inicio del mismo. De igual manera el contrato multimarca se terminó en abril, por lo que no se programaron ese tipo de vehiculos en el taller</t>
  </si>
  <si>
    <t xml:space="preserve">Durante el presente periodo se obtiene una disponibildad del parque automotor del 95,68%, muy superior a la meta del 80%, sin embargo es de aclarar:Al ser la primera vez que se realiza la medicion de este indicador , no se cuenta con una linea base para determinar una tendencia y ajustar las metas del mismo. Por otro lado se presenta el  inicio de nuevos contratos, lo que disminuye la cantidad de vehículos programados debido al cambio del taller autorizado, y los tiempos muertos de ejecución en el inicio del mismo. </t>
  </si>
  <si>
    <t>Al cierre de la vigencia, se tienen a cargo 4501 automotores los cuales tienen 405090 días de trabajo durante el trimestre, de los cuales se utilizaron 10469 días en mantenimiento. Lo que nos resulta una disponibilidad del parque automotor del 97,41%, superando así el cumplimiento de la meta. Sin embargo es de aclarar que con la nueva contratación por acuerdo marco el contratista no cuenta con la cantidad de sitios de trabajo de otras contrataciones, por lo que la cantidad de vehículos a programar se redujo y por ende los días utilizados en el mantenimiento.</t>
  </si>
  <si>
    <t>Cumplir al 100% las actividades del plan sanitario de semovientes de propiedad y/o a cargo de la SDSCJ</t>
  </si>
  <si>
    <t>SEGUIMIENTO PLAN SANITARIO SEMOVIENTES</t>
  </si>
  <si>
    <t>Este indicador evalua el seguimiento adecuado al plan sanitario de semovientes</t>
  </si>
  <si>
    <t>Actividades Plan sanitarias</t>
  </si>
  <si>
    <t>ACTIVIDADES ADELANTADAS DEL PLAN SANITARIO</t>
  </si>
  <si>
    <t>CANTIDAD TOTAL ACTIVIDADES PLAN SANITARIO</t>
  </si>
  <si>
    <t>SEGUIMIENTO CLINICO VS PLAN SANITARIO ANUAL</t>
  </si>
  <si>
    <t>Plan Sanitario</t>
  </si>
  <si>
    <t xml:space="preserve">Se realizo la programación de 490 actividades para la vigencia 2021 para cumplir a 100% el plan sanitario, se realizo una jornada extensa de vacunacion y desparasitación en enero y febrero mejorando los tiempos de vacunacion y desparasitacion logrando asi un avance del 55% en el primer trimestre, La caballada faltante para vacunar se encuentra en el criadero caballar mancilla, lo que requiere un mayor esfuerzo para realizar esta actividad  y la vacunacion en caninos restante de la carcel distrital esta programado para fin de año, ademas es de anotar que la limpieza de prepucios aunque son en numero menor requieren un manejo mayor del animal, que incluye un protocolo anestesico, por lo cual se proyecta iniciar este proceso para dar cumplimiento al 100% de lo proyectado para fin de año 
</t>
  </si>
  <si>
    <t>Matriz seguimento Plan Sanitario Semovientes</t>
  </si>
  <si>
    <t>Se realizo la programación de 490 actividades para la vigencia 2021 con el fin de cumplir a 100% el plan sanitario, se realizo una jornada extensa de vacunación y desparasitación en enero y febrero mejorando los tiempos logrando así un avance del 55% en el primer trimestre, en abril mayo se vacuno la caballada faltante para presente en el criadero caballar mancilla, se inicia con la limpieza de prepucios en la estación Oriente, se programa para el próximo trimestre alrededor de 100 atenciones para avanzar en un 20% el plan sanitario teniendo en cuenta que la vacunación en cárcel distrital esta programado para fin de año y , la limpieza de prepucios requiere mayor esfuerzo ya que incluye un protocolo anestésico, todas las actividades se tendrán en cuenta dentro de la programación para dar cumplimiento al 100% de lo proyectado para fin de año</t>
  </si>
  <si>
    <t>Se realizo la programación de 490 actividades para la vigencia 2021, ejecutando 98 actividades en el periodo Junio-Septiembre. Se termina limpieza de prepucios con protocolo anestésico y se inicia procedimiento de vitaminizacion. La vaunacion de los caninos de la carcel y de los potros nacidos a finales 2020 y 2021 se realizara en el ultimo trimestre del año ademas del plan de vitaminizacion asi dando tramite a  todas las actividades programadas dando cumplimiento al 100% de lo proyectado para el año 2021</t>
  </si>
  <si>
    <t>Se realizo la programación de 490 actividades para la vigencia 2021, ejecutando 102 actividades en el periodo Octubre-Diciembre. Se da terminación al plan de  vitaminizacion, se realiza la vaunacion de los caninos de la carcel y de los potros nacidos a finales 2020 y 2021, asi dando tramite a  todas las actividades programadas dando cumplimiento al 100% de lo proyectado para el año 2021</t>
  </si>
  <si>
    <t>Matriz seguimiento Plan Sanitario Semovientes</t>
  </si>
  <si>
    <t>Elaborar, gestionar y efectuar el seguimiento al 100% de las herramientas de planeación presupuestal y de gestión a cargo de la Dirección de Bienes de la Subsecretaría de Inversión y fortalecimiento de capacidades operativas.</t>
  </si>
  <si>
    <t>10. Fortalecer la capacidad Institucional y la gestión administrativa que permita el cumplimiento de la misión institucional.</t>
  </si>
  <si>
    <t>DOFA: Implementación y seguimiento de herramientas de planeación presupuestal y contractual.</t>
  </si>
  <si>
    <t>Se realiza la entrega de los informes de Gestión con corte al mes de Diciembre de 2020, de igual manera y de acuerdo con las solicitudes de la oficina de planeación se realiza la entrega de la programación POA , para la presente vigencia, de los Informes de producto no conforme, del reporte de la relacion de Bienes entregados en la vigencia 2020, los reportes mensuales de PMR. Del mismo modo se da cumplimiento al seguimiento de las actividades programadas para el cierre de los hallazgos de la Auditorias.</t>
  </si>
  <si>
    <t>Informes consolidados de seguimiento de Acciones ,Entrega de programación POA, Informe de gestión Dic 2020, Relación de Bienes, Avances PMR</t>
  </si>
  <si>
    <t>Se realiza la entrega del informe de gestión, el reporte del indicador de gestión, producto No conforme, reporte de riesgos del proceso,  el reporte POA del I trimestre 2021, Se realiza el reporte mensual de PMR, SPI, Territorialización, Bienes  Informes consolidados de seguimiento de Acciones ,</t>
  </si>
  <si>
    <t>Informes consolidados de seguimiento de Acciones ,Entrega de programación POA, Informe de gestión Marzo 2020, Relación de Bienes, Avances PMR</t>
  </si>
  <si>
    <t>Se realiza la entrega del informe de gestión, el reporte del indicador de gestión, producto No conforme, reporte de riesgos del proceso,  el reporte POA del II trimestre 2021, Se realiza el reporte mensual de PMR, SPI, Territorialización, Bienes y los  Informes consolidados de seguimiento de Acciones.</t>
  </si>
  <si>
    <t>Informes consolidados de seguimiento de Acciones ,Entrega de programación POA, Informe de gestión Junio 2020, Relación de Bienes, Avances PMR</t>
  </si>
  <si>
    <t>Se da cumplimiento a la entrega del informe de gestión, el reporte del indicador de gestión, producto No conforme, reporte de riesgos del proceso,  el reporte POA del II trimestre 2021, Se realiza el reporte mensual de PMR, SPI, Territorialización, Bienes y los  Informes consolidados de seguimiento de Acciones.</t>
  </si>
  <si>
    <t>DIRECCIÓN DE ACCESO A LA JUSTICIA</t>
  </si>
  <si>
    <t>Implementar en dos (2) Casas de Justicia un centro de radicación de demandas a formato</t>
  </si>
  <si>
    <t xml:space="preserve">Un (1 ) documento técnico sobre estrategia de radicación de demandas a formato </t>
  </si>
  <si>
    <t>Fomulación de condiciones sobre radicación de demandas a formato</t>
  </si>
  <si>
    <t>Documeto técnico formulado</t>
  </si>
  <si>
    <t>Sectorial</t>
  </si>
  <si>
    <t>Fortalecer estrategias y acciones interinstitucionales orientadas a mejorar la confianza entre la ciudadanía y la institucionalidad a través del fortalecimiento de conductas de auto regulación, regulación mutua, diálogo y participación social y cultura ciudadana que transformen las conflictividades sociales y mejoren la seguridad ciudadana</t>
  </si>
  <si>
    <t>365. Habilitar en cinco (5) Casas de
Justicia un sistema de
radicación electrónica de
demandas a formato</t>
  </si>
  <si>
    <t>Plan Distrital de Desarrollo</t>
  </si>
  <si>
    <t>SDSCJ</t>
  </si>
  <si>
    <t>Dirección de Acceso a la Justicia</t>
  </si>
  <si>
    <t xml:space="preserve">1. Definición técnica de los centros de radicación de demandas a formato (segundo trimestre)
2. Dos centros de demandas a formato (Cuarto trimestre) </t>
  </si>
  <si>
    <t>No programado</t>
  </si>
  <si>
    <t>Se implementaron dos (2) pilotos de centros de radicación en la Casa de Justicia de Barrios Unidos y Bosa, el cual tiene como objetivo prestar un servicio adicional para la elaboración y radicación de algunos trámites jurídicos específicos de mínima cuantía, asi mismo se socializó la estrategiade centros de radicacion con actores comunitarios como ediles, alcaldia local y lideres de las dos localidades. Durante el segundo semestre se evaluará los resultados y se perfeccionará la propuesta técnica.</t>
  </si>
  <si>
    <t>1. Sistemas de información (Base atenciones facilitadores)
2. Atenciones consultorio jurídico
3. Atenciones estrategias no presencia</t>
  </si>
  <si>
    <t>Durante el tercer trimestre se continuó realizando acciones de articulación con  actores locales de Barrios Unidos y Bosa; como las Alcaldías locales, gestores locales, comunicaciones, seguridad y otros, para dar a conocer la estrategia de radicación. Dicha estrategia, también de gestionó a través de jornadas de radicación en otras localidades que no cuenta con  Casas de Justicia . Con estas acciones se logró la atención de radicación en 223  usuarios, a quienes se le brindó el apoyo en la gestión de trámites jurídicos, con el acompañamiento de Consultorio Jurídico para el respectivo seguimiento.</t>
  </si>
  <si>
    <t>Base de datos</t>
  </si>
  <si>
    <t>Se realizó la atención los días lunes, martes y miércoles en las casas de justicia de Ciudad Bolivar y Bosa en horario habitual de atención a la Ciudadanía.  
se registraron las siguientes atenciones por tipo de petición: 
Demandas 120	
Tutelas 37	
Derechos de petición 199	
Liquidación 37
Asi mismo se realizaron varias jornadas territoriales y articulaciones con entes territoriales locales, así:
Atenciones: 
CRI Virtual (33), Casa Libertad (1), Fontibon (18)
CRI VIRTUAL (11), 20 de Julio (17), Parques de Bogota (10), Veraguas (11) y Los Laches (11)
CRI VURTUAL (9), ENGATIVA (13), TUNJUELITO (5), USMINIA (16) Y PARQUES DE BTA (4)</t>
  </si>
  <si>
    <t>Reporte mensual 
base de atenciones facilitadores</t>
  </si>
  <si>
    <t>Diseño de un terminal de Acceso a la Justicia en Sumapaz</t>
  </si>
  <si>
    <t>Un terminal de acceso a la Justicia en Sumapaz</t>
  </si>
  <si>
    <t xml:space="preserve">Desarrollo de una terminal de acceso a la justicia rural en la loclaidad de Sumapaz, para garantizar el acceso a la justicia en Sumapaz </t>
  </si>
  <si>
    <t>Informe de avance</t>
  </si>
  <si>
    <t>Un (1 ) documento técnico para terminal de acceso a la justicia</t>
  </si>
  <si>
    <t xml:space="preserve">Meta 316. Diseñar e implementar al 100% una estrategia de mediación comunitaria y resolución pacífica de conflictos para dar respuesta a la conflictividad social </t>
  </si>
  <si>
    <t>1. Informe de contextualización sobre diseño de la terminal de acceso a la justicia. (Segundo trimestre)_x000B_2. Informe de seguimiento y avance de la estrategia. (Tercer trimestre)_x000B_3. Informe de seguimiento y avance de la estrategia.(Cuarto trimestre)</t>
  </si>
  <si>
    <t>Se avanzó en la elaboración de la contratación directa con la Universidad Nacional de Colombia, para ejecutar la implementación de dos (2) terminales de justicia en Sumapaz (Río Blanco y Río Sumapaz), en coordinación con esta Secretaría. La ejecución será de 8 meses. Según el Tablero de Control de la Subsecretaría, esta meta inicia con acciones en el mes de Julio del 2021. 
La propuesta técnica ya se encuentra aprobada por la Dirección de Acceso a la Justicia, y los documentos precontractuales junto a los Estudios Previos se encuentran en revisión por parte de la Subsecretaría antes de su trámite en la Dirección Jurídica y Contractual.</t>
  </si>
  <si>
    <t xml:space="preserve">
1. Propuesta técnica de Alistamiento y Contextualziación.
2. Entrega por parte del contratista del Plan de Implementación del Proyecto (PIP)
</t>
  </si>
  <si>
    <t>Durante el periodo señalado, se avanzó en el desarrollo de jornadas de alistamiento para la implementación de una terminal de acceso a la justicia en la localida de Sumapaz, donde se socializó el proyecto y se recogieron sugerencias ciudadanas, en compañía de otras entidades, para la ejecución en territorio. Adicionalmente, se rre-estructuró el estudio de sector, donde se detalla el proceso de selección, el cual es necesario para la consecución del proceso pre-contractual para la implementación del proyecto.</t>
  </si>
  <si>
    <t>- Nueva versión del estudio de sector
- Actas/listas de las jornadas de alistamiento realizadas en el territorio</t>
  </si>
  <si>
    <t>Inicia formalmente el proceso de Terminales de Justicia, obtenida el acta de inicio. El contratista ha iniciado junto a la SDSCJ la elaboración del Plan de Implementación del Proyecto (PIP) a presentar para el mes de diciembre.
Durante el presente mes se completó el Plan de Implementación del Proyecto (PIP) con detalles para la ejecución, tales como cronogramas, metodología, perfiles, términos de referencia y descripción de actividades.</t>
  </si>
  <si>
    <t>1. Acta de inicio del proceso
2. Insumo Matriz de Actores para el PIP
'Informe del Plan de Implementación del Proyecto (PIP)</t>
  </si>
  <si>
    <t>Implementar en cuatro (4) Casas de Justicia un modelo articulado de atención integral para las mujeres victimas de violencias</t>
  </si>
  <si>
    <t>Número de casas de justicia con la implementacion de la estrategia de atención integral para las mujeres victimas de violencias</t>
  </si>
  <si>
    <t>Número de casa de justicia en las que se implementa un modelo articulado de atención integral para las mujeres victimas de violencias</t>
  </si>
  <si>
    <t xml:space="preserve">Informe de avance de implementaciónde la estrategia por cada casa de justicia </t>
  </si>
  <si>
    <t>Fortalecer las estrategias de acceso a la justicia para los ciudadanos que requieren de respuestas frente a servicios de acceso a la justicia, en especial, la articulación de los diferentes operadores del nivel nacional y territorial. Así como la integración y articulación de operadores de justicia no formal y comunitaria</t>
  </si>
  <si>
    <t>Meta 369. Implementar en 7 casas de justicia priorizadas un modelo de atención con ruta integral para mujeres</t>
  </si>
  <si>
    <t xml:space="preserve">Estrategia para la atención con enfoque de género en dos casas de justicia - Informe de avance sobre implementación (Segundo trimestre)
Estrategia para la atención con enfoque de género en una casa de justicia - Informe de avance sobre implementación (Tercer trimestre)
Estrategia para la atención con enfoque de género en una casa de justicia - Informe de avance sobre implementación (Cuarto trimestre)
</t>
  </si>
  <si>
    <t>Se viene trabajando articuladamente con Secretaría de la Mujer e Integración Social para la implementación de la ruta de Atención en Suba Ciudad Jardín y Barrios Unidos.  
La SDSCJ viene tramitando los procesos contractuales de los abogados de orientación CRI Mujer, ya se cuenta con 3 CRI en atención, así como de 6 médicos de INML, y psicólogos y auxiliares que apoyaran lo equipos de trabajo de Comisarías SDSI 
Se realizó reunión con el equipo territorial de Ciudad Bolívar con el fin de evaluar la implementación de la Ruta de Atención Integral a hoy y proponer acciones de mejora frente a las diferentes novedades presentadas.
Se suscribió nuevo convenio N. 1229 de 2021 con Fiscalía General para la contratación de receptores de denuncia que apoyaran las labores de la Fiscalía en la Ruta y URIS. 
 Se suscribió el convenio1081/2021, con El Instituto de Medicina Legal, para la prestación del servicio de valoraciones médicos legales a las mujeres NNA víctimas de violencias.
La SDSCJ viene adelantando los procesos contractuales de los receptores de denuncia para la atención en la Ruta Mujer.</t>
  </si>
  <si>
    <t>1. Informe de avance sobre implementación, segundo trimestre.
2. Inauguración Ruta Mujer en Casa de Justicia Ciudad Bolivar.
3. Convenio Interadministrativo de cooperación entre la SCJ y la Fiscalía.
4. Convenio Interadministrativo entre la SCJ y el Instituto de Medicina Legal.</t>
  </si>
  <si>
    <t>Durante el tercer trimestre, se consolidó el equipo humano para apoyar la implementación de la estrategia con el servicio de Medicina Legal. Por lo cual, se dio inicio al proceso de formación en los temas de violencia intrafamiliar y delitos sexuales, por parte del Instituto, la cual tendrá una duración de 2 a 3 meses, dependiendo de los conocimientos con los que cuenta cada profesional, previa evaluación de la coordinación del Grupo de Clínica Forense.
Así mismo, la gestión realizada por la entidada para conformar el equipo de apoyo de la Secretaría de Integración Social, ya se encuentra conformado por dos profesionales y dos auxiliares, que están desarrollando sus actividades en Comisaria de Familia de Ciudad Bolívar.
Por otra parte, durante el tercer trimestre, se atendieron 275 casos de violencia contra las mujeres, través del Centro de Recepción e Información CRI mujer de Ciudad Bolívar los cuales fueron orientados y remitidos a las entidades competentes, de acuerdo a la conflictividad presentada.
Finalmente, se realizaron 3 jornadas de socialización de la Ruta, por parte del equipo CRI Mujer a la comunidad de Barrios Unidos.</t>
  </si>
  <si>
    <t>-Actas de inicio contratos
-Actas de jornadas de socialización de la ruta</t>
  </si>
  <si>
    <t>Durante el mes de octubre se realizaron jornadas de sensibilización divulgación dirigidas a la comunidad de Ciudad Bolívar y a funcionarios de la alcaldía los días 13 y 27 de octubre. Listados de asistencia.
Se realizaron diferentes mesas de trabajo con la Secretaría de la Mujer y la Secretaría de Integración Social y la Fiscalía para revisar las necesidades y lograr acuerdos para la implementación de la ruta de atención integral para las localidades de Suba y Barrios Unidos. Actas de reunión octubre y noviembre con FGN y S. Mujer.
De igual forma, en un trabajo interinstitucional entre SDMujer, Fiscalía y SDSCJ, se realizó un ajuste para que la ruta de atención desarrollará atención remota e itinerante por parte de la Fiscalía General de la Nación. Acta reunión.
Durante el mes de diciembre se realizaron vinculaciones de personal para la entrada en funcionamiento de la ruta de atención en las Casas de Justicia priorizadas. De igual forma, en un trabajo interinstitucional entre SDMujer, Fiscalía y SDSCJ, se realizó un ajuste para que la ruta de atención desarrollará atención remota e itinerante por parte de la Fiscalía General de la Nación.</t>
  </si>
  <si>
    <t>Actas de reuniones realizadas</t>
  </si>
  <si>
    <t>Realizar elecciones de Jueces de Paz en el Distrito Capital.</t>
  </si>
  <si>
    <t>Estrategia de Jueces de Paz implementada</t>
  </si>
  <si>
    <t>Realizar la elección de los jueces de paz para que puedan cumplir con su función dentro de la justicia comunitaria</t>
  </si>
  <si>
    <t>Número de actividades implementadas</t>
  </si>
  <si>
    <t>Número de actividades planeadas para implmentar</t>
  </si>
  <si>
    <t>Número de jueces de paz en el distrito</t>
  </si>
  <si>
    <t>1. Diseño de la estrategia de sensibilización para votación y reconocimiento de la figura de jueces de paz en el Distrito (Segundo trimestre)
2. Informe de elección de jueces de paz en el Distrito  (tecer trimestre)
3. Informe de estrategia de sensibilización (Cuarto trimestre)</t>
  </si>
  <si>
    <t>1. Se consolidó una propuesta de decreto reglamentario de la elección de jueces de paz y reconsideración, el cual está en trámite de aprobación por la Secretaría Jurídica Distrital. 
2.Respecto a la estrategia de comunicación, ya se enviaron insumos a la Oficina Asesora de Comunicación, la cual ya presentó un primer avance de cronograma de trabajo, están pendientes las primeras propuestas creativas. 
3. Se definió la Estrategia de Sensibilización Comunitaria para la elección de los Jueces de Paz y de Reconsideración. En ella se propone una ruta pedagógica que se desarrolla en tres componentes, a saber: (i) construcción social de la institución a través de un proceso de pedagogía social en el que se socializa la figura y construyen narrativas que exploran su pertinencia en distintos contextos culturales, sociales, políticos, étnicos, etc.; (ii) formalización del proceso eleccionario circunscrito a los proceso reglados, como las inscripciones, campañas y jornada; (iii) proceso de formación para comenzar una etapa de operación asistida como primer paso para articular la JP al SDJ. Además, se estableció una ruta comunicativa que organiza en cuatro pasos el proceso de pedagogía social, inscripción y elección, a saber: 1. Conocer; 2. Apropiar; 3. Postular y 4. Elegir.
4.El proceso requiere de tres tipos de adquisiciones: central de medios, material POP y kits de bioseguridad para procesos electorales en pandemia. Desde la Dirección de Acceso a la Justicia ya se entregaron las fichas técnicas de necesidades de adquisición y se apoyaron las solicitudes de contratación a la Subsecretaría de Acceso a la Justicia; lo anterior en articulación con la Direcciones Técnica, de Seguridad y al equipo de salud en el trabajo, así como con la Oficina Asesora de Comunicación. 
5. Sobre la primera etapa de inscripción de candidatos, la DAJ hizo entrega de una propuesta de formulario online para inscripción de candiatos a la Personería de Bogotá.</t>
  </si>
  <si>
    <t xml:space="preserve">1. Proyecto de Decreto entregado para revisión y firma de la Secretaría Jurídica Distrital. 
2. Insumos para propuesta de estrategia de comunicaciones entregado con cronograma de trabajo. 
3. PPT Estrategia de sensibilización comunitaria
4. Fichas de consolidación de necesidades de adquisición: kit bioseguridad, POP, Central de Medios y logística. 
5. Propuesta Formulario de inscripción online. </t>
  </si>
  <si>
    <t xml:space="preserve">En el período comprendido entre el 1 de julio al 30 de septiembre de 2021, se lograron los siguientes avances:
1. La adopción y difusión del decreto 274 de 26 de julio de 2021, el cual reglamenta la elección de jueces de paz y reconsideración. 
2. Se logró la adopción de la resolución 425 de 31 de agosto de 2021, que define los puestos de votación, realizando la debida socialización institucional y comunitaria. 
3. Se adoptó la resolución 360 del 30 de julio de 202, el cual define el calendario electoral y a su vez fue modificada por la resolución 401 de 17 de agosto de 2021. 
4. Se realizó articulación interinstitucional para apoyar el proceso de difusión con todas las entidades cabeza del Distrito, a través del oficio de socialización; Se logró articular con la Secretaría de Gobierno (Relaciones Políticas, Derechos Humanos, Dirección para la Gestión del Desarrollo Local), Salud, Ambiente, Idpac, Educación, Integración Social, Hacienda, Jurídica, Movilidad, Hábitat y Planeación .  
5. Se avanzó en la suscripción de los contratos de adquisición de bioseguridad: este proceso lo adelanta la Dirección Técnica y aún no se ha dado su adjudicación.
6. El material POP se encuentra diseñado parcialmente, otros se encuentran en tráfico de diseño; Igualmente, se envió a Imprenta Distrital parte del material, acordando tiempos para la producción de todos los elementos. El contrato interadministrativo con la ETC Central de Medios se encuentra en una etapa avanzada y el contrato de logística se le hará una adición, ya se solicitaron los elementos del kit electoral y para el mes de octubre se recibirán.
7. La  viabildiad técnica y jurídica de elecciones no presenciales mediante la plataforma VOTEC, no fue avalada por falta de recursos y tiempos de adaptación de la plataforma. 
8. El despacho de la Alcaldesa Mayor solicitó el estudio de nueva fecha de elecciones, lo que trae consigo la redefinición de fechas en las metas de entrega de todos los insumos. .
9. Formulación de estrategia de sensibilización comunitaria de Jueces de Paz.
10. Despliegue de acciones enfocadas en la promoción local de la figura para lo cual se formó y designó a un equipo de funcionarios (as) para la correspondiente.
</t>
  </si>
  <si>
    <t>1. Decreto y resoluciones. 
2. Oficios de socialización y correos a las entidades. 
3. Diseños aprobados en la estrategia de comunicación
4. Solicitudes formales a las áreas de la SDSCJ de los elementos de bioseguridad y logística.
Herramientas de difusión.
5. Carpeta Jueces de Paz Localidades que incluye herramientas documentales, normativas y comunicativas para el desarrollo del proceso de sensibilización e invitación a la comunidad a postular a sus candidatos (as). Acceso por link  a ubicación OneDrive
6. Matriz de excel en la que se relacionan las acciones territoriales desarrolladas por los equipos territoriales de la DAJ</t>
  </si>
  <si>
    <t xml:space="preserve">Se avanzó en la consolidación del marco jurídico de las elecciones de jueces de paz y reconsideración con la expedición del decreto  429 del 29 de octubre que fijó un nuevo calendario electoral, fijando como fecha de las elecciones dl 30 de enero de 2022.  Se consolidó el proceso de inscripción de candidatos y candidatas, los cuales fueron publicados los resultados del sorteo, consolidando el número de candidatos de jueces de paz en 191  de 155 a elegir y de jueces de reconsideración en 41 candidatos, de 22 a elegir.  Se publicaron los puestos de votación en la web de la secretaría. Se avanzo en el alistamiento institucional coordinando los requerimientos de apoyo de cada sector de la administración distrital en la circular 001 de 4 de enero de 2021, que fue gestionada en diciembre. Se celebraron los Comités Interinstitucionales de Coordinación de la Elección con Registraduría, Personería, MEBOG y entidades distritales. Se consolidaron los requerimientos logísticos y electorales enviando a producción todo el material, que será recibido en enero. 
Fecha de la elección 30 de enero de 20221
191 candidatos a jueces de paz
41 candidatos a jueces de reconsideración
Material electoral y comunicativo diseñado y aprobado y enviado a producción. 
Notificación de Puestos electorales.
Articulación interinstitucional para el apoyo de las elecciones. </t>
  </si>
  <si>
    <t>Decreto 429 de 0 de octubre
Resolución 500 de 2021
Decreto 493 de 9 de diciembre de 2021
Resolución 542 de 9 de noviembre de 2021
Listados definitivos de candidatos 
Material Kit electoral aprobado en producción
Circular conjunta 001 de 4 enero de 2021</t>
  </si>
  <si>
    <t>Poner en operación un (1) Centro de Traslado por Protección, bajo el modelo de atención con enfoque de justicia restaurativa</t>
  </si>
  <si>
    <t>Centro de Traslado por Protección en operación</t>
  </si>
  <si>
    <t>Operación de un centro de traslado por protección, bajo el modelo de atención con enfoque de justicia restaurativa</t>
  </si>
  <si>
    <t>CTP en operación</t>
  </si>
  <si>
    <t>Número de CTP</t>
  </si>
  <si>
    <t>345. Aumentar en un (1) los
equipamientos de justicia en
el distrito y garantizar el
mantenimiento de
veinticuatro (24) existentes</t>
  </si>
  <si>
    <t>1. Identificación de requisitos y solicitud al área de bienes para CTP en Puente Aranda (Primer trimestre)_x000B__x000B_2. Informe de avance de la puesta en marcha del CTP en Puente Aranda (Tercer trimestre)._x000B__x000B_3. Reporte de ingresos (Cuarto trimestre)</t>
  </si>
  <si>
    <t>1. Para el segundo trimestre se realizó seguimiento por parte de la DAJ a la ejecución de actividades de mantenimiento y formulacion de observaciones a la Dirección de Bienes.
2. Se ejecutó actividades de alistamiento en el marco del contrato de mantenimiento de equipamientos de seguridad, convivencia y justicia a cargo de la SDSCJ.
3. Se dio alcance al requerimiento efectuado a la Dirección Técnica en el mes de junio del 2020,  para justificar la necesidad de iniciar el proceso de estructuración de estudios y diseños, para la contratación de la consultoria para la tramitación del Plan de Implantación y la licencia de construcción.
4. Se evaluó la posibilidad de apertura temprana del CTP de manera excepcional y solo para atender situaciones asociadas a la garantia de derechos en el marco de la protesta pacifica.
5. Se requirió a la Dirección de Recursos Físicos y Gestion Documental, la realización de visita técnica con el contratista del sistema de videovigilancia, para la revisión de necesidades de instalación de dicho sistema.
6. Se elaboró propuesta de protocolo de evacuación segura del CTP de Campo Verde exigido a la MEBOG en la Resolución 2712 de 2019, Plan de Implantación Campo Verde.</t>
  </si>
  <si>
    <t>1. Acta del 11 de mayo de 2021 e informe de seguimiento.
2. Sábana de actividades de alistamiento.
3. Documento de requerimiento y memorando de radicación.
4. Documento Borrador de justificación de lineamientos generales del Plan de Implantacion por etapas previsto en el artículo 10 del Decreto Distrital 079 de 2015. Preparación conjunta entre la Dirección Tecnica y la SAJ
5. Planos de instalación del sistema de videovigilancia.
6. Propuesta de protocolo elaborado, el cual fue presentado a la MEBOG para validación.</t>
  </si>
  <si>
    <t xml:space="preserve">Los avances realizados durante el tercer trimestre, fueron los siguientes:
1. Se realizó el reporte y seguimiento a través de la Dirección de Acceso a la Justicia, respecto de la ejecución de pendientes de mantenimiento y formulación de observaciones a la Dirección de Bienes.
2. Se ejecutó actividades de alistamiento en el marco del contrato de mantenimiento de equipamientos de seguridad, convivencia y justicia a cargo de la SDSCJ.
3. A partir del mes de julio de 2021, se han venido adelantando los avances en obra civil e infraestructura al Centro de Traslado por Protección de Puente Aranda, el cual resultó apto para el traslado de personas por parte de la Policía Metropolitana de Bogotá de manera provisional con ocasión de situaciones de emergencia como marchas y manifestaciones, sin exceder de 85 personas.
4.Se acondicionaron sillas antivandálicas, circuito cerrado de televisión, mobiliario y puestos de trabajo, en el Centro de Traslado por Protección de Puente Aranda que operaría de manera transitoria.
5. Se han realizado adecuaciones y modificación de espacios respecto de levantamiento de muros, instalación de sillas antivandálicas y mantenimientos generales en un costado de la primera planta de la URI de Puente Aranda (antiguo CTP) ubicado en la Carrera 39 # 10-75, para así contar con un Centro de Traslado Por Protección transitorio en el distrito, a partir de septiembre de 2021.
6. A la fecha se encuentra habilitado y apto para funcionamiento Centro de Traslado Por Protección transitorio, con 6 salas de protección.
</t>
  </si>
  <si>
    <t>Actas de reunión 3° trimestre 2020 - CENTRO DE TRASLADO POR PROTECCIÓN PUENTE ARANDA</t>
  </si>
  <si>
    <t>Con ocasión de atender de manera transitoria las situaciones propias de Centro de Traslado por Protección, se realizaron en el cuarto trimestre de 2021 adecuaciones y modificación de espacios respecto de levantamiento de muros, instalación de sillas antivandálicas y mantenimientos generales en un costado de la primera planta de la URI de Puente Aranda (antiguo CTP) ubicado en la Carrera 39 # 10-75, para así contar con un Centro de Traslado Por Protección transitorio en el distrito.
A partir del cuarto trimestre de 2021 estas instalaciones vienen funcionando como el único CTP de la ciudad.
Por el contrato de mantenimiento vigente se atenderá las necesidades de mejoramiento de la infraestructura, según la solicitud enviada por la SAJ a la Dirección de Bienes, al respecto.</t>
  </si>
  <si>
    <t>Informe proyectos especiales</t>
  </si>
  <si>
    <t>Diseñar una estrategia para el fortalecimiento  del Sistema Distrital de Justicia</t>
  </si>
  <si>
    <t>Diseño de de la estrategia para fortalcer el Sistema Distrital de Justicia</t>
  </si>
  <si>
    <t>Fortalecimiento al Sistema Distrital de Justicia</t>
  </si>
  <si>
    <t xml:space="preserve">Documento proyecto de decreto </t>
  </si>
  <si>
    <t>Número de actividades planeadas para implementar</t>
  </si>
  <si>
    <t>Fortalecer las estrategias de acceso a la justicia para los ciudadanos que requieren de respuestas frente a servicios de acceso a la justicia, en especial, la articulación de los diferentes operadores del nivel nacional y territorial. Así como la integración y articulación de operadores de justicia no formal y comunitaria.</t>
  </si>
  <si>
    <t>Meta 356. Diseñar e implementar al 100% una estrategia de coordinación con los organismos de justicia</t>
  </si>
  <si>
    <t>1. Documento de evaluación institucional del Sistema Distrital de Justicia. 2. Actas o listado de asistencia de reuniones de coordinación para el fortalecimiento del sistema y la proyección de los documentos técnicos y jurídicos del mismo. 3. Propuesta Acto Administrativo e Insumos para la formulación de la política pública de Acceso a la Justicia - Documento técnico (Cuarto trimestre)</t>
  </si>
  <si>
    <t>1. Se elaboró el documento de evaluación institucional y de resultados del Sistema Distrital de Justicia, a través del cual se realizan los análisis sobre el marco normativo vigente, el marco de política pública, la arquitectura institucional en torno al Sistema Distrital de Justicia y la eficacia del Sistema. Esta evaluación fue socializada con la Oficina Asesora de Planeación y con la Subsecretaría de Acceso a la Justicia.
2. Se elaboró el documento “PROPUESTA METODOLÓGICA PARA LA CONSTRUCCIÓN DE UN MODELO DISTRITAL DE JUSTICIA COMUNITARIA PARA BOGOTÁ”, en el que se organizan los lineamientos que definen el Modelo Distrital de Justicia Comunitaria como uno de los instrumentos de política pública que desarrolla del Sistema Distrital de Justicia. el documento fue aprobado por el director de Acceso a la Justicia y fue presentado al equipo de profesionales responsables del acompañamiento a los diferentes métodos de Resolución de conflictos e instituciones de justicia comunitaria.
3. En el marco de la incorporación del enfoque diferencial étnico en el Sistema Distrital de Justicia, desde la Dirección de Acceso se realizaron gestiones con las autoridades indígenas y el pueblo RROM del Distrito, con la finalidad de establecer un plan de trabajo de articulación; así mismo, se brindan insumos a la página web de la SDSCJ, para incorporar el enfoque diferencial étnico; finalmente, se realizaron acciones de articulación interinstitucional con SDMUJER para diseñar ruta de atención a mujeres indígenas y con la SDG para dar inicio a la coordinación en temas relacionas con los asuntos étnicos.</t>
  </si>
  <si>
    <t xml:space="preserve">1. Informe final_Evaluacion SDJ_20022021.
2. Documento Propuesta Metodológica para la Construcción de un Modelo Distrital de Justicia Comunitaria para Bogotá.
3. Actas y registro de reuniones para la definición del plan de trabajo con Autoridades Indígenas; Registro fotográfico, Diseño de formato diligenciado de plan de trabajo;
Documento página web
Reporte y comunicaciones a SAE; </t>
  </si>
  <si>
    <t xml:space="preserve">Para el tercer trimestre, se llevó a cabo una Mesa Interinstitucional de trabajo con representantes de entidades distritales, de la Rama Judicial y expertos para la socialización de la evaluación del Sistema Distrital de Justicia y la discusión con los participantes acerca de los aspectos clave en el fortalecimiento del Sistema. Con base en los insumos recopilados y los resultados de este ejercicio, se proyectó y socializó con el Director de Acceso a la Justicia el contenido del primer borrador del acto administrativo para el fortalecimiento del Sistema Distrital de Justicia.
Por otra lado, se solicitaron las cotizaciones a diferentes empresas de investigación de mercados, para la implementación de la Encuesta de Necesidades Jurídicas Insatisfechas; razón por la cual, se envió a la Subsecretaría de Acceso a la Justicia, los estudios previos, el estudio de mercado, el estudio de sector, y toda la documentación requerida en el proceso contractual de la empresa que ejecutará el proceso.
Igualmente, se avanzó en el manual "Manual de recolección y conceptos básicos_ENJI", el cual será necesario al momento del operativo de campo y diligenciamiento del formulario de la encuesta.
Aí mismo, durante el periodo en mención, se llevaron a cabo encuentros con las autoridades indígenas del Distrito, la SAE, la SDMujer, la SDIS para orientar la ruta de trabajo de la acción afirmativa. Las reuniones se llevaron a cabo el 5 y 25 de agosto.
De igual forma, la Dirección de Acceso a la Justicia elevó un requerimiento de apoyo técnico a la SDMujer para orientar uno de los productos de la acción afirmativa relacionada con la ruta de atención para mujeres indígenas.
</t>
  </si>
  <si>
    <t>1. Relatoría y lista de asistencia de mesa de trabajo interinstitucional llevada a cabo el 31 de agosto de 2021. 
2. Presentación de la evaluación del Sistema Distrital de Justicia expuesta en la mesa de trabajo interinstitucional.
3. Borrador del acto administrativo para  el fortalecimiento del Sistema Distrital de Justicia.
4. Estudios previos para contratar el operativo de campo, el procesamiento y análisis de la información de la encuesta.
5. El estudio de mercado
6. El estudio de sector
7. La ficha de propuesta económica
8. Manual de recolección y conceptos básicos (preliminar)
9.Comunicaciones comundiades étnicas del Distrito.</t>
  </si>
  <si>
    <t>En el mes de octubre se trabajó en ajustes a la propuesta preliminar del acto administrativo para el fortalecimiento del Sistema Distrital de Justicia, teniendo en cuenta el documento de evaluación del SDJ y los resultados de la mesa interinstitucional de trabajo llevada a cabo en agosto de 2021. En el mes de noviembre se llevó a cabo reunión con la Dirección Distrital de Desarrollo Institucional para discutir acerca de la creación de una instancia para el direccionamiento del Sistema Distrital de Justicia. Al cierre de noviembre se remitió una tercera versión de la propuesta de acto administrativo a la Subsecretaría de Acceso a la Justicia para su revisión. Como resultado, el día 30 de diciembre se recibió el documento revisado por parte de dicha Dependencia, para continuar con su trámite</t>
  </si>
  <si>
    <t>1. Soporte de reunión con la Dirección Distrital de Desarrollo Institucional.
2. Soporte de remisión de propuesta de acto administrativo a la Subsecretaría de Acceso a la Justicia
3. Documento de tercera versión de propuesta de acto administrativo para el fortalecimiento del SDJ
4. Soporte de correo recibido de la Subsecretaría de Acceso a la Justicia con la propuesta de acto administrativo revisada.
5. Documento de propuesta de acto administrativo con revisión por parte de la Subsecretaría de Acceso a la Justicia</t>
  </si>
  <si>
    <t xml:space="preserve">Frente al número de noticias publicadas en la página web de la entidad (https://scj.gov.co/es/noticias), la Oficina Asesora de Comunicaciones presentó una reducción del 31% frente al número de contenidos publicados en el primer trimestre de 2020. Esta disminución se debe, principalmente, a los procesos de contratación llevados a cabo por la oficina en los meses de enero y febrero de 2021, donde algunos contratistas no habían llevado a cabo sus procesos contractuales con la Entidad.
En el primer trimestre de 2020 publicamos 74 noticias y en el primer trimestre de 2021 publicamos 56. </t>
  </si>
  <si>
    <t xml:space="preserve">Durante lo corrido del año 2021 se adelantan las pruebas de las funcionalidades básicas, pruebas de alta disponibilidad y de carga y pruebas de seguridad y vulnerabilidad para esa nueva planta telefónica VESTA NG911, adquirida mediante un proceso de licitación adelantado por ETB a Motorola Solution Inc. a través de su canal local Itelca.
Los equipos fueron fabricados y despachados por el fabricante y durante el año 2020 se adelantaron las labores de instalación y pruebas detalladas de cada uno de los componentes de esta. De igual forma se detallaron las actividades y alcance de la capacitación y entrenamiento que se inició con el personal que atiende la recepción y despacho de incidentes, personal que debe quedar en capacidad de atender los incidentes utilizando la nueva herramienta de recepción y transferencia de llamadas, con el consecuente empoderamiento y la apropiación de esta, de forma tal que se genere un valor al servicio actualmente ofrecido a la ciudadanía. Estas tareas han sufrido algunas demoras debido a la situación producto de la pandemia.
Arquitectura de distribución de las agencias en la solución VESTA NG911.
Entre las funcionalidades que se están revisando para optimizar su operación, considerando la entrada en operación de la nueva solución de telefonía NG911, se tiene la identificación y ubicación del abonado llamante y su correspondiente despliegue en herramientas de Web Mapping. Para esto se realizaron pruebas con los diferentes Proveedores de Redes y Servicios de Telecomunicaciones Móviles -PRSTM- (Claro, Movistar y Tigo), de forma tal de tener disponible esta funcionalidad a través de enlaces dedicados y seguros y que permitan incrementar el nivel de precisión en la ubicación de ese llamante. Estas labores se están complementando con la creación y pruebas de enlaces del mismo tipo para los PRSTM Avantel y WOM.
De igual forma, se realizan pruebas de la actualización de la configuración de los equipos de grabación de llamadas, de cara a la integración con la nueva planta telefónica y mantener los niveles de servicio actualmente ofrecidos, respetando lo establecido para consultas y cadenas de custodia de esa información.
Así mismo, se finalizó la configuración de la solución de información analítica propia de la nueva planta telefónica VESTA NG911, de forma tal que estas nuevas capacidades y funcionalidades le permitan a la Secretaría contar con un análisis de información más detallado que permita ofrecer reportes más detallados y precisos sobre el desempeño de este subsistema, de cara a su integración con los demás subsistemas de la plataforma tecnológica que soporta la operación del NUSE 123, y en particular con el CAD PremierOne.
Distribución de agencias por sistema VESTA y SBC M1000 (E1) por nodo.
Dado el impacto que esta modernización de la planta telefónica tiene sobre la estructura operacional del NUSE 123, sea para la recepción de llamadas en la Sala Unificada de Recepción -S.U.R.- que en las diferentes agencias que adelantan el despacho de recursos para atender los incidentes que le son trasladados (Policía MEBOG, Bomberos, CRUE, Movilidad, IDIGER y SdeM), se siguen adelantando actividades de gestión del cambio de tal forma que este proceso se realice bajo el alcance y objetivos propuestos y que se obtengan los resultados esperados para el mismo. Esta nueva planta telefónica se espera que inicie operaciones para noviembre del presente año.
</t>
  </si>
  <si>
    <t xml:space="preserve">Durante el 2020 y  lo corrido de este año 2021, se ha estado trabajando en la etapa de planeación y estructuración del proyecto de incremento de capacidades del Sistema de Video Vigilancia de la ciudad, iniciándose las primeras actividades tendientes entre otras a determinar el alcance, costos, tiempo de implementación y las fases del proyecto que permitan la instalación de analíticas avanzadas de reconocimiento de rostros y LPR (Reconocimiento de placas de vehículos), en las cámaras del sistema de video vigilancia de la ciudad; a continuación, se mencionan de manera general algunas de las actividades ejecutadas, iniciadas y en proceso de estructuración relacionadas con el sistema de video vigilancia de la ciudad en la actual administración. 
Actividades para las vigencias 2021/2022: Se tiene proyectado para esta vigencia la consolidación y  firma de un  convenio interadministrativo PONAL/RNEC/SDSCJ, que permita el ingreso  a la base de datos de biometría facial de la Registradora Nacional del Estado Civil, que permita hacer match con las herramientas de analítica de reconocimiento de rostros a contratarse por esta secretaria una vez firmado el convenio; como premisa para la iniciación del proceso de contratación y posterior implementación del proyecto de analítica de video de reconocimiento de rostros, se hace necesario tener el acceso a la base de datos de la RNEC (Única base de datos que tienen más de 53.000.000 de fotografías de los ciudadanos con CC y TI), de lo contrario no sería viable el inicio del proyecto, ya que no se tendría una base de datos que contenga la información de imágenes de todos los ciudadanos del estado y que genere esa comparación con un alto porcentaje de asertividad, pudiéndose general un detrimento patrimonial en la adquisición al tener herramientas instaladas de reconocimiento de rostros, que tengan la posibilidad de comparación en tiempo real o sobre video almacenado, adicionalmente que no estén en contravía de derechos fundamentales como el derecho a la intimidada y el tratamiento de datos personales en bases de datos. 
Es de aclarar, que este tipo de convenio sería el primero en Colombia, debido a que actualmente la RNEC, no permite el acceso directo de consulta en tiempo real, a su base de datos de biometría facial a ninguna entidad pública del orden distrital o nacional (Fiscalía, Policía, Procuraduría, etc.).
Por lo anterior, una vez firmado el convenio interadministrativo PONAL/RNEC/SDSCJ, para la vigencia 2022 se tiene proyectada la instalación de  herramientas de Video Analítica en tiempo real, que permita hacer análisis de las imágenes del video visualizado, grabado y almacenado en el sistema de video vigilancia de la ciudad, para 1000 cámaras PTZ actualmente instaladas, con licencias flotantes, que permitan ser reinstaladas en todas las cámaras del sistema para el análisis de información recolectada a diario, con herramientas de analítica de reconocimiento de rostros, reconocimiento de placas de vehículos -LPR,  análisis de comportamientos y analítica forense.
Por otra parte, se iniciaron las visitas de viabilidad técnica para la interconexión de 200 nuevos puntos de privados (800 cámaras), las cuales esta previstas para interconexión en la presente vigencia, como parte del último contrato de conectividad que se tiene lo la ETB. 
Actividades para la vigencia 2023: Instalación de 750 cámaras fijas nuevas con LPR y Reconocimiento de rostros en tiempo real (Posterior a la instalación de analíticas en 1000 cámaras existentes y sobre video almacenado). 
</t>
  </si>
  <si>
    <t xml:space="preserve">Actualmente se encuentra en revisión el plan y en ajustes a la ejecución a través de cronograma detallado:
</t>
  </si>
  <si>
    <t>Durante el tercer trimestre se lograron resultados importantes como: PREVENCIÓN Y CONVIVENCIA CIUDADANA: 1.  En bici nos cuidamos. 458 intervenciones: Acompañamiento a Rodadas 7, Acompañar jornadas de registro y marcación bici 88,  Actualizar o conformar y mantener las redes cuidadanas por localidad 17, Alianza con pequeños comercios para apadrinar rutas seguras 15, Asistir a los Consejos Locales de la Bicicleta 23, Jornadas de vinculación de comerciantes de bicicletas en la estrategias de seguridad "Sello Seguro" para vender bicicletas registradas 16, Patrullando: Recorridos con la Alcaldesa Mayor 5, Recorrido en Bici para identificación de riesgos para ciclistas en la localidad 1, Sensibilización a ciclistas de la localidad en prevención de hurto de bicicleta 286. 2. Entornos Educativos Confiables: 582 intervenciones: Acompañamiento a la conformación de frentes de seguridad y/o Red CUIDAdana en el entorno educativo priorizado 13, Actividades de sensibilización para la entrega de recomendaciones de autocuidado, prevención de VBG, NNA, trata de personas en entornos educativos priorizados 445, Encuesta de seguridad y convivencia en entornos de instituciones educativas priorizadas 15, Jornada comunitaria para la resignificación y apropiación del espacio público  (actividades lúdicas/culturales y/o mejoramiento físico) en entornos de instituciones educativas priorizadas 27, Participación en Mesa Local de Entornos Escolares 45, Recorrido y/o cartografía social para identificación y caracterización de factores de riesgo (físicos y sociales) 30, Taller de Prevención de violencias contra NNA 2, Taller sobre Abordaje Consumo problemático en parques de entorno educativo priorizado 5. 3. Proyectos Especiales – Parques: 102 intervenciones: Recorrido de Confianza (Recorrido interinsititucional previo a la intervención) 21, Reunión con comunidad 21, Encuesta de percepción de seguridad 18, Acompañamiento a la conformación de frentes de seguridad y/o Red CUIDAdana 12, Jornada comunitaria de resignificación y apropiación del espacio público con la participación activa de grupos de ciudadanos 30. 4. Transporte público, seguro, diverso y cuidador: 250 intervenciones: Adelantar acciones pedagógicas sobre los tipos de violencias y modalidades más recurrentes en el SITP y cómo prevenirlas (mensajes de autocuidado) 248, Crear Frente - GC - a estaciones y portales priorizados 1, Presentar el Protocolo de atención de VBG al Consejo Local de Seguridad de la Mujer y al COLMYG 1. CONTROL DEL DELITO: 1. Control para la contención y reducción de homicidios: 881 intervenciones: Apoyar y participar en operativos de recuperación de espacio público 19, Coordinación y acompañamiento a actividades de registro, control y disuasión en lugares afectados por el hurto a personas (no asociado a hurto a bicicletas o celulares) 328, Coordinación y acompañamiento a actividades de registro, control y disuasión en lugares afectados por el hurto de automotores 157, Dinamizar acciones de registro y control a vehículos (carros y motos) -Plan cazador 132, Dinamizar actividades de control al interior de los componentes zonal y troncal del Sistema Integrado de Transporte Público ("plan guitarra" y controles internos en estaciones TM) 161, Dinamizar actividades de control en entornos de los componentes zonal y troncal del Sistema Integrado de Transporte Público (Plan de cuidado al transporte público) 330, Dinamizar actividades de registro y control en tramos priorizados por incidencia del hurto a bicicletas 329, Dinamizar actividades de registro, control y disuasión en lugares afectados por el hurto a celulares 243,  Dinamizar el desarrollo de plan baliza en puntos críticos por hurto a residencias 54. 2. Control para la mitigación del delito contra el patrimonio: 1753 intervenciones: Apoyar y participar en operativos de recuperación de espacio público 19, Coordinación y acompañamiento a actividades de registro, control y disuasión en lugares afectados por el hurto a personas (no asociado a hurto a bicicletas o celulares) 328, Coordinación y acompañamiento a actividades de registro, control y disuasión en lugares afectados por el hurto de automotores 157, Dinamizar acciones de registro y control a vehículos (carros y motos) -Plan cazador 132, Dinamizar actividades de control al interior de los componentes zonal y troncal del Sistema Integrado de Transporte Público ("plan guitarra" y controles internos en estaciones TM) 161, Dinamizar actividades de control en entornos de los componentes zonal y troncal del Sistema Integrado de Transporte Público (Plan de cuidado al transporte público) 330, Dinamizar actividades de registro y control en tramos priorizados por incidencia del hurto a bicicletas 329, Dinamizar actividades de registro, control y disuasión en lugares afectados por el hurto a celulares 243, Dinamizar el desarrollo de plan baliza en puntos críticos por hurto a residencias 54. 3. Interrupción de mercados criminales: 161 intervenciones: Coordinar y participar de acciones para el control de delitos contra el ambiente - minería ilegal 2, Coordinar y participar en acciones de IVC a Bodegas de Reciclaje 31, Coordinar y participar en acciones de IVC a Compraventas 2, Coordinar y participar en acciones de IVC a establecimientos de comercio dedicados a la venta de autopartes (talleres y venta de repuestos) 10, Coordinar y participar en acciones de IVC a establecimientos de comercio que dinamizan los mercados criminales 15, Coordinar y participar en acciones de IVC a establecimientos de compra, mantenimiento y venta de bicicletas 37, Coordinar y participar en acciones de IVC a establecimientos de compra, mantenimiento y venta de celulares 38, Desarrollar recorridos territoriales de caracterización y/o recepción de información 11, Dinamizar y articular acciones de control y manejo integral, para la recuperación de predios de especial protección ambiental y espacio público, afectados por los fenómenos de ocupaciones informales e ilegales en el Distrito Capital 9, Macro intervenciones 6, Participar en actividades operativas enmarcadas en acciones administrativas o judiciales contra las ocupaciones ilegales 3. Microtráfico: 649 intervenciones: Dinamizar actividades de control en entornos educativos donde se presente presunto tráfico de estupefacientes (Plan mochila) 166, Dinamizar actividades de control en parque u otros espacios públicos donde se presente tráfico de estupefacientes (Plan registro a personas) 199, Dinamizar actividades de registro y control a población presuntamente instrumentalizada para el tráfico de estupefacientes. (Esta actividad tiene que ver con operativos de CHC, Carreteros, entre otros) 128, Dinamizar actividades de registro y control en puntos críticos por presunto expendio de estupefacientes (Plan avispa) 156. 4. Protección de la integridad personal (riñas, lesiones y violencias basadas en género –VBG): 103 intervenciones: Dinamizar intervenciones para desactivar riñas (Plan despertar) 61, Participar en actividades de control para prevenir y mitigar las violencias basadas en género 42.</t>
  </si>
  <si>
    <t>Informe Líder del Equipo Territorial
Reporte Progressus</t>
  </si>
  <si>
    <t xml:space="preserve">Se llevaron a cabo 23 Consejos Locales de Seguridad, en las localidades que se relacionan a continuación: Antonio Nairño, Bosa, Candelaria, Chapinero, Fontibón, Kennedy, Puente Aranda, San Cristóbal, Suba, Sumapaz, Teusaquillo, Usaquén
</t>
  </si>
  <si>
    <t>Se documento la forma y metodología que adoptó la mesa interinstitucional en la que participan delegados de la MEBOG y la Seccional de Análisis Criminal SAC de la Fiscalía General, que se instauró desde el mes de agosto para contrastar los datos que se tienen acerca de la  existencia de organizaciones criminales en la ciudad. 
Es importante señalar que en lo corrido del 2021 y al corte de este informe, según las mesas de trabajo y articulación con los organismos de seguridad se han desarticulado 131 grupos de delincuencia común organizada; datos sujetos a variación porque se encuentran en proceso de validación.</t>
  </si>
  <si>
    <t>Se documento la forma y metodología que adoptó la mesa interinstitucional en la que participan delegados de la MEBOG y la Seccional de Análisis Criminal SAC de la Fiscalía General, que se instauró desde el mes de agosto para contrastar los datos que se tienen acerca de la  existencia de organizaciones criminales en la ciudad. 
Producto de la documentación que se está realizando de la metodología y los resultados que se han logrado a la fecha se acordarón inicialmente las siguientes acciones: 1. Reunión quincenal de la mesa interinstitucional para revisar avances o cambios en el inventario criminal. 
2. Actualización del inventario la última semana de noviembrede la presente vigencia para incorporar en la planeación de la MEBOG a través de la Matriz Operacional para la reducción del delicto MORED</t>
  </si>
  <si>
    <t xml:space="preserve">Presentación Ejecutiva de la Documentación Mesa Interinstitucional para elaborar el Inventario Criminal. </t>
  </si>
  <si>
    <t xml:space="preserve">A partir de las acciones articuladas con organismos de seguridad se cuenta con guía para la recolección y definición de información a consolidar en el Informes de Seguridad, así mismo, con la implementación al mecanismo de sistematización de la información recolectada.  
Teniendo en cuenta el desarrollo de acciones articuladas en lo corrido del año se cuenta con la proyección de 25 informes de Seguridad Ciudadana. </t>
  </si>
  <si>
    <t>Cabe señalar que para adelantar las acciones de intervención se adelanto el proceso de diagnostico de mercados criminales y se aspectos sociales, económicos y físicos que inciden en las zonas de presencia de estos mercados, en conjunto con los organismos de seguridad. 
Se lograron importantes resultados como el apoyo y seguimiento a un total 879 establecimientos de comercio, entre ellos 19 dedicados a la comercialización de material recuperable, 56 de autopartes, 111 de bicicletas, 147 de equipos móviles (celulares) y 551 de licor. De allí, los resultados relevantes responden a 71 capturas. Así como, el desarrollo de tres (3) acciones de intervención a zonas en de ocupaciones ilegales</t>
  </si>
  <si>
    <t>En el tercer trimestre fue contratado el equipo educativo interdisciplinario de ocho (8) profesionales para el desarrollo directo de la estrategia "Formación para formadores de ciudadanos".</t>
  </si>
  <si>
    <t>Contratos de los ocho (8) profesionales, disponibilidad presupuestal, informe líder del proyecto</t>
  </si>
  <si>
    <t xml:space="preserve">Durante el tercer trimestre se desarrollaron las siguientes acciones: 1. Estrategias Articuladas:  Con la oficina de Talento Humano, IDARTES, IDRD se logra la articulación de acciones dentro del Plan de Bienestar con un alcance de mas de 250 policías, entre pases al Planetario, Teatro Jorge Eliecer y jornadas lúdicas y recreativas.  Se hacen dos reconocimientos públicos a estos policías destacados por sus servicios. Así mismo se incluye personal que apoya estrategias institucionales. Se retoma el contacto con la Secretaría de Cultura y la Secretaría de Salud para la ejecución de acciones articuladas en el marco del Plan de Bienestar.  2. Plan de Incorporación: Se entrega oficialmente el documento de Plan de Incorporación incluyendo un diagnóstico actualizado y los ajustes realizados por la oficina de Planeación. Se expide la resolución respectiva para la adopción del Plan. Se elabora minuta, actualmente en revisión y pendiente de la firma por parte de la Policía Nacional.  Se definen el alcance del convenio teniendo en cuenta los costos y riesgos con FORPO Y PONAL. 3. Plan de Incentivos: Se realiza reunión con la Dirección de Operaciones para conocer el estado de los procesos dentro de la meta 368 y juntamente con la oficina de Control Interno atendiendo el seguimiento a la meta 368 se establecen compromisos de seguimiento para revisar la ejecución actual del Plan de Incentivos. De la misma manera atendiendo las indicaciones por parte de la contraloría, frente a la entrega de paquetes turísticos en vigencias anteriores se sostiene una reunión para establecer un plan de mejoramiento articulado con la Policía Nacional. 4. Plan de Bienestar: Se da respuesta a los requerimientos de los 4 uniformados registrados por correo electrónico y plataforma BIPOL.  Se hacen recorridos institucionales en los COSEFC entregando pases y beneficios de acceso para los policías destacados. </t>
  </si>
  <si>
    <t xml:space="preserve">Informe líder de la estrategia </t>
  </si>
  <si>
    <t>Se presento la eventualidad de no poderse llevar a cabo la suscripción del convenio con la ONU. 
Se solicita reformular este meta. La alta dirección de la Secretaria está replanteando la estrategia para responder al compromiso</t>
  </si>
  <si>
    <r>
      <rPr>
        <sz val="12"/>
        <rFont val="Arial"/>
        <family val="2"/>
      </rPr>
      <t xml:space="preserve">Los medios de verificación se encuentran en el sistema de gestión de información de la entidad. </t>
    </r>
    <r>
      <rPr>
        <u/>
        <sz val="12"/>
        <color indexed="12"/>
        <rFont val="Arial"/>
        <family val="2"/>
      </rPr>
      <t>https://progressus.scj.gov.co/part0/progressus-presentacion/app/home.jsf;jsessionid=HaVMUcbRPuv6PtpY2KIdPw3KvS8sQezZLNRQnyU6MuApsg5oBEaz!-1368476403:zaS2NMXO+nKOThTJIxnsYHRIiprMawqE</t>
    </r>
  </si>
  <si>
    <t>Durante el tercer trimestre se consolidaron las matrices de seguimiento a los procesos internos de la Subsecretaría y las Direcciones, aumentando la trazabilidad de la información para dar respuesta oportuna a los requerimientos internos y externos. Se lograron avances significativos en el aplicativo Progressus, se socializó la estructura estratégica y operativa de la aplicación para el registro de información y cargue de evidencias asociadas a las actividades realizadas por la Subsecretaría en las localidades de la ciudad, igualmente se realizaron capacitaciones para el manejo de Progressus.</t>
  </si>
  <si>
    <t>1, Matrices de Seguimiento: https://scjgovcol-my.sharepoint.com/:x:/r/personal/luz_suarez_scj_gov_co/_layouts/15/Doc.aspx?sourcedoc=%7B5D61914E-9FFD-41DB-9F8B-A9BF5F0BBA5C%7D&amp;file=V2.%20Matriz%20planeaci%C3%B3n%20metas-informes%20(agosto%2019).xlsx&amp;action=default&amp;mobileredirect=true
2, Actas de reunión
3, Aplicativo Progressus</t>
  </si>
  <si>
    <t>Consolidación de matrices de seguimiento de procesos internos como: reporte de informes a la OAP y entidades del distrito, base radicados Subsecretaría (correspondencia interna, externa, derechos de petición entre otros), lo cual permite conocer la trazabilidad de los procesos.</t>
  </si>
  <si>
    <t xml:space="preserve">Matrices de Seguimiento: https://scjgovcol-my.sharepoint.com/:x:/g/personal/ingrid_ramirez_scj_gov_co/EcGKX8tIwyBBuzzOQt-zpUEBNXiwtUGpqhN12Rt9d62CuQ?e=WOPiGA&amp;CID=25935fce-d03a-cd8f-9615-a197deecc33f </t>
  </si>
  <si>
    <r>
      <t>Mediante los Memorandos 20213340312493 de 01/11/2021, 20213340349233 de 03/12/2021 y 20223340000013 de 01/01/2022</t>
    </r>
    <r>
      <rPr>
        <sz val="12"/>
        <color indexed="10"/>
        <rFont val="Arial"/>
        <family val="2"/>
      </rPr>
      <t>.</t>
    </r>
    <r>
      <rPr>
        <sz val="12"/>
        <rFont val="Arial"/>
        <family val="2"/>
      </rPr>
      <t xml:space="preserve"> Los comandantes de compañía informan a la Dirección de la Cárcel  que no se han presentado fugas ni rescates.</t>
    </r>
  </si>
  <si>
    <r>
      <t>Para el mes de Octubre se cuenta con 978  PPL  en la Carcel Distrital la cual 963 PPL fueron asignadas  en actividades TEE es decir corresponde al 98,6% ;  A corte de 30 de noviembre se cuenta con una población de 975 PPL en la cual 947 PPL  fueron asignadas en actividades es decir corresponde a 97,2%; A corte del 31 de diciembre hay un total de 996 PPL en la carcel distrital de los cuales 953</t>
    </r>
    <r>
      <rPr>
        <sz val="12"/>
        <color indexed="10"/>
        <rFont val="Arial"/>
        <family val="2"/>
      </rPr>
      <t xml:space="preserve"> </t>
    </r>
    <r>
      <rPr>
        <sz val="12"/>
        <rFont val="Arial"/>
        <family val="2"/>
      </rPr>
      <t xml:space="preserve">PPL le fueron aignadas en actividad TEE esto corresponde al 95,7% . </t>
    </r>
  </si>
  <si>
    <r>
      <t>En el mes de Octubre, Noviembre y Diciembre actividades por parte de los profesionales, en el mes de Octubre se realizaron 282 acciones correspondientes a las tematicas establecidas, durante el mes de Noviembre se realizaron 293 acciones correspondientes a las tematicas establecidas y en el mes de Diciembre se realizaron</t>
    </r>
    <r>
      <rPr>
        <sz val="12"/>
        <color indexed="10"/>
        <rFont val="Arial"/>
        <family val="2"/>
      </rPr>
      <t xml:space="preserve"> </t>
    </r>
    <r>
      <rPr>
        <sz val="12"/>
        <rFont val="Arial"/>
        <family val="2"/>
      </rPr>
      <t>289</t>
    </r>
    <r>
      <rPr>
        <sz val="12"/>
        <color indexed="10"/>
        <rFont val="Arial"/>
        <family val="2"/>
      </rPr>
      <t xml:space="preserve"> </t>
    </r>
    <r>
      <rPr>
        <sz val="12"/>
        <color indexed="8"/>
        <rFont val="Arial"/>
        <family val="2"/>
      </rPr>
      <t>acciones correspondientes a las tematicas.</t>
    </r>
  </si>
  <si>
    <r>
      <t>En el mes de octubre, se atendieron 701 PPl que corresponden a 476 po atención médica y 225 por atención odontologica, Para el mes de Noviembre, se atendieron 746 que corresponden a 523 por medicina y 223 por odontologia  y para el mes de Diciembre se atendieron 775 que corresponde a 589 por ateción médica</t>
    </r>
    <r>
      <rPr>
        <sz val="12"/>
        <color indexed="8"/>
        <rFont val="Arial"/>
        <family val="2"/>
      </rPr>
      <t xml:space="preserve"> y 186 por odontologia para los PPL .</t>
    </r>
  </si>
  <si>
    <t xml:space="preserve">En relación con la meta se avanzó en las siguientes actividades:
1. Se han suscrito cinco (5) contratos de prestación de bienes y servicios relacionados con los siguientes objetos:
a) Contrato No. 1584 con la empresa BRANCH OF MICROSOFT COLOMBIA INC cuyo objeto es: Prestar el servicio especializado de Soporte Premier de Microsoft para la Secretaría Distrital de Seguridad, Convivencia y Justicia.
b) Orden de Compra No. 82929 con la empresa ESRI COLOMBIA S.A.S. cuyo objeto es: Renovar las licencias del software ArcGIS y el soporte; incluyendo los módulos de control de calidad de datos y georreferenciación; así como la adquisición de la licencia para geocodificar, desplegar y crear rutas para la Secretaría Distrital de Seguridad, Convivencia y Justicia. 
c) Contrato No. 1669 con la empresa PANAMERICANA cuyo objeto es: Adquisición de Insumos de Impresión para la Secretaria Distrital de Seguridad, Convivencia y Justicia, mediante el mecanismo de Agregación de Grandes Superficies de la Tienda Virtual del Estado Colombiano - Colombia Compra Eficiente.
d) Contrato No. 1746 con la empresa CONTROLES EMPRESARIALES cuyo objeto es: Adquirir la actualización de soporte y mantenimiento del licenciamiento Microsoft, para la Secretaría Distrital de Seguridad, Convivencia y Justicia.
e) Contrato No. 1771 con la empresa PANAMERICANA cuyo objeto es: Adquirir y renovar el licenciamiento de la suite de adobe creative cloud for teams all apps y adobe stoke large para uso de la Secretaría Distrital de Seguridad, Convivencia y Justicia.
2. En lo que respecta a los procesos que se encuentran en trámite de adjudicación, se tiene el siguiente servicio cuyo objeto es:
a) Adquisición de una licencia de uso de una solución de búsqueda de información, incluyendo la implementación (instalación y configuración, prueba, puesta en funcionamiento, estabilización y transferencia de conocimiento) para la Secretaría Distrital de Seguridad, Convivencia y Justicia; el cual se adelantó mediante el Instrumento  de Agregación de Demanda - Acuerdo Marco para Compra de Productos y Servicios para la adquisición de Software por Catalogo bajo el evento de cotización No. 122801 para el segmento CREANGEL - IAD SOFTWARE y el cual presenta el siguiente estado:
I. El 17 de diciembre de 2021 se dio por finalizado el evento de cotización No. 122801.
II. El 20 de diciembre de 2021 fue enviada por parte de la Dirección Jurídica y Contractual la cotización presentada por el único proveedor autorizado para este producto en el Acuerdo Marco: 
1.	CREANGEL LTDA., el día 17 de diciembre de 2021 a las 9:45 am  
III. Una vez revisada y analizada la oferta y verificar los valores de la cotización presentada, cumpliera con las especificaciones técnicas solicitadas por la Entidad para satisfacer la necesidad, el día 21 de diciembre de 2021 se solicitó la adjudicación de la orden de compra a nombre de la empresa CREANGEL LTDA a la Dirección Jurídica y Contractual mediante memorando No. 20215100369953.
</t>
  </si>
  <si>
    <t xml:space="preserve">1.	Contrato No. 1514 DE 2021.
2.	Contrato No. 1669 DE 2021.
3.	Contrato No. 1746 DE 2021.
4.	Contrato No. 1771 DE 2021.
5.	Orden de Compra No. 82929.
6.	Memorando No. 20215100369953 con la cual se realizó la solicitud de adjudicación de la Orden de Compra del bien y servicio a la empresa CREANGEL LTDA cuyo objeto es:   Adquisición de una licencia de uso de una solución de búsqueda de información, incluyendo la implementación (instalación y configuración, prueba, puesta en funcionamiento, estabilización y transferencia de conocimiento) para la Secretaría Distrital de Seguridad, Convivencia y Justicia.
</t>
  </si>
  <si>
    <t xml:space="preserve">Durante el periodo, se realizó la actualización de los siguientes planes:
1. Servicios tecnológicos existes e implementación de nuevos
2. Documentos asociados con el dominio de Gobierno de TI
3. Servicios ciudadanos digitales existes e implementación de nuevos
4. Sistemas de información existes e implementación de nuevos, con el fin de mejorar su funcionalidad, accesibilidad y usabilidad
5. Actualizar las acciones de sensibilización y/o capacitación para fortalecer el uso y apropiación de los soluciones y servicios tecnológicos al interior de la Entidad
</t>
  </si>
  <si>
    <t>Como soporte de lo realizado se anexa:
la actualización de los siguientes planes:
1. servicios tecnológicos existes e implementación de nuevos
2. Documentos asociados con el dominio de Gobierno de TI
3. Servicios ciudadanos digitales existes e implementación de nuevos
4. Sistemas de información existes e implementación de nuevos, con el fin de mejorar su funcionalidad, accesibilidad y usabilidad
5. Actualizar las acciones de sensibilización y/o capacitación para fortalecer el uso y apropiación de los soluciones y servicios tecnológicos al interior de la Entidad</t>
  </si>
  <si>
    <t>Se avanzó en la ejecución del Plan para actualizar los servicios tecnológicos existentes e implementar nuevos, en lo que respecta a las siguientes actividades.
Al inicio se renovaron los servicios tecnológicos en los trimestres I, II y III:
1. Orfeo
2. Conectividad
3. Monitoreo de infraestructura tecnológica con las herramientas propias de la Entidad
4. Servicios de georreferenciación con ArcGIS
5. Actualización base de datos antivirus
6. Mesa de servicios
7. Nube Azure 
8. Nube Oracle
9. Impresión y fotocopiado
10. Herramientas de colaboración
11. Soporte para licenciamiento Oracle
12. Servicios de seguridad perimetral
Para el IV trimestre se pusieron en funcionamiento los servicios tecnológicos
1. Implementación protocolo IPv6
2. Servicio licenciamiento Suite de Adobe Creative Cloud for Teams All Apps
3. Disposición, monitoreos y soporte bienes tecnológicos
4. Telefonía IP integrada con Teams
5. Servicio de soporte y mantenimiento del Licenciamiento Microsoft
6. Sitio web
7. Intranet
Se diseñaron propuestas para renovación de servicios tecnológicos que optimicen la productividad de la Entidad, en lo que respecta a:
1. Diseñó y presentación del proceso de Hiperconvergencia para el proceso de subasta inversa SCJ-SASIE-006-2021 y SCJ-SASIE-011-2021 los cuales fueron declarados desiertas
Se ha avanzado en la renovación de los servicios tecnológicos 1) sitio web e 2) intranet en el marco de la implementación de la resolución 1519 de 2020 de MinTIC.</t>
  </si>
  <si>
    <t>Como soporte de lo realizado, se cuenta con el  Plan para  actualizar los servicios tecnológicos existentes e implementar nuevos, de acuerdo con los lineamientos distritales y nacionales y las mejores prácticas:
Con respecto a:
1. Implementación protocolo IPv6
2. Servicio licenciamiento Suite de Adobe Creative Cloud for Teams All Apps
3. Disposición, monitoreos y soporte bienes tecnológicos
4. Telefonía IP integrada con Teams
5. Servicio de soporte y mantenimiento del Licenciamiento Microsoft
6. Sitio web
7. Intranet
DTSI / Documentos / Gobierno de TI/ 2.8 Planes Transversales/ DocumentosGobiernoTI / GT-GB-PlanServiciosTecnologicos.xlsx</t>
  </si>
  <si>
    <r>
      <t xml:space="preserve">Durante el periodo se avanzo en la actualización y/o elaboración de documentos asociados al gobierno de TI: 
</t>
    </r>
    <r>
      <rPr>
        <b/>
        <sz val="10"/>
        <rFont val="Arial"/>
        <family val="2"/>
      </rPr>
      <t>Procedimientos</t>
    </r>
    <r>
      <rPr>
        <sz val="10"/>
        <rFont val="Arial"/>
        <family val="2"/>
        <charset val="1"/>
      </rPr>
      <t xml:space="preserve">: 
1.	Gestión de proyectos TI
2.	Gestión de Arquitectura de TI
3.	Gestión de la Mejora Continua 
4.	Gestión catálogo de servicios 
5.	Gestión de Datos abiertos 
6.	Gestión de Disponibilidad
7.	Gestión Capacidad y rendimiento 
8.	Gestión de Infraestructura y Plataformas tecnológicas
9.	Gestión de Suministros
10.	Proceso Disciplinario
11.	Derechos de Propiedad Intelectual
12.	Gestión de Requerimientos 
13.	Uso y Apropiación 
</t>
    </r>
    <r>
      <rPr>
        <b/>
        <sz val="10"/>
        <rFont val="Arial"/>
        <family val="2"/>
      </rPr>
      <t xml:space="preserve">Política </t>
    </r>
    <r>
      <rPr>
        <sz val="10"/>
        <rFont val="Arial"/>
        <family val="2"/>
        <charset val="1"/>
      </rPr>
      <t xml:space="preserve">
Política de Seguridad y Privacidad de la Información 
</t>
    </r>
    <r>
      <rPr>
        <b/>
        <sz val="10"/>
        <rFont val="Arial"/>
        <family val="2"/>
      </rPr>
      <t xml:space="preserve">Manual: </t>
    </r>
    <r>
      <rPr>
        <sz val="10"/>
        <rFont val="Arial"/>
        <family val="2"/>
        <charset val="1"/>
      </rPr>
      <t xml:space="preserve">
Manual de Seguridad y Privacidad de la Información 2021
</t>
    </r>
    <r>
      <rPr>
        <b/>
        <sz val="10"/>
        <rFont val="Arial"/>
        <family val="2"/>
      </rPr>
      <t xml:space="preserve">Planes: </t>
    </r>
    <r>
      <rPr>
        <sz val="10"/>
        <rFont val="Arial"/>
        <family val="2"/>
        <charset val="1"/>
      </rPr>
      <t xml:space="preserve">
1.	Plan Estratégico de Tecnologías de la Información - PETI
2.	Plan de Seguridad y privacidad de la Información 2021
3.	Plan de Tratamiento de Riesgos de seguridad y privacidad de la información 2021
4.	Plan de Continuidad del Negocio 2021
5.	Plan de apertura de datos abiertos 2022
</t>
    </r>
    <r>
      <rPr>
        <b/>
        <sz val="10"/>
        <rFont val="Arial"/>
        <family val="2"/>
      </rPr>
      <t>Administración de Riesgos y Diseño de Controles</t>
    </r>
    <r>
      <rPr>
        <sz val="10"/>
        <rFont val="Arial"/>
        <family val="2"/>
        <charset val="1"/>
      </rPr>
      <t xml:space="preserve">
Matriz de administración de riesgos y diseño de controles 2022
</t>
    </r>
  </si>
  <si>
    <t>Como soporte de lo realizado se cuenta con Matriz con la relación de los  documentos trabajados.</t>
  </si>
  <si>
    <r>
      <rPr>
        <b/>
        <sz val="10"/>
        <rFont val="Arial"/>
        <family val="2"/>
      </rPr>
      <t>A. Sitio Web:</t>
    </r>
    <r>
      <rPr>
        <sz val="10"/>
        <rFont val="Arial"/>
        <family val="2"/>
        <charset val="1"/>
      </rPr>
      <t xml:space="preserve">
1. Consulta autorización visitas a cárcel Distrital de varones y anexo de mujeres
2. Inscripción al plan Bienestar MEBOG Secretaria de Seguridad Convivencia y Justicia.
3. Consultar Histórico de Atenciones en Casas de Justicia
4. Consultar Autenticidad documentos firmados en la Entidad
5. Reporte de Comunicaciones Radicadas en la Secretaría de Seguridad de Convivencia y Justicia
6. Inscripción de visitantes cárcel Distrital de varones y anexo de mujeres
7. Consulta de acta de Audiencia de mediación Presencial
8. Te Cambio de Comparendo por Educación
9. Consultar cita de agenda de audiencia de mediación presencial
10. Consultar ubicación de expedientes de multas por infracciones al Código de Seguridad y Convivencia Ciudadana
11. Consultar y descargar invitación audiencia de mediación presencial
12. Inscripción comités de seguridad Ciudadana
</t>
    </r>
    <r>
      <rPr>
        <b/>
        <sz val="10"/>
        <rFont val="Arial"/>
        <family val="2"/>
      </rPr>
      <t>B. Intranet:</t>
    </r>
    <r>
      <rPr>
        <sz val="10"/>
        <rFont val="Arial"/>
        <family val="2"/>
        <charset val="1"/>
      </rPr>
      <t xml:space="preserve">
13.    Certificaciones para Contratistas.
14.  Consulta Validez del Certificado Contratistas
15. Generar el inventario individual
16. Consulta Ciudadana estado de gestión de expediente Resolución de apelaciones segunda Instancia.
</t>
    </r>
    <r>
      <rPr>
        <b/>
        <sz val="10"/>
        <rFont val="Arial"/>
        <family val="2"/>
      </rPr>
      <t>C. Para Comité Cambios RFC:</t>
    </r>
    <r>
      <rPr>
        <sz val="10"/>
        <rFont val="Arial"/>
        <family val="2"/>
        <charset val="1"/>
      </rPr>
      <t xml:space="preserve">
17. Impresión de certificado de Estado de Cuenta en multas LICO y comprobante de pago (Liquidador de Comparendos)
</t>
    </r>
    <r>
      <rPr>
        <b/>
        <sz val="10"/>
        <rFont val="Arial"/>
        <family val="2"/>
      </rPr>
      <t>D. En desarrollo</t>
    </r>
    <r>
      <rPr>
        <sz val="10"/>
        <rFont val="Arial"/>
        <family val="2"/>
        <charset val="1"/>
      </rPr>
      <t xml:space="preserve">
18. Solicitud de Agendamiento LICO.
</t>
    </r>
    <r>
      <rPr>
        <b/>
        <sz val="10"/>
        <rFont val="Arial"/>
        <family val="2"/>
      </rPr>
      <t>F. En Pruebas Funcionales</t>
    </r>
    <r>
      <rPr>
        <sz val="10"/>
        <rFont val="Arial"/>
        <family val="2"/>
        <charset val="1"/>
      </rPr>
      <t xml:space="preserve">
19.Pagos Botón PSE</t>
    </r>
  </si>
  <si>
    <t>5. Dirección TSI\Documentos\SistemasInformacion\SD CONSULTA TERCEROS\3.EJECUCION\3.DESARROLLO E IMPLEMENTACION\1.BackupCodigo\servicio_ciudadano_orfeo2_22-10-2021.zip
4. Documentos\SistemasInformacion\ST SI ORFEO\6.Entregables\4.Bitacora\Bitácora de Actividades_despliegue-30-10-2021.pdf
3. Dirección TSI/Documentos/SistemasInformacion/SIDIJUS/6. Entregables/RFC/RFC_SIDIJUS_2021-11-10_SIDIJUS-SERVIDIC.pdf
2. Dirección TSIDocumentosSistemasInformacionSDC APL MEBOG PLAN BENEFICIOSImplementaciónDespliegueAmbiente de produccionv2021-11-10</t>
  </si>
  <si>
    <r>
      <t xml:space="preserve">De acuerdo a lo definido en el plan de actualización de los sistemas de información existentes e implementación de nuevos, con el fin de mejorar su funcionalidad, accesibilidad y usabilidad, se han adelantado las siguientes actividades de despliegue en ambiente de producción:
</t>
    </r>
    <r>
      <rPr>
        <b/>
        <sz val="10"/>
        <rFont val="Arial"/>
        <family val="2"/>
      </rPr>
      <t>1. SISTEMA – SICAPITAL</t>
    </r>
    <r>
      <rPr>
        <sz val="10"/>
        <rFont val="Arial"/>
        <family val="2"/>
        <charset val="1"/>
      </rPr>
      <t xml:space="preserve">
</t>
    </r>
    <r>
      <rPr>
        <b/>
        <sz val="10"/>
        <rFont val="Arial"/>
        <family val="2"/>
      </rPr>
      <t xml:space="preserve">1.1. Módulo PREDIS </t>
    </r>
    <r>
      <rPr>
        <sz val="10"/>
        <rFont val="Arial"/>
        <family val="2"/>
        <charset val="1"/>
      </rPr>
      <t xml:space="preserve">– Presupuesto Distrital: Se realizaron las fases de la actividad mantenimiento (Perfectivo): Opción Registros Presupuestales por rubros Reporte: pre_regpres_rubros_det_fte_NEW.rdf  ajustando la formulación de la columna Compromisos sin autorización de giro teniendo en cuenta el valor de las anulaciones parciales para su cálculo.
1.1.1. Se realizaron las fases de la actividad mantenimiento (Evolutivo): Opción FUENTES DE FINANCIACION pantalla: pre_reporte_veu_fi_ff - Actividad: Ejecución del presupuesto de gastos e inversiones incluyen en el procedimiento de giro las anulaciones parciales. Reporte: pre_reporte_veu_fi_ff.
1.1.2. Se realizó ajuste de la pantalla de registro de Disponibilidades ampliando el tamaño del campo fuentes de financiación y adecuando la forma para el registro de certificados de Disponibilidad con cargo a la vigencia 2022, forma: Pre_disponibilidad.
1.1.3. Se realizó ajuste de la pantalla de registro de Detalle de fuentes ampliando el tamaño de los campos fuente de financiación, detalle fuente de financiación, tipo, componente y concepto del gasto y adecuando la forma para el registro de la apropiación con cargo a la vigencia 2022, forma: pre_deta_fuentes.
</t>
    </r>
    <r>
      <rPr>
        <b/>
        <sz val="10"/>
        <rFont val="Arial"/>
        <family val="2"/>
      </rPr>
      <t xml:space="preserve">1.2. Módulo OPGET </t>
    </r>
    <r>
      <rPr>
        <sz val="10"/>
        <rFont val="Arial"/>
        <family val="2"/>
        <charset val="1"/>
      </rPr>
      <t xml:space="preserve">Operación y gestión de tesorería: Se realizaron las fases de la actividad mantenimiento (Perfectivo): Opción Ordenes de pago para revisar si se subsana el volcado de pila en esta pantalla desde los equipos portátiles nuevos. 
Forma: ogt_orden_pago.fmb.
</t>
    </r>
    <r>
      <rPr>
        <b/>
        <sz val="10"/>
        <rFont val="Arial"/>
        <family val="2"/>
      </rPr>
      <t xml:space="preserve">1.3. Módulo LIMAY </t>
    </r>
    <r>
      <rPr>
        <sz val="10"/>
        <rFont val="Arial"/>
        <family val="2"/>
        <charset val="1"/>
      </rPr>
      <t xml:space="preserve">– Libro Mayor Contable:
1.3.1. Se realizaron las fases de la actividad Mantenimiento (Perfectivo): Opción Reportes Contables reporte: Balance General actualizando la presentación del reporte lm_balance_general.rdf.
1.3.2. Se realizaron las fases de la actividad Mantenimiento (Perfectivo): Opción Reportes Contables reporte:Estado de resultados actualizando la presentación del reporte Lm_Estdo_AFeyS.rdf
1.3.3. Se realizó la actividad 10 Elaborar Instructivo de usuario del Mantenimiento (Perfectivo): Opción Reportes Contables reporte: Balance General actualizando la presentación del reporte, lm_balance_general.rdf.
1.3.4. Se realizó la actividad 10 Elaborar Instructivo de usuario del Mantenimiento (Perfectivo): Opción Reportes Contables reporte:Estado de resultados actualizando la presentación del reporte, Lm_Estdo_AFeyS.rdf.
1.3.5. Se realizó Mantenimiento (Correctivo): Opción Reportes Contables reporte: Balance General unificando la firma del Subsecretario de Gestión institucional y el Director Financiero, Reporte: lm_balance_general.rdf .
1.3.6. Se realizó la actividad 10 Elaborar Instructivo de usuario del Mantenimiento (Perfectivo): Opción Reportes Contables reporte:Estado de resultados unificando la firma del Subsecretario de Gestión institucional y el Director Financiero, Reporte: Lm_Estdo_AFeyS.rdf.
</t>
    </r>
    <r>
      <rPr>
        <b/>
        <sz val="10"/>
        <rFont val="Arial"/>
        <family val="2"/>
      </rPr>
      <t>1.4. Módulo SISCO</t>
    </r>
    <r>
      <rPr>
        <sz val="10"/>
        <rFont val="Arial"/>
        <family val="2"/>
        <charset val="1"/>
      </rPr>
      <t xml:space="preserve">: En este periodo se realizó actualización y puesta en operación de la versión 2 del reporte CO_CERT_CONT_INDDOC.rdf insumo para la generación del certificado de contratistas de acuerdo con la retroalimentación de la presentación del grado de avance sobre la implementación de la generación de certificados contractuales en las reuniones del equipo DTSI junto con las solicitudes de ajuste presentadas en dichas sesiones.
1.4.1. Actualización y puesta en operación del reporte de certificado de gestión e interventoría CO_CERTIFICACION_rad_rdf.rdf al cual se le adicionó el hash o código llave una vez el estado de cada certificado pasa a Firmado
</t>
    </r>
    <r>
      <rPr>
        <b/>
        <sz val="10"/>
        <rFont val="Arial"/>
        <family val="2"/>
      </rPr>
      <t>2. MANTENIMIENTO</t>
    </r>
    <r>
      <rPr>
        <sz val="10"/>
        <rFont val="Arial"/>
        <family val="2"/>
        <charset val="1"/>
      </rPr>
      <t xml:space="preserve">
2</t>
    </r>
    <r>
      <rPr>
        <b/>
        <sz val="10"/>
        <rFont val="Arial"/>
        <family val="2"/>
      </rPr>
      <t>.1. Mantenimiento (evolutivo)</t>
    </r>
    <r>
      <rPr>
        <sz val="10"/>
        <rFont val="Arial"/>
        <family val="2"/>
        <charset val="1"/>
      </rPr>
      <t xml:space="preserve">: – Anexo 3 resolución 1519
Implementar o exigir controles de seguridad relacionados con el control de la autenticación, definición de roles y privilegios y separación de funciones."
2.2. Mantenimiento (evolutivo): – Anexo 3 resolución 1519:
Exigir mecanismos de autenticación dentro de los sitios web a través de la creación de contraseñas fuertes y solicitar renovaciones periódicas de las mismas garantizando la accesibilidad de persona con discapacidad."
2.3. Mantenimiento (perfectivo): –Actualización reporte tramite_certificado_conducta
2.4. Actualización SDC Incripción Visitas y Consulta Autorizados
2.5. Mantenimiento (evolutivo): – implementación Funcionalidad Tipo Parametro
2.6. Mantenimiento (evolutivo): – implementación Funcionalidad Parametro
2.7. Implementar módulo Estretegias - Gestionar estrategia
2.8. Implementar módulo Estretegias - Remisión a estrategias
 (Vinculación)"
2.9. Mantenimiento (evolutivo): – implementación modalidad ejecución del delito: noticia criminal - agregar delito
2.10. Mantenimiento (evolutivo):Nueva funcionalidad en asignación de profesionales (Para demas lineas de PDJJR)
</t>
    </r>
    <r>
      <rPr>
        <b/>
        <sz val="10"/>
        <rFont val="Arial"/>
        <family val="2"/>
      </rPr>
      <t>3. COPE</t>
    </r>
    <r>
      <rPr>
        <sz val="10"/>
        <rFont val="Arial"/>
        <family val="2"/>
        <charset val="1"/>
      </rPr>
      <t xml:space="preserve"> (Cobro Persuasivo) - Requerimiento Webservice consulta de la fecha del acto administrativo para Liquidación de Intereses LICO
</t>
    </r>
    <r>
      <rPr>
        <b/>
        <sz val="10"/>
        <rFont val="Arial"/>
        <family val="2"/>
      </rPr>
      <t>4. LICO Liquidación valores en $0</t>
    </r>
    <r>
      <rPr>
        <sz val="10"/>
        <rFont val="Arial"/>
        <family val="2"/>
        <charset val="1"/>
      </rPr>
      <t xml:space="preserve">:
Caso 1: Desarrollar e implementar una regla de negocio y/o validación, para que el sistema de información de liquidación de comparendos, ajuste el valor automáticamente
en los casos en que se encuentre con valor $0.
Caso 2: Se debe tener en cuenta que, al implementar la validación, existen liquidaciones que ya cuentan con decisión del inspector de policía."
</t>
    </r>
    <r>
      <rPr>
        <b/>
        <sz val="10"/>
        <rFont val="Arial"/>
        <family val="2"/>
      </rPr>
      <t>5. SUME - Ajustes en incidencias reportadas</t>
    </r>
    <r>
      <rPr>
        <sz val="10"/>
        <rFont val="Arial"/>
        <family val="2"/>
        <charset val="1"/>
      </rPr>
      <t xml:space="preserve">
</t>
    </r>
    <r>
      <rPr>
        <b/>
        <sz val="10"/>
        <rFont val="Arial"/>
        <family val="2"/>
      </rPr>
      <t>6. Ajustes ARANEUS - ANEXO 3</t>
    </r>
  </si>
  <si>
    <t>1.1. /DireccionTIC/Documentos%20compartidos/SistemasInformacion/SI%20SICAPITAL%20%20NICSP/PREDIS/5.%20Monitoreo%20y%20Control/Seguimiento%20en%20Producci%C3%B3n/20211015SPpre_regpres_rubros_det_fte.pdf
1.1.1./DireccionTIC/Documentoscompartidos/SistemasInformacion/SISICAPITALNICSP/PREDIS/6.Entregables/Manuales/20211119INSpre_reporte_veu_fi_ff.pdf
1.1.1./DireccionTIC/Documentos%20compartidos/SistemasInformacion/SI%20SICAPITAL%20%20NICSP/OPGET/5.%20Monitoreo%20y%20Control/Seguimiento%20en%20Produccion/20211013%20SP.OGT.ORDENPAGO.pdf
1.1.2.  20211228SPpre_disponibilidad.pdf
1.1.3.  20211228SPpre_deta_fuentes.pdf
1.3.1./DireccionTIC/Documentos%20compartidos/SistemasInformacion/SI%20SICAPITAL%20%20NICSP/LIMAY/5.%20Monitoreo%20y%20Control/Seguimiento%20En%20Produccion/20211029SPBalanceGeneral.pdf 
 1.3.2./DireccionTIC/Documentos%20compartidos/SistemasInformacion/SI%20SICAPITAL%20%20NICSP/LIMAY/5.%20Monitoreo%20y%20Control/Seguimiento%20En%20Produccion/20211029SPEstadoResultados.pdf
1.3.3./DireccionTIC/Documentoscompartidos/SistemasInformacion/SISICAPITALNICSP/LIMAY/6.Entregables/Manuales/20211105INSBalanceGeneral.pdf
1.3.4./DireccionTIC/Documentoscompartidos/SistemasInformacion/SISICAPITALNICSP/LIMAY/6.Entregables/Manuales/20211105INSEstadoResultados.pdf
1.3.5.  20211228SPBalanceGeneral.pdf
1.3.6.  20211228SPEstadoResultados.pdf
1.4.1.https://sgd.scj.gov.co/servicio_ciudadano_contratista/
2. /DireccionTIC/Documentos/compartidos/SistemasInformacion/SI SISIPEC/Implementacion/F-GT-277 BITACORA_RFC_SISIPEC_2021-10-22.docx
2. /DireccionTIC/Documentos/compartidos/SistemasInformacion/SI SISIPEC/Implementacion/F-GT-277 BITACORA_RFC_SISIPEC_2021-10-22.docx
2. /DireccionTIC/Documentos/compartidos/SistemasInformacion/SI SISIPEC/Implementacion/tramite_certificado_conducta.zip
"2. /DireccionTIC/Documentos/compartidos/SistemasInformacion/SI SISIPEC/SDC REGISTRO DE SOLICITUD AUTORIZACIÓN DE VISITAS A PPL/Implementacion/F-GT-278 RFC_SDC_VISITAS_2021-11-09.docx
2. /DireccionTIC/Documentos/compartidos/SistemasInformacion/SI SISIPEC/SDC REGISTRO DE SOLICITUD AUTORIZACIÓN DE VISITAS A PPL/Implementacion/F-GT-277 BITACORA_F-GT-278 RFC_SDC_VISITAS_2021-11-09.docx"
2. /DireccionTIC/Documentos/compartidos/SistemasInformacion/SIRPA/IMPLEMENTACION/F-GT-278 RFC_SIRPA_2021-10-22.pdf
2. /DireccionTIC/Documentos/compartidos/SistemasInformacion/SIRPA/IMPLEMENTACION/F-GT-278 RFC_SIRPA_2021-10-22.pdf
2. /DireccionTIC/Documentos/compartidos/SistemasInformacion/SIRPA/IMPLEMENTACION/F-GT-278 RFC_SIRPA_2021-10-22.pdf
2. /DireccionTIC/Documentos/compartidos/SistemasInformacion/SIRPA/IMPLEMENTACION/F-GT-278 RFC_SIRPA_2021-10-22.pdf
2. /DireccionTIC/Documentos/compartidos/SistemasInformacion/SIRPA/IMPLEMENTACION/F-GT-278 RFC_SIRPA_2021-10-22.pdf
2. /DireccionTIC/Documentos/compartidos/SistemasInformacion/SIRPA/IMPLEMENTACION/F-GT-278 RFC_SIRPA_2021-12-17.pdf
3. No tiene evidencia del paso a producción
 4. Dirección TSIDocumentosSistemasInformacionLICOTransversales3. Requerimientos2021RFC_LICO_2021-08-11.pdf
5. Dirección TSI/Documentos compartidos/SistemasInformacion/SIDIJUS/6. Entregables/RFC/RFC_SIDIJUS_2021-09-24_SIDIJUS.pdf
6. Dirección TSI/Documentos/SistemasInformacion/SI APL ARANEUS - CAS/6. Entregables/RFC/RFC_SIDIJUS_2021-10-22_ARANEUS.pdf</t>
  </si>
  <si>
    <t>Durante este perido se finalizó la campaña “Ciberseguridad para Todos” con la que se buscó generar conciencia en temáticas de seguridad de la información y ciberseguridad, tocando temas como: Derechos de autor de software; Inconvenientes que se presentan en la descarga de archivos no permitidos en la Entidad; Trabajo seguro en dispositivos móviles; Política de Seguridad de la Información; Control de Acceso; Gestión de Incidentes; Trabajo en casa, entre otros tópicos. Como parte de la ejecución de esta campaña se ejecutó una encuesta sobre temas de seguridad de la información para conocer los intereses de nuestros funcionarios y contratistas en temas de seguridad esta encuesta la respondieron 778 personas.  Con el resultado de esta encuenta se desarrollaron 12  charlas de sensibilización con un aforo de 1182 asistentes de los cuales 496 funcionarios y/o contratistas participaron al menos en una sensibilización, dentro de la misma campaña se generaron 11 piezas comunicativas que se han publicado en 8 boletines semanales y correos masivos. 
En paralelo a esta campaña se desarrollaron actividades de sensibilización para fortalecer  nuestros servicios tecnológicos como SITIO WEB e Intranet con la publicación de nuevos servicios ciudadanos y su divulgación mediante videos.</t>
  </si>
  <si>
    <t>1. Plan de uso y apropiación. GT-UA-PlanTrabajo
https://scjgovcol.sharepoint.com/:x:/r/sites/DireccionTIC/Documentos%20compartidos/GobiernoTI/PlanesTransversales/DocumentosGobiernoTI/GT-UA-PlanTrabajo.xlsx?d=wd8cc129cdcbd47b8913fa0962c9e7950&amp;csf=1&amp;web=1&amp;e=Nbf5U9
2. Los boletines semanales utilizados para publicar las piezas fueron: 
143,146,148,153,162,166,172,178
https://scjgovcol.sharepoint.com/:f:/r/sites/DireccionTIC/Documentos%20compartidos/UsoApropiaci%C3%B3n/Sensibilizacion/Seguridad/2021?csf=1&amp;web=1&amp;e=BctzwK
3.Lista de asistentes a sensibilizaciones Seguridad de la Información
https://scjgovcol.sharepoint.com/:x:/r/sites/DireccionTIC/Documentos%20compartidos/UsoApropiaci%C3%B3n/Entrenamiento/2021/Asistencia/GT-AU%20AsistenciaSeguridadInformacion.xlsx?d=w9b1c1b057a204fd7bf8006fb1eb35985&amp;csf=1&amp;web=1&amp;e=hz26aC</t>
  </si>
  <si>
    <t xml:space="preserve">
Durante este periodo se ejecutaron actividades de entrenamiento 24 virtuales y 21 presenciales.  Los temas vistos fueron  ORFEO (Nivel 1 - Nivel 2), Microsoft Office 365 (Teams-OneDrive-SharePoint - Yammer -Outlook), SIDIJUS, SISCO(Módulos Adquisiciones- Preconractual-Contractual-Supervisión), SIRPA  SISIPEC. En este periodo asistieron 121 personas que  contestaron la encuesta. 
Nota: si bien  es cierto, se reportan  acciones de  capacitacion a 121  funcionarios y contratistas, la actividad completa de capacitacion se completo con 50 de estos. </t>
  </si>
  <si>
    <t>1. Plan de uso y apropiación. GT-UA-PlanTrabajo
https://scjgovcol.sharepoint.com/:x:/r/sites/DireccionTIC/Documentos%20compartidos/GobiernoTI/PlanesTransversales/DocumentosGobiernoTI/GT-UA-PlanTrabajo.xlsx?d=wd8cc129cdcbd47b8913fa0962c9e7950&amp;csf=1&amp;web=1&amp;e=Nbf5U9
2. Consolidado de la Encuesta de Satisfacción de actividades de Entrenamiento y Sensibilización 
https://scjgovcol.sharepoint.com/:x:/r/sites/DireccionTIC/Documentos%20compartidos/UsoApropiaci%C3%B3n/Entrenamiento/2021/GT-UA%202021Consolidado.xlsx?d=w13b0be14e72f460a8df5b07cf8d5125b&amp;csf=1&amp;web=1&amp;e=jAisX0
3. Lista de asistencias por cada uno de los temas brindados.
https://scjgovcol.sharepoint.com/:f:/r/sites/DireccionTIC/Documentos%20compartidos/UsoApropiaci%C3%B3n/Entrenamiento/2021/Asistencia?csf=1&amp;web=1&amp;e=N2H78a</t>
  </si>
  <si>
    <t xml:space="preserve">Durante este periodo se culminó la documentación en el Manual de Seguridad y Privacidad de la Información y se elaboraron los respectivos documentos, relacionados con  los  siguientes controles:
- A.6.1.3 Contacto con las autoridades
- A.6.2.1 Política para dispositivos móviles
- A.8.2.1 Clasificación de la Información
- A.8.2.2 Etiquetado de la información
- A.9.1.1 Control de Acceso
- A.9.1.2 Acceso a redes y a servicios de red
- A.10.1.1 Política sobre el uso de controles criptográficos
- A.10.1.2 Gestión de llaves
- A.11.1.4 Controles de acceso físicos
- A.11.2.9 Política de escritorio y pantalla limpia
- A.12.1.2 Gestión de Cambios
- A.12.1.4 Separación de los ambientes de desarrollo, pruebas, y operación
- A.12.2.1 Controles contra códigos maliciosos
- A.12.3.1 Respaldo de la información
- A.12.4.1 Registro de Eventos
- A.12.4.4 Sincronización de Relojes
- A.12.6.1 Gestión de las vulnerabilidades técnicas
- A.12.6.2 Restricciones sobre la instalación de software
- A.13.1.1 Controles de redes
- A.13.1.2 Seguridad de los servicios de red
- A.13.1.3 Separación de las redes
- A.16.1.1 Responsabilidades y procedimiento de incidentes
</t>
  </si>
  <si>
    <t xml:space="preserve">Como soporte se anexa: 
 versión preliminar Manual de Seguridad y Privacidad de la Información.
Documentos soportes contoles </t>
  </si>
  <si>
    <r>
      <rPr>
        <b/>
        <sz val="10"/>
        <rFont val="Arial"/>
        <family val="2"/>
      </rPr>
      <t>SISTEMA DE INFORMACIÓN PARA LA PLANEACIÓN Y GESTIÓN DEL EMPLEO
PLANEACIÓN</t>
    </r>
    <r>
      <rPr>
        <sz val="10"/>
        <rFont val="Arial"/>
        <family val="2"/>
      </rPr>
      <t xml:space="preserve">
 - En el mes de noviembre se realizó el primer diálogo social sobre la Política y Programa de talento humano de la Secretaría, atendiendo la iniciativa del Departamento Administrativo del SErvicio Civil y la Veeduría Distrital, en la cual asistieron 115 personas que laboran en la entidad y de la ciudadanía, quienes participaron con la formulación de pregunas previas. La experiencia adelantada por la SDSCJ fue reconocida por la Veeduría Distrital como una de las mejores en el Distrito Capital. </t>
    </r>
    <r>
      <rPr>
        <b/>
        <sz val="10"/>
        <rFont val="Arial"/>
        <family val="2"/>
      </rPr>
      <t xml:space="preserve">
</t>
    </r>
    <r>
      <rPr>
        <sz val="10"/>
        <rFont val="Arial"/>
        <family val="2"/>
      </rPr>
      <t xml:space="preserve"> - Expedición de la Circular 003 de 2021, con los "LINEAMIENTOS BÁSICOS DE CUMPLIMIENTO EN TEMAS DE GESTIÓN DEL TALENTO HUMANO" de la Secretaría Distrital de Seguridad, Convivencia y Justicia.
 - Se ha gestionado con la  Oficina Asesora de Comunicaciones el diseño y publicación de piezas publicitarias e información relacionada con el Programa de Talento Humano durante toda la vigencia.
</t>
    </r>
    <r>
      <rPr>
        <b/>
        <sz val="10"/>
        <rFont val="Arial"/>
        <family val="2"/>
      </rPr>
      <t xml:space="preserve"> - </t>
    </r>
    <r>
      <rPr>
        <sz val="10"/>
        <rFont val="Arial"/>
        <family val="2"/>
      </rPr>
      <t xml:space="preserve">Consolidación de carpetas one drive con la iguiente información: Informes a Entidades de Control, Informes a Otras Entidades, Derechos de Petición (solo de ciudadanos, no servidores ni exservidores). Se habilita ususarios para consulta series documentales de nómina y seguridad social
 - Reunión con Gestipon Documental para revisar si algunos de los documentos de 2017, encontrados en las carpetas de apoyo, corresponden a series documentales. El resultado fue la inclusión de 50 folios aproxidamente que se incorporaron en las series documentales para la transferencia de 2017
- Se solicito la creación de la carpeta electonica de Acuerdos Sindicales con el fin de que quien maneja el proceso y tiene los documentos incorpore los mismos en las respectivas carpetas
 - Se radica memorando en Dirección de Recursos Fisicios y Gestión Documental con la solicitud de  incorporación de nuevas series documentales en la TRD versión N. 2 y se termina el inventario documental de las carpetas en custodia directa de la Dirección de Gestión Humana.
  - Actualización permanente del normograma
 - Actualización permanente de: POA, PAAC, mapa de riesgos, ITB, indicadores, Planes de mejoramiento, plan de adecuación y sostenibilidad - MIPG/FURAG, Plan Anual de Adquisiciones, Plan Anual de Caja, Plan de Austeridad
 - En el mes de diciembre se llevó a cabo el últmo Comité de Planeación de la Dirección de Gestión Humana. En este encuentro se definición los puntos a mejorar y la planeación para la vigencia 2022.
 - Se realizó la citación y se llevaron a cabo las reuniones de la Comisión de Personal del periodo. Se elaboraron las  presentaciones y actas de reunión de las sesiones  de la Comisión de Personal.
 - Se realizó taller "Técnicas para la resolución de conflictos y comunicación asertiva Comité de Convivencia Laboral", por solicitud de dicha instancia
 - Elaboración de los siguientes documentos:PD-GH-20 Formulación y Seguimiento Planes Programas GH, PD-GH-21 Liquidación Nomina, PD-GH-22 Liquidación de Aportes de Seguridad Social y Aportes Patronales, PD-GH-23 Seguridad y Salud en el Trabajo. 
 - Actualización de los siguientes documentos: I-GH-6 Incentivo Uso Bicicleta, I-GH-17 Instructivo Tramite Incapacidades
F-GH-893 Lista de Chequeo de Novedades, Plan de Previsión de Necesidades del Talento Humano PL-GH-5, Expedición Certificado Inexistencia de Personal Suficiente PD-GH-6, Certificado de Inexistencia de Personal F-GH-3, Reglamento para la Financiación de Educación Formal RG-GH- 3, Evaluación de la Gestión de los Servidores Públicos PD-GH-13, Evaluación y Seguimiento al Desempeño I-GH-21, Plan Institucional de Capacitación, Formación y Capacitación PD-GH-8, Certificado de Inexistencia de Personal F-GH-3, Único de Novedades de Personal F-GH-800.
</t>
    </r>
    <r>
      <rPr>
        <b/>
        <sz val="10"/>
        <rFont val="Arial"/>
        <family val="2"/>
      </rPr>
      <t xml:space="preserve">REGISTRO Y CONTROL
</t>
    </r>
    <r>
      <rPr>
        <sz val="10"/>
        <rFont val="Arial"/>
        <family val="2"/>
      </rPr>
      <t xml:space="preserve"> - Durante el periodo se da continuidad al proceso de verificación de hojas de vida en el aplicativo SIDEAP, registrando las novedades correspondientes. Se debe mencionar en adición que el Departamento Administrativo del Servicio Civil Distrital expidió Circular 023 de 29 de julio de 2021, en el que señala: "(...) se ha previsto ampliar la fecha establecida para hacer exigible la validación del formato único de hojas de vida a través de SIDEAP hasta el 31 de diciembre de 2021.
 - Las novedades administrativas correspondientes en la planta de personal de la Secretaría Distrital de Seguridad, Convivencia y Justicia se continúan registrando cronológicamente en el SIAP y como evidencia queda la novedad inscrita en el aplicativo. El reporte incluye la planta de personal Decreto 414 de 2016 y la planta temporal CER.
 - Las novedades correspondientes a vacancias definitivas se registran en el aplicativo SIMO 4.0 ENTIDADES de la CNSC y las relacionadas con el concurso de mérito se gestionan para que la CNSC resuelva su situación a efecto de estudiar la viabilidad técnica y jurídica de autorizar o no el uso de lista. Las últimas novedades se registran en el aplicativo y se solicita conceptó técnico de la CNSC para utilización de listas en modalidad de pago.  
Para el seguimiento de todas las vacantes se registra la información en un cuadro control. Al corte del informe se realizaron 22 solicitudes en modalidad de pago y fueron contestadas 17 y 5 continúan sin respuesta.
 - Al corte se realizaron 52 procesos de nombramiento que tienen origen en el proceso de selección 741 de 2018. Toda la documentación de verificación se consigna en expediente físico y se lleva tabla de control.
 - Al corte del informe se presentan un total de 135 peticiones gestionadas con oportunidad relacionadas con el proceso de selección 741 de 2018. El total de peticiones totales corresponde a 387 requerimientos atendidos, en su integralidad dentro de los términos de ley.
 - Al corte del informe se cuenta con un total de 426 procesos realizados, de los cuales 351 tiene trámite finalizado; 59 en proyecto de resolución de la CNSC; 13 en análisis documental;  2 en segunda revisión cruzada; y 1 en reparto para inicio de gestión por parte de la CNSC. Todo el proceso se lleva a cabo dentro del aplicativo de la CNSC.
 - Todas las novedades de la planta de personal se registran cronológicamente y se lleva al día para gestionar las situaciones administrativas de los servidores públicos de la Secretaría y facilitar la toma de decisiones al respecto por parte de la Alta Dirección.
 - En la vigencia se realizan 49 actos de encargo directivo y 14 nombramientos ordinarios. Los nombramientos en periodo de prueba se continúan realizando bajo los lineamientos de la Función Pública y la Comisión Nacional del Servicio Civil que en la vigencia y al corte del informe represantan un total de 57 procedimientos realizados.
 - Al corte del informe corresponde a 84 solicitudes de reubicación, de las cuales 74 se aprueban y gestionan efectivamente con el cumplimiento de los requisitos correspondientes.
</t>
    </r>
    <r>
      <rPr>
        <b/>
        <sz val="10"/>
        <rFont val="Arial"/>
        <family val="2"/>
      </rPr>
      <t>NÓMINA</t>
    </r>
    <r>
      <rPr>
        <sz val="10"/>
        <rFont val="Arial"/>
        <family val="2"/>
      </rPr>
      <t xml:space="preserve">
 - Gestión de 5.881 novedades para el pago de factores salariales y prestacionales a los servidores que conforman la Planta de Personal de la entidad.
 - Solicitudes de ajustes a soporte técnico para la corrección o actualización de información o mejoras en el sistema SIAP durante el cuarto trimestre (octubre), así: Actualizaciones de Información (3), Errores (19) y Ajustes y Mejoras de Información (2). 
 - Se consolidó la información correspondiente a los recobros de la incapacidades a las diferentes EPS, para los años 2017, 2018, 2019, 2020 y 2021, para un total de 117 incapacidades gestionadas entre el 22 de septiembre y el 22 de noviembre. Actualmente se vienen programando mesas de trabajo mensuales con la Dirección Financiera para la conciliación de los pagos de incapacidades realizados por las EPS´s.
 - Actualmente solamente se encuentra un servidor público con más de 540 días de incapacidad, cuyo seguimiento está a cargo de la Dirección Jurídica y el grupo de Seguridad y Salud en el Trabajo. La gestión del pago de las incapacidades por parte de la EPS, la realiza directamente el servidor.
 - Con relación a sentencias proferidas por las instancias competentes para pago de la Secretaría, se tienen 48 sentencias a 13 de diciembre: Sentencias en proceso no iniciado (7), Sentencias en Espera de Soporte para Liquidación (7), Sentencias en Sentencias en Proceso Jurídico para respuesta de pago (16), Sentencias en Traslado Presupuestal (1), Sentencias en Proceso de Pago (5), Sentencias Pagadas (11) y Envío de documentos solicitados de Sentencia (1).
 - Teniendo en cuenta la ejecución presupuestal del rubro de horas extras y recargos, en los doces meses de 2021 con respecto al del 2020, hubo un incremento del 5.17% de las horas extras en cuanto a valores. Analizando el incremento mes a mes, en diciembre hubo una disminución del 10.37%
 - A 30 de diciembre existe un total de servidores donde su último periodo pendiente por disfrutar y sin programar es: 2018-2019 (7), 2019-2020 (64) y 2020-2021 (198)
</t>
    </r>
    <r>
      <rPr>
        <b/>
        <sz val="10"/>
        <rFont val="Arial"/>
        <family val="2"/>
      </rPr>
      <t xml:space="preserve">JURÍDICO
</t>
    </r>
    <r>
      <rPr>
        <sz val="10"/>
        <rFont val="Arial"/>
        <family val="2"/>
      </rPr>
      <t xml:space="preserve"> - Durante el cuarto trimestre se adjudicaron los siguientes contratos: 1741, 1880, 1891, 1892, 1863 (un lote), 1868 (un lote) y 
1865 (un lote).
 - El seguimiento al Acuerdo Sindical quedó consignado en las actas de reuni{on que se llevaron a cabo los días 27 de julio 5 y 27 de agosto de 2021. Para 2022 se inicia un nuevo proceso de negociación laboral.
 - Servidores en proceso listos para firma de acuerdo y resolución: 15​. Servidores que iniciaron solicitud de ingreso a la modalidad  y terminan proceso en el  2022: 9.
Interesados en próxima cohorte del curso 2022: 5​
</t>
    </r>
    <r>
      <rPr>
        <b/>
        <sz val="10"/>
        <rFont val="Arial"/>
        <family val="2"/>
      </rPr>
      <t xml:space="preserve">BIENESTAR
</t>
    </r>
    <r>
      <rPr>
        <sz val="10"/>
        <rFont val="Arial"/>
        <family val="2"/>
      </rPr>
      <t xml:space="preserve"> -  En el marco del cronograma de actividades relacionadas con el módulo de Bienestar, se realizaron 17 actividades establecidas en el cronograma de trabajo las cuales tuvieron un nivel de satisfacción de 95%.
 - La información de la participación en las actividades de Bienestar, es incluida en la base de datos correspondiente.
 - Se envía el plan de mejoramiento de intervención en clima laboral al DASCD y se convoca a reunión con los equipos de los módulos de SST, Formación y Capacitación y para hacerles entrega del formato que deben diligenciar con su plan de intervención para la vigencia 2022 teniendo en cuenta los resultados de la encuesta de identificación de actividades y eventos.
 - Expedición de la circular 019 del 30 de diciembre de 2021, con la cual se expidieron los lineamientos anti-soborno y anti-fraude de la SDSCJ, la misma se socializó a través de correo electr{onico masivo. Se realzia inducción del tema conflicto de interés y se agenda la 1° sesión de la mesa técnica de integridad para la vigencia 2022.
 -  Cierre de forma presencial de la actividad del programa de orientación al retiro. Envío de 5 links de entrevistas de retiro, 4 asesorías pensionales y 1 asesoría pensional.
 - En el marco del evento de aniversario de la Secretaría, se lleva a cabo el reconocimiento al personal distinguido por Buenas Prácticas en Atención al Ciudadano, a quienbes también se les envía un bono de Crepes &amp; Waffles y se hace mención de ellos en publicación masiva de la entidad.
 - La información de la participación en las actividades de Bienestar se incluyó en la base de datos correspondiente.
</t>
    </r>
    <r>
      <rPr>
        <b/>
        <sz val="10"/>
        <rFont val="Arial"/>
        <family val="2"/>
      </rPr>
      <t xml:space="preserve">
SECRETARÍA EN FAMILIA</t>
    </r>
    <r>
      <rPr>
        <sz val="10"/>
        <rFont val="Arial"/>
        <family val="2"/>
      </rPr>
      <t xml:space="preserve">
 - En el marco del cronograma de actividades relacionadas con el módulo de Secretaría en Familia, se realizaron 8 actividades establecidas en el cronograma de trabajo las cuales tuvieron un nivel de satisfacción de 99%.
 - La información de la participación en las actividades de Secretaría en Familia se incluyó en la base de datos correspondiente.
</t>
    </r>
    <r>
      <rPr>
        <b/>
        <sz val="10"/>
        <rFont val="Arial"/>
        <family val="2"/>
      </rPr>
      <t>FORMACIÓN Y CAPACITACIÓN</t>
    </r>
    <r>
      <rPr>
        <sz val="10"/>
        <rFont val="Arial"/>
        <family val="2"/>
      </rPr>
      <t xml:space="preserve">
 - En el marco del cronograma de actividades relacionadas con el módulo de Formación y Capacitación, se realizaron 24 actividades establecidas en el cronograma de trabajo las cuales tuvieron un nivel de satisfacción de 99%.
 - La información de la participación en las actividades de Formación y Capacitación se incluyó en la base de datos correspondiente.
 - Se convocó y realizó reunión el 15 y 29 de octubre. En estas sesiones se hizo seguimiento al plan de trabajo y a las actividades que están a cargo de la OAP. También se hizo reunión con los tutores de cada dependencia para presentar la mesa técnica de conocimiento e innovación y sensibilizar frente al rol que elllos tienen en el proceso. 
 - La mesa técnica se reunió el 12 y 26 de noviembre. Se realizó reunión con comunicaciones para avanzar con la actividad de las campañas de innovación y la OAP presentó a la mesa la propuesta de contenido para cada una de las campañas. 
 - En el mes de diciembre se realizaron 2 sesiones ordinarias donde se hizo seguimiento y cierre al plan de trabajo. Se dejó  como entregable el instrumento de mapa de conocimiento. Se sugiere un tema para incluir en el PIC 2022 y se proponen algunos puntos para tener en cuneta em el plan de trabajo de la siguinete vigencia. 
</t>
    </r>
    <r>
      <rPr>
        <b/>
        <sz val="10"/>
        <rFont val="Arial"/>
        <family val="2"/>
      </rPr>
      <t xml:space="preserve">SEGURIDAD Y SALUD EN EL TRABAJO
</t>
    </r>
    <r>
      <rPr>
        <sz val="10"/>
        <rFont val="Arial"/>
        <family val="2"/>
      </rPr>
      <t xml:space="preserve"> - El día  29 de octubre se realizo la décima reunión con el COPASST con el acompañamiento del área de SST, en la que incluyó capacitación de la ARL y el informe de la Rendición de cuentas que se le socializó a la alta Dirección.
 - El 25 de noviembre se realizó la reunión No 11 con el COPASST, por ausencia de algunos integrantes y se reprogramó para el 30 de noviembre con el acompañamiento del área de SST.
 - El día 12 de diciembre se realizó la reunión No 12 con el COPASST y con el acompañamiento del área de SST.
 - En el marco del cronograma de actividades relacionadas con el módulo de Seguridad y Salud en el Trabajo, se llevaron a cabo 46 actividades las cuales tuvieron un nivel de satisfacción de 99%.
 - Se realizaron 3 reuniones con el COPASST.
 - Se incluyó en base de datos la información de SST y se elaboraron los informes requeridos.
</t>
    </r>
    <r>
      <rPr>
        <b/>
        <sz val="10"/>
        <rFont val="Arial"/>
        <family val="2"/>
      </rPr>
      <t>HÁBITOS SALUDABLES</t>
    </r>
    <r>
      <rPr>
        <sz val="10"/>
        <rFont val="Arial"/>
        <family val="2"/>
      </rPr>
      <t xml:space="preserve">
 - En el marco del cronograma de actividades relacionadas con el módulo de Hábitos Saludables, se realizaron 17 actividades establecidas en el cronograma de trabajo las cuales tuvieron un nivel de satisfacción de 100%.
 - La información de la participación en las actividades de Hábitos Saludables se incluyó en la base de datos correspondiente.
</t>
    </r>
    <r>
      <rPr>
        <b/>
        <sz val="10"/>
        <rFont val="Arial"/>
        <family val="2"/>
      </rPr>
      <t xml:space="preserve">
SECRETARÍA SOSTENIBLE</t>
    </r>
    <r>
      <rPr>
        <sz val="10"/>
        <rFont val="Arial"/>
        <family val="2"/>
      </rPr>
      <t xml:space="preserve">
 - En el marco del cronograma de actividades relacionadas con el módulo de Secretaría Sostenible, se realizaron 6 actividades establecidas en el cronograma de trabajo las cuales tuvieron un nivel de satisfacción de 99%.
 - La información de la participación en las actividades de Secretaría Sostenible se incluyó en la base de datos correspondiente.</t>
    </r>
  </si>
  <si>
    <t xml:space="preserve"> - Se realizaron 2 jornadas de capacitación en transparencia y participación ciudadana realizadas.
 - Se realizaron cuatro (4) jornadas de capacitación en competencias blandas. Las jornadas estuvieron orientadas al resultado asociado a la ciudadanía, así mismo, se dedicó un módulo completo al tema de servicio de forma exclusiva como competencia fundamental de orientación al ciudadano. En las cuatro (4) jornadas se alcanzó una intensidad horaria de 12 horas.
 - De 190 contratistas inscritos y con obligaciones relacionadas con atención al ciudadano, 60 contratistas realizaron el curso.
 - Según el plan de trabajo, en el mes de noviembre se hizo una (1) publicación sobre el reto de senda de la integridad, Códifgo de Integridad y sobre el diligenciamiento del test de percepción en integridad, el cual estaba dirigido a todos los servidores y contratistas de la Direcció de Gestión Humana.
 - En el mes de diciembre se realizó (1) reunión con el grupo de gestores de integridad, con el objtivo de tratar los siguientes temas: Resultados Medición Percepción Integridad y Agradecimiento y Compromiso
 - Se realizaron 730 encuestas de percepción y de medición de los niveles de apropiación de los valores y principios de acción aplicada a los servidores públicos y contratistas de la entidad
 - Se expidió la circular 019 del 30 de diciembre de 2021, con la cual se expidieron los lineamientos anti-soborno y anti-fraude de la SDSCJ. La misma se socializó a través de correo electr{onico masivo.</t>
  </si>
  <si>
    <t xml:space="preserve">Se realizó la transferencia documental de 201 Cajas, 1.312 Carpetas para un total de (43.7) cuarenta y tres punto siete metros lineales, correspondientes a las vigencias 2016, 2017 y 2018. </t>
  </si>
  <si>
    <t xml:space="preserve">Acta de transferencia documental, fecha 11 de noviembre de 2021. FUID 2016, FUID 2017 y 2018 </t>
  </si>
  <si>
    <t>Se ejecutó en el tercer trimestre</t>
  </si>
  <si>
    <t>Durante el cuarto trimestre se cumplió con la gestión interna de solicitud de reportes a las áreas, seguimiento y consolidación de informes, y externa de presentación de esos reportes ante las Entidades líderes de políticas Públias Distriales. Se hizo también el acompañamiento de las que estaban en proceso de consolidación de los planes de acción y se dinamizó la gestión con las áreas. Se participó en las sesiones de PreConpes y CONPES Distrital, a cargo de la Jefa de la OAP. En los procesos de formulación se orientó y acompañó a las áreas técnicas y se hizo el puente para la articulación con las entidades a cargo. En este semestre se mantuvo acompañamiento en la formulación del Plan de Acción de las políticas Familia, Adultez, Trata de Personas y LGBTI.</t>
  </si>
  <si>
    <t>Para dar cumplimiento a los programas ambientales del Plan Institucional de Gestión Ambiental (PIGA), este trimestre se establecieron lineamientos en la creación de estrategias en el fortalecimiento  del Programa de Consumo sostenible, se involucro el componente ambiental en el Manual de Contratación asi mismo se envio las caracteristicas técnicas para la compra de basculas, puntos ecológicos y bolsas, para el  programa de ahorro y uso eficiente de agua y energía se realizaron los inventarios de luminarias y sistemas hidricos de las sedes de la entidad con el fin de enviar los soportes correspondientes a la SDA y llevar a cabo la disminución del componente hidrico y energetico, para el programa de Movilidad Sostenible se estructuro el Plan Institucional de Movilidad Sostenible (PIMS) desarrolando actividades junto a comunicaciones y la Dirección de Gestión HUmana para la semana de la bici junto con la premiación de los mejores biciusuarios de la entidad, para el Programa de  Practicas Sostenibles se enviaron a través de la Oficina Asesora de Comunicaciones piezas gráficas incentivando a los funcionarios y contratistas sobre la imporantacia que tiene cuidar los recursos naturales, se incluyo en el programa  la incorporación de un contenedor para depositar todos los elementos  que hayan perdido su vida util como (grapadoras, cocedoras, reglas, clips, ganchitos) con el fin de desecharlos de una manera responsable a través de la empresa tercerizada ARBO SOSTENIBLE, para el programa de Residuos se llevaron a cabo capacitacones sobre todo lo relacionado con Plan Institucional de Gestión Ambiental abarcando asi cada uno de los programas. En cumplimiento con la normatividad se enviaron en las fechas establecidas los informes correspondientes a la evaluación institucional de gestión ambiental PIGA, el reporte semestral del aplicativo STORM, el envio del informe a la Unidad Especial de Servicios Publicos UAESP asi mismo recibimos visita por parte de la autoridad ambiental  (SDA) donde se acordo el plan de trabajo y el fortalecimiento de los programas ambientales.</t>
  </si>
  <si>
    <t xml:space="preserve">Seguimiento ambiental </t>
  </si>
  <si>
    <t xml:space="preserve">Durante el cuarto trimestre de 2021, la Dirección de Recursos Fisicos y Gestión Documental recibió veintinueve (29) solicitudes de entrada a almacen, las cuales fueron atendidas en su totalidad para realizar su respectiva entrada. </t>
  </si>
  <si>
    <t xml:space="preserve">Durante el cuarto trimestre de 2021, la Dirección de Recursos Fisicos y Gestión Documental recibió dieciocho (18) solicitudes de de mantenimiento en la sede administrativa, las cuales fueron atendidas en su totalidad para realizar su respectiva adecuación. </t>
  </si>
  <si>
    <t>Durante el cuarto trimestre se realizan las siguientes actividades:
Entrega de 61,13 metros lineales al archivo central conforme a los procedimientos y normatividad archivística de las dependencias de: Casas de Justicia, Atención al Ciudadano, Dirección de Gestión Humana, Proceso de Cobro Persuasivo, Grupo de Almacén. Durante la vigencia 2021 se registra un total de 100.9 metros lineales de documentos vigencia 2016, 2017, 2018 y 2019 de 17 dependencias de la SD-SCJ conforme al cronograma 2021  
Se realizan las visitas previas en las dependencias con el objetivo de revisar la documentación a transferir y despejar dudas frente a la organización. 
El equipo de archivo central realiza la rotulación de cajas y carpetas de las transferencias documentales de la SD-SCJ mediante código de barras, asociando un código único al inventario general de documentos. 
Se dejan pendientes para el I trimestre 2022 el traslado documental de las siguientes dependencias: Casa de Justicia Usme, Dirección de Gestión Humana.</t>
  </si>
  <si>
    <t>Actas de transferencias documentales firmados y FUID
Base de datos de seguimiento y datos consolidados 2021 de transferencias documentales</t>
  </si>
  <si>
    <t>Durante el cuarto trimestre se realizan las siguientes actividades del SIC:
-Plan de Preservación Digital: Se elaboró el formato de inventario de documentos electrónicos el cual se encuentra en periodo de prueba en la Oficina Asesora de Comunicaciones. En el marco del Proyecto de Digitalización se han abordado temas como Repositorio de Preservación, Estrategia de Integridad con HASH y metadatos de preservación. Adicionalmente, se está extrayendo la información de los CD hacia un soporte estable, lo que ha permitido depurar las unidades de CD defectuosas o en blanco.
- Plan de Conservación: 1. Programa de Capacitación y sensibilización: Se realizaron jornadas de capacitación en Buenas Prácticas de manejo Documental dirigidas al personal encargado de administrar el archivo de las diferentes dependencias, cerrando estas jornadas en el mes de octubre. 2. Programa Inspección y mantenimiento: Se realizó la visita y verificación con registro en el formato relacionado en el SIC, a las dependencias de la sede central: Control Interno, financiera y correspondencia y a la Casa de Justicia de Kennedy y Campo Verde. Una vez terminadas las visitas de inspección programadas, se realizó como cierre de la actividad el informe de compilación. 3.Programa de control y monitoreo de condiciones ambientales: Medición de humedad relativa, temperatura y carga microbiológica, de lo cual se emitió un informe de resultados, se realizó la instalación de equipos de monitoreo ambiental de humedad relativa y temperatura y registro puntual de iluminación en el archivo de Historias PPL de la Cárcel distrital durante 1 mes, se solicitó la instalación de equipos de monitoreo de humedad relativa y temperatura y captura de datos por parte del proveedor de servicio de arrendamiento de la bodega de Archivo Central y se realizó la toma de muestras microbiológicas de ambientes y superficies en los espacios de archivo de las siguientes dependencias: Cárcel Distrital Archivo historias PPL, C4, Dirección de Gestión Humana- Historias laborales y Archivo Central. 4. Programa de saneamiento ambiental: Capacitación al personal de aseo sobre limpieza adecuada en espacios de archivo, recopilación de los formatos de limpieza diligenciados por parte del personal de aseo de la empresa SEASIN y la actualización y ajustes al instructivo de limpieza Código I-FD-12 y al formato de Seguimiento de limpieza en Archivo código F-FD-784. Se realizó un informe de cierre anual del programa en el mes de diciembre. 5. Programa de re-almacenamiento – PROYECTO PLANOS: Para el segundo semestre de la vigencia 2021, se realizó el proceso de levantamiento de inventario en estado natural de los segmentos: PLANOTECA 1, PLANOTECA 2 y CAJAS GRAN FORMATO, se elabora informe.</t>
  </si>
  <si>
    <t>Formato de inventario de documentos electrónicos, Ficha de Digitalización.
Formatos de capacitación, Informe Programa de Inspección y Mantenimiento, Informe Programa de control y monitoreo de condiciones ambientales, Informe Programa de saneamiento ambiental, Informe de Planos.</t>
  </si>
  <si>
    <t xml:space="preserve">Durante el cuarto trimestre de 2021, se presentan y aprueban ante la Mesa Técnica de Archivo del Comité Institucional de Gestión y Desempeño (22/12/21) el siguiente instrumentos archivísticos:  Modelo de Requisitos del SGDEA y se realizan los ajustes para ser incluidos en el Sistema Integrado de Gestión de la Entidad. Se realiza la divulgación del CCD, TRD, Registro de Activos e Indice de Información Clasificada, PINAR y PGD y se realiza la actualización de los procedimientos, instructivos y formatos del proceso de gestión documental incluyendo las estrategías de la Política de Uso Eficiente del Papel. </t>
  </si>
  <si>
    <t>Modelo de Requisitos del SGDEA (Acta Mesa Técnica de Archivo)
Procedimiento Administración de Archivos V5</t>
  </si>
  <si>
    <t>Durante el último trimestre del año 2021, debido a la determinación de las partes del Convenio 561-2014, se realizaron las reconfiguraciones necesarias para utilizar la Interfaz Gráfica Vesta GUI-911 incluida en el solución y que permite aprovechar de mejor manera todas las funcionalidades que la nueva planta telefónica Vesta NG911  tiene disponibles, planta adquirida mediante un proceso de licitación adelantado por ETB a Motorola Solution Inc. a través de su canal local Itelca. Por ello se realizaron los ajustes y complementos y se programaron las pruebas de las funcionalidades, las de alta disponibilidad y las de carga, confiabilidad y seguridad así como las de vulnerabilidad, para poner en producción la nueva planta en el primer trimestre de 2022.
Los equipos fueron fabricados y despachados por el fabricante; durante el año 2020 se adelantaron las labores de instalación y pruebas detalladas de cada uno de los componentes de esta. De igual forma se detallaron las actividades y alcance de la capacitación y entrenamiento que se inició con el personal que atiende la recepción y despacho de incidentes, personal que debe quedar en capacidad de atender los incidentes utilizando la nueva herramienta de recepción y transferencia de llamadas, con el consecuente empoderamiento y la apropiación de esta, de forma tal que se genere un valor al servicio actualmente ofrecido a la ciudadanía. Estas tareas habían sufrido algunas demoras debido a la situación producto de la pandemia.
Arquitectura de distribución de las agencias en la solución VESTA NG911.
Entre las funcionalidades que se están revisando para optimizar su operación, considerando la entrada en operación de la nueva solución de telefonía NG911, se tiene la identificación y ubicación del abonado llamante y su correspondiente despliegue en herramientas de Web Mapping. Para esto se realizaron pruebas con los diferentes Proveedores de Redes y Servicios de Telecomunicaciones Móviles -PRSTM- (Claro, Movistar, Tigo, Avantel y WOM) así como con los Operadores Móviles Virtuales -OMV, de forma tal de tener disponible esta funcionalidad a través de enlaces dedicados y seguros y que permitan incrementar el nivel de precisión en la ubicación de ese llamante.
De igual forma, se realizaron pruebas de la actualización de la configuración de los equipos de grabación de llamadas, de cara a la integración con la nueva planta telefónica y mantener los niveles de servicio actualmente ofrecidos, respetando lo establecido para consultas y cadenas de custodia de esa información.
Así mismo, se finalizó la configuración de la solución de información analítica propia de la nueva planta telefónica VESTA NG911, de forma tal que estas nuevas capacidades y funcionalidades le permitan a la Secretaría contar con un análisis de información más detallado que permita ofrecer reportes más detallados y precisos sobre el desempeño de este subsistema, de cara a su integración con los demás subsistemas de la plataforma tecnológica que soporta la operación del NUSE 123, y en particular con el CAD PremierOne.</t>
  </si>
  <si>
    <t>En el cuarto trimestre, se logró la apropiación presupuestal para la implementación del proyecto en la vigencia 2022, para la instalación  y puesta en funcionamiento de la tecnología LPR (Reconocimiento de placas de vehículos), en puntos de amplia circulación vehicular que permita generar los registros y alarmas, los cuales seran empleados, para optimizar los tiempos de respuesta para incidentes de seguridad y emergencias.
Ahora bien para, al convenio inter-administrativo propuesto entre PONAL/RNEC/SDSCJ, está en espera que la registraduría, formalice públicamente los requerimientos técnicos y funcionales, para obtener acceso a la base de datos facial y una vez se materialice el anterior requerimiento, se procederá a estructurar el convenio dentro de los términos y requerimientos legales actuale
Por otra parte, se iniciaron las visitas de viabilidad técnica en el primer trimestre del 2022 para la interconexión de 200 nuevos puntos de privados (800 cámaras), las cuales esta previstas para interconexión en la presente vigencia, como parte del último contrato de conectividad que se tiene lo la ETB.</t>
  </si>
  <si>
    <t>Introducción
La resiliencia1, entendida como "la capacidad de prepararse y adaptarse a las condiciones cambiantes y recuperarse rápidamente de las interrupciones operativas", y la Continuidad del negocio2, definida como la capacidad de una organización para continuar la entrega de productos y servicios, dentro de marcos de tiempo aceptables según la capacidad predefinida durante una interrupción, lo cual permite al distrito prevenir, protegerse, responder y recuperarse de cualquier situación con interrupciones mínimas de las funciones, las capacidades básicas y los servicios que esperan los ciudadanos, son parte integral de la capacidad básica del C4 y del Distrito en las áreas de misión de protección, prevención, mitigación, respuesta y recuperación a eventos, incidentes, crisis y emergencias que atiende el C4.
Dado lo anterior, y considerando que dentro de los planes especiales se decidió desarrollar un sistema de gestión de continuidad de negocio (no solo un plan de continuidad, que en la práctica se encuentra cubierto dentro del sistema de gestión), con base en la norma ISO 22301: 2019, y usando otras referencias técnicas relacionadas, es igualmente importante asegurar la incorporación de elementos de continuidad operativa o técnica para soportar la organización (C4) en especial ante la ocurrencia de incidentes que puedan poner en riesgo su operatividad.
Pilares de la continuidad de negocio
El marco normativo técnico (donde resaltan las normas y guías de la familia ISO 22300 – seguridad societaria) y de organizaciones líderes a niveles internacional, en especial la Federal Emergency Management Agency (FEMA) del U.S. Department of Homeland Security, que concuerda en lo expresado en la siguiente estructura de pilares (o verticales) sobre los cuales se sustenta una continuidad de negocio técnico eficaz e idónea en enfoque hacia organizaciones (como el C4) que gestionan eventos, incidentes, crisis y emergencias. Estos pilares son los que se incorporan en el plan especial de inversión en continuidad técnica.</t>
  </si>
  <si>
    <t>Para el seguimiento a los procesos internos el equipo de la Subsecretaría utilizó las matrices donde se podía evidenciar el estado actual de los procesos internos. Implementando el seguimeinto y la articulación de los programas.</t>
  </si>
  <si>
    <t>Se consolidaron las matrices de seguimiento para los procesos que se manejan desde las Direcciones en conjunto con la Subsecretaría de Seguridad y Convivencia, lo cual permitió organizar, controlar y presentar oportunamente los informes que se reportan a las diferentes áreas de la Secretaría y entidades externas</t>
  </si>
  <si>
    <t>La Dirección Financiera logro alcanzar para la vigencia 2021 la aprobación de las ordenes de pago radicadas,logrando cumplir la meta propuesta para este año y terminando a satisfacción el logro del objetivo propuesto</t>
  </si>
  <si>
    <t>Para la vigencia 2021 se logro realizar el reporte de la situacion de estados Financieros de la entidad de acuerdo a los tiempos establecidos por la DDC, cumpliendo con éxito la meta propuesta</t>
  </si>
  <si>
    <t>La Dirección Financiera realizo el acompañanmineto y monitoreo a la programación de PAC de la entidad durante la vigencia 2021, no obstante la ejecución a corte 31 de diciembre de 2021, se pudo evidenciar que las áreas ejecutoras les falta planeación y compromiso a la hora de ejecutar el presupuesto asignado a la entidad</t>
  </si>
  <si>
    <t>La Dirección finanicera comprometida con lograr la ejecución de la Entidad, realizo todo el trabajo de monitoreo a la ejecución de la entidad a traves de correos reuniones comité directivos</t>
  </si>
  <si>
    <t>Se logró expedir los documentos presupuestales solicitados por las áreas durante la vigencia 2021, de acuerdo a la radicación hecha ante  la Dirección Financiera en el sistema de gestión documental de la Entidad.</t>
  </si>
  <si>
    <t>Esta Dirección Logro con  éxito modificar los procedimientos existentes (2) cambiar de lo general a lo particular, logrando consolidar 8 procedimientos nuevos lo cual es un logro para esta Dirección que busca formateler dia a dia sus procedimientos internos y externos</t>
  </si>
  <si>
    <t>Informe de registro y sistematización de información de los procesos disciplinarios en el sistema de información que se encuentre vigente en el Distrito</t>
  </si>
  <si>
    <t>Segunda jornada: 11 de agosto de 2021.</t>
  </si>
  <si>
    <t>Tema: Directiva 003 de 2013</t>
  </si>
  <si>
    <t>Tercera jornada: 25 de agosto de 2021</t>
  </si>
  <si>
    <t>Cuarta jornada: 1 de septiembre de 2021</t>
  </si>
  <si>
    <t>base de datos asistencia a capacitaciones, Actas de reuniones mensuales de seguimiento a metas de la Oficinade Control Disciplianrio Interno-OCDI , pantallazos de capacitaciones</t>
  </si>
  <si>
    <t xml:space="preserve">A corte del 31 de diciembre de 2021, se presentan los siguientes avances:
•	Se realizó la intervención de 126 expedientes de los 138 que se encuentran en procesos activos respecto a la foliación, testigo de referencia cruzada, tablas de retención documental, actualización e ingreso en la matriz FUID. (se evidencia en la matriz de procesos y autos activos en la columna número de folios y en la matriz 2020 y 2021 ubicada en el OneDrive).
•	Fue completada con éxito la intervención de los expedientes en estado inactivo cuyos documentos finalizaban con vigencia 2018, estos mismos fueron entregados a la Oficina de Proceso Direccionamiento Sectorial e Institucional Notificaciones y Gestión Documental el pasado 23 de diciembre del 2021.  se realizó una entrega de 66 carpetas en 10 cajas verificadas por la funcionaria Sandra Castro Monroy, quien verifico que dicha entrega contara con todos los requisitos que se exigen para la recepción de los mismos. 
•	Se ha digitalizado 118 procesos a diciembre del 2021. Los demás expedientes se encuentran en segunda instancia o pendientes por retornar a la oficina por parte entidades competentes. 
</t>
  </si>
  <si>
    <t>A partir de un proceso de articulación interinstitucional entre la Oficina de Control Disciplinario - OCDI y la Dirección Distrital de Asuntos Disciplinarios de la Secretaría Jurídica Distrital, fue posible desarrollar 6 capacitaciones sobre prevención de faltas disciplinarias, demanera virtual (a través de la herramienta Microsoft Teams) dirigido al talento humano de la OCDI, sobre temas relacionados con la interpretación y aplicación de la norma en relación con faltas disicplinarias. Fueron capacitados 402 servidores en total
Se realizaron las siguientes capacitaciones durante el trimestre:
Primera jornada: 26 de octubre Violación del régimen de prohibiciones
Segunda jornada. 17 de noviembre Violación del régimen de prohibiciones
Tercera jornada: 24 de noviembre violación del régimen de prohibiciones</t>
  </si>
  <si>
    <t xml:space="preserve">Avances y logros: Al cierre del cuarto trimestre de 2021 el equipo de abogadas de la  OCDI está conformado por 4 profesionales, quienes están a cargo de la sustanciación e impulso de las actuaciones disciplinarias. Así mismo, la OCDI cuenta con  una auxiliar administrativa  encargados de apoyar el trámite de autos e impulsos relacionados con los procesos disciplinarios y tramites secretariales de las actuaciones disciplinarias
El seguimiento a los impulsos de los procesos disciplinarios en la OCDI se realiza a través de reuniones mensuales de equipo durante las cuales se efectúa también el seguimiento a las metas de la Oficina, reuniones que son presididas por parte del jefe de la Oficina de Control Disciplinario Interno. La evidencia de estos seguimientos  queda consignada en la “Matriz de Procesos y Autos activos” mensuales, la cual se encuentra regulada y debidamente codificada por la entidad para ese efecto, también se deja registro de estas reuniones en las actas mensuales correspondientes.
A continuación se presenta entonces la totalidad de procesos nuevos y antiguos que han surtido trámite en la OCDI durante el 2021 y por tanto han sido impulsados, los cuales quedan registrados igualmente en las respectivas actas de reunión mensual. Es importante aclarar, de acuerdo con la dinámica procesal propia del derecho disciplinario,  que los procesos de determinado mes se van incrementando con respecto al anterior de acuerdo a las nuevas quejas allegadas a la OCDI o también pueden disminuir  en caso de que alguno deje de estar activo y por tanto deje de incluirse posteriormente en este listado específico de la matriz . Teniendo en cuenta lo anterior, no se considera correcto sumar estas cifras puesto que una buena parte de los procesos se vuelven a contar en más de un mes:
octubre: 142
noviembre: 131
diciembre: 136
Retrasos: Se han ido solucionando los retardos  retardos en el trámite de algunos expedientes disciplinarios debido a la demora en la respuesta a solicitud de pruebas de parte de dependencias de la entidad y otras entidades externas.
Soluciones:  Con el fin de obtener la respuesta a la solicitud de las respectivas pruebas pendientes, frecuentemente se  reiteran los oficios de solicitud de las mismas (en el caso de extidades externas a internas), así como tambien el jefe de la OCDI genera una interlocución  frecuente con los directivos de las dependencias internas de la entidad, con el fin de recordarles la importancia de  poder contar con este tipo de información a la mayor brevedad. Esta estrategia ha arrojado resultados progresivamente de acuerdo con la disponibilidad de cada dependencia o entidad externa.
Beneficios: El beneficio directo se relaciona con la respuesta efectiva que se brinda frente a cada una de las quejas recibidas y por tanto al quejoso(s) relacionado(s), con relación a las conductas puestas en conocimiento. A su vez, se parte del hecho que existe un beneficio indirecto para toda la entidad e incluso para toda la sociedad capitalina en su conjunto, que se relaciona con la toma de decisiones en derecho con relación a cada uno de los procesos que inicien tramite en la OCDI, aportando así a la debida organización del Estado, el correcto desarrollo de la función pública y la buena marcha de la administración pública.
</t>
  </si>
  <si>
    <t xml:space="preserve">
Avances y logros: El informe trimestral mediante el cual se reporta el cumplimiento de la meta tienen como insumo  la información sobre cargue de procesos que brindan las abogadas de la OCDI que a la fecha han llevado a cabo esa labor. De este modo el informe de tipo ejecutivo se estructura a partir de avances y dificultades registradas durante el periodo analizado. Se presentaron en total 4 informes trimestrales en 2021
Beneficios: Organización ya ctualización periódica de la información sobre los expedientes disciplinarios en el Sistema de Información Disciplinaria del Distrito Capital- SID por parte de las Oficinas de Control Disciplinario Interno, permite al Distrito tener información confiable sobre asuntos disciplinarios, facilitando la toma decisiones sobre esa materia.Fueron presentados 4 informes trimestrales  relacionados con la gestión adelantada por la OCDI en procura de lograr registro y sistematización de la información de los procesosdisciplinarios en el sistema de información que se encuentre vigente en el Distrito</t>
  </si>
  <si>
    <t xml:space="preserve">
Avances y logros: Al cierre del cuarto trimestre de 2021, de los 136 expedientes activos en la OCDI, 118 se encuentran con el respectivo cuaderno de copias actualizado.
Retrasos: Algunos expedientes disciplinarios se encuentran en segunda instancia. 
Soluciones: El jefe de la OCDI realiza consultas frecuentes sobre el estado de los expedientes disciplinarios que se encuentran en segunda instancia. De esta forma, una vez retornen estos expedientes a la OCDI se espera proceder a generar el respectivo cuaderno de copias virtual.
Se ha digitalizado a lo largo del año 2021, 118 procesos a diciembre del 2021. Los demás expedientes se encuentran en segunda instancia o pendientes por retornar a la oficina por parte entidades competentes. </t>
  </si>
  <si>
    <t>Esta meta fue cumplida en su totalidad durante el III Trimestre</t>
  </si>
  <si>
    <t xml:space="preserve">Esta meta se  desarrolló en el III trimestre. El procedimiento 7 no se actualizó, porque no existe. </t>
  </si>
  <si>
    <t xml:space="preserve">Mediante memorando 20215300228963 ALCANCE SOLICITUD DE REPOSITORIO DE CONCEPTOS la Directora Jurìdica y Contractual informa a la Direcciòn de TIC`s que no es necesario diseñar esta herramiente  en vista de que en " las mesas de trabajo con el ingeniero David Triana en asuntos detransparencia y pagina web, se encontró la manera de publicar los conceptos y realizar labusqueda como lo requeriamos.Por lo anterior, le solicito no adelantar el desarrollo del repositorio con el Ing. Armando Vivas,pero si el de segunda instancia, Código de Policia". 
Por lo anterior, no se finalizó la meta. </t>
  </si>
  <si>
    <t>Memorando 20215300228963 "ALCANCE SOLICITUD DE REPOSITORIO DE CONCEPTOS"</t>
  </si>
  <si>
    <t>&lt;&lt;&lt;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</si>
</sst>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0_-;\-* #,##0_-;_-* &quot;-&quot;_-;_-@_-"/>
    <numFmt numFmtId="43" formatCode="_-* #,##0.00_-;\-* #,##0.00_-;_-* &quot;-&quot;??_-;_-@_-"/>
    <numFmt numFmtId="164" formatCode="_-* #,##0\ _€_-;\-* #,##0\ _€_-;_-* &quot;-&quot;\ _€_-;_-@_-"/>
    <numFmt numFmtId="165" formatCode="_-* #,##0.00\ _€_-;\-* #,##0.00\ _€_-;_-* &quot;-&quot;??\ _€_-;_-@_-"/>
    <numFmt numFmtId="166" formatCode="_(* #,##0_);_(* \(#,##0\);_(* &quot;-&quot;_);_(@_)"/>
    <numFmt numFmtId="167" formatCode="_(* #,##0.00_);_(* \(#,##0.00\);_(* &quot;-&quot;??_);_(@_)"/>
    <numFmt numFmtId="168" formatCode="0.0"/>
    <numFmt numFmtId="169" formatCode="0.0%"/>
    <numFmt numFmtId="170" formatCode="_(* #,##0_);_(* \(#,##0\);_(* &quot;-&quot;??_);_(@_)"/>
    <numFmt numFmtId="171" formatCode="_(* #,##0.00_);_(* \(#,##0.00\);_(* &quot;-&quot;_);_(@_)"/>
    <numFmt numFmtId="172" formatCode="dd/mm/yy"/>
    <numFmt numFmtId="173" formatCode="0;[Red]0"/>
    <numFmt numFmtId="174" formatCode="_-* #,##0_-;\-* #,##0_-;_-* &quot;-&quot;??_-;_-@_-"/>
  </numFmts>
  <fonts count="89">
    <font>
      <sz val="10"/>
      <name val="Arial"/>
      <family val="2"/>
    </font>
    <font>
      <sz val="10"/>
      <name val="Arial"/>
      <family val="2"/>
    </font>
    <font>
      <sz val="10"/>
      <name val="Arial"/>
      <family val="2"/>
    </font>
    <font>
      <sz val="11"/>
      <color indexed="8"/>
      <name val="Calibri"/>
      <family val="2"/>
    </font>
    <font>
      <b/>
      <sz val="11"/>
      <color indexed="8"/>
      <name val="Calibri"/>
      <family val="2"/>
    </font>
    <font>
      <u/>
      <sz val="10"/>
      <color theme="10"/>
      <name val="Arial"/>
      <family val="2"/>
    </font>
    <font>
      <sz val="10"/>
      <color theme="1"/>
      <name val="Arial"/>
      <family val="2"/>
    </font>
    <font>
      <sz val="11"/>
      <name val="Arial"/>
      <family val="2"/>
    </font>
    <font>
      <b/>
      <sz val="26"/>
      <color rgb="FFFFFFFF"/>
      <name val="Arial"/>
      <family val="2"/>
    </font>
    <font>
      <b/>
      <sz val="26"/>
      <name val="Arial"/>
      <family val="2"/>
    </font>
    <font>
      <sz val="8"/>
      <name val="Arial"/>
      <family val="2"/>
    </font>
    <font>
      <b/>
      <sz val="8"/>
      <name val="Arial"/>
      <family val="2"/>
    </font>
    <font>
      <b/>
      <sz val="11"/>
      <name val="Arial"/>
      <family val="2"/>
    </font>
    <font>
      <b/>
      <sz val="10"/>
      <name val="Arial"/>
      <family val="2"/>
    </font>
    <font>
      <b/>
      <sz val="10"/>
      <color rgb="FF000000"/>
      <name val="Calibri"/>
      <family val="2"/>
    </font>
    <font>
      <b/>
      <sz val="9"/>
      <color rgb="FF000000"/>
      <name val="Calibri"/>
      <family val="2"/>
    </font>
    <font>
      <sz val="11"/>
      <color rgb="FF000000"/>
      <name val="Arial"/>
      <family val="2"/>
      <charset val="1"/>
    </font>
    <font>
      <sz val="11"/>
      <name val="Arial"/>
      <family val="2"/>
      <charset val="1"/>
    </font>
    <font>
      <sz val="10"/>
      <color rgb="FF000000"/>
      <name val="Arial"/>
      <family val="2"/>
      <charset val="1"/>
    </font>
    <font>
      <u/>
      <sz val="11"/>
      <name val="Arial"/>
      <family val="2"/>
    </font>
    <font>
      <sz val="11"/>
      <name val="Times New Roman"/>
      <family val="1"/>
    </font>
    <font>
      <b/>
      <u/>
      <sz val="11"/>
      <name val="Arial"/>
      <family val="2"/>
    </font>
    <font>
      <sz val="12"/>
      <color rgb="FF000000"/>
      <name val="Arial"/>
      <family val="2"/>
    </font>
    <font>
      <b/>
      <sz val="12"/>
      <color rgb="FF000000"/>
      <name val="Arial"/>
      <family val="2"/>
    </font>
    <font>
      <b/>
      <sz val="10"/>
      <color indexed="8"/>
      <name val="Calibri"/>
      <family val="2"/>
    </font>
    <font>
      <b/>
      <sz val="9"/>
      <color indexed="8"/>
      <name val="Calibri"/>
      <family val="2"/>
    </font>
    <font>
      <sz val="11"/>
      <color theme="1"/>
      <name val="Arial"/>
      <family val="2"/>
    </font>
    <font>
      <sz val="11"/>
      <color indexed="8"/>
      <name val="Arial"/>
      <family val="2"/>
    </font>
    <font>
      <sz val="11"/>
      <color indexed="8"/>
      <name val="Arial"/>
      <family val="2"/>
      <charset val="1"/>
    </font>
    <font>
      <sz val="10"/>
      <color indexed="8"/>
      <name val="Arial"/>
      <family val="2"/>
      <charset val="1"/>
    </font>
    <font>
      <sz val="11"/>
      <color theme="1"/>
      <name val="Arial"/>
      <family val="2"/>
      <charset val="1"/>
    </font>
    <font>
      <sz val="12"/>
      <color indexed="8"/>
      <name val="Arial"/>
      <family val="2"/>
    </font>
    <font>
      <b/>
      <sz val="12"/>
      <color indexed="8"/>
      <name val="Arial"/>
      <family val="2"/>
    </font>
    <font>
      <sz val="9"/>
      <color indexed="81"/>
      <name val="Tahoma"/>
      <family val="2"/>
    </font>
    <font>
      <sz val="8"/>
      <color indexed="8"/>
      <name val="Tahoma"/>
      <family val="2"/>
    </font>
    <font>
      <b/>
      <sz val="9"/>
      <color indexed="81"/>
      <name val="Tahoma"/>
      <family val="2"/>
    </font>
    <font>
      <b/>
      <sz val="12"/>
      <name val="Arial"/>
      <family val="2"/>
    </font>
    <font>
      <sz val="12"/>
      <name val="Arial"/>
      <family val="2"/>
    </font>
    <font>
      <sz val="10"/>
      <name val="Arial"/>
      <family val="2"/>
      <charset val="1"/>
    </font>
    <font>
      <sz val="10"/>
      <color indexed="8"/>
      <name val="Arial"/>
      <family val="2"/>
    </font>
    <font>
      <sz val="10"/>
      <name val="Times New Roman"/>
      <family val="1"/>
    </font>
    <font>
      <sz val="8"/>
      <color theme="1"/>
      <name val="Arial"/>
      <family val="2"/>
    </font>
    <font>
      <b/>
      <sz val="8"/>
      <color theme="1"/>
      <name val="Arial"/>
      <family val="2"/>
    </font>
    <font>
      <sz val="10"/>
      <name val="Calibri"/>
      <family val="2"/>
      <scheme val="minor"/>
    </font>
    <font>
      <sz val="10"/>
      <color theme="1"/>
      <name val="Arial"/>
      <family val="2"/>
      <charset val="1"/>
    </font>
    <font>
      <sz val="9"/>
      <name val="Calibri"/>
      <family val="2"/>
      <scheme val="minor"/>
    </font>
    <font>
      <sz val="10"/>
      <color indexed="16"/>
      <name val="Arial"/>
      <family val="2"/>
    </font>
    <font>
      <sz val="10"/>
      <color indexed="62"/>
      <name val="Arial"/>
      <family val="2"/>
      <charset val="1"/>
    </font>
    <font>
      <sz val="10"/>
      <name val="Arial"/>
      <family val="1"/>
      <charset val="1"/>
    </font>
    <font>
      <sz val="10"/>
      <color indexed="8"/>
      <name val="Arial"/>
      <family val="1"/>
    </font>
    <font>
      <sz val="10"/>
      <name val="Arial"/>
      <family val="2"/>
      <charset val="128"/>
    </font>
    <font>
      <sz val="9"/>
      <color indexed="8"/>
      <name val="Tahoma"/>
      <family val="2"/>
    </font>
    <font>
      <b/>
      <sz val="10"/>
      <color indexed="8"/>
      <name val="Arial"/>
      <family val="2"/>
    </font>
    <font>
      <b/>
      <sz val="9"/>
      <color indexed="8"/>
      <name val="Tahoma"/>
      <family val="2"/>
    </font>
    <font>
      <sz val="8"/>
      <color rgb="FF000000"/>
      <name val="Arial"/>
      <family val="2"/>
    </font>
    <font>
      <sz val="12"/>
      <name val="Calibri"/>
      <family val="2"/>
    </font>
    <font>
      <sz val="10"/>
      <color rgb="FF000000"/>
      <name val="Arial"/>
      <family val="2"/>
    </font>
    <font>
      <sz val="11"/>
      <name val="Calibri"/>
      <family val="2"/>
      <scheme val="minor"/>
    </font>
    <font>
      <sz val="10"/>
      <color indexed="40"/>
      <name val="Arial"/>
      <family val="2"/>
    </font>
    <font>
      <sz val="11"/>
      <color indexed="8"/>
      <name val="Calibri"/>
      <family val="2"/>
      <scheme val="minor"/>
    </font>
    <font>
      <sz val="11"/>
      <name val="Calibri"/>
      <family val="2"/>
    </font>
    <font>
      <b/>
      <sz val="16"/>
      <color rgb="FFFFFFFF"/>
      <name val="Arial"/>
      <family val="2"/>
    </font>
    <font>
      <sz val="14"/>
      <name val="Arial"/>
      <family val="2"/>
    </font>
    <font>
      <sz val="9"/>
      <color indexed="8"/>
      <name val="Calibri"/>
      <family val="2"/>
      <scheme val="minor"/>
    </font>
    <font>
      <u/>
      <sz val="10"/>
      <name val="Times New Roman"/>
      <family val="1"/>
    </font>
    <font>
      <sz val="8"/>
      <name val="Arial"/>
      <family val="2"/>
      <charset val="1"/>
    </font>
    <font>
      <sz val="10"/>
      <color indexed="10"/>
      <name val="Arial"/>
      <family val="2"/>
    </font>
    <font>
      <sz val="9"/>
      <name val="Arial"/>
      <family val="2"/>
    </font>
    <font>
      <sz val="10"/>
      <color indexed="8"/>
      <name val="Calibri"/>
      <family val="2"/>
      <scheme val="minor"/>
    </font>
    <font>
      <sz val="10"/>
      <color indexed="16"/>
      <name val="Calibri"/>
      <family val="2"/>
      <scheme val="minor"/>
    </font>
    <font>
      <sz val="10"/>
      <color rgb="FF000000"/>
      <name val="Calibri"/>
      <family val="2"/>
      <scheme val="minor"/>
    </font>
    <font>
      <b/>
      <sz val="12"/>
      <color rgb="FFFFFFFF"/>
      <name val="Arial"/>
      <family val="2"/>
    </font>
    <font>
      <b/>
      <sz val="14"/>
      <color rgb="FFFFFFFF"/>
      <name val="Arial"/>
      <family val="2"/>
    </font>
    <font>
      <b/>
      <sz val="14"/>
      <color rgb="FF000000"/>
      <name val="Arial"/>
      <family val="2"/>
    </font>
    <font>
      <b/>
      <sz val="14"/>
      <name val="Arial"/>
      <family val="2"/>
    </font>
    <font>
      <b/>
      <sz val="9"/>
      <name val="Arial"/>
      <family val="2"/>
    </font>
    <font>
      <sz val="10"/>
      <name val="Arial"/>
      <family val="2"/>
    </font>
    <font>
      <sz val="12"/>
      <name val="Calibri"/>
      <family val="2"/>
      <scheme val="minor"/>
    </font>
    <font>
      <sz val="12"/>
      <color indexed="8"/>
      <name val="Arial"/>
      <family val="2"/>
      <charset val="1"/>
    </font>
    <font>
      <sz val="12"/>
      <color theme="1"/>
      <name val="Arial"/>
      <family val="2"/>
    </font>
    <font>
      <sz val="12"/>
      <color rgb="FFFF0000"/>
      <name val="Arial"/>
      <family val="2"/>
      <charset val="1"/>
    </font>
    <font>
      <sz val="12"/>
      <name val="Arial"/>
      <family val="2"/>
      <charset val="1"/>
    </font>
    <font>
      <sz val="12"/>
      <color rgb="FFFF0000"/>
      <name val="Arial"/>
      <family val="2"/>
    </font>
    <font>
      <u/>
      <sz val="12"/>
      <color theme="10"/>
      <name val="Arial"/>
      <family val="2"/>
    </font>
    <font>
      <u/>
      <sz val="12"/>
      <color indexed="12"/>
      <name val="Arial"/>
      <family val="2"/>
    </font>
    <font>
      <b/>
      <sz val="12"/>
      <color indexed="8"/>
      <name val="Calibri"/>
      <family val="2"/>
    </font>
    <font>
      <sz val="12"/>
      <color indexed="10"/>
      <name val="Arial"/>
      <family val="2"/>
    </font>
    <font>
      <sz val="14"/>
      <color indexed="8"/>
      <name val="Calibri"/>
      <family val="2"/>
    </font>
    <font>
      <sz val="12"/>
      <color rgb="FF000000"/>
      <name val="Times New Roman"/>
      <family val="1"/>
    </font>
  </fonts>
  <fills count="50">
    <fill>
      <patternFill patternType="none"/>
    </fill>
    <fill>
      <patternFill patternType="gray125"/>
    </fill>
    <fill>
      <patternFill patternType="solid">
        <fgColor indexed="9"/>
        <bgColor indexed="26"/>
      </patternFill>
    </fill>
    <fill>
      <patternFill patternType="solid">
        <fgColor rgb="FF0070C0"/>
        <bgColor rgb="FF000000"/>
      </patternFill>
    </fill>
    <fill>
      <patternFill patternType="solid">
        <fgColor rgb="FFFFFFFF"/>
        <bgColor rgb="FF000000"/>
      </patternFill>
    </fill>
    <fill>
      <patternFill patternType="solid">
        <fgColor rgb="FFDCE6F1"/>
        <bgColor rgb="FFFFFFCC"/>
      </patternFill>
    </fill>
    <fill>
      <patternFill patternType="solid">
        <fgColor rgb="FF538DD5"/>
        <bgColor rgb="FFCCCCFF"/>
      </patternFill>
    </fill>
    <fill>
      <patternFill patternType="solid">
        <fgColor rgb="FFFFFFFF"/>
        <bgColor rgb="FFFFFFCC"/>
      </patternFill>
    </fill>
    <fill>
      <patternFill patternType="solid">
        <fgColor rgb="FF008000"/>
        <bgColor rgb="FF008080"/>
      </patternFill>
    </fill>
    <fill>
      <patternFill patternType="solid">
        <fgColor rgb="FFCCFFFF"/>
        <bgColor rgb="FFCCFFFF"/>
      </patternFill>
    </fill>
    <fill>
      <patternFill patternType="solid">
        <fgColor rgb="FF0070C0"/>
        <bgColor indexed="64"/>
      </patternFill>
    </fill>
    <fill>
      <patternFill patternType="solid">
        <fgColor rgb="FFFFFFFF"/>
        <bgColor indexed="64"/>
      </patternFill>
    </fill>
    <fill>
      <patternFill patternType="solid">
        <fgColor theme="4" tint="0.79998168889431442"/>
        <bgColor indexed="26"/>
      </patternFill>
    </fill>
    <fill>
      <patternFill patternType="solid">
        <fgColor theme="9" tint="0.39997558519241921"/>
        <bgColor indexed="26"/>
      </patternFill>
    </fill>
    <fill>
      <patternFill patternType="solid">
        <fgColor theme="9" tint="0.39997558519241921"/>
        <bgColor indexed="34"/>
      </patternFill>
    </fill>
    <fill>
      <patternFill patternType="solid">
        <fgColor theme="3" tint="0.39997558519241921"/>
        <bgColor indexed="31"/>
      </patternFill>
    </fill>
    <fill>
      <patternFill patternType="solid">
        <fgColor indexed="42"/>
        <bgColor indexed="27"/>
      </patternFill>
    </fill>
    <fill>
      <patternFill patternType="solid">
        <fgColor theme="0"/>
        <bgColor indexed="64"/>
      </patternFill>
    </fill>
    <fill>
      <patternFill patternType="solid">
        <fgColor rgb="FFCCFFFF"/>
        <bgColor indexed="41"/>
      </patternFill>
    </fill>
    <fill>
      <patternFill patternType="solid">
        <fgColor indexed="27"/>
        <bgColor indexed="41"/>
      </patternFill>
    </fill>
    <fill>
      <patternFill patternType="solid">
        <fgColor rgb="FFCCFFFF"/>
        <bgColor indexed="64"/>
      </patternFill>
    </fill>
    <fill>
      <patternFill patternType="solid">
        <fgColor theme="0"/>
        <bgColor indexed="26"/>
      </patternFill>
    </fill>
    <fill>
      <patternFill patternType="solid">
        <fgColor rgb="FFCCFFFF"/>
        <bgColor indexed="26"/>
      </patternFill>
    </fill>
    <fill>
      <patternFill patternType="solid">
        <fgColor rgb="FFFFFF00"/>
        <bgColor indexed="64"/>
      </patternFill>
    </fill>
    <fill>
      <patternFill patternType="solid">
        <fgColor theme="0"/>
        <bgColor indexed="41"/>
      </patternFill>
    </fill>
    <fill>
      <patternFill patternType="solid">
        <fgColor theme="3" tint="0.79998168889431442"/>
        <bgColor indexed="26"/>
      </patternFill>
    </fill>
    <fill>
      <patternFill patternType="solid">
        <fgColor theme="3" tint="0.39997558519241921"/>
        <bgColor indexed="64"/>
      </patternFill>
    </fill>
    <fill>
      <patternFill patternType="solid">
        <fgColor theme="4" tint="0.79998168889431442"/>
        <bgColor indexed="34"/>
      </patternFill>
    </fill>
    <fill>
      <patternFill patternType="solid">
        <fgColor theme="8" tint="0.79998168889431442"/>
        <bgColor indexed="31"/>
      </patternFill>
    </fill>
    <fill>
      <patternFill patternType="solid">
        <fgColor theme="0"/>
        <bgColor indexed="27"/>
      </patternFill>
    </fill>
    <fill>
      <patternFill patternType="solid">
        <fgColor rgb="FFC5D9F1"/>
        <bgColor rgb="FFFFFFCC"/>
      </patternFill>
    </fill>
    <fill>
      <patternFill patternType="solid">
        <fgColor rgb="FF538DD5"/>
        <bgColor rgb="FF000000"/>
      </patternFill>
    </fill>
    <fill>
      <patternFill patternType="solid">
        <fgColor rgb="FFDCE6F1"/>
        <bgColor rgb="FF000000"/>
      </patternFill>
    </fill>
    <fill>
      <patternFill patternType="solid">
        <fgColor rgb="FFDCE6F1"/>
        <bgColor rgb="FFFFFF00"/>
      </patternFill>
    </fill>
    <fill>
      <patternFill patternType="solid">
        <fgColor theme="4" tint="0.79998168889431442"/>
        <bgColor indexed="64"/>
      </patternFill>
    </fill>
    <fill>
      <patternFill patternType="solid">
        <fgColor rgb="FF538DD5"/>
        <bgColor indexed="31"/>
      </patternFill>
    </fill>
    <fill>
      <patternFill patternType="solid">
        <fgColor rgb="FF92D050"/>
        <bgColor indexed="64"/>
      </patternFill>
    </fill>
    <fill>
      <patternFill patternType="solid">
        <fgColor theme="2"/>
        <bgColor indexed="64"/>
      </patternFill>
    </fill>
    <fill>
      <patternFill patternType="solid">
        <fgColor theme="2"/>
        <bgColor indexed="26"/>
      </patternFill>
    </fill>
    <fill>
      <patternFill patternType="solid">
        <fgColor rgb="FFEDF85E"/>
        <bgColor indexed="64"/>
      </patternFill>
    </fill>
    <fill>
      <patternFill patternType="solid">
        <fgColor theme="9" tint="0.59999389629810485"/>
        <bgColor indexed="64"/>
      </patternFill>
    </fill>
    <fill>
      <patternFill patternType="solid">
        <fgColor theme="0"/>
        <bgColor rgb="FFCCFFFF"/>
      </patternFill>
    </fill>
    <fill>
      <patternFill patternType="solid">
        <fgColor theme="0" tint="-0.249977111117893"/>
        <bgColor indexed="64"/>
      </patternFill>
    </fill>
    <fill>
      <patternFill patternType="solid">
        <fgColor theme="0" tint="-0.14999847407452621"/>
        <bgColor indexed="26"/>
      </patternFill>
    </fill>
    <fill>
      <patternFill patternType="solid">
        <fgColor theme="0"/>
        <bgColor rgb="FFFFFFCC"/>
      </patternFill>
    </fill>
    <fill>
      <patternFill patternType="solid">
        <fgColor theme="0" tint="-0.14999847407452621"/>
        <bgColor indexed="64"/>
      </patternFill>
    </fill>
    <fill>
      <patternFill patternType="solid">
        <fgColor theme="0" tint="-0.249977111117893"/>
        <bgColor indexed="26"/>
      </patternFill>
    </fill>
    <fill>
      <patternFill patternType="solid">
        <fgColor rgb="FF008000"/>
        <bgColor indexed="64"/>
      </patternFill>
    </fill>
    <fill>
      <patternFill patternType="solid">
        <fgColor theme="0"/>
        <bgColor rgb="FF000000"/>
      </patternFill>
    </fill>
    <fill>
      <patternFill patternType="solid">
        <fgColor rgb="FFCCFFFF"/>
        <bgColor rgb="FF000000"/>
      </patternFill>
    </fill>
  </fills>
  <borders count="133">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thin">
        <color indexed="64"/>
      </right>
      <top/>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hair">
        <color indexed="8"/>
      </bottom>
      <diagonal/>
    </border>
    <border>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medium">
        <color indexed="64"/>
      </right>
      <top/>
      <bottom style="hair">
        <color indexed="8"/>
      </bottom>
      <diagonal/>
    </border>
    <border>
      <left style="medium">
        <color indexed="64"/>
      </left>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medium">
        <color indexed="64"/>
      </right>
      <top style="hair">
        <color indexed="8"/>
      </top>
      <bottom style="hair">
        <color indexed="8"/>
      </bottom>
      <diagonal/>
    </border>
    <border>
      <left style="medium">
        <color indexed="64"/>
      </left>
      <right/>
      <top style="hair">
        <color indexed="8"/>
      </top>
      <bottom style="thin">
        <color indexed="64"/>
      </bottom>
      <diagonal/>
    </border>
    <border>
      <left/>
      <right style="hair">
        <color indexed="8"/>
      </right>
      <top style="hair">
        <color indexed="8"/>
      </top>
      <bottom style="thin">
        <color indexed="64"/>
      </bottom>
      <diagonal/>
    </border>
    <border>
      <left style="hair">
        <color indexed="8"/>
      </left>
      <right style="hair">
        <color indexed="8"/>
      </right>
      <top style="hair">
        <color indexed="8"/>
      </top>
      <bottom/>
      <diagonal/>
    </border>
    <border>
      <left style="hair">
        <color indexed="8"/>
      </left>
      <right style="medium">
        <color indexed="64"/>
      </right>
      <top style="hair">
        <color indexed="8"/>
      </top>
      <bottom/>
      <diagonal/>
    </border>
    <border>
      <left style="medium">
        <color indexed="64"/>
      </left>
      <right style="hair">
        <color indexed="8"/>
      </right>
      <top/>
      <bottom style="hair">
        <color indexed="8"/>
      </bottom>
      <diagonal/>
    </border>
    <border>
      <left style="hair">
        <color indexed="8"/>
      </left>
      <right/>
      <top style="medium">
        <color indexed="64"/>
      </top>
      <bottom style="hair">
        <color indexed="8"/>
      </bottom>
      <diagonal/>
    </border>
    <border>
      <left/>
      <right/>
      <top style="medium">
        <color indexed="64"/>
      </top>
      <bottom style="hair">
        <color indexed="8"/>
      </bottom>
      <diagonal/>
    </border>
    <border>
      <left/>
      <right style="hair">
        <color indexed="8"/>
      </right>
      <top style="medium">
        <color indexed="64"/>
      </top>
      <bottom style="hair">
        <color indexed="8"/>
      </bottom>
      <diagonal/>
    </border>
    <border>
      <left style="thin">
        <color indexed="64"/>
      </left>
      <right style="thin">
        <color indexed="64"/>
      </right>
      <top style="medium">
        <color indexed="64"/>
      </top>
      <bottom style="thin">
        <color indexed="64"/>
      </bottom>
      <diagonal/>
    </border>
    <border>
      <left style="medium">
        <color indexed="64"/>
      </left>
      <right style="hair">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style="medium">
        <color indexed="64"/>
      </left>
      <right style="hair">
        <color indexed="8"/>
      </right>
      <top style="hair">
        <color indexed="8"/>
      </top>
      <bottom style="medium">
        <color indexed="64"/>
      </bottom>
      <diagonal/>
    </border>
    <border>
      <left style="hair">
        <color indexed="8"/>
      </left>
      <right style="hair">
        <color indexed="8"/>
      </right>
      <top style="hair">
        <color indexed="8"/>
      </top>
      <bottom style="medium">
        <color indexed="64"/>
      </bottom>
      <diagonal/>
    </border>
    <border>
      <left style="hair">
        <color indexed="8"/>
      </left>
      <right style="medium">
        <color indexed="64"/>
      </right>
      <top style="hair">
        <color indexed="8"/>
      </top>
      <bottom style="medium">
        <color indexed="64"/>
      </bottom>
      <diagonal/>
    </border>
    <border>
      <left style="thin">
        <color indexed="64"/>
      </left>
      <right/>
      <top style="thin">
        <color indexed="64"/>
      </top>
      <bottom/>
      <diagonal/>
    </border>
    <border>
      <left style="medium">
        <color indexed="64"/>
      </left>
      <right/>
      <top/>
      <bottom style="hair">
        <color rgb="FF000000"/>
      </bottom>
      <diagonal/>
    </border>
    <border>
      <left/>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style="medium">
        <color indexed="64"/>
      </left>
      <right/>
      <top style="hair">
        <color rgb="FF000000"/>
      </top>
      <bottom style="hair">
        <color rgb="FF000000"/>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medium">
        <color indexed="64"/>
      </left>
      <right/>
      <top style="hair">
        <color rgb="FF000000"/>
      </top>
      <bottom/>
      <diagonal/>
    </border>
    <border>
      <left/>
      <right/>
      <top style="hair">
        <color rgb="FF000000"/>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hair">
        <color rgb="FF000000"/>
      </right>
      <top/>
      <bottom style="medium">
        <color indexed="64"/>
      </bottom>
      <diagonal/>
    </border>
    <border>
      <left style="hair">
        <color rgb="FF000000"/>
      </left>
      <right/>
      <top/>
      <bottom style="thin">
        <color indexed="64"/>
      </bottom>
      <diagonal/>
    </border>
    <border>
      <left/>
      <right style="hair">
        <color rgb="FF000000"/>
      </right>
      <top/>
      <bottom style="thin">
        <color indexed="64"/>
      </bottom>
      <diagonal/>
    </border>
    <border>
      <left style="medium">
        <color indexed="64"/>
      </left>
      <right style="thin">
        <color indexed="64"/>
      </right>
      <top/>
      <bottom/>
      <diagonal/>
    </border>
    <border>
      <left style="medium">
        <color indexed="64"/>
      </left>
      <right style="hair">
        <color indexed="8"/>
      </right>
      <top/>
      <bottom style="medium">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hair">
        <color indexed="8"/>
      </left>
      <right/>
      <top style="hair">
        <color indexed="8"/>
      </top>
      <bottom style="hair">
        <color indexed="8"/>
      </bottom>
      <diagonal/>
    </border>
    <border>
      <left style="hair">
        <color indexed="8"/>
      </left>
      <right/>
      <top style="hair">
        <color indexed="8"/>
      </top>
      <bottom/>
      <diagonal/>
    </border>
    <border>
      <left style="hair">
        <color rgb="FF000000"/>
      </left>
      <right style="hair">
        <color rgb="FF000000"/>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hair">
        <color indexed="8"/>
      </bottom>
      <diagonal/>
    </border>
    <border>
      <left style="hair">
        <color indexed="8"/>
      </left>
      <right style="hair">
        <color indexed="8"/>
      </right>
      <top style="medium">
        <color indexed="64"/>
      </top>
      <bottom style="hair">
        <color indexed="8"/>
      </bottom>
      <diagonal/>
    </border>
    <border>
      <left style="hair">
        <color indexed="8"/>
      </left>
      <right style="medium">
        <color indexed="64"/>
      </right>
      <top style="medium">
        <color indexed="64"/>
      </top>
      <bottom style="hair">
        <color indexed="8"/>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8"/>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rgb="FF000000"/>
      </right>
      <top style="thin">
        <color rgb="FF000000"/>
      </top>
      <bottom style="thin">
        <color rgb="FF000000"/>
      </bottom>
      <diagonal/>
    </border>
    <border>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s>
  <cellStyleXfs count="43">
    <xf numFmtId="0" fontId="0" fillId="0" borderId="0"/>
    <xf numFmtId="0" fontId="5" fillId="0" borderId="0" applyNumberFormat="0" applyFill="0" applyBorder="0" applyAlignment="0" applyProtection="0"/>
    <xf numFmtId="167" fontId="1" fillId="0" borderId="0" applyFill="0" applyBorder="0" applyAlignment="0" applyProtection="0"/>
    <xf numFmtId="166" fontId="1" fillId="0" borderId="0" applyFill="0" applyBorder="0" applyAlignment="0" applyProtection="0"/>
    <xf numFmtId="164" fontId="1" fillId="0" borderId="0" applyFill="0" applyBorder="0" applyAlignment="0" applyProtection="0"/>
    <xf numFmtId="164" fontId="2" fillId="0" borderId="0" applyFill="0" applyBorder="0" applyAlignment="0" applyProtection="0"/>
    <xf numFmtId="166" fontId="2" fillId="0" borderId="0" applyFill="0" applyBorder="0" applyAlignment="0" applyProtection="0"/>
    <xf numFmtId="41" fontId="2" fillId="0" borderId="0" applyFont="0" applyFill="0" applyBorder="0" applyAlignment="0" applyProtection="0"/>
    <xf numFmtId="165" fontId="1" fillId="0" borderId="0" applyFill="0" applyBorder="0" applyAlignment="0" applyProtection="0"/>
    <xf numFmtId="165" fontId="2" fillId="0" borderId="0" applyFill="0" applyBorder="0" applyAlignment="0" applyProtection="0"/>
    <xf numFmtId="0" fontId="3" fillId="0" borderId="0"/>
    <xf numFmtId="0" fontId="2" fillId="0" borderId="0"/>
    <xf numFmtId="0" fontId="2" fillId="0" borderId="0"/>
    <xf numFmtId="9" fontId="1" fillId="0" borderId="0" applyFill="0" applyBorder="0" applyAlignment="0" applyProtection="0"/>
    <xf numFmtId="9" fontId="2" fillId="0" borderId="0" applyFill="0" applyBorder="0" applyAlignment="0" applyProtection="0"/>
    <xf numFmtId="9" fontId="2" fillId="0" borderId="0" applyFill="0" applyBorder="0" applyAlignment="0" applyProtection="0"/>
    <xf numFmtId="0" fontId="3" fillId="0" borderId="0"/>
    <xf numFmtId="43" fontId="1" fillId="0" borderId="0" applyFill="0" applyBorder="0" applyAlignment="0" applyProtection="0"/>
    <xf numFmtId="43" fontId="76" fillId="0" borderId="0" applyFill="0" applyBorder="0" applyAlignment="0" applyProtection="0"/>
    <xf numFmtId="43" fontId="76" fillId="0" borderId="0" applyFill="0" applyBorder="0" applyAlignment="0" applyProtection="0"/>
    <xf numFmtId="164" fontId="76" fillId="0" borderId="0" applyFill="0" applyBorder="0" applyAlignment="0" applyProtection="0"/>
    <xf numFmtId="164" fontId="1" fillId="0" borderId="0" applyFill="0" applyBorder="0" applyAlignment="0" applyProtection="0"/>
    <xf numFmtId="41" fontId="1" fillId="0" borderId="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ill="0" applyBorder="0" applyAlignment="0" applyProtection="0"/>
    <xf numFmtId="165" fontId="76" fillId="0" borderId="0" applyFill="0" applyBorder="0" applyAlignment="0" applyProtection="0"/>
    <xf numFmtId="165" fontId="1" fillId="0" borderId="0" applyFill="0" applyBorder="0" applyAlignment="0" applyProtection="0"/>
    <xf numFmtId="43" fontId="76" fillId="0" borderId="0" applyFill="0" applyBorder="0" applyAlignment="0" applyProtection="0"/>
    <xf numFmtId="43" fontId="76" fillId="0" borderId="0" applyFill="0" applyBorder="0" applyAlignment="0" applyProtection="0"/>
    <xf numFmtId="0" fontId="1" fillId="0" borderId="0"/>
    <xf numFmtId="0" fontId="1" fillId="0" borderId="0"/>
    <xf numFmtId="9" fontId="76" fillId="0" borderId="0" applyFill="0" applyBorder="0" applyAlignment="0" applyProtection="0"/>
    <xf numFmtId="9" fontId="1" fillId="0" borderId="0" applyFill="0" applyBorder="0" applyAlignment="0" applyProtection="0"/>
    <xf numFmtId="9" fontId="1" fillId="0" borderId="0" applyFill="0" applyBorder="0" applyAlignment="0" applyProtection="0"/>
    <xf numFmtId="43" fontId="76" fillId="0" borderId="0" applyFill="0" applyBorder="0" applyAlignment="0" applyProtection="0"/>
    <xf numFmtId="43" fontId="1" fillId="0" borderId="0" applyFill="0" applyBorder="0" applyAlignment="0" applyProtection="0"/>
    <xf numFmtId="43" fontId="1" fillId="0" borderId="0" applyFill="0" applyBorder="0" applyAlignment="0" applyProtection="0"/>
    <xf numFmtId="43" fontId="1" fillId="0" borderId="0" applyFill="0" applyBorder="0" applyAlignment="0" applyProtection="0"/>
    <xf numFmtId="43" fontId="1" fillId="0" borderId="0" applyFill="0" applyBorder="0" applyAlignment="0" applyProtection="0"/>
    <xf numFmtId="43" fontId="1" fillId="0" borderId="0" applyFill="0" applyBorder="0" applyAlignment="0" applyProtection="0"/>
    <xf numFmtId="43" fontId="76" fillId="0" borderId="0" applyFill="0" applyBorder="0" applyAlignment="0" applyProtection="0"/>
  </cellStyleXfs>
  <cellXfs count="1819">
    <xf numFmtId="0" fontId="0" fillId="0" borderId="0" xfId="0"/>
    <xf numFmtId="0" fontId="0" fillId="0" borderId="0" xfId="0" applyFont="1" applyFill="1" applyBorder="1" applyAlignment="1">
      <alignment vertical="center" wrapText="1"/>
    </xf>
    <xf numFmtId="0" fontId="0" fillId="2" borderId="0" xfId="0" applyFont="1" applyFill="1" applyBorder="1" applyAlignment="1">
      <alignment vertical="center" wrapText="1"/>
    </xf>
    <xf numFmtId="0" fontId="0" fillId="0" borderId="0" xfId="0" applyFont="1"/>
    <xf numFmtId="0" fontId="0" fillId="0" borderId="0" xfId="0" applyFont="1" applyBorder="1" applyAlignment="1">
      <alignment vertical="center" wrapText="1"/>
    </xf>
    <xf numFmtId="0" fontId="10" fillId="0" borderId="0" xfId="0" applyFont="1" applyAlignment="1">
      <alignment vertical="center" wrapText="1"/>
    </xf>
    <xf numFmtId="0" fontId="11" fillId="0" borderId="0" xfId="0" applyFont="1" applyAlignment="1">
      <alignment vertical="center" wrapText="1"/>
    </xf>
    <xf numFmtId="9" fontId="0" fillId="0" borderId="14" xfId="0" applyNumberFormat="1" applyBorder="1" applyAlignment="1">
      <alignment horizontal="center" vertical="center" wrapText="1"/>
    </xf>
    <xf numFmtId="0" fontId="7" fillId="0" borderId="14" xfId="0" applyFont="1" applyBorder="1" applyAlignment="1">
      <alignment horizontal="justify" vertical="top" wrapText="1"/>
    </xf>
    <xf numFmtId="0" fontId="7" fillId="0" borderId="14" xfId="0" applyFont="1" applyBorder="1" applyAlignment="1">
      <alignment horizontal="center" vertical="center" wrapText="1"/>
    </xf>
    <xf numFmtId="0" fontId="7" fillId="0" borderId="14" xfId="0" applyFont="1" applyBorder="1" applyAlignment="1">
      <alignment horizontal="justify" vertical="center"/>
    </xf>
    <xf numFmtId="0" fontId="0" fillId="0" borderId="14" xfId="0" applyBorder="1" applyAlignment="1">
      <alignment horizontal="left" vertical="top" wrapText="1"/>
    </xf>
    <xf numFmtId="0" fontId="17" fillId="0" borderId="14" xfId="0" applyFont="1" applyBorder="1" applyAlignment="1">
      <alignment horizontal="justify" vertical="top" wrapText="1"/>
    </xf>
    <xf numFmtId="0" fontId="16" fillId="4" borderId="14" xfId="0" applyFont="1" applyFill="1" applyBorder="1" applyAlignment="1">
      <alignment horizontal="center" vertical="center" wrapText="1"/>
    </xf>
    <xf numFmtId="0" fontId="20" fillId="0" borderId="14" xfId="0" applyFont="1" applyBorder="1" applyAlignment="1">
      <alignment horizontal="justify" vertical="top" wrapText="1"/>
    </xf>
    <xf numFmtId="0" fontId="10" fillId="7" borderId="0" xfId="0" applyFont="1" applyFill="1" applyAlignment="1">
      <alignment vertical="center" wrapText="1"/>
    </xf>
    <xf numFmtId="0" fontId="0" fillId="0" borderId="0" xfId="0" applyFont="1" applyAlignment="1"/>
    <xf numFmtId="0" fontId="10" fillId="0" borderId="0" xfId="0" applyFont="1" applyAlignment="1" applyProtection="1">
      <alignment vertical="center" wrapText="1"/>
      <protection locked="0"/>
    </xf>
    <xf numFmtId="0" fontId="4" fillId="12" borderId="14" xfId="0" applyFont="1" applyFill="1" applyBorder="1" applyAlignment="1" applyProtection="1">
      <alignment horizontal="center" vertical="center" textRotation="90" wrapText="1"/>
      <protection locked="0"/>
    </xf>
    <xf numFmtId="0" fontId="11" fillId="0" borderId="0" xfId="0" applyFont="1" applyAlignment="1" applyProtection="1">
      <alignment vertical="center" wrapText="1"/>
      <protection locked="0"/>
    </xf>
    <xf numFmtId="0" fontId="13" fillId="13" borderId="19" xfId="0" applyFont="1" applyFill="1" applyBorder="1" applyAlignment="1" applyProtection="1">
      <alignment horizontal="center" vertical="center" textRotation="90" wrapText="1"/>
      <protection locked="0"/>
    </xf>
    <xf numFmtId="0" fontId="13" fillId="12" borderId="19" xfId="0" applyFont="1" applyFill="1" applyBorder="1" applyAlignment="1" applyProtection="1">
      <alignment horizontal="center" vertical="center" textRotation="90" wrapText="1"/>
      <protection locked="0"/>
    </xf>
    <xf numFmtId="0" fontId="12" fillId="12" borderId="19" xfId="0" applyFont="1" applyFill="1" applyBorder="1" applyAlignment="1" applyProtection="1">
      <alignment horizontal="center" vertical="center" textRotation="90" wrapText="1"/>
      <protection locked="0"/>
    </xf>
    <xf numFmtId="9" fontId="12" fillId="12" borderId="19" xfId="0" applyNumberFormat="1" applyFont="1" applyFill="1" applyBorder="1" applyAlignment="1" applyProtection="1">
      <alignment horizontal="center" vertical="center" wrapText="1"/>
      <protection locked="0"/>
    </xf>
    <xf numFmtId="0" fontId="12" fillId="13" borderId="19" xfId="0" applyFont="1" applyFill="1" applyBorder="1" applyAlignment="1" applyProtection="1">
      <alignment horizontal="justify" vertical="center" textRotation="90" wrapText="1"/>
      <protection locked="0"/>
    </xf>
    <xf numFmtId="0" fontId="12" fillId="13" borderId="19" xfId="0" applyFont="1" applyFill="1" applyBorder="1" applyAlignment="1" applyProtection="1">
      <alignment horizontal="center" vertical="center" textRotation="90" wrapText="1"/>
      <protection locked="0"/>
    </xf>
    <xf numFmtId="0" fontId="25" fillId="15" borderId="24" xfId="0" applyFont="1" applyFill="1" applyBorder="1" applyAlignment="1" applyProtection="1">
      <alignment horizontal="center" vertical="center" textRotation="90" wrapText="1"/>
      <protection locked="0"/>
    </xf>
    <xf numFmtId="0" fontId="25" fillId="15" borderId="19" xfId="0" applyFont="1" applyFill="1" applyBorder="1" applyAlignment="1" applyProtection="1">
      <alignment horizontal="center" vertical="center" textRotation="90" wrapText="1"/>
      <protection locked="0"/>
    </xf>
    <xf numFmtId="0" fontId="25" fillId="15" borderId="14" xfId="0" applyFont="1" applyFill="1" applyBorder="1" applyAlignment="1" applyProtection="1">
      <alignment horizontal="center" vertical="center" wrapText="1"/>
      <protection locked="0"/>
    </xf>
    <xf numFmtId="0" fontId="7" fillId="16" borderId="14" xfId="0" applyFont="1" applyFill="1" applyBorder="1" applyAlignment="1" applyProtection="1">
      <alignment horizontal="center" vertical="center" wrapText="1"/>
      <protection locked="0"/>
    </xf>
    <xf numFmtId="0" fontId="26" fillId="17" borderId="14" xfId="0" applyFont="1" applyFill="1" applyBorder="1" applyAlignment="1">
      <alignment horizontal="justify" vertical="top"/>
    </xf>
    <xf numFmtId="9" fontId="7" fillId="0" borderId="14" xfId="0" applyNumberFormat="1" applyFont="1" applyBorder="1" applyAlignment="1" applyProtection="1">
      <alignment horizontal="center" vertical="center" wrapText="1"/>
      <protection locked="0"/>
    </xf>
    <xf numFmtId="1" fontId="7" fillId="2" borderId="14" xfId="0" applyNumberFormat="1" applyFont="1" applyFill="1" applyBorder="1" applyAlignment="1">
      <alignment horizontal="center" vertical="center" wrapText="1"/>
    </xf>
    <xf numFmtId="0" fontId="7" fillId="2" borderId="14" xfId="0" applyFont="1" applyFill="1" applyBorder="1" applyAlignment="1">
      <alignment horizontal="center" vertical="center" wrapText="1"/>
    </xf>
    <xf numFmtId="10" fontId="0" fillId="0" borderId="26" xfId="0" applyNumberFormat="1" applyBorder="1" applyAlignment="1" applyProtection="1">
      <alignment horizontal="center" vertical="center" wrapText="1"/>
      <protection locked="0"/>
    </xf>
    <xf numFmtId="0" fontId="27" fillId="11" borderId="14" xfId="0" applyFont="1" applyFill="1" applyBorder="1" applyAlignment="1" applyProtection="1">
      <alignment horizontal="center" vertical="center" wrapText="1"/>
      <protection locked="0"/>
    </xf>
    <xf numFmtId="0" fontId="28" fillId="11" borderId="14" xfId="0" applyFont="1" applyFill="1" applyBorder="1" applyAlignment="1" applyProtection="1">
      <alignment horizontal="center" vertical="center" wrapText="1"/>
      <protection locked="0"/>
    </xf>
    <xf numFmtId="10" fontId="7" fillId="0" borderId="14" xfId="0" applyNumberFormat="1" applyFont="1" applyBorder="1" applyAlignment="1" applyProtection="1">
      <alignment horizontal="center" vertical="center" wrapText="1"/>
      <protection locked="0"/>
    </xf>
    <xf numFmtId="2" fontId="2" fillId="2" borderId="27" xfId="14" applyNumberFormat="1" applyFill="1" applyBorder="1" applyAlignment="1">
      <alignment horizontal="center" vertical="center" wrapText="1"/>
    </xf>
    <xf numFmtId="10" fontId="0" fillId="2" borderId="26" xfId="0" applyNumberFormat="1" applyFill="1" applyBorder="1" applyAlignment="1" applyProtection="1">
      <alignment horizontal="center" vertical="center" wrapText="1"/>
      <protection locked="0"/>
    </xf>
    <xf numFmtId="10" fontId="0" fillId="2" borderId="27" xfId="0" applyNumberFormat="1" applyFill="1" applyBorder="1" applyAlignment="1" applyProtection="1">
      <alignment horizontal="center" vertical="center" wrapText="1"/>
      <protection locked="0"/>
    </xf>
    <xf numFmtId="0" fontId="17" fillId="2" borderId="14" xfId="0" applyFont="1" applyFill="1" applyBorder="1" applyAlignment="1" applyProtection="1">
      <alignment horizontal="center" vertical="center" wrapText="1"/>
      <protection locked="0"/>
    </xf>
    <xf numFmtId="0" fontId="17" fillId="2" borderId="14" xfId="0" applyFont="1" applyFill="1" applyBorder="1" applyAlignment="1">
      <alignment horizontal="center" vertical="center" wrapText="1"/>
    </xf>
    <xf numFmtId="0" fontId="17" fillId="0" borderId="14" xfId="0" applyFont="1" applyBorder="1" applyAlignment="1" applyProtection="1">
      <alignment horizontal="justify" vertical="top" wrapText="1"/>
      <protection locked="0"/>
    </xf>
    <xf numFmtId="0" fontId="17" fillId="2" borderId="14" xfId="0" applyFont="1" applyFill="1" applyBorder="1" applyAlignment="1" applyProtection="1">
      <alignment horizontal="justify" vertical="top" wrapText="1"/>
      <protection locked="0"/>
    </xf>
    <xf numFmtId="0" fontId="27" fillId="17" borderId="14" xfId="0" applyFont="1" applyFill="1" applyBorder="1" applyAlignment="1">
      <alignment horizontal="justify" vertical="top" wrapText="1"/>
    </xf>
    <xf numFmtId="0" fontId="27" fillId="0" borderId="14" xfId="0" applyFont="1" applyBorder="1" applyAlignment="1">
      <alignment horizontal="justify" vertical="top" wrapText="1"/>
    </xf>
    <xf numFmtId="0" fontId="7" fillId="0" borderId="14" xfId="0" applyFont="1" applyBorder="1" applyAlignment="1" applyProtection="1">
      <alignment horizontal="justify" vertical="top" wrapText="1"/>
      <protection locked="0"/>
    </xf>
    <xf numFmtId="0" fontId="28" fillId="18" borderId="14" xfId="0" applyFont="1" applyFill="1" applyBorder="1" applyAlignment="1" applyProtection="1">
      <alignment horizontal="center" vertical="center" wrapText="1"/>
      <protection locked="0"/>
    </xf>
    <xf numFmtId="0" fontId="28" fillId="19" borderId="14" xfId="0" applyFont="1" applyFill="1" applyBorder="1" applyAlignment="1" applyProtection="1">
      <alignment horizontal="center" vertical="center" wrapText="1"/>
      <protection locked="0"/>
    </xf>
    <xf numFmtId="9" fontId="7" fillId="18" borderId="14" xfId="0" applyNumberFormat="1" applyFont="1" applyFill="1" applyBorder="1" applyAlignment="1">
      <alignment horizontal="justify" vertical="top" wrapText="1"/>
    </xf>
    <xf numFmtId="9" fontId="17" fillId="18" borderId="14" xfId="0" applyNumberFormat="1" applyFont="1" applyFill="1" applyBorder="1" applyAlignment="1">
      <alignment horizontal="center" vertical="center" wrapText="1"/>
    </xf>
    <xf numFmtId="0" fontId="28" fillId="20" borderId="14" xfId="0" applyFont="1" applyFill="1" applyBorder="1" applyAlignment="1" applyProtection="1">
      <alignment horizontal="center" vertical="center" wrapText="1"/>
      <protection locked="0"/>
    </xf>
    <xf numFmtId="0" fontId="27" fillId="20" borderId="14" xfId="0" applyFont="1" applyFill="1" applyBorder="1" applyAlignment="1" applyProtection="1">
      <alignment horizontal="center" vertical="center" wrapText="1"/>
      <protection locked="0"/>
    </xf>
    <xf numFmtId="0" fontId="17" fillId="20" borderId="14" xfId="0" applyFont="1" applyFill="1" applyBorder="1" applyAlignment="1">
      <alignment horizontal="center" vertical="center" wrapText="1"/>
    </xf>
    <xf numFmtId="9" fontId="7" fillId="18" borderId="14" xfId="0" applyNumberFormat="1" applyFont="1" applyFill="1" applyBorder="1" applyAlignment="1">
      <alignment horizontal="left" vertical="top" wrapText="1"/>
    </xf>
    <xf numFmtId="0" fontId="28" fillId="18" borderId="14" xfId="0" applyFont="1" applyFill="1" applyBorder="1" applyAlignment="1" applyProtection="1">
      <alignment horizontal="left" vertical="center" wrapText="1"/>
      <protection locked="0"/>
    </xf>
    <xf numFmtId="0" fontId="16" fillId="4" borderId="14" xfId="0" applyFont="1" applyFill="1" applyBorder="1" applyAlignment="1">
      <alignment vertical="center" wrapText="1"/>
    </xf>
    <xf numFmtId="0" fontId="18" fillId="4" borderId="13" xfId="0" applyFont="1" applyFill="1" applyBorder="1" applyAlignment="1">
      <alignment vertical="center" wrapText="1"/>
    </xf>
    <xf numFmtId="0" fontId="7" fillId="9" borderId="13" xfId="0" applyFont="1" applyFill="1" applyBorder="1" applyAlignment="1">
      <alignment vertical="center" wrapText="1"/>
    </xf>
    <xf numFmtId="0" fontId="16" fillId="9" borderId="13" xfId="0" applyFont="1" applyFill="1" applyBorder="1" applyAlignment="1">
      <alignment vertical="center" wrapText="1"/>
    </xf>
    <xf numFmtId="9" fontId="7" fillId="2" borderId="14" xfId="0" applyNumberFormat="1" applyFont="1" applyFill="1" applyBorder="1" applyAlignment="1">
      <alignment horizontal="center" vertical="center" wrapText="1"/>
    </xf>
    <xf numFmtId="9" fontId="27" fillId="11" borderId="14" xfId="0" applyNumberFormat="1" applyFont="1" applyFill="1" applyBorder="1" applyAlignment="1" applyProtection="1">
      <alignment horizontal="center" vertical="center" wrapText="1"/>
      <protection locked="0"/>
    </xf>
    <xf numFmtId="9" fontId="28" fillId="11" borderId="14" xfId="0" applyNumberFormat="1" applyFont="1" applyFill="1" applyBorder="1" applyAlignment="1" applyProtection="1">
      <alignment horizontal="center" vertical="center" wrapText="1"/>
      <protection locked="0"/>
    </xf>
    <xf numFmtId="10" fontId="2" fillId="2" borderId="27" xfId="14" applyNumberFormat="1" applyFill="1" applyBorder="1" applyAlignment="1">
      <alignment horizontal="center" vertical="center" wrapText="1"/>
    </xf>
    <xf numFmtId="9" fontId="28" fillId="18" borderId="14" xfId="0" applyNumberFormat="1" applyFont="1" applyFill="1" applyBorder="1" applyAlignment="1" applyProtection="1">
      <alignment horizontal="center" vertical="center" wrapText="1"/>
      <protection locked="0"/>
    </xf>
    <xf numFmtId="9" fontId="28" fillId="19" borderId="14" xfId="0" applyNumberFormat="1" applyFont="1" applyFill="1" applyBorder="1" applyAlignment="1" applyProtection="1">
      <alignment horizontal="center" vertical="center" wrapText="1"/>
      <protection locked="0"/>
    </xf>
    <xf numFmtId="9" fontId="28" fillId="20" borderId="14" xfId="0" applyNumberFormat="1" applyFont="1" applyFill="1" applyBorder="1" applyAlignment="1" applyProtection="1">
      <alignment horizontal="center" vertical="center" wrapText="1"/>
      <protection locked="0"/>
    </xf>
    <xf numFmtId="9" fontId="27" fillId="20" borderId="14" xfId="0" applyNumberFormat="1" applyFont="1" applyFill="1" applyBorder="1" applyAlignment="1" applyProtection="1">
      <alignment horizontal="center" vertical="center" wrapText="1"/>
      <protection locked="0"/>
    </xf>
    <xf numFmtId="0" fontId="28" fillId="17" borderId="14" xfId="0" applyFont="1" applyFill="1" applyBorder="1" applyAlignment="1" applyProtection="1">
      <alignment horizontal="center" vertical="center" wrapText="1"/>
      <protection locked="0"/>
    </xf>
    <xf numFmtId="0" fontId="29" fillId="17" borderId="14" xfId="0" applyFont="1" applyFill="1" applyBorder="1" applyAlignment="1" applyProtection="1">
      <alignment horizontal="center" vertical="center" wrapText="1"/>
      <protection locked="0"/>
    </xf>
    <xf numFmtId="9" fontId="7" fillId="18" borderId="14" xfId="0" applyNumberFormat="1" applyFont="1" applyFill="1" applyBorder="1" applyAlignment="1">
      <alignment horizontal="justify" vertical="center" wrapText="1"/>
    </xf>
    <xf numFmtId="0" fontId="10" fillId="17" borderId="14" xfId="0" applyFont="1" applyFill="1" applyBorder="1" applyAlignment="1" applyProtection="1">
      <alignment vertical="center" wrapText="1"/>
      <protection locked="0"/>
    </xf>
    <xf numFmtId="9" fontId="7" fillId="21" borderId="14" xfId="0" applyNumberFormat="1" applyFont="1" applyFill="1" applyBorder="1" applyAlignment="1">
      <alignment horizontal="center" vertical="center" wrapText="1"/>
    </xf>
    <xf numFmtId="9" fontId="7" fillId="21" borderId="14" xfId="13" applyFont="1" applyFill="1" applyBorder="1" applyAlignment="1">
      <alignment horizontal="center" vertical="center" wrapText="1"/>
    </xf>
    <xf numFmtId="9" fontId="28" fillId="17" borderId="14" xfId="0" applyNumberFormat="1" applyFont="1" applyFill="1" applyBorder="1" applyAlignment="1" applyProtection="1">
      <alignment horizontal="center" vertical="center" wrapText="1"/>
      <protection locked="0"/>
    </xf>
    <xf numFmtId="9" fontId="29" fillId="17" borderId="14" xfId="0" applyNumberFormat="1" applyFont="1" applyFill="1" applyBorder="1" applyAlignment="1" applyProtection="1">
      <alignment horizontal="center" vertical="center" wrapText="1"/>
      <protection locked="0"/>
    </xf>
    <xf numFmtId="0" fontId="7" fillId="17" borderId="14" xfId="0" applyFont="1" applyFill="1" applyBorder="1" applyAlignment="1">
      <alignment horizontal="justify" vertical="center" wrapText="1"/>
    </xf>
    <xf numFmtId="0" fontId="7" fillId="21" borderId="14" xfId="0" applyFont="1" applyFill="1" applyBorder="1" applyAlignment="1">
      <alignment horizontal="center" vertical="center" wrapText="1"/>
    </xf>
    <xf numFmtId="0" fontId="17" fillId="21" borderId="14" xfId="0" applyFont="1" applyFill="1" applyBorder="1" applyAlignment="1">
      <alignment horizontal="justify" vertical="top" wrapText="1"/>
    </xf>
    <xf numFmtId="0" fontId="27" fillId="0" borderId="14" xfId="0" applyFont="1" applyBorder="1" applyAlignment="1" applyProtection="1">
      <alignment horizontal="justify" vertical="top" wrapText="1"/>
      <protection locked="0"/>
    </xf>
    <xf numFmtId="0" fontId="29" fillId="18" borderId="14" xfId="0" applyFont="1" applyFill="1" applyBorder="1" applyAlignment="1" applyProtection="1">
      <alignment horizontal="left" vertical="top" wrapText="1"/>
      <protection locked="0"/>
    </xf>
    <xf numFmtId="0" fontId="7" fillId="17" borderId="19" xfId="0" applyFont="1" applyFill="1" applyBorder="1" applyAlignment="1" applyProtection="1">
      <alignment horizontal="justify" vertical="top" wrapText="1"/>
      <protection locked="0"/>
    </xf>
    <xf numFmtId="0" fontId="7" fillId="21" borderId="19" xfId="0" applyFont="1" applyFill="1" applyBorder="1" applyAlignment="1">
      <alignment horizontal="center" vertical="center" wrapText="1"/>
    </xf>
    <xf numFmtId="0" fontId="7" fillId="2" borderId="19" xfId="0" applyFont="1" applyFill="1" applyBorder="1" applyAlignment="1">
      <alignment horizontal="center" vertical="center" wrapText="1"/>
    </xf>
    <xf numFmtId="10" fontId="7" fillId="0" borderId="19" xfId="0" applyNumberFormat="1" applyFont="1" applyBorder="1" applyAlignment="1" applyProtection="1">
      <alignment horizontal="center" vertical="center" wrapText="1"/>
      <protection locked="0"/>
    </xf>
    <xf numFmtId="0" fontId="7" fillId="17" borderId="0" xfId="0" applyFont="1" applyFill="1" applyAlignment="1" applyProtection="1">
      <alignment horizontal="center" vertical="center" wrapText="1"/>
      <protection locked="0"/>
    </xf>
    <xf numFmtId="0" fontId="7" fillId="0" borderId="0" xfId="0" applyFont="1" applyAlignment="1" applyProtection="1">
      <alignment vertical="center" wrapText="1"/>
      <protection locked="0"/>
    </xf>
    <xf numFmtId="0" fontId="5" fillId="18" borderId="14" xfId="1" applyNumberFormat="1" applyFill="1" applyBorder="1" applyAlignment="1" applyProtection="1">
      <alignment horizontal="center" vertical="center" wrapText="1"/>
      <protection locked="0"/>
    </xf>
    <xf numFmtId="0" fontId="7" fillId="17" borderId="14" xfId="0" applyFont="1" applyFill="1" applyBorder="1" applyAlignment="1" applyProtection="1">
      <alignment horizontal="center" vertical="center" wrapText="1"/>
      <protection locked="0"/>
    </xf>
    <xf numFmtId="10" fontId="7" fillId="2" borderId="14" xfId="0" applyNumberFormat="1" applyFont="1" applyFill="1" applyBorder="1" applyAlignment="1" applyProtection="1">
      <alignment horizontal="center" vertical="center" wrapText="1"/>
      <protection locked="0"/>
    </xf>
    <xf numFmtId="9" fontId="7" fillId="2" borderId="14" xfId="0" applyNumberFormat="1" applyFont="1" applyFill="1" applyBorder="1" applyAlignment="1" applyProtection="1">
      <alignment horizontal="center" vertical="center" wrapText="1"/>
      <protection locked="0"/>
    </xf>
    <xf numFmtId="0" fontId="7" fillId="0" borderId="14" xfId="0" applyFont="1" applyBorder="1" applyAlignment="1">
      <alignment horizontal="justify" vertical="center" wrapText="1"/>
    </xf>
    <xf numFmtId="0" fontId="17" fillId="21" borderId="14" xfId="0" applyFont="1" applyFill="1" applyBorder="1" applyAlignment="1" applyProtection="1">
      <alignment horizontal="center" vertical="center" wrapText="1"/>
      <protection locked="0"/>
    </xf>
    <xf numFmtId="9" fontId="12" fillId="18" borderId="14" xfId="0" applyNumberFormat="1" applyFont="1" applyFill="1" applyBorder="1" applyAlignment="1">
      <alignment horizontal="left" vertical="center" wrapText="1"/>
    </xf>
    <xf numFmtId="9" fontId="12" fillId="18" borderId="14" xfId="0" applyNumberFormat="1" applyFont="1" applyFill="1" applyBorder="1" applyAlignment="1">
      <alignment horizontal="justify" vertical="center" wrapText="1"/>
    </xf>
    <xf numFmtId="0" fontId="7" fillId="0" borderId="14" xfId="0" applyFont="1" applyBorder="1" applyAlignment="1" applyProtection="1">
      <alignment horizontal="center" vertical="center" wrapText="1"/>
      <protection locked="0"/>
    </xf>
    <xf numFmtId="0" fontId="20" fillId="0" borderId="14" xfId="0" applyFont="1" applyBorder="1" applyAlignment="1">
      <alignment horizontal="center" vertical="center" wrapText="1"/>
    </xf>
    <xf numFmtId="0" fontId="17" fillId="0" borderId="14" xfId="0" applyFont="1" applyBorder="1" applyAlignment="1" applyProtection="1">
      <alignment horizontal="center" vertical="center" wrapText="1"/>
      <protection locked="0"/>
    </xf>
    <xf numFmtId="0" fontId="26" fillId="17" borderId="14" xfId="0" applyFont="1" applyFill="1" applyBorder="1" applyAlignment="1">
      <alignment vertical="center" wrapText="1"/>
    </xf>
    <xf numFmtId="10" fontId="7" fillId="2" borderId="14" xfId="0" applyNumberFormat="1" applyFont="1" applyFill="1" applyBorder="1" applyAlignment="1">
      <alignment horizontal="center" vertical="center" wrapText="1"/>
    </xf>
    <xf numFmtId="9" fontId="1" fillId="2" borderId="14" xfId="13" applyFill="1" applyBorder="1" applyAlignment="1">
      <alignment horizontal="center" vertical="center" wrapText="1"/>
    </xf>
    <xf numFmtId="0" fontId="2" fillId="0" borderId="14" xfId="0" applyFont="1" applyBorder="1" applyAlignment="1">
      <alignment horizontal="center" vertical="center" wrapText="1"/>
    </xf>
    <xf numFmtId="9" fontId="17" fillId="2" borderId="14" xfId="13" applyFont="1" applyFill="1" applyBorder="1" applyAlignment="1" applyProtection="1">
      <alignment horizontal="center" vertical="center" wrapText="1"/>
      <protection locked="0"/>
    </xf>
    <xf numFmtId="1" fontId="7" fillId="21" borderId="14" xfId="0" applyNumberFormat="1" applyFont="1" applyFill="1" applyBorder="1" applyAlignment="1">
      <alignment horizontal="center" vertical="center" wrapText="1"/>
    </xf>
    <xf numFmtId="2" fontId="7" fillId="2" borderId="14" xfId="0" applyNumberFormat="1" applyFont="1" applyFill="1" applyBorder="1" applyAlignment="1">
      <alignment horizontal="center" vertical="center" wrapText="1"/>
    </xf>
    <xf numFmtId="0" fontId="28" fillId="18" borderId="14" xfId="0" applyFont="1" applyFill="1" applyBorder="1" applyAlignment="1" applyProtection="1">
      <alignment horizontal="left" vertical="top" wrapText="1"/>
      <protection locked="0"/>
    </xf>
    <xf numFmtId="0" fontId="18" fillId="4" borderId="13" xfId="0" applyFont="1" applyFill="1" applyBorder="1" applyAlignment="1">
      <alignment horizontal="center" vertical="center" wrapText="1"/>
    </xf>
    <xf numFmtId="0" fontId="7" fillId="9" borderId="13" xfId="0" applyFont="1" applyFill="1" applyBorder="1" applyAlignment="1">
      <alignment wrapText="1"/>
    </xf>
    <xf numFmtId="0" fontId="16" fillId="9" borderId="13" xfId="0" applyFont="1" applyFill="1" applyBorder="1" applyAlignment="1">
      <alignment wrapText="1"/>
    </xf>
    <xf numFmtId="0" fontId="26" fillId="17" borderId="14" xfId="0" applyFont="1" applyFill="1" applyBorder="1" applyAlignment="1">
      <alignment horizontal="left" vertical="center" wrapText="1"/>
    </xf>
    <xf numFmtId="0" fontId="7" fillId="17" borderId="14" xfId="0" applyFont="1" applyFill="1" applyBorder="1" applyAlignment="1">
      <alignment horizontal="justify" vertical="top" wrapText="1"/>
    </xf>
    <xf numFmtId="9" fontId="7" fillId="22" borderId="14" xfId="0" applyNumberFormat="1" applyFont="1" applyFill="1" applyBorder="1" applyAlignment="1">
      <alignment horizontal="center" vertical="center" wrapText="1"/>
    </xf>
    <xf numFmtId="9" fontId="7" fillId="18" borderId="14" xfId="11" applyNumberFormat="1" applyFont="1" applyFill="1" applyBorder="1" applyAlignment="1">
      <alignment horizontal="left" vertical="top" wrapText="1"/>
    </xf>
    <xf numFmtId="0" fontId="28" fillId="18" borderId="14" xfId="11" applyFont="1" applyFill="1" applyBorder="1" applyAlignment="1" applyProtection="1">
      <alignment horizontal="left" vertical="center" wrapText="1"/>
      <protection locked="0"/>
    </xf>
    <xf numFmtId="0" fontId="7" fillId="17" borderId="14" xfId="0" applyFont="1" applyFill="1" applyBorder="1" applyAlignment="1">
      <alignment horizontal="right" vertical="top"/>
    </xf>
    <xf numFmtId="0" fontId="7" fillId="11" borderId="14" xfId="0" applyFont="1" applyFill="1" applyBorder="1" applyAlignment="1">
      <alignment horizontal="center" vertical="center" wrapText="1"/>
    </xf>
    <xf numFmtId="0" fontId="2" fillId="0" borderId="14" xfId="0" applyFont="1" applyBorder="1" applyAlignment="1">
      <alignment horizontal="left" vertical="top" wrapText="1"/>
    </xf>
    <xf numFmtId="0" fontId="7" fillId="17" borderId="14" xfId="0" applyFont="1" applyFill="1" applyBorder="1" applyAlignment="1">
      <alignment horizontal="justify" vertical="top"/>
    </xf>
    <xf numFmtId="0" fontId="27" fillId="23" borderId="14" xfId="0" applyFont="1" applyFill="1" applyBorder="1" applyAlignment="1">
      <alignment horizontal="justify" vertical="top" wrapText="1"/>
    </xf>
    <xf numFmtId="9" fontId="17" fillId="19" borderId="14" xfId="0" applyNumberFormat="1" applyFont="1" applyFill="1" applyBorder="1" applyAlignment="1">
      <alignment horizontal="justify" vertical="top" wrapText="1"/>
    </xf>
    <xf numFmtId="0" fontId="7" fillId="20" borderId="14" xfId="0" applyFont="1" applyFill="1" applyBorder="1" applyAlignment="1">
      <alignment horizontal="justify" vertical="top" wrapText="1"/>
    </xf>
    <xf numFmtId="0" fontId="28" fillId="0" borderId="14"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7" fillId="17" borderId="14" xfId="0" applyFont="1" applyFill="1" applyBorder="1" applyAlignment="1" applyProtection="1">
      <alignment vertical="center" wrapText="1"/>
      <protection locked="0"/>
    </xf>
    <xf numFmtId="0" fontId="7" fillId="0" borderId="0" xfId="0" applyFont="1" applyAlignment="1" applyProtection="1">
      <alignment horizontal="center" vertical="center" wrapText="1"/>
      <protection locked="0"/>
    </xf>
    <xf numFmtId="0" fontId="7" fillId="0" borderId="14" xfId="0" applyFont="1" applyBorder="1" applyAlignment="1" applyProtection="1">
      <alignment vertical="center" wrapText="1"/>
      <protection locked="0"/>
    </xf>
    <xf numFmtId="1" fontId="28" fillId="19" borderId="14" xfId="0" applyNumberFormat="1" applyFont="1" applyFill="1" applyBorder="1" applyAlignment="1" applyProtection="1">
      <alignment horizontal="center" vertical="center" wrapText="1"/>
      <protection locked="0"/>
    </xf>
    <xf numFmtId="9" fontId="17" fillId="18" borderId="14" xfId="0" applyNumberFormat="1" applyFont="1" applyFill="1" applyBorder="1" applyAlignment="1">
      <alignment horizontal="justify" vertical="top" wrapText="1"/>
    </xf>
    <xf numFmtId="9" fontId="30" fillId="18" borderId="14" xfId="0" applyNumberFormat="1" applyFont="1" applyFill="1" applyBorder="1" applyAlignment="1">
      <alignment horizontal="justify" vertical="top" wrapText="1"/>
    </xf>
    <xf numFmtId="0" fontId="7" fillId="2" borderId="20" xfId="0" applyFont="1" applyFill="1" applyBorder="1" applyAlignment="1">
      <alignment horizontal="center" vertical="center" wrapText="1"/>
    </xf>
    <xf numFmtId="0" fontId="17" fillId="20" borderId="14" xfId="0" applyFont="1" applyFill="1" applyBorder="1" applyAlignment="1">
      <alignment horizontal="justify" vertical="top" wrapText="1"/>
    </xf>
    <xf numFmtId="9" fontId="17" fillId="2" borderId="14" xfId="0" applyNumberFormat="1" applyFont="1" applyFill="1" applyBorder="1" applyAlignment="1" applyProtection="1">
      <alignment horizontal="center" vertical="center" wrapText="1"/>
      <protection locked="0"/>
    </xf>
    <xf numFmtId="10" fontId="28" fillId="19" borderId="14" xfId="0" applyNumberFormat="1" applyFont="1" applyFill="1" applyBorder="1" applyAlignment="1" applyProtection="1">
      <alignment horizontal="center" vertical="center" wrapText="1"/>
      <protection locked="0"/>
    </xf>
    <xf numFmtId="9" fontId="28" fillId="24" borderId="14" xfId="0" applyNumberFormat="1" applyFont="1" applyFill="1" applyBorder="1" applyAlignment="1" applyProtection="1">
      <alignment horizontal="center" vertical="center" wrapText="1"/>
      <protection locked="0"/>
    </xf>
    <xf numFmtId="0" fontId="17" fillId="22" borderId="14" xfId="0" applyFont="1" applyFill="1" applyBorder="1" applyAlignment="1">
      <alignment horizontal="justify" vertical="top" wrapText="1"/>
    </xf>
    <xf numFmtId="9" fontId="7" fillId="18" borderId="14" xfId="0" applyNumberFormat="1" applyFont="1" applyFill="1" applyBorder="1" applyAlignment="1">
      <alignment horizontal="center" vertical="center" wrapText="1"/>
    </xf>
    <xf numFmtId="9" fontId="17" fillId="20" borderId="14" xfId="0" applyNumberFormat="1" applyFont="1" applyFill="1" applyBorder="1" applyAlignment="1">
      <alignment horizontal="left" vertical="top" wrapText="1"/>
    </xf>
    <xf numFmtId="9" fontId="17" fillId="20" borderId="14" xfId="0" applyNumberFormat="1" applyFont="1" applyFill="1" applyBorder="1" applyAlignment="1">
      <alignment horizontal="center" vertical="center" wrapText="1"/>
    </xf>
    <xf numFmtId="0" fontId="10" fillId="2" borderId="0" xfId="0" applyFont="1" applyFill="1" applyAlignment="1" applyProtection="1">
      <alignment vertical="center" wrapText="1"/>
      <protection locked="0"/>
    </xf>
    <xf numFmtId="10" fontId="0" fillId="0" borderId="0" xfId="0" applyNumberFormat="1" applyAlignment="1" applyProtection="1">
      <alignment vertical="center" wrapText="1"/>
      <protection locked="0"/>
    </xf>
    <xf numFmtId="0" fontId="10" fillId="2" borderId="0" xfId="0" applyFont="1" applyFill="1" applyAlignment="1">
      <alignment vertical="center" wrapText="1"/>
    </xf>
    <xf numFmtId="0" fontId="31" fillId="2" borderId="0" xfId="0" applyFont="1" applyFill="1" applyAlignment="1">
      <alignment vertical="center" wrapText="1"/>
    </xf>
    <xf numFmtId="10" fontId="10" fillId="0" borderId="0" xfId="0" applyNumberFormat="1" applyFont="1" applyAlignment="1" applyProtection="1">
      <alignment vertical="center" wrapText="1"/>
      <protection locked="0"/>
    </xf>
    <xf numFmtId="9" fontId="1" fillId="0" borderId="0" xfId="13" applyFill="1" applyBorder="1" applyAlignment="1" applyProtection="1">
      <alignment vertical="center" wrapText="1"/>
      <protection locked="0"/>
    </xf>
    <xf numFmtId="9" fontId="10" fillId="0" borderId="0" xfId="0" applyNumberFormat="1" applyFont="1" applyAlignment="1" applyProtection="1">
      <alignment vertical="center" wrapText="1"/>
      <protection locked="0"/>
    </xf>
    <xf numFmtId="0" fontId="32" fillId="2" borderId="0" xfId="0" applyFont="1" applyFill="1" applyAlignment="1">
      <alignment vertical="center" wrapText="1"/>
    </xf>
    <xf numFmtId="0" fontId="24" fillId="12" borderId="14" xfId="0" applyFont="1" applyFill="1" applyBorder="1" applyAlignment="1" applyProtection="1">
      <alignment horizontal="center" vertical="center" textRotation="90" wrapText="1"/>
      <protection locked="0"/>
    </xf>
    <xf numFmtId="0" fontId="11" fillId="12" borderId="14" xfId="0" applyFont="1" applyFill="1" applyBorder="1" applyAlignment="1" applyProtection="1">
      <alignment horizontal="center" vertical="center" textRotation="90" wrapText="1"/>
      <protection locked="0"/>
    </xf>
    <xf numFmtId="9" fontId="13" fillId="12" borderId="14" xfId="0" applyNumberFormat="1" applyFont="1" applyFill="1" applyBorder="1" applyAlignment="1" applyProtection="1">
      <alignment horizontal="center" vertical="center" wrapText="1"/>
      <protection locked="0"/>
    </xf>
    <xf numFmtId="0" fontId="11" fillId="12" borderId="14" xfId="0" applyFont="1" applyFill="1" applyBorder="1" applyAlignment="1" applyProtection="1">
      <alignment horizontal="justify" vertical="center" textRotation="90" wrapText="1"/>
      <protection locked="0"/>
    </xf>
    <xf numFmtId="0" fontId="25" fillId="15" borderId="13" xfId="0" applyFont="1" applyFill="1" applyBorder="1" applyAlignment="1" applyProtection="1">
      <alignment horizontal="center" vertical="center" textRotation="90" wrapText="1"/>
      <protection locked="0"/>
    </xf>
    <xf numFmtId="0" fontId="25" fillId="28" borderId="14" xfId="0" applyFont="1" applyFill="1" applyBorder="1" applyAlignment="1" applyProtection="1">
      <alignment horizontal="center" vertical="center" textRotation="90" wrapText="1"/>
      <protection locked="0"/>
    </xf>
    <xf numFmtId="0" fontId="25" fillId="15" borderId="14" xfId="0" applyFont="1" applyFill="1" applyBorder="1" applyAlignment="1" applyProtection="1">
      <alignment horizontal="center" vertical="center" textRotation="90" wrapText="1"/>
      <protection locked="0"/>
    </xf>
    <xf numFmtId="0" fontId="25" fillId="15" borderId="21" xfId="0" applyFont="1" applyFill="1" applyBorder="1" applyAlignment="1" applyProtection="1">
      <alignment horizontal="center" vertical="center" textRotation="90" wrapText="1"/>
      <protection locked="0"/>
    </xf>
    <xf numFmtId="49" fontId="0" fillId="29" borderId="14" xfId="0" applyNumberFormat="1" applyFill="1" applyBorder="1" applyAlignment="1" applyProtection="1">
      <alignment horizontal="center" vertical="center" wrapText="1"/>
      <protection locked="0"/>
    </xf>
    <xf numFmtId="9" fontId="0" fillId="17" borderId="14" xfId="0" applyNumberFormat="1" applyFill="1" applyBorder="1" applyAlignment="1">
      <alignment horizontal="center" vertical="center" wrapText="1"/>
    </xf>
    <xf numFmtId="9" fontId="0" fillId="17" borderId="14" xfId="0" applyNumberFormat="1" applyFill="1" applyBorder="1" applyAlignment="1" applyProtection="1">
      <alignment horizontal="center" vertical="center" wrapText="1"/>
      <protection locked="0"/>
    </xf>
    <xf numFmtId="2" fontId="0" fillId="21" borderId="14" xfId="0" applyNumberFormat="1" applyFill="1" applyBorder="1" applyAlignment="1">
      <alignment horizontal="center" vertical="center" wrapText="1"/>
    </xf>
    <xf numFmtId="2" fontId="29" fillId="0" borderId="14" xfId="0" applyNumberFormat="1" applyFont="1" applyBorder="1" applyAlignment="1" applyProtection="1">
      <alignment horizontal="center" vertical="center" wrapText="1"/>
      <protection locked="0"/>
    </xf>
    <xf numFmtId="10" fontId="0" fillId="17" borderId="14" xfId="0" applyNumberFormat="1" applyFill="1" applyBorder="1" applyAlignment="1" applyProtection="1">
      <alignment horizontal="center" vertical="center" wrapText="1"/>
      <protection locked="0"/>
    </xf>
    <xf numFmtId="171" fontId="1" fillId="21" borderId="14" xfId="3" applyNumberFormat="1" applyFill="1" applyBorder="1" applyAlignment="1">
      <alignment horizontal="center" vertical="center" wrapText="1"/>
    </xf>
    <xf numFmtId="0" fontId="0" fillId="17" borderId="14" xfId="0" applyFill="1" applyBorder="1" applyAlignment="1">
      <alignment horizontal="left" vertical="center" wrapText="1"/>
    </xf>
    <xf numFmtId="0" fontId="38" fillId="21" borderId="14" xfId="0" applyFont="1" applyFill="1" applyBorder="1" applyAlignment="1" applyProtection="1">
      <alignment horizontal="center" vertical="center" wrapText="1"/>
      <protection locked="0"/>
    </xf>
    <xf numFmtId="9" fontId="38" fillId="21" borderId="14" xfId="0" applyNumberFormat="1" applyFont="1" applyFill="1" applyBorder="1" applyAlignment="1" applyProtection="1">
      <alignment horizontal="center" vertical="center" wrapText="1"/>
      <protection locked="0"/>
    </xf>
    <xf numFmtId="0" fontId="38" fillId="17" borderId="14" xfId="0" applyFont="1" applyFill="1" applyBorder="1" applyAlignment="1" applyProtection="1">
      <alignment horizontal="justify" vertical="top" wrapText="1"/>
      <protection locked="0"/>
    </xf>
    <xf numFmtId="0" fontId="39" fillId="17" borderId="14" xfId="0" applyFont="1" applyFill="1" applyBorder="1" applyAlignment="1" applyProtection="1">
      <alignment horizontal="center" vertical="center" wrapText="1"/>
      <protection locked="0"/>
    </xf>
    <xf numFmtId="0" fontId="38" fillId="17" borderId="14" xfId="0" applyFont="1" applyFill="1" applyBorder="1" applyAlignment="1" applyProtection="1">
      <alignment horizontal="center" vertical="center" wrapText="1"/>
      <protection locked="0"/>
    </xf>
    <xf numFmtId="0" fontId="38" fillId="17" borderId="14" xfId="0" applyFont="1" applyFill="1" applyBorder="1" applyAlignment="1">
      <alignment horizontal="justify" vertical="top" wrapText="1"/>
    </xf>
    <xf numFmtId="0" fontId="6" fillId="17" borderId="14" xfId="0" applyFont="1" applyFill="1" applyBorder="1" applyAlignment="1" applyProtection="1">
      <alignment vertical="center" wrapText="1"/>
      <protection locked="0"/>
    </xf>
    <xf numFmtId="0" fontId="0" fillId="17" borderId="14" xfId="0" applyFill="1" applyBorder="1" applyAlignment="1" applyProtection="1">
      <alignment horizontal="left" vertical="center" wrapText="1"/>
      <protection locked="0"/>
    </xf>
    <xf numFmtId="2" fontId="29" fillId="24" borderId="14" xfId="0" applyNumberFormat="1" applyFont="1" applyFill="1" applyBorder="1" applyAlignment="1" applyProtection="1">
      <alignment horizontal="center" vertical="center" wrapText="1"/>
      <protection locked="0"/>
    </xf>
    <xf numFmtId="9" fontId="38" fillId="24" borderId="14" xfId="0" applyNumberFormat="1" applyFont="1" applyFill="1" applyBorder="1" applyAlignment="1">
      <alignment horizontal="justify" vertical="top" wrapText="1"/>
    </xf>
    <xf numFmtId="9" fontId="38" fillId="24" borderId="14" xfId="0" applyNumberFormat="1" applyFont="1" applyFill="1" applyBorder="1" applyAlignment="1">
      <alignment horizontal="center" vertical="center" wrapText="1"/>
    </xf>
    <xf numFmtId="2" fontId="1" fillId="0" borderId="14" xfId="13" applyNumberFormat="1" applyBorder="1" applyAlignment="1" applyProtection="1">
      <alignment horizontal="center" vertical="center" wrapText="1"/>
      <protection locked="0"/>
    </xf>
    <xf numFmtId="0" fontId="38" fillId="0" borderId="14" xfId="0" applyFont="1" applyBorder="1" applyAlignment="1">
      <alignment horizontal="justify" vertical="top" wrapText="1"/>
    </xf>
    <xf numFmtId="0" fontId="38" fillId="20" borderId="14" xfId="0" applyFont="1" applyFill="1" applyBorder="1" applyAlignment="1">
      <alignment horizontal="justify" vertical="top" wrapText="1"/>
    </xf>
    <xf numFmtId="0" fontId="5" fillId="20" borderId="14" xfId="1" applyFill="1" applyBorder="1" applyAlignment="1">
      <alignment horizontal="justify" vertical="top" wrapText="1"/>
    </xf>
    <xf numFmtId="0" fontId="29" fillId="20" borderId="14" xfId="0" applyFont="1" applyFill="1" applyBorder="1" applyAlignment="1" applyProtection="1">
      <alignment horizontal="center" vertical="center" wrapText="1"/>
      <protection locked="0"/>
    </xf>
    <xf numFmtId="0" fontId="5" fillId="0" borderId="14" xfId="1" applyBorder="1" applyAlignment="1">
      <alignment horizontal="justify" vertical="top" wrapText="1"/>
    </xf>
    <xf numFmtId="1" fontId="0" fillId="21" borderId="14" xfId="0" applyNumberFormat="1" applyFill="1" applyBorder="1" applyAlignment="1">
      <alignment horizontal="center" vertical="center" wrapText="1"/>
    </xf>
    <xf numFmtId="0" fontId="29" fillId="18" borderId="14" xfId="0" applyFont="1" applyFill="1" applyBorder="1" applyAlignment="1" applyProtection="1">
      <alignment horizontal="center" vertical="center" wrapText="1"/>
      <protection locked="0"/>
    </xf>
    <xf numFmtId="0" fontId="29" fillId="24" borderId="14" xfId="0" applyFont="1" applyFill="1" applyBorder="1" applyAlignment="1" applyProtection="1">
      <alignment horizontal="center" vertical="center" wrapText="1"/>
      <protection locked="0"/>
    </xf>
    <xf numFmtId="9" fontId="5" fillId="18" borderId="14" xfId="1" applyNumberFormat="1" applyFill="1" applyBorder="1" applyAlignment="1">
      <alignment horizontal="center" vertical="center" wrapText="1"/>
    </xf>
    <xf numFmtId="0" fontId="38" fillId="17" borderId="14" xfId="0" applyFont="1" applyFill="1" applyBorder="1" applyAlignment="1">
      <alignment horizontal="center" vertical="center" wrapText="1"/>
    </xf>
    <xf numFmtId="10" fontId="0" fillId="21" borderId="14" xfId="0" applyNumberFormat="1" applyFill="1" applyBorder="1" applyAlignment="1">
      <alignment horizontal="center" vertical="center" wrapText="1"/>
    </xf>
    <xf numFmtId="9" fontId="1" fillId="21" borderId="14" xfId="13" applyFill="1" applyBorder="1" applyAlignment="1">
      <alignment horizontal="center" vertical="center" wrapText="1"/>
    </xf>
    <xf numFmtId="9" fontId="29" fillId="18" borderId="14" xfId="0" applyNumberFormat="1" applyFont="1" applyFill="1" applyBorder="1" applyAlignment="1" applyProtection="1">
      <alignment horizontal="center" vertical="center" wrapText="1"/>
      <protection locked="0"/>
    </xf>
    <xf numFmtId="9" fontId="1" fillId="2" borderId="27" xfId="13" applyFill="1" applyBorder="1" applyAlignment="1">
      <alignment horizontal="center" vertical="center" wrapText="1"/>
    </xf>
    <xf numFmtId="0" fontId="0" fillId="17" borderId="14" xfId="0" applyFill="1" applyBorder="1" applyAlignment="1">
      <alignment horizontal="center" vertical="center" wrapText="1"/>
    </xf>
    <xf numFmtId="0" fontId="38" fillId="21" borderId="14" xfId="0" applyFont="1" applyFill="1" applyBorder="1" applyAlignment="1">
      <alignment horizontal="center" vertical="center" wrapText="1"/>
    </xf>
    <xf numFmtId="0" fontId="40" fillId="17" borderId="14" xfId="0" applyFont="1" applyFill="1" applyBorder="1" applyAlignment="1">
      <alignment horizontal="justify" vertical="top" wrapText="1"/>
    </xf>
    <xf numFmtId="10" fontId="29" fillId="24" borderId="14" xfId="0" applyNumberFormat="1" applyFont="1" applyFill="1" applyBorder="1" applyAlignment="1" applyProtection="1">
      <alignment horizontal="center" vertical="center" wrapText="1"/>
      <protection locked="0"/>
    </xf>
    <xf numFmtId="9" fontId="38" fillId="18" borderId="14" xfId="0" applyNumberFormat="1" applyFont="1" applyFill="1" applyBorder="1" applyAlignment="1">
      <alignment horizontal="justify" vertical="top" wrapText="1"/>
    </xf>
    <xf numFmtId="9" fontId="1" fillId="24" borderId="14" xfId="13" applyFill="1" applyBorder="1" applyAlignment="1" applyProtection="1">
      <alignment horizontal="center" vertical="center" wrapText="1"/>
      <protection locked="0"/>
    </xf>
    <xf numFmtId="9" fontId="5" fillId="24" borderId="14" xfId="1" applyNumberFormat="1" applyFill="1" applyBorder="1" applyAlignment="1">
      <alignment horizontal="center" vertical="center" wrapText="1"/>
    </xf>
    <xf numFmtId="9" fontId="0" fillId="18" borderId="14" xfId="0" applyNumberFormat="1" applyFill="1" applyBorder="1" applyAlignment="1">
      <alignment horizontal="justify" vertical="top" wrapText="1"/>
    </xf>
    <xf numFmtId="0" fontId="0" fillId="29" borderId="57" xfId="0" applyFill="1" applyBorder="1" applyAlignment="1" applyProtection="1">
      <alignment horizontal="center" vertical="center" wrapText="1"/>
      <protection locked="0"/>
    </xf>
    <xf numFmtId="9" fontId="0" fillId="17" borderId="47" xfId="0" applyNumberFormat="1" applyFill="1" applyBorder="1" applyAlignment="1" applyProtection="1">
      <alignment horizontal="center" vertical="center" wrapText="1"/>
      <protection locked="0"/>
    </xf>
    <xf numFmtId="9" fontId="0" fillId="21" borderId="47" xfId="0" applyNumberFormat="1" applyFill="1" applyBorder="1" applyAlignment="1">
      <alignment horizontal="center" vertical="center" wrapText="1"/>
    </xf>
    <xf numFmtId="10" fontId="0" fillId="21" borderId="47" xfId="0" applyNumberFormat="1" applyFill="1" applyBorder="1" applyAlignment="1">
      <alignment horizontal="center" vertical="center" wrapText="1"/>
    </xf>
    <xf numFmtId="9" fontId="38" fillId="20" borderId="14" xfId="0" applyNumberFormat="1" applyFont="1" applyFill="1" applyBorder="1" applyAlignment="1">
      <alignment horizontal="center" vertical="center" wrapText="1"/>
    </xf>
    <xf numFmtId="9" fontId="0" fillId="0" borderId="26" xfId="0" applyNumberFormat="1" applyBorder="1" applyAlignment="1" applyProtection="1">
      <alignment horizontal="center" vertical="center" wrapText="1"/>
      <protection locked="0"/>
    </xf>
    <xf numFmtId="9" fontId="0" fillId="21" borderId="14" xfId="0" applyNumberFormat="1" applyFill="1" applyBorder="1" applyAlignment="1">
      <alignment horizontal="center" vertical="center" wrapText="1"/>
    </xf>
    <xf numFmtId="9" fontId="0" fillId="2" borderId="26" xfId="0" applyNumberFormat="1" applyFill="1" applyBorder="1" applyAlignment="1" applyProtection="1">
      <alignment horizontal="center" vertical="center" wrapText="1"/>
      <protection locked="0"/>
    </xf>
    <xf numFmtId="10" fontId="0" fillId="17" borderId="47" xfId="0" applyNumberFormat="1" applyFill="1" applyBorder="1" applyAlignment="1" applyProtection="1">
      <alignment horizontal="center" vertical="center" wrapText="1"/>
      <protection locked="0"/>
    </xf>
    <xf numFmtId="0" fontId="0" fillId="17" borderId="47" xfId="0" applyFill="1" applyBorder="1" applyAlignment="1">
      <alignment horizontal="center" vertical="center" wrapText="1"/>
    </xf>
    <xf numFmtId="0" fontId="38" fillId="21" borderId="47" xfId="0" applyFont="1" applyFill="1" applyBorder="1" applyAlignment="1" applyProtection="1">
      <alignment horizontal="center" vertical="center" wrapText="1"/>
      <protection locked="0"/>
    </xf>
    <xf numFmtId="0" fontId="38" fillId="21" borderId="47" xfId="0" applyFont="1" applyFill="1" applyBorder="1" applyAlignment="1">
      <alignment horizontal="center" vertical="center" wrapText="1"/>
    </xf>
    <xf numFmtId="0" fontId="29" fillId="21" borderId="47" xfId="0" applyFont="1" applyFill="1" applyBorder="1" applyAlignment="1" applyProtection="1">
      <alignment horizontal="center" vertical="center" wrapText="1"/>
      <protection locked="0"/>
    </xf>
    <xf numFmtId="0" fontId="38" fillId="17" borderId="47" xfId="0" applyFont="1" applyFill="1" applyBorder="1" applyAlignment="1">
      <alignment horizontal="left" vertical="center" wrapText="1"/>
    </xf>
    <xf numFmtId="0" fontId="38" fillId="17" borderId="47" xfId="0" applyFont="1" applyFill="1" applyBorder="1" applyAlignment="1" applyProtection="1">
      <alignment horizontal="justify" vertical="top" wrapText="1"/>
      <protection locked="0"/>
    </xf>
    <xf numFmtId="0" fontId="38" fillId="17" borderId="47" xfId="0" applyFont="1" applyFill="1" applyBorder="1" applyAlignment="1" applyProtection="1">
      <alignment horizontal="center" vertical="center" wrapText="1"/>
      <protection locked="0"/>
    </xf>
    <xf numFmtId="0" fontId="38" fillId="17" borderId="47" xfId="0" applyFont="1" applyFill="1" applyBorder="1" applyAlignment="1">
      <alignment horizontal="justify" vertical="top" wrapText="1"/>
    </xf>
    <xf numFmtId="0" fontId="6" fillId="17" borderId="47" xfId="0" applyFont="1" applyFill="1" applyBorder="1" applyAlignment="1" applyProtection="1">
      <alignment vertical="center" wrapText="1"/>
      <protection locked="0"/>
    </xf>
    <xf numFmtId="0" fontId="0" fillId="17" borderId="48" xfId="0" applyFill="1" applyBorder="1" applyAlignment="1" applyProtection="1">
      <alignment horizontal="left" vertical="center" wrapText="1"/>
      <protection locked="0"/>
    </xf>
    <xf numFmtId="9" fontId="29" fillId="24" borderId="46" xfId="0" applyNumberFormat="1" applyFont="1" applyFill="1" applyBorder="1" applyAlignment="1" applyProtection="1">
      <alignment horizontal="center" vertical="center" wrapText="1"/>
      <protection locked="0"/>
    </xf>
    <xf numFmtId="0" fontId="38" fillId="0" borderId="47" xfId="0" applyFont="1" applyBorder="1" applyAlignment="1">
      <alignment horizontal="center" vertical="center" wrapText="1"/>
    </xf>
    <xf numFmtId="9" fontId="29" fillId="17" borderId="47" xfId="0" applyNumberFormat="1" applyFont="1" applyFill="1" applyBorder="1" applyAlignment="1" applyProtection="1">
      <alignment horizontal="center" vertical="center" wrapText="1"/>
      <protection locked="0"/>
    </xf>
    <xf numFmtId="0" fontId="10" fillId="17" borderId="0" xfId="0" applyFont="1" applyFill="1" applyAlignment="1" applyProtection="1">
      <alignment vertical="center" wrapText="1"/>
      <protection locked="0"/>
    </xf>
    <xf numFmtId="9" fontId="29" fillId="24" borderId="47" xfId="0" applyNumberFormat="1" applyFont="1" applyFill="1" applyBorder="1" applyAlignment="1" applyProtection="1">
      <alignment horizontal="center" vertical="center" wrapText="1"/>
      <protection locked="0"/>
    </xf>
    <xf numFmtId="9" fontId="5" fillId="24" borderId="47" xfId="1" applyNumberFormat="1" applyFill="1" applyBorder="1" applyAlignment="1">
      <alignment horizontal="center" vertical="center" wrapText="1"/>
    </xf>
    <xf numFmtId="10" fontId="29" fillId="0" borderId="47" xfId="0" applyNumberFormat="1" applyFont="1" applyBorder="1" applyAlignment="1" applyProtection="1">
      <alignment horizontal="center" vertical="center" wrapText="1"/>
      <protection locked="0"/>
    </xf>
    <xf numFmtId="9" fontId="39" fillId="0" borderId="47" xfId="0" applyNumberFormat="1" applyFont="1" applyBorder="1" applyAlignment="1" applyProtection="1">
      <alignment horizontal="center" vertical="center" wrapText="1"/>
      <protection locked="0"/>
    </xf>
    <xf numFmtId="0" fontId="41" fillId="2" borderId="0" xfId="0" applyFont="1" applyFill="1" applyAlignment="1">
      <alignment vertical="center" wrapText="1"/>
    </xf>
    <xf numFmtId="0" fontId="42" fillId="12" borderId="14" xfId="0" applyFont="1" applyFill="1" applyBorder="1" applyAlignment="1" applyProtection="1">
      <alignment horizontal="center" vertical="center" textRotation="90" wrapText="1"/>
      <protection locked="0"/>
    </xf>
    <xf numFmtId="0" fontId="0" fillId="16" borderId="14" xfId="0" applyFill="1" applyBorder="1" applyAlignment="1" applyProtection="1">
      <alignment horizontal="center" vertical="center" wrapText="1"/>
      <protection locked="0"/>
    </xf>
    <xf numFmtId="0" fontId="0" fillId="0" borderId="14" xfId="0" applyBorder="1" applyAlignment="1">
      <alignment horizontal="center" vertical="center" wrapText="1"/>
    </xf>
    <xf numFmtId="9" fontId="0" fillId="0" borderId="14" xfId="0" applyNumberFormat="1" applyBorder="1" applyAlignment="1" applyProtection="1">
      <alignment horizontal="center" vertical="center" wrapText="1"/>
      <protection locked="0"/>
    </xf>
    <xf numFmtId="9" fontId="0" fillId="2" borderId="14" xfId="0" applyNumberFormat="1" applyFill="1" applyBorder="1" applyAlignment="1">
      <alignment horizontal="center" vertical="center" wrapText="1"/>
    </xf>
    <xf numFmtId="10" fontId="0" fillId="0" borderId="14" xfId="0" applyNumberFormat="1" applyBorder="1" applyAlignment="1" applyProtection="1">
      <alignment horizontal="center" vertical="center" wrapText="1"/>
      <protection locked="0"/>
    </xf>
    <xf numFmtId="0" fontId="38" fillId="2" borderId="14" xfId="0" applyFont="1" applyFill="1" applyBorder="1" applyAlignment="1" applyProtection="1">
      <alignment horizontal="center" vertical="center" wrapText="1"/>
      <protection locked="0"/>
    </xf>
    <xf numFmtId="0" fontId="0" fillId="2" borderId="14" xfId="0" applyFill="1" applyBorder="1" applyAlignment="1">
      <alignment horizontal="center" vertical="center" wrapText="1"/>
    </xf>
    <xf numFmtId="0" fontId="0" fillId="0" borderId="14" xfId="0" applyBorder="1" applyAlignment="1">
      <alignment horizontal="justify" vertical="center" wrapText="1"/>
    </xf>
    <xf numFmtId="0" fontId="6" fillId="0" borderId="14" xfId="0" applyFont="1" applyBorder="1" applyAlignment="1">
      <alignment horizontal="justify" vertical="center" wrapText="1"/>
    </xf>
    <xf numFmtId="0" fontId="44" fillId="0" borderId="14" xfId="0" applyFont="1" applyBorder="1" applyAlignment="1">
      <alignment horizontal="justify" vertical="center" wrapText="1"/>
    </xf>
    <xf numFmtId="0" fontId="6" fillId="0" borderId="14" xfId="0" applyFont="1" applyBorder="1" applyAlignment="1" applyProtection="1">
      <alignment horizontal="center" vertical="center" wrapText="1"/>
      <protection locked="0"/>
    </xf>
    <xf numFmtId="0" fontId="6" fillId="0" borderId="14" xfId="0" applyFont="1" applyBorder="1" applyAlignment="1" applyProtection="1">
      <alignment horizontal="justify" vertical="center" wrapText="1"/>
      <protection locked="0"/>
    </xf>
    <xf numFmtId="9" fontId="38" fillId="19" borderId="14" xfId="0" applyNumberFormat="1" applyFont="1" applyFill="1" applyBorder="1" applyAlignment="1">
      <alignment horizontal="center" vertical="center" wrapText="1"/>
    </xf>
    <xf numFmtId="9" fontId="38" fillId="19" borderId="14" xfId="0" applyNumberFormat="1" applyFont="1" applyFill="1" applyBorder="1" applyAlignment="1">
      <alignment horizontal="justify" vertical="center" wrapText="1"/>
    </xf>
    <xf numFmtId="9" fontId="29" fillId="0" borderId="14" xfId="0" applyNumberFormat="1" applyFont="1" applyBorder="1" applyAlignment="1" applyProtection="1">
      <alignment horizontal="center" vertical="center" wrapText="1"/>
      <protection locked="0"/>
    </xf>
    <xf numFmtId="9" fontId="2" fillId="0" borderId="14" xfId="14" applyBorder="1" applyAlignment="1" applyProtection="1">
      <alignment horizontal="center" vertical="center" wrapText="1"/>
      <protection locked="0"/>
    </xf>
    <xf numFmtId="9" fontId="38" fillId="0" borderId="14" xfId="0" applyNumberFormat="1" applyFont="1" applyBorder="1" applyAlignment="1">
      <alignment horizontal="justify" vertical="center" wrapText="1"/>
    </xf>
    <xf numFmtId="0" fontId="38" fillId="20" borderId="14" xfId="0" applyFont="1" applyFill="1" applyBorder="1" applyAlignment="1">
      <alignment horizontal="justify" vertical="center" wrapText="1"/>
    </xf>
    <xf numFmtId="9" fontId="38" fillId="20" borderId="14" xfId="0" applyNumberFormat="1" applyFont="1" applyFill="1" applyBorder="1" applyAlignment="1">
      <alignment horizontal="justify" vertical="center" wrapText="1"/>
    </xf>
    <xf numFmtId="9" fontId="38" fillId="0" borderId="14" xfId="0" applyNumberFormat="1" applyFont="1" applyBorder="1" applyAlignment="1">
      <alignment horizontal="left" vertical="top" wrapText="1"/>
    </xf>
    <xf numFmtId="1" fontId="0" fillId="2" borderId="14" xfId="0" applyNumberFormat="1" applyFill="1" applyBorder="1" applyAlignment="1">
      <alignment horizontal="center" vertical="center" wrapText="1"/>
    </xf>
    <xf numFmtId="2" fontId="2" fillId="2" borderId="61" xfId="14" applyNumberFormat="1" applyFill="1" applyBorder="1" applyAlignment="1">
      <alignment horizontal="center" vertical="center" wrapText="1"/>
    </xf>
    <xf numFmtId="0" fontId="29" fillId="19" borderId="14" xfId="0" applyFont="1" applyFill="1" applyBorder="1" applyAlignment="1" applyProtection="1">
      <alignment horizontal="center" vertical="center" wrapText="1"/>
      <protection locked="0"/>
    </xf>
    <xf numFmtId="9" fontId="38" fillId="0" borderId="14" xfId="0" applyNumberFormat="1" applyFont="1" applyBorder="1" applyAlignment="1">
      <alignment horizontal="left" vertical="center" wrapText="1"/>
    </xf>
    <xf numFmtId="2" fontId="0" fillId="2" borderId="14" xfId="0" applyNumberFormat="1" applyFill="1" applyBorder="1" applyAlignment="1">
      <alignment horizontal="center" vertical="center" wrapText="1"/>
    </xf>
    <xf numFmtId="9" fontId="45" fillId="0" borderId="61" xfId="0" applyNumberFormat="1" applyFont="1" applyBorder="1" applyAlignment="1" applyProtection="1">
      <alignment horizontal="center" vertical="center" wrapText="1"/>
      <protection locked="0"/>
    </xf>
    <xf numFmtId="9" fontId="45" fillId="2" borderId="61" xfId="0" applyNumberFormat="1" applyFont="1" applyFill="1" applyBorder="1" applyAlignment="1" applyProtection="1">
      <alignment horizontal="center" vertical="center" wrapText="1"/>
      <protection locked="0"/>
    </xf>
    <xf numFmtId="9" fontId="38" fillId="18" borderId="14" xfId="0" applyNumberFormat="1" applyFont="1" applyFill="1" applyBorder="1" applyAlignment="1">
      <alignment horizontal="justify" vertical="center" wrapText="1"/>
    </xf>
    <xf numFmtId="0" fontId="0" fillId="16" borderId="62" xfId="0" applyFill="1" applyBorder="1" applyAlignment="1" applyProtection="1">
      <alignment horizontal="center" vertical="center" wrapText="1"/>
      <protection locked="0"/>
    </xf>
    <xf numFmtId="0" fontId="39" fillId="0" borderId="51" xfId="0" applyFont="1" applyBorder="1" applyAlignment="1">
      <alignment horizontal="justify" vertical="center" wrapText="1"/>
    </xf>
    <xf numFmtId="9" fontId="0" fillId="0" borderId="51" xfId="0" applyNumberFormat="1" applyBorder="1" applyAlignment="1" applyProtection="1">
      <alignment horizontal="center" vertical="center" wrapText="1"/>
      <protection locked="0"/>
    </xf>
    <xf numFmtId="0" fontId="0" fillId="2" borderId="51" xfId="0" applyFill="1" applyBorder="1" applyAlignment="1">
      <alignment horizontal="center" vertical="center" wrapText="1"/>
    </xf>
    <xf numFmtId="10" fontId="0" fillId="0" borderId="51" xfId="0" applyNumberFormat="1" applyBorder="1" applyAlignment="1" applyProtection="1">
      <alignment horizontal="center" vertical="center" wrapText="1"/>
      <protection locked="0"/>
    </xf>
    <xf numFmtId="10" fontId="0" fillId="2" borderId="51" xfId="0" applyNumberFormat="1" applyFill="1" applyBorder="1" applyAlignment="1" applyProtection="1">
      <alignment horizontal="center" vertical="center" wrapText="1"/>
      <protection locked="0"/>
    </xf>
    <xf numFmtId="0" fontId="0" fillId="0" borderId="51" xfId="0" applyBorder="1" applyAlignment="1">
      <alignment horizontal="justify" vertical="center" wrapText="1"/>
    </xf>
    <xf numFmtId="0" fontId="0" fillId="0" borderId="51" xfId="0" applyBorder="1" applyAlignment="1">
      <alignment horizontal="justify" vertical="top" wrapText="1"/>
    </xf>
    <xf numFmtId="0" fontId="0" fillId="0" borderId="51" xfId="0" applyBorder="1" applyAlignment="1">
      <alignment horizontal="center" vertical="center" wrapText="1"/>
    </xf>
    <xf numFmtId="0" fontId="38" fillId="2" borderId="51" xfId="0" applyFont="1" applyFill="1" applyBorder="1" applyAlignment="1" applyProtection="1">
      <alignment horizontal="center" vertical="center" wrapText="1"/>
      <protection locked="0"/>
    </xf>
    <xf numFmtId="0" fontId="38" fillId="2" borderId="51" xfId="0" applyFont="1" applyFill="1" applyBorder="1" applyAlignment="1">
      <alignment horizontal="center" vertical="center" wrapText="1"/>
    </xf>
    <xf numFmtId="0" fontId="38" fillId="0" borderId="51" xfId="0" applyFont="1" applyBorder="1" applyAlignment="1">
      <alignment horizontal="justify" vertical="top" wrapText="1"/>
    </xf>
    <xf numFmtId="0" fontId="38" fillId="0" borderId="51" xfId="0" applyFont="1" applyBorder="1" applyAlignment="1" applyProtection="1">
      <alignment horizontal="justify" vertical="top" wrapText="1"/>
      <protection locked="0"/>
    </xf>
    <xf numFmtId="0" fontId="38" fillId="0" borderId="51" xfId="0" applyFont="1" applyBorder="1" applyAlignment="1" applyProtection="1">
      <alignment horizontal="center" vertical="center" wrapText="1"/>
      <protection locked="0"/>
    </xf>
    <xf numFmtId="0" fontId="6" fillId="0" borderId="51" xfId="0" applyFont="1" applyBorder="1" applyAlignment="1" applyProtection="1">
      <alignment horizontal="center" vertical="center" wrapText="1"/>
      <protection locked="0"/>
    </xf>
    <xf numFmtId="0" fontId="46" fillId="0" borderId="51" xfId="0" applyFont="1" applyBorder="1" applyAlignment="1" applyProtection="1">
      <alignment vertical="center" wrapText="1"/>
      <protection locked="0"/>
    </xf>
    <xf numFmtId="0" fontId="0" fillId="0" borderId="52" xfId="0" applyBorder="1" applyAlignment="1" applyProtection="1">
      <alignment horizontal="justify" vertical="top" wrapText="1"/>
      <protection locked="0"/>
    </xf>
    <xf numFmtId="0" fontId="29" fillId="19" borderId="50" xfId="0" applyFont="1" applyFill="1" applyBorder="1" applyAlignment="1" applyProtection="1">
      <alignment horizontal="center" vertical="center" wrapText="1"/>
      <protection locked="0"/>
    </xf>
    <xf numFmtId="0" fontId="29" fillId="19" borderId="51" xfId="0" applyFont="1" applyFill="1" applyBorder="1" applyAlignment="1" applyProtection="1">
      <alignment horizontal="center" vertical="center" wrapText="1"/>
      <protection locked="0"/>
    </xf>
    <xf numFmtId="9" fontId="38" fillId="19" borderId="51" xfId="0" applyNumberFormat="1" applyFont="1" applyFill="1" applyBorder="1" applyAlignment="1">
      <alignment horizontal="center" vertical="center" wrapText="1"/>
    </xf>
    <xf numFmtId="0" fontId="29" fillId="0" borderId="51" xfId="0" applyFont="1" applyBorder="1" applyAlignment="1" applyProtection="1">
      <alignment horizontal="center" vertical="center" wrapText="1"/>
      <protection locked="0"/>
    </xf>
    <xf numFmtId="0" fontId="39" fillId="0" borderId="51" xfId="0" applyFont="1" applyBorder="1" applyAlignment="1" applyProtection="1">
      <alignment horizontal="center" vertical="center" wrapText="1"/>
      <protection locked="0"/>
    </xf>
    <xf numFmtId="0" fontId="38" fillId="0" borderId="51" xfId="0" applyFont="1" applyBorder="1" applyAlignment="1">
      <alignment horizontal="justify" vertical="center" wrapText="1"/>
    </xf>
    <xf numFmtId="0" fontId="38" fillId="0" borderId="51" xfId="0" applyFont="1" applyBorder="1" applyAlignment="1">
      <alignment horizontal="center" vertical="center" wrapText="1"/>
    </xf>
    <xf numFmtId="0" fontId="29" fillId="24" borderId="51" xfId="0" applyFont="1" applyFill="1" applyBorder="1" applyAlignment="1" applyProtection="1">
      <alignment horizontal="center" vertical="center" wrapText="1"/>
      <protection locked="0"/>
    </xf>
    <xf numFmtId="9" fontId="0" fillId="24" borderId="63" xfId="0" applyNumberFormat="1" applyFill="1" applyBorder="1" applyAlignment="1">
      <alignment horizontal="justify" vertical="top" wrapText="1"/>
    </xf>
    <xf numFmtId="9" fontId="0" fillId="24" borderId="51" xfId="0" applyNumberFormat="1" applyFill="1" applyBorder="1" applyAlignment="1">
      <alignment horizontal="center" vertical="center" wrapText="1"/>
    </xf>
    <xf numFmtId="0" fontId="29" fillId="17" borderId="51" xfId="0" applyFont="1" applyFill="1" applyBorder="1" applyAlignment="1" applyProtection="1">
      <alignment horizontal="center" vertical="center" wrapText="1"/>
      <protection locked="0"/>
    </xf>
    <xf numFmtId="9" fontId="38" fillId="17" borderId="51" xfId="0" applyNumberFormat="1" applyFont="1" applyFill="1" applyBorder="1" applyAlignment="1">
      <alignment horizontal="left" vertical="top" wrapText="1"/>
    </xf>
    <xf numFmtId="0" fontId="39" fillId="0" borderId="51" xfId="0" applyFont="1" applyBorder="1" applyAlignment="1">
      <alignment horizontal="center" vertical="center" wrapText="1"/>
    </xf>
    <xf numFmtId="0" fontId="40" fillId="0" borderId="52" xfId="0" applyFont="1" applyBorder="1" applyAlignment="1" applyProtection="1">
      <alignment horizontal="justify" vertical="top" wrapText="1"/>
      <protection locked="0"/>
    </xf>
    <xf numFmtId="9" fontId="39" fillId="19" borderId="51" xfId="0" applyNumberFormat="1" applyFont="1" applyFill="1" applyBorder="1" applyAlignment="1">
      <alignment horizontal="justify" vertical="top" wrapText="1"/>
    </xf>
    <xf numFmtId="9" fontId="0" fillId="24" borderId="51" xfId="0" applyNumberFormat="1" applyFill="1" applyBorder="1" applyAlignment="1">
      <alignment horizontal="justify" vertical="top" wrapText="1"/>
    </xf>
    <xf numFmtId="0" fontId="47" fillId="0" borderId="51" xfId="0" applyFont="1" applyBorder="1" applyAlignment="1">
      <alignment vertical="center" wrapText="1"/>
    </xf>
    <xf numFmtId="9" fontId="38" fillId="19" borderId="51" xfId="0" applyNumberFormat="1" applyFont="1" applyFill="1" applyBorder="1" applyAlignment="1">
      <alignment horizontal="justify" vertical="top" wrapText="1"/>
    </xf>
    <xf numFmtId="9" fontId="48" fillId="0" borderId="51" xfId="0" applyNumberFormat="1" applyFont="1" applyBorder="1" applyAlignment="1">
      <alignment horizontal="justify" vertical="top" wrapText="1"/>
    </xf>
    <xf numFmtId="9" fontId="0" fillId="0" borderId="51" xfId="0" applyNumberFormat="1" applyBorder="1" applyAlignment="1">
      <alignment horizontal="left" vertical="top" wrapText="1"/>
    </xf>
    <xf numFmtId="10" fontId="38" fillId="0" borderId="51" xfId="0" applyNumberFormat="1" applyFont="1" applyBorder="1" applyAlignment="1" applyProtection="1">
      <alignment horizontal="justify" vertical="top" wrapText="1"/>
      <protection locked="0"/>
    </xf>
    <xf numFmtId="0" fontId="29" fillId="0" borderId="51" xfId="0" applyFont="1" applyBorder="1" applyAlignment="1">
      <alignment vertical="center" wrapText="1"/>
    </xf>
    <xf numFmtId="9" fontId="0" fillId="19" borderId="51" xfId="0" applyNumberFormat="1" applyFill="1" applyBorder="1" applyAlignment="1">
      <alignment horizontal="justify" vertical="top" wrapText="1"/>
    </xf>
    <xf numFmtId="9" fontId="38" fillId="0" borderId="51" xfId="0" applyNumberFormat="1" applyFont="1" applyBorder="1" applyAlignment="1">
      <alignment horizontal="left" vertical="top" wrapText="1"/>
    </xf>
    <xf numFmtId="0" fontId="40" fillId="2" borderId="51" xfId="0" applyFont="1" applyFill="1" applyBorder="1" applyAlignment="1" applyProtection="1">
      <alignment horizontal="center" vertical="center" wrapText="1"/>
      <protection locked="0"/>
    </xf>
    <xf numFmtId="0" fontId="38" fillId="19" borderId="51" xfId="0" applyFont="1" applyFill="1" applyBorder="1" applyAlignment="1">
      <alignment horizontal="justify" vertical="center" wrapText="1"/>
    </xf>
    <xf numFmtId="0" fontId="38" fillId="2" borderId="51" xfId="0" applyFont="1" applyFill="1" applyBorder="1" applyAlignment="1">
      <alignment horizontal="justify" vertical="center" wrapText="1"/>
    </xf>
    <xf numFmtId="9" fontId="38" fillId="0" borderId="51" xfId="0" applyNumberFormat="1" applyFont="1" applyBorder="1" applyAlignment="1">
      <alignment horizontal="center" vertical="center" wrapText="1"/>
    </xf>
    <xf numFmtId="0" fontId="0" fillId="0" borderId="51" xfId="0" applyBorder="1" applyAlignment="1" applyProtection="1">
      <alignment horizontal="center" vertical="center" wrapText="1"/>
      <protection locked="0"/>
    </xf>
    <xf numFmtId="0" fontId="40" fillId="0" borderId="51" xfId="0" applyFont="1" applyBorder="1" applyAlignment="1">
      <alignment horizontal="center" vertical="center" wrapText="1"/>
    </xf>
    <xf numFmtId="9" fontId="49" fillId="19" borderId="51" xfId="0" applyNumberFormat="1" applyFont="1" applyFill="1" applyBorder="1" applyAlignment="1">
      <alignment horizontal="justify" vertical="top" wrapText="1"/>
    </xf>
    <xf numFmtId="9" fontId="0" fillId="19" borderId="51" xfId="0" applyNumberFormat="1" applyFill="1" applyBorder="1" applyAlignment="1">
      <alignment horizontal="center" vertical="center" wrapText="1"/>
    </xf>
    <xf numFmtId="0" fontId="0" fillId="2" borderId="51" xfId="0" applyFill="1" applyBorder="1" applyAlignment="1">
      <alignment horizontal="justify" vertical="center" wrapText="1"/>
    </xf>
    <xf numFmtId="0" fontId="29" fillId="2" borderId="51" xfId="0" applyFont="1" applyFill="1" applyBorder="1" applyAlignment="1" applyProtection="1">
      <alignment horizontal="center" vertical="center" wrapText="1"/>
      <protection locked="0"/>
    </xf>
    <xf numFmtId="0" fontId="50" fillId="2" borderId="51" xfId="0" applyFont="1" applyFill="1" applyBorder="1" applyAlignment="1">
      <alignment horizontal="justify" vertical="center" wrapText="1"/>
    </xf>
    <xf numFmtId="0" fontId="50" fillId="0" borderId="51" xfId="0" applyFont="1" applyBorder="1" applyAlignment="1">
      <alignment horizontal="justify" vertical="center" wrapText="1"/>
    </xf>
    <xf numFmtId="0" fontId="50" fillId="0" borderId="51" xfId="0" applyFont="1" applyBorder="1" applyAlignment="1">
      <alignment horizontal="justify" vertical="top" wrapText="1"/>
    </xf>
    <xf numFmtId="0" fontId="50" fillId="0" borderId="51" xfId="0" applyFont="1" applyBorder="1" applyAlignment="1">
      <alignment horizontal="center" vertical="center" wrapText="1"/>
    </xf>
    <xf numFmtId="0" fontId="0" fillId="0" borderId="51" xfId="0" applyBorder="1" applyAlignment="1" applyProtection="1">
      <alignment horizontal="justify" vertical="top" wrapText="1"/>
      <protection locked="0"/>
    </xf>
    <xf numFmtId="0" fontId="0" fillId="16" borderId="64" xfId="0" applyFill="1" applyBorder="1" applyAlignment="1" applyProtection="1">
      <alignment horizontal="center" vertical="center" wrapText="1"/>
      <protection locked="0"/>
    </xf>
    <xf numFmtId="0" fontId="50" fillId="2" borderId="65" xfId="0" applyFont="1" applyFill="1" applyBorder="1" applyAlignment="1">
      <alignment horizontal="justify" vertical="center" wrapText="1"/>
    </xf>
    <xf numFmtId="9" fontId="0" fillId="0" borderId="65" xfId="0" applyNumberFormat="1" applyBorder="1" applyAlignment="1" applyProtection="1">
      <alignment horizontal="center" vertical="center" wrapText="1"/>
      <protection locked="0"/>
    </xf>
    <xf numFmtId="0" fontId="0" fillId="0" borderId="65" xfId="0" applyBorder="1" applyAlignment="1" applyProtection="1">
      <alignment horizontal="center" vertical="center" wrapText="1"/>
      <protection locked="0"/>
    </xf>
    <xf numFmtId="10" fontId="0" fillId="0" borderId="65" xfId="0" applyNumberFormat="1" applyBorder="1" applyAlignment="1" applyProtection="1">
      <alignment horizontal="center" vertical="center" wrapText="1"/>
      <protection locked="0"/>
    </xf>
    <xf numFmtId="10" fontId="0" fillId="2" borderId="65" xfId="0" applyNumberFormat="1" applyFill="1" applyBorder="1" applyAlignment="1" applyProtection="1">
      <alignment horizontal="center" vertical="center" wrapText="1"/>
      <protection locked="0"/>
    </xf>
    <xf numFmtId="0" fontId="50" fillId="0" borderId="65" xfId="0" applyFont="1" applyBorder="1" applyAlignment="1">
      <alignment horizontal="justify" vertical="center" wrapText="1"/>
    </xf>
    <xf numFmtId="0" fontId="50" fillId="0" borderId="65" xfId="0" applyFont="1" applyBorder="1" applyAlignment="1">
      <alignment horizontal="justify" vertical="top" wrapText="1"/>
    </xf>
    <xf numFmtId="0" fontId="50" fillId="0" borderId="65" xfId="0" applyFont="1" applyBorder="1" applyAlignment="1">
      <alignment horizontal="center" vertical="center" wrapText="1"/>
    </xf>
    <xf numFmtId="0" fontId="38" fillId="2" borderId="65" xfId="0" applyFont="1" applyFill="1" applyBorder="1" applyAlignment="1" applyProtection="1">
      <alignment horizontal="center" vertical="center" wrapText="1"/>
      <protection locked="0"/>
    </xf>
    <xf numFmtId="0" fontId="38" fillId="0" borderId="65" xfId="0" applyFont="1" applyBorder="1" applyAlignment="1" applyProtection="1">
      <alignment horizontal="center" vertical="center" wrapText="1"/>
      <protection locked="0"/>
    </xf>
    <xf numFmtId="0" fontId="38" fillId="0" borderId="65" xfId="0" applyFont="1" applyBorder="1" applyAlignment="1">
      <alignment horizontal="justify" vertical="top" wrapText="1"/>
    </xf>
    <xf numFmtId="0" fontId="38" fillId="0" borderId="65" xfId="0" applyFont="1" applyBorder="1" applyAlignment="1" applyProtection="1">
      <alignment horizontal="justify" vertical="top" wrapText="1"/>
      <protection locked="0"/>
    </xf>
    <xf numFmtId="0" fontId="39" fillId="0" borderId="65" xfId="0" applyFont="1" applyBorder="1" applyAlignment="1" applyProtection="1">
      <alignment horizontal="center" vertical="center" wrapText="1"/>
      <protection locked="0"/>
    </xf>
    <xf numFmtId="0" fontId="6" fillId="0" borderId="65" xfId="0" applyFont="1" applyBorder="1" applyAlignment="1" applyProtection="1">
      <alignment horizontal="center" vertical="center" wrapText="1"/>
      <protection locked="0"/>
    </xf>
    <xf numFmtId="0" fontId="46" fillId="0" borderId="65" xfId="0" applyFont="1" applyBorder="1" applyAlignment="1" applyProtection="1">
      <alignment vertical="center" wrapText="1"/>
      <protection locked="0"/>
    </xf>
    <xf numFmtId="0" fontId="0" fillId="0" borderId="66" xfId="0" applyBorder="1" applyAlignment="1" applyProtection="1">
      <alignment horizontal="justify" vertical="top" wrapText="1"/>
      <protection locked="0"/>
    </xf>
    <xf numFmtId="0" fontId="0" fillId="16" borderId="15" xfId="0" applyFill="1" applyBorder="1" applyAlignment="1" applyProtection="1">
      <alignment horizontal="center" vertical="center" wrapText="1"/>
      <protection locked="0"/>
    </xf>
    <xf numFmtId="0" fontId="0" fillId="0" borderId="14" xfId="0" applyBorder="1" applyAlignment="1">
      <alignment vertical="top" wrapText="1"/>
    </xf>
    <xf numFmtId="0" fontId="0" fillId="0" borderId="14" xfId="0" applyBorder="1" applyAlignment="1">
      <alignment horizontal="center" vertical="top" wrapText="1"/>
    </xf>
    <xf numFmtId="0" fontId="0" fillId="0" borderId="14" xfId="0" applyBorder="1" applyAlignment="1">
      <alignment horizontal="justify" vertical="top" wrapText="1"/>
    </xf>
    <xf numFmtId="10" fontId="0" fillId="0" borderId="14" xfId="0" applyNumberFormat="1" applyBorder="1" applyAlignment="1" applyProtection="1">
      <alignment horizontal="center" vertical="top" wrapText="1"/>
      <protection locked="0"/>
    </xf>
    <xf numFmtId="0" fontId="38" fillId="2" borderId="14" xfId="0" applyFont="1" applyFill="1" applyBorder="1" applyAlignment="1" applyProtection="1">
      <alignment horizontal="center" vertical="top" wrapText="1"/>
      <protection locked="0"/>
    </xf>
    <xf numFmtId="0" fontId="38" fillId="2" borderId="14" xfId="0" applyFont="1" applyFill="1" applyBorder="1" applyAlignment="1">
      <alignment horizontal="justify" vertical="top" wrapText="1"/>
    </xf>
    <xf numFmtId="9" fontId="38" fillId="2" borderId="14" xfId="0" applyNumberFormat="1" applyFont="1" applyFill="1" applyBorder="1" applyAlignment="1" applyProtection="1">
      <alignment horizontal="center" vertical="top" wrapText="1"/>
      <protection locked="0"/>
    </xf>
    <xf numFmtId="0" fontId="54" fillId="0" borderId="14" xfId="0" applyFont="1" applyBorder="1" applyAlignment="1">
      <alignment vertical="top" wrapText="1"/>
    </xf>
    <xf numFmtId="0" fontId="38" fillId="0" borderId="14" xfId="0" applyFont="1" applyBorder="1" applyAlignment="1" applyProtection="1">
      <alignment horizontal="justify" vertical="top" wrapText="1"/>
      <protection locked="0"/>
    </xf>
    <xf numFmtId="0" fontId="39" fillId="0" borderId="14" xfId="0" applyFont="1" applyBorder="1" applyAlignment="1" applyProtection="1">
      <alignment horizontal="center" vertical="top" wrapText="1"/>
      <protection locked="0"/>
    </xf>
    <xf numFmtId="9" fontId="38" fillId="0" borderId="47" xfId="0" applyNumberFormat="1" applyFont="1" applyBorder="1" applyAlignment="1">
      <alignment horizontal="left" vertical="top" wrapText="1"/>
    </xf>
    <xf numFmtId="9" fontId="2" fillId="0" borderId="14" xfId="14" applyFill="1" applyBorder="1" applyAlignment="1" applyProtection="1">
      <alignment horizontal="center" vertical="center" wrapText="1"/>
      <protection locked="0"/>
    </xf>
    <xf numFmtId="10" fontId="29" fillId="0" borderId="14" xfId="0" applyNumberFormat="1" applyFont="1" applyBorder="1" applyAlignment="1" applyProtection="1">
      <alignment horizontal="center" vertical="center" wrapText="1"/>
      <protection locked="0"/>
    </xf>
    <xf numFmtId="9" fontId="38" fillId="0" borderId="14" xfId="0" applyNumberFormat="1" applyFont="1" applyBorder="1" applyAlignment="1">
      <alignment horizontal="justify" vertical="top" wrapText="1"/>
    </xf>
    <xf numFmtId="9" fontId="38" fillId="0" borderId="14" xfId="0" applyNumberFormat="1" applyFont="1" applyBorder="1" applyAlignment="1">
      <alignment horizontal="center" vertical="center" wrapText="1"/>
    </xf>
    <xf numFmtId="0" fontId="0" fillId="16" borderId="67" xfId="0" applyFill="1" applyBorder="1" applyAlignment="1" applyProtection="1">
      <alignment horizontal="center" vertical="center" wrapText="1"/>
      <protection locked="0"/>
    </xf>
    <xf numFmtId="0" fontId="38" fillId="0" borderId="14" xfId="0" applyFont="1" applyBorder="1" applyAlignment="1">
      <alignment horizontal="left" vertical="center" wrapText="1"/>
    </xf>
    <xf numFmtId="0" fontId="38" fillId="0" borderId="14" xfId="0" applyFont="1" applyBorder="1" applyAlignment="1">
      <alignment horizontal="center" vertical="center" wrapText="1"/>
    </xf>
    <xf numFmtId="0" fontId="0" fillId="16" borderId="45" xfId="0" applyFill="1" applyBorder="1" applyAlignment="1" applyProtection="1">
      <alignment horizontal="center" vertical="center" wrapText="1"/>
      <protection locked="0"/>
    </xf>
    <xf numFmtId="0" fontId="38" fillId="0" borderId="14" xfId="0" applyFont="1" applyBorder="1" applyAlignment="1">
      <alignment horizontal="justify" vertical="center" wrapText="1"/>
    </xf>
    <xf numFmtId="9" fontId="29" fillId="0" borderId="47" xfId="0" applyNumberFormat="1" applyFont="1" applyBorder="1" applyAlignment="1" applyProtection="1">
      <alignment horizontal="center" vertical="center" wrapText="1"/>
      <protection locked="0"/>
    </xf>
    <xf numFmtId="0" fontId="38" fillId="2" borderId="14" xfId="0" applyFont="1" applyFill="1" applyBorder="1" applyAlignment="1">
      <alignment horizontal="center" vertical="top" wrapText="1"/>
    </xf>
    <xf numFmtId="0" fontId="38" fillId="0" borderId="47" xfId="0" applyFont="1" applyBorder="1" applyAlignment="1">
      <alignment horizontal="justify" vertical="top" wrapText="1"/>
    </xf>
    <xf numFmtId="9" fontId="38" fillId="0" borderId="47" xfId="0" applyNumberFormat="1" applyFont="1" applyBorder="1" applyAlignment="1">
      <alignment horizontal="justify" vertical="top" wrapText="1"/>
    </xf>
    <xf numFmtId="9" fontId="38" fillId="0" borderId="47" xfId="0" applyNumberFormat="1" applyFont="1" applyBorder="1" applyAlignment="1">
      <alignment horizontal="center" vertical="center" wrapText="1"/>
    </xf>
    <xf numFmtId="0" fontId="39" fillId="0" borderId="47" xfId="0" applyFont="1" applyBorder="1" applyAlignment="1">
      <alignment horizontal="justify" vertical="center" wrapText="1"/>
    </xf>
    <xf numFmtId="9" fontId="0" fillId="0" borderId="47" xfId="0" applyNumberFormat="1" applyBorder="1" applyAlignment="1" applyProtection="1">
      <alignment horizontal="center" vertical="center" wrapText="1"/>
      <protection locked="0"/>
    </xf>
    <xf numFmtId="0" fontId="0" fillId="2" borderId="47" xfId="0" applyFill="1" applyBorder="1" applyAlignment="1">
      <alignment horizontal="center" vertical="center" wrapText="1"/>
    </xf>
    <xf numFmtId="10" fontId="0" fillId="0" borderId="47" xfId="0" applyNumberFormat="1" applyBorder="1" applyAlignment="1" applyProtection="1">
      <alignment horizontal="center" vertical="center" wrapText="1"/>
      <protection locked="0"/>
    </xf>
    <xf numFmtId="10" fontId="0" fillId="2" borderId="47" xfId="0" applyNumberFormat="1" applyFill="1" applyBorder="1" applyAlignment="1" applyProtection="1">
      <alignment horizontal="center" vertical="center" wrapText="1"/>
      <protection locked="0"/>
    </xf>
    <xf numFmtId="0" fontId="0" fillId="0" borderId="47" xfId="0" applyBorder="1" applyAlignment="1">
      <alignment horizontal="justify" vertical="center" wrapText="1"/>
    </xf>
    <xf numFmtId="0" fontId="0" fillId="0" borderId="47" xfId="0" applyBorder="1" applyAlignment="1">
      <alignment horizontal="justify" vertical="top" wrapText="1"/>
    </xf>
    <xf numFmtId="0" fontId="0" fillId="0" borderId="47" xfId="0" applyBorder="1" applyAlignment="1">
      <alignment horizontal="center" vertical="center" wrapText="1"/>
    </xf>
    <xf numFmtId="0" fontId="38" fillId="2" borderId="47" xfId="0" applyFont="1" applyFill="1" applyBorder="1" applyAlignment="1" applyProtection="1">
      <alignment horizontal="center" vertical="center" wrapText="1"/>
      <protection locked="0"/>
    </xf>
    <xf numFmtId="0" fontId="38" fillId="2" borderId="47" xfId="0" applyFont="1" applyFill="1" applyBorder="1" applyAlignment="1">
      <alignment horizontal="center" vertical="center" wrapText="1"/>
    </xf>
    <xf numFmtId="0" fontId="38" fillId="0" borderId="47" xfId="0" applyFont="1" applyBorder="1" applyAlignment="1" applyProtection="1">
      <alignment horizontal="justify" vertical="top" wrapText="1"/>
      <protection locked="0"/>
    </xf>
    <xf numFmtId="0" fontId="38" fillId="0" borderId="47" xfId="0" applyFont="1" applyBorder="1" applyAlignment="1" applyProtection="1">
      <alignment horizontal="center" vertical="center" wrapText="1"/>
      <protection locked="0"/>
    </xf>
    <xf numFmtId="0" fontId="46" fillId="0" borderId="47" xfId="0" applyFont="1" applyBorder="1" applyAlignment="1" applyProtection="1">
      <alignment vertical="center" wrapText="1"/>
      <protection locked="0"/>
    </xf>
    <xf numFmtId="0" fontId="0" fillId="0" borderId="48" xfId="0" applyBorder="1" applyAlignment="1" applyProtection="1">
      <alignment horizontal="justify" vertical="top" wrapText="1"/>
      <protection locked="0"/>
    </xf>
    <xf numFmtId="49" fontId="0" fillId="16" borderId="14" xfId="0" applyNumberFormat="1" applyFill="1" applyBorder="1" applyAlignment="1" applyProtection="1">
      <alignment horizontal="center" vertical="center" wrapText="1"/>
      <protection locked="0"/>
    </xf>
    <xf numFmtId="0" fontId="38" fillId="2" borderId="14" xfId="0" applyFont="1" applyFill="1" applyBorder="1" applyAlignment="1">
      <alignment horizontal="justify" vertical="center" wrapText="1"/>
    </xf>
    <xf numFmtId="0" fontId="38" fillId="2" borderId="14" xfId="0" applyFont="1" applyFill="1" applyBorder="1" applyAlignment="1" applyProtection="1">
      <alignment horizontal="center" vertical="center" textRotation="90" wrapText="1"/>
      <protection locked="0"/>
    </xf>
    <xf numFmtId="0" fontId="39" fillId="0" borderId="14" xfId="0" applyFont="1" applyBorder="1" applyAlignment="1" applyProtection="1">
      <alignment horizontal="center" vertical="center" wrapText="1"/>
      <protection locked="0"/>
    </xf>
    <xf numFmtId="0" fontId="38" fillId="0" borderId="14" xfId="0" applyFont="1" applyBorder="1" applyAlignment="1" applyProtection="1">
      <alignment horizontal="justify" vertical="center" wrapText="1"/>
      <protection locked="0"/>
    </xf>
    <xf numFmtId="1" fontId="29" fillId="0" borderId="14" xfId="0" applyNumberFormat="1" applyFont="1" applyBorder="1" applyAlignment="1" applyProtection="1">
      <alignment horizontal="center" vertical="center" wrapText="1"/>
      <protection locked="0"/>
    </xf>
    <xf numFmtId="2" fontId="2" fillId="0" borderId="14" xfId="14" applyNumberFormat="1" applyBorder="1" applyAlignment="1" applyProtection="1">
      <alignment horizontal="center" vertical="center" wrapText="1"/>
      <protection locked="0"/>
    </xf>
    <xf numFmtId="2" fontId="29" fillId="18" borderId="14" xfId="0" applyNumberFormat="1" applyFont="1" applyFill="1" applyBorder="1" applyAlignment="1" applyProtection="1">
      <alignment horizontal="center" vertical="center" wrapText="1"/>
      <protection locked="0"/>
    </xf>
    <xf numFmtId="9" fontId="38" fillId="18" borderId="14" xfId="0" applyNumberFormat="1" applyFont="1" applyFill="1" applyBorder="1" applyAlignment="1">
      <alignment horizontal="center" vertical="center" wrapText="1"/>
    </xf>
    <xf numFmtId="49" fontId="0" fillId="2" borderId="14" xfId="0" applyNumberFormat="1" applyFill="1" applyBorder="1" applyAlignment="1">
      <alignment horizontal="center" vertical="center" wrapText="1"/>
    </xf>
    <xf numFmtId="0" fontId="38" fillId="2" borderId="20" xfId="0" applyFont="1" applyFill="1" applyBorder="1" applyAlignment="1" applyProtection="1">
      <alignment horizontal="center" vertical="center" wrapText="1"/>
      <protection locked="0"/>
    </xf>
    <xf numFmtId="2" fontId="2" fillId="2" borderId="14" xfId="14" applyNumberFormat="1" applyFill="1" applyBorder="1" applyAlignment="1">
      <alignment horizontal="center" vertical="center" wrapText="1"/>
    </xf>
    <xf numFmtId="0" fontId="0" fillId="0" borderId="14" xfId="0" applyBorder="1" applyAlignment="1">
      <alignment horizontal="left" vertical="center" wrapText="1"/>
    </xf>
    <xf numFmtId="9" fontId="38" fillId="2" borderId="14" xfId="0" applyNumberFormat="1" applyFont="1" applyFill="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40" fillId="0" borderId="14" xfId="0" applyFont="1" applyBorder="1" applyAlignment="1">
      <alignment horizontal="justify" vertical="top" wrapText="1"/>
    </xf>
    <xf numFmtId="0" fontId="6" fillId="0" borderId="14" xfId="0" applyFont="1" applyBorder="1" applyAlignment="1" applyProtection="1">
      <alignment vertical="center" wrapText="1"/>
      <protection locked="0"/>
    </xf>
    <xf numFmtId="0" fontId="0" fillId="0" borderId="14" xfId="0" applyBorder="1" applyAlignment="1" applyProtection="1">
      <alignment horizontal="left" vertical="center" wrapText="1"/>
      <protection locked="0"/>
    </xf>
    <xf numFmtId="1" fontId="29" fillId="19" borderId="14" xfId="0" applyNumberFormat="1" applyFont="1" applyFill="1" applyBorder="1" applyAlignment="1" applyProtection="1">
      <alignment horizontal="center" vertical="center" wrapText="1"/>
      <protection locked="0"/>
    </xf>
    <xf numFmtId="0" fontId="0" fillId="16" borderId="57" xfId="0" applyFill="1" applyBorder="1" applyAlignment="1" applyProtection="1">
      <alignment horizontal="center" vertical="center" wrapText="1"/>
      <protection locked="0"/>
    </xf>
    <xf numFmtId="9" fontId="0" fillId="2" borderId="47" xfId="0" applyNumberFormat="1" applyFill="1" applyBorder="1" applyAlignment="1">
      <alignment horizontal="center" vertical="center" wrapText="1"/>
    </xf>
    <xf numFmtId="0" fontId="29" fillId="2" borderId="47" xfId="0" applyFont="1" applyFill="1" applyBorder="1" applyAlignment="1" applyProtection="1">
      <alignment horizontal="center" vertical="center" wrapText="1"/>
      <protection locked="0"/>
    </xf>
    <xf numFmtId="0" fontId="38" fillId="0" borderId="47" xfId="0" applyFont="1" applyBorder="1" applyAlignment="1">
      <alignment horizontal="left" vertical="center" wrapText="1"/>
    </xf>
    <xf numFmtId="0" fontId="6" fillId="0" borderId="47" xfId="0" applyFont="1" applyBorder="1" applyAlignment="1" applyProtection="1">
      <alignment vertical="center" wrapText="1"/>
      <protection locked="0"/>
    </xf>
    <xf numFmtId="0" fontId="0" fillId="0" borderId="48" xfId="0" applyBorder="1" applyAlignment="1" applyProtection="1">
      <alignment horizontal="left" vertical="center" wrapText="1"/>
      <protection locked="0"/>
    </xf>
    <xf numFmtId="0" fontId="29" fillId="19" borderId="46" xfId="0" applyFont="1" applyFill="1" applyBorder="1" applyAlignment="1" applyProtection="1">
      <alignment horizontal="center" vertical="center" wrapText="1"/>
      <protection locked="0"/>
    </xf>
    <xf numFmtId="0" fontId="29" fillId="19" borderId="47" xfId="0" applyFont="1" applyFill="1" applyBorder="1" applyAlignment="1" applyProtection="1">
      <alignment horizontal="center" vertical="center" wrapText="1"/>
      <protection locked="0"/>
    </xf>
    <xf numFmtId="9" fontId="38" fillId="19" borderId="47" xfId="0" applyNumberFormat="1" applyFont="1" applyFill="1" applyBorder="1" applyAlignment="1">
      <alignment horizontal="center" vertical="center" wrapText="1"/>
    </xf>
    <xf numFmtId="0" fontId="39" fillId="0" borderId="47" xfId="0" applyFont="1" applyBorder="1" applyAlignment="1" applyProtection="1">
      <alignment horizontal="center" vertical="center" wrapText="1"/>
      <protection locked="0"/>
    </xf>
    <xf numFmtId="0" fontId="29" fillId="24" borderId="47" xfId="0" applyFont="1" applyFill="1" applyBorder="1" applyAlignment="1" applyProtection="1">
      <alignment horizontal="center" vertical="center" wrapText="1"/>
      <protection locked="0"/>
    </xf>
    <xf numFmtId="9" fontId="38" fillId="24" borderId="47" xfId="0" applyNumberFormat="1" applyFont="1" applyFill="1" applyBorder="1" applyAlignment="1">
      <alignment horizontal="justify" vertical="top" wrapText="1"/>
    </xf>
    <xf numFmtId="9" fontId="38" fillId="24" borderId="47" xfId="0" applyNumberFormat="1" applyFont="1" applyFill="1" applyBorder="1" applyAlignment="1">
      <alignment horizontal="center" vertical="center" wrapText="1"/>
    </xf>
    <xf numFmtId="10" fontId="29" fillId="17" borderId="47" xfId="0" applyNumberFormat="1" applyFont="1" applyFill="1" applyBorder="1" applyAlignment="1" applyProtection="1">
      <alignment horizontal="center" vertical="center" wrapText="1"/>
      <protection locked="0"/>
    </xf>
    <xf numFmtId="0" fontId="29" fillId="17" borderId="47" xfId="0" applyFont="1" applyFill="1" applyBorder="1" applyAlignment="1" applyProtection="1">
      <alignment horizontal="center" vertical="center" wrapText="1"/>
      <protection locked="0"/>
    </xf>
    <xf numFmtId="9" fontId="38" fillId="17" borderId="47" xfId="0" applyNumberFormat="1" applyFont="1" applyFill="1" applyBorder="1" applyAlignment="1">
      <alignment horizontal="left" vertical="top" wrapText="1"/>
    </xf>
    <xf numFmtId="0" fontId="0" fillId="0" borderId="19" xfId="0" applyBorder="1" applyAlignment="1">
      <alignment vertical="center" wrapText="1"/>
    </xf>
    <xf numFmtId="0" fontId="0" fillId="0" borderId="25" xfId="0" applyBorder="1" applyAlignment="1">
      <alignment vertical="center" wrapText="1"/>
    </xf>
    <xf numFmtId="0" fontId="0" fillId="0" borderId="20" xfId="0" applyBorder="1" applyAlignment="1">
      <alignment vertical="center" wrapText="1"/>
    </xf>
    <xf numFmtId="0" fontId="55" fillId="0" borderId="85" xfId="0" applyFont="1" applyBorder="1" applyAlignment="1">
      <alignment vertical="center" wrapText="1"/>
    </xf>
    <xf numFmtId="0" fontId="55" fillId="0" borderId="28" xfId="0" applyFont="1" applyBorder="1" applyAlignment="1">
      <alignment vertical="center" wrapText="1"/>
    </xf>
    <xf numFmtId="0" fontId="55" fillId="0" borderId="29" xfId="0" applyFont="1" applyBorder="1" applyAlignment="1">
      <alignment vertical="center" wrapText="1"/>
    </xf>
    <xf numFmtId="0" fontId="14" fillId="5" borderId="14" xfId="0" applyFont="1" applyFill="1" applyBorder="1" applyAlignment="1">
      <alignment horizontal="center" vertical="center" wrapText="1"/>
    </xf>
    <xf numFmtId="0" fontId="11" fillId="0" borderId="0" xfId="0" applyFont="1" applyAlignment="1">
      <alignment vertical="center"/>
    </xf>
    <xf numFmtId="9" fontId="13" fillId="5" borderId="14" xfId="0" applyNumberFormat="1" applyFont="1" applyFill="1" applyBorder="1" applyAlignment="1">
      <alignment horizontal="center" vertical="center"/>
    </xf>
    <xf numFmtId="0" fontId="11" fillId="5" borderId="14" xfId="0" applyFont="1" applyFill="1" applyBorder="1" applyAlignment="1">
      <alignment horizontal="center" vertical="center"/>
    </xf>
    <xf numFmtId="0" fontId="11" fillId="5" borderId="14" xfId="0" applyFont="1" applyFill="1" applyBorder="1" applyAlignment="1">
      <alignment horizontal="justify" vertical="center"/>
    </xf>
    <xf numFmtId="0" fontId="11" fillId="5" borderId="13" xfId="0" applyFont="1" applyFill="1" applyBorder="1" applyAlignment="1">
      <alignment horizontal="center" vertical="center"/>
    </xf>
    <xf numFmtId="0" fontId="15" fillId="6" borderId="13" xfId="0" applyFont="1" applyFill="1" applyBorder="1" applyAlignment="1">
      <alignment horizontal="center" vertical="center"/>
    </xf>
    <xf numFmtId="0" fontId="15" fillId="6" borderId="14" xfId="0" applyFont="1" applyFill="1" applyBorder="1" applyAlignment="1">
      <alignment horizontal="center" vertical="center"/>
    </xf>
    <xf numFmtId="0" fontId="15" fillId="6" borderId="21" xfId="0" applyFont="1" applyFill="1" applyBorder="1" applyAlignment="1">
      <alignment horizontal="center" vertical="center"/>
    </xf>
    <xf numFmtId="0" fontId="10" fillId="0" borderId="0" xfId="0" applyFont="1" applyAlignment="1">
      <alignment horizontal="left" vertical="center" wrapText="1"/>
    </xf>
    <xf numFmtId="0" fontId="11" fillId="12" borderId="13" xfId="0" applyFont="1" applyFill="1" applyBorder="1" applyAlignment="1" applyProtection="1">
      <alignment horizontal="center" vertical="center" textRotation="90" wrapText="1"/>
      <protection locked="0"/>
    </xf>
    <xf numFmtId="0" fontId="25" fillId="35" borderId="13" xfId="0" applyFont="1" applyFill="1" applyBorder="1" applyAlignment="1" applyProtection="1">
      <alignment horizontal="center" vertical="center" textRotation="90" wrapText="1"/>
      <protection locked="0"/>
    </xf>
    <xf numFmtId="0" fontId="25" fillId="35" borderId="19" xfId="0" applyFont="1" applyFill="1" applyBorder="1" applyAlignment="1" applyProtection="1">
      <alignment horizontal="center" vertical="center" textRotation="90" wrapText="1"/>
      <protection locked="0"/>
    </xf>
    <xf numFmtId="0" fontId="25" fillId="35" borderId="14" xfId="0" applyFont="1" applyFill="1" applyBorder="1" applyAlignment="1" applyProtection="1">
      <alignment horizontal="center" vertical="center" textRotation="90" wrapText="1"/>
      <protection locked="0"/>
    </xf>
    <xf numFmtId="0" fontId="0" fillId="0" borderId="14" xfId="0" applyBorder="1" applyAlignment="1" applyProtection="1">
      <alignment horizontal="center" vertical="center" wrapText="1"/>
      <protection locked="0"/>
    </xf>
    <xf numFmtId="0" fontId="0" fillId="0" borderId="94" xfId="0" applyBorder="1" applyAlignment="1" applyProtection="1">
      <alignment horizontal="center" vertical="center" wrapText="1"/>
      <protection locked="0"/>
    </xf>
    <xf numFmtId="9" fontId="0" fillId="0" borderId="13" xfId="0" applyNumberFormat="1" applyBorder="1" applyAlignment="1" applyProtection="1">
      <alignment horizontal="center" vertical="center" wrapText="1"/>
      <protection locked="0"/>
    </xf>
    <xf numFmtId="0" fontId="31" fillId="0" borderId="0" xfId="0" applyFont="1" applyAlignment="1">
      <alignment horizontal="left" vertical="center" wrapText="1"/>
    </xf>
    <xf numFmtId="0" fontId="32" fillId="0" borderId="0" xfId="0" applyFont="1" applyAlignment="1">
      <alignment horizontal="left" vertical="center" wrapText="1"/>
    </xf>
    <xf numFmtId="0" fontId="57" fillId="0" borderId="0" xfId="0" applyFont="1" applyAlignment="1">
      <alignment horizontal="center" vertical="center" wrapText="1"/>
    </xf>
    <xf numFmtId="0" fontId="10" fillId="0" borderId="0" xfId="0" applyFont="1" applyAlignment="1" applyProtection="1">
      <alignment horizontal="center" vertical="center" wrapText="1"/>
      <protection locked="0"/>
    </xf>
    <xf numFmtId="0" fontId="57" fillId="17" borderId="14" xfId="10" applyFont="1" applyFill="1" applyBorder="1" applyAlignment="1">
      <alignment horizontal="center" vertical="center" wrapText="1"/>
    </xf>
    <xf numFmtId="0" fontId="3" fillId="37" borderId="14" xfId="10" applyFill="1" applyBorder="1" applyAlignment="1" applyProtection="1">
      <alignment horizontal="center" vertical="center" wrapText="1"/>
      <protection locked="0"/>
    </xf>
    <xf numFmtId="0" fontId="3" fillId="37" borderId="14" xfId="10" applyFill="1" applyBorder="1" applyAlignment="1">
      <alignment horizontal="center" vertical="center" wrapText="1"/>
    </xf>
    <xf numFmtId="0" fontId="3" fillId="38" borderId="14" xfId="10" applyFill="1" applyBorder="1" applyAlignment="1" applyProtection="1">
      <alignment horizontal="center" vertical="center" wrapText="1"/>
      <protection locked="0"/>
    </xf>
    <xf numFmtId="0" fontId="3" fillId="39" borderId="14" xfId="10" applyFill="1" applyBorder="1" applyAlignment="1">
      <alignment horizontal="center" vertical="center" wrapText="1"/>
    </xf>
    <xf numFmtId="0" fontId="6" fillId="37" borderId="14" xfId="10" applyFont="1" applyFill="1" applyBorder="1" applyAlignment="1" applyProtection="1">
      <alignment horizontal="center" vertical="center" wrapText="1"/>
      <protection locked="0"/>
    </xf>
    <xf numFmtId="10" fontId="6" fillId="37" borderId="14" xfId="10" applyNumberFormat="1" applyFont="1" applyFill="1" applyBorder="1" applyAlignment="1" applyProtection="1">
      <alignment horizontal="center" vertical="center" wrapText="1"/>
      <protection locked="0"/>
    </xf>
    <xf numFmtId="10" fontId="29" fillId="19" borderId="14" xfId="0" applyNumberFormat="1" applyFont="1" applyFill="1" applyBorder="1" applyAlignment="1" applyProtection="1">
      <alignment horizontal="center" vertical="center" wrapText="1"/>
      <protection locked="0"/>
    </xf>
    <xf numFmtId="0" fontId="59" fillId="17" borderId="14" xfId="10" applyFont="1" applyFill="1" applyBorder="1" applyAlignment="1">
      <alignment horizontal="center" vertical="center" wrapText="1"/>
    </xf>
    <xf numFmtId="9" fontId="1" fillId="0" borderId="14" xfId="13" applyBorder="1" applyAlignment="1" applyProtection="1">
      <alignment horizontal="center" vertical="center" wrapText="1"/>
      <protection locked="0"/>
    </xf>
    <xf numFmtId="0" fontId="0" fillId="0" borderId="0" xfId="0" applyAlignment="1" applyProtection="1">
      <alignment vertical="center" wrapText="1"/>
      <protection locked="0"/>
    </xf>
    <xf numFmtId="0" fontId="60" fillId="37" borderId="14" xfId="10" applyFont="1" applyFill="1" applyBorder="1" applyAlignment="1" applyProtection="1">
      <alignment horizontal="center" vertical="center" wrapText="1"/>
      <protection locked="0"/>
    </xf>
    <xf numFmtId="0" fontId="60" fillId="37" borderId="14" xfId="10" applyFont="1" applyFill="1" applyBorder="1" applyAlignment="1">
      <alignment horizontal="center" vertical="center" wrapText="1"/>
    </xf>
    <xf numFmtId="0" fontId="60" fillId="38" borderId="14" xfId="10" applyFont="1" applyFill="1" applyBorder="1" applyAlignment="1" applyProtection="1">
      <alignment horizontal="center" vertical="center" wrapText="1"/>
      <protection locked="0"/>
    </xf>
    <xf numFmtId="0" fontId="2" fillId="37" borderId="14" xfId="10" applyFont="1" applyFill="1" applyBorder="1" applyAlignment="1" applyProtection="1">
      <alignment horizontal="center" vertical="center" wrapText="1"/>
      <protection locked="0"/>
    </xf>
    <xf numFmtId="10" fontId="2" fillId="37" borderId="14" xfId="10" applyNumberFormat="1" applyFont="1" applyFill="1" applyBorder="1" applyAlignment="1" applyProtection="1">
      <alignment horizontal="center" vertical="center" wrapText="1"/>
      <protection locked="0"/>
    </xf>
    <xf numFmtId="9" fontId="29" fillId="19" borderId="50" xfId="0" applyNumberFormat="1" applyFont="1" applyFill="1" applyBorder="1" applyAlignment="1" applyProtection="1">
      <alignment horizontal="center" vertical="center" wrapText="1"/>
      <protection locked="0"/>
    </xf>
    <xf numFmtId="9" fontId="29" fillId="19" borderId="51" xfId="0" applyNumberFormat="1" applyFont="1" applyFill="1" applyBorder="1" applyAlignment="1" applyProtection="1">
      <alignment horizontal="center" vertical="center" wrapText="1"/>
      <protection locked="0"/>
    </xf>
    <xf numFmtId="9" fontId="29" fillId="0" borderId="19" xfId="0" applyNumberFormat="1" applyFont="1" applyBorder="1" applyAlignment="1" applyProtection="1">
      <alignment horizontal="center" vertical="center" wrapText="1"/>
      <protection locked="0"/>
    </xf>
    <xf numFmtId="9" fontId="38" fillId="0" borderId="19" xfId="0" applyNumberFormat="1" applyFont="1" applyBorder="1" applyAlignment="1">
      <alignment horizontal="left" vertical="top" wrapText="1"/>
    </xf>
    <xf numFmtId="9" fontId="38" fillId="24" borderId="19" xfId="0" applyNumberFormat="1" applyFont="1" applyFill="1" applyBorder="1" applyAlignment="1">
      <alignment horizontal="center" vertical="center" wrapText="1"/>
    </xf>
    <xf numFmtId="0" fontId="38" fillId="19" borderId="14" xfId="0" applyFont="1" applyFill="1" applyBorder="1" applyAlignment="1">
      <alignment horizontal="center" vertical="center" wrapText="1"/>
    </xf>
    <xf numFmtId="0" fontId="0" fillId="0" borderId="57" xfId="0" applyBorder="1" applyAlignment="1" applyProtection="1">
      <alignment horizontal="center" vertical="center" wrapText="1"/>
      <protection locked="0"/>
    </xf>
    <xf numFmtId="0" fontId="60" fillId="39" borderId="14" xfId="10" applyFont="1" applyFill="1" applyBorder="1" applyAlignment="1">
      <alignment horizontal="center" vertical="center" wrapText="1"/>
    </xf>
    <xf numFmtId="10" fontId="38" fillId="17" borderId="47" xfId="0" applyNumberFormat="1" applyFont="1" applyFill="1" applyBorder="1" applyAlignment="1" applyProtection="1">
      <alignment horizontal="center" vertical="center" wrapText="1"/>
      <protection locked="0"/>
    </xf>
    <xf numFmtId="9" fontId="1" fillId="17" borderId="47" xfId="13" applyFill="1" applyBorder="1" applyAlignment="1" applyProtection="1">
      <alignment horizontal="center" vertical="center" wrapText="1"/>
      <protection locked="0"/>
    </xf>
    <xf numFmtId="0" fontId="0" fillId="0" borderId="62" xfId="0" applyBorder="1" applyAlignment="1" applyProtection="1">
      <alignment horizontal="center" vertical="center" wrapText="1"/>
      <protection locked="0"/>
    </xf>
    <xf numFmtId="9" fontId="38" fillId="17" borderId="14" xfId="0" applyNumberFormat="1" applyFont="1" applyFill="1" applyBorder="1" applyAlignment="1">
      <alignment horizontal="left" vertical="top" wrapText="1"/>
    </xf>
    <xf numFmtId="0" fontId="57" fillId="0" borderId="0" xfId="0" applyFont="1" applyAlignment="1" applyProtection="1">
      <alignment horizontal="center" vertical="center" wrapText="1"/>
      <protection locked="0"/>
    </xf>
    <xf numFmtId="9" fontId="57" fillId="0" borderId="0" xfId="0" applyNumberFormat="1" applyFont="1" applyAlignment="1" applyProtection="1">
      <alignment horizontal="center" vertical="center" wrapText="1"/>
      <protection locked="0"/>
    </xf>
    <xf numFmtId="0" fontId="57" fillId="0" borderId="0" xfId="0" applyFont="1" applyAlignment="1">
      <alignment horizontal="center" vertical="center"/>
    </xf>
    <xf numFmtId="0" fontId="11" fillId="12" borderId="14" xfId="0" applyFont="1" applyFill="1" applyBorder="1" applyAlignment="1" applyProtection="1">
      <alignment horizontal="center" vertical="center" wrapText="1"/>
      <protection locked="0"/>
    </xf>
    <xf numFmtId="0" fontId="0" fillId="0" borderId="14" xfId="0" applyBorder="1" applyAlignment="1">
      <alignment vertical="center" wrapText="1"/>
    </xf>
    <xf numFmtId="2" fontId="2" fillId="21" borderId="14" xfId="2" applyNumberFormat="1" applyFont="1" applyFill="1" applyBorder="1" applyAlignment="1">
      <alignment horizontal="center" vertical="center" wrapText="1"/>
    </xf>
    <xf numFmtId="2" fontId="0" fillId="2" borderId="14" xfId="2" applyNumberFormat="1" applyFont="1" applyFill="1" applyBorder="1" applyAlignment="1">
      <alignment horizontal="center" vertical="center" wrapText="1"/>
    </xf>
    <xf numFmtId="43" fontId="1" fillId="0" borderId="14" xfId="17" applyBorder="1" applyAlignment="1" applyProtection="1">
      <alignment horizontal="center" vertical="center" wrapText="1"/>
      <protection locked="0"/>
    </xf>
    <xf numFmtId="2" fontId="1" fillId="2" borderId="14" xfId="13" applyNumberFormat="1" applyFill="1" applyBorder="1" applyAlignment="1">
      <alignment horizontal="center" vertical="center" wrapText="1"/>
    </xf>
    <xf numFmtId="167" fontId="38" fillId="2" borderId="14" xfId="2" applyFont="1" applyFill="1" applyBorder="1" applyAlignment="1" applyProtection="1">
      <alignment horizontal="center" vertical="center" wrapText="1"/>
      <protection locked="0"/>
    </xf>
    <xf numFmtId="0" fontId="0" fillId="0" borderId="14" xfId="0" applyBorder="1" applyAlignment="1" applyProtection="1">
      <alignment vertical="center" wrapText="1"/>
      <protection locked="0"/>
    </xf>
    <xf numFmtId="0" fontId="0" fillId="0" borderId="14" xfId="0" applyBorder="1" applyAlignment="1" applyProtection="1">
      <alignment horizontal="justify" vertical="center" wrapText="1"/>
      <protection locked="0"/>
    </xf>
    <xf numFmtId="170" fontId="1" fillId="0" borderId="14" xfId="2" applyNumberFormat="1" applyBorder="1" applyAlignment="1" applyProtection="1">
      <alignment horizontal="center" vertical="center" wrapText="1"/>
      <protection locked="0"/>
    </xf>
    <xf numFmtId="174" fontId="2" fillId="21" borderId="14" xfId="2" applyNumberFormat="1" applyFont="1" applyFill="1" applyBorder="1" applyAlignment="1">
      <alignment horizontal="center" vertical="center" wrapText="1"/>
    </xf>
    <xf numFmtId="174" fontId="0" fillId="2" borderId="14" xfId="2" applyNumberFormat="1" applyFont="1" applyFill="1" applyBorder="1" applyAlignment="1">
      <alignment horizontal="center" vertical="center" wrapText="1"/>
    </xf>
    <xf numFmtId="9" fontId="1" fillId="17" borderId="14" xfId="13" applyFill="1" applyBorder="1" applyAlignment="1" applyProtection="1">
      <alignment horizontal="center" vertical="center" wrapText="1"/>
      <protection locked="0"/>
    </xf>
    <xf numFmtId="10" fontId="1" fillId="2" borderId="14" xfId="13" applyNumberFormat="1" applyFill="1" applyBorder="1" applyAlignment="1">
      <alignment horizontal="center" vertical="center" wrapText="1"/>
    </xf>
    <xf numFmtId="0" fontId="0" fillId="21" borderId="14" xfId="0" applyFill="1" applyBorder="1" applyAlignment="1">
      <alignment horizontal="center" vertical="center" wrapText="1"/>
    </xf>
    <xf numFmtId="0" fontId="0" fillId="0" borderId="14" xfId="0" applyBorder="1" applyAlignment="1" applyProtection="1">
      <alignment horizontal="justify" vertical="top" wrapText="1"/>
      <protection locked="0"/>
    </xf>
    <xf numFmtId="9" fontId="1" fillId="0" borderId="14" xfId="13" applyFill="1" applyBorder="1" applyAlignment="1" applyProtection="1">
      <alignment horizontal="center" vertical="center" wrapText="1"/>
      <protection locked="0"/>
    </xf>
    <xf numFmtId="9" fontId="38" fillId="19" borderId="14" xfId="0" applyNumberFormat="1" applyFont="1" applyFill="1" applyBorder="1" applyAlignment="1">
      <alignment horizontal="left" vertical="top" wrapText="1"/>
    </xf>
    <xf numFmtId="9" fontId="1" fillId="2" borderId="14" xfId="13" applyFill="1" applyBorder="1" applyAlignment="1" applyProtection="1">
      <alignment horizontal="center" vertical="center" wrapText="1"/>
      <protection locked="0"/>
    </xf>
    <xf numFmtId="0" fontId="26" fillId="0" borderId="10" xfId="0" applyFont="1" applyBorder="1" applyAlignment="1">
      <alignment horizontal="left" vertical="top" wrapText="1"/>
    </xf>
    <xf numFmtId="0" fontId="26" fillId="17" borderId="21" xfId="0" applyFont="1" applyFill="1" applyBorder="1" applyAlignment="1">
      <alignment horizontal="left" vertical="top" wrapText="1"/>
    </xf>
    <xf numFmtId="9" fontId="2" fillId="2" borderId="14" xfId="14" applyFill="1" applyBorder="1" applyAlignment="1">
      <alignment horizontal="center" vertical="center" wrapText="1"/>
    </xf>
    <xf numFmtId="0" fontId="38" fillId="2" borderId="14" xfId="0" applyFont="1" applyFill="1" applyBorder="1" applyAlignment="1" applyProtection="1">
      <alignment horizontal="right" vertical="center" wrapText="1"/>
      <protection locked="0"/>
    </xf>
    <xf numFmtId="0" fontId="26" fillId="17" borderId="14" xfId="0" applyFont="1" applyFill="1" applyBorder="1" applyAlignment="1">
      <alignment horizontal="left" vertical="top" wrapText="1"/>
    </xf>
    <xf numFmtId="0" fontId="38" fillId="0" borderId="14" xfId="0" applyFont="1" applyBorder="1" applyAlignment="1" applyProtection="1">
      <alignment horizontal="left" vertical="center" wrapText="1"/>
      <protection locked="0"/>
    </xf>
    <xf numFmtId="9" fontId="0" fillId="2" borderId="51" xfId="0" applyNumberFormat="1" applyFill="1" applyBorder="1" applyAlignment="1">
      <alignment horizontal="center" vertical="center" wrapText="1"/>
    </xf>
    <xf numFmtId="9" fontId="2" fillId="2" borderId="51" xfId="14" applyFill="1" applyBorder="1" applyAlignment="1">
      <alignment horizontal="center" vertical="center" wrapText="1"/>
    </xf>
    <xf numFmtId="0" fontId="0" fillId="0" borderId="108" xfId="0" applyBorder="1" applyAlignment="1">
      <alignment horizontal="center" vertical="center" wrapText="1"/>
    </xf>
    <xf numFmtId="0" fontId="38" fillId="2" borderId="108" xfId="0" applyFont="1" applyFill="1" applyBorder="1" applyAlignment="1" applyProtection="1">
      <alignment horizontal="center" vertical="center" textRotation="90" wrapText="1"/>
      <protection locked="0"/>
    </xf>
    <xf numFmtId="0" fontId="0" fillId="0" borderId="108" xfId="0" applyBorder="1" applyAlignment="1" applyProtection="1">
      <alignment horizontal="center" vertical="center" wrapText="1"/>
      <protection locked="0"/>
    </xf>
    <xf numFmtId="0" fontId="0" fillId="0" borderId="108" xfId="0" applyBorder="1" applyAlignment="1">
      <alignment vertical="center" wrapText="1"/>
    </xf>
    <xf numFmtId="0" fontId="10" fillId="0" borderId="108" xfId="0" applyFont="1" applyBorder="1" applyAlignment="1" applyProtection="1">
      <alignment horizontal="center" vertical="center" wrapText="1"/>
      <protection locked="0"/>
    </xf>
    <xf numFmtId="1" fontId="0" fillId="0" borderId="14" xfId="0" applyNumberFormat="1" applyBorder="1" applyAlignment="1">
      <alignment horizontal="center" vertical="center" wrapText="1"/>
    </xf>
    <xf numFmtId="173" fontId="0" fillId="0" borderId="14" xfId="0" applyNumberFormat="1" applyBorder="1" applyAlignment="1">
      <alignment horizontal="center" vertical="center" wrapText="1"/>
    </xf>
    <xf numFmtId="0" fontId="2" fillId="2" borderId="14" xfId="14" applyNumberFormat="1" applyFill="1" applyBorder="1" applyAlignment="1">
      <alignment horizontal="center" vertical="center" wrapText="1"/>
    </xf>
    <xf numFmtId="0" fontId="38" fillId="2" borderId="97" xfId="0" applyFont="1" applyFill="1" applyBorder="1" applyAlignment="1" applyProtection="1">
      <alignment horizontal="center" vertical="center" textRotation="90" wrapText="1"/>
      <protection locked="0"/>
    </xf>
    <xf numFmtId="0" fontId="0" fillId="0" borderId="13" xfId="0" applyBorder="1" applyAlignment="1" applyProtection="1">
      <alignment horizontal="justify" vertical="center" wrapText="1"/>
      <protection locked="0"/>
    </xf>
    <xf numFmtId="0" fontId="38" fillId="0" borderId="14" xfId="0" applyFont="1" applyBorder="1" applyAlignment="1" applyProtection="1">
      <alignment horizontal="center" vertical="center" textRotation="90" wrapText="1"/>
      <protection locked="0"/>
    </xf>
    <xf numFmtId="9" fontId="38" fillId="19" borderId="14" xfId="0" applyNumberFormat="1" applyFont="1" applyFill="1" applyBorder="1" applyAlignment="1">
      <alignment horizontal="left" vertical="center" wrapText="1"/>
    </xf>
    <xf numFmtId="1" fontId="2" fillId="2" borderId="14" xfId="14" applyNumberFormat="1" applyFill="1" applyBorder="1" applyAlignment="1">
      <alignment horizontal="center" vertical="center" wrapText="1"/>
    </xf>
    <xf numFmtId="0" fontId="38" fillId="2" borderId="20" xfId="0" applyFont="1" applyFill="1" applyBorder="1" applyAlignment="1" applyProtection="1">
      <alignment horizontal="center" vertical="center" textRotation="90" wrapText="1"/>
      <protection locked="0"/>
    </xf>
    <xf numFmtId="9" fontId="29" fillId="0" borderId="20" xfId="0" applyNumberFormat="1" applyFont="1" applyBorder="1" applyAlignment="1" applyProtection="1">
      <alignment horizontal="center" vertical="center" wrapText="1"/>
      <protection locked="0"/>
    </xf>
    <xf numFmtId="0" fontId="38" fillId="0" borderId="108" xfId="0" applyFont="1" applyBorder="1" applyAlignment="1">
      <alignment horizontal="left" vertical="center" wrapText="1"/>
    </xf>
    <xf numFmtId="9" fontId="10" fillId="2" borderId="0" xfId="0" applyNumberFormat="1" applyFont="1" applyFill="1" applyAlignment="1">
      <alignment vertical="center" wrapText="1"/>
    </xf>
    <xf numFmtId="0" fontId="3" fillId="0" borderId="0" xfId="10"/>
    <xf numFmtId="0" fontId="10" fillId="0" borderId="0" xfId="10" applyFont="1" applyAlignment="1">
      <alignment vertical="center" wrapText="1"/>
    </xf>
    <xf numFmtId="0" fontId="10" fillId="0" borderId="0" xfId="10" applyFont="1" applyAlignment="1" applyProtection="1">
      <alignment vertical="center" wrapText="1"/>
      <protection locked="0"/>
    </xf>
    <xf numFmtId="0" fontId="11" fillId="0" borderId="0" xfId="10" applyFont="1" applyAlignment="1" applyProtection="1">
      <alignment vertical="center" wrapText="1"/>
      <protection locked="0"/>
    </xf>
    <xf numFmtId="0" fontId="24" fillId="12" borderId="14" xfId="10" applyFont="1" applyFill="1" applyBorder="1" applyAlignment="1" applyProtection="1">
      <alignment horizontal="center" vertical="center" textRotation="90" wrapText="1"/>
      <protection locked="0"/>
    </xf>
    <xf numFmtId="0" fontId="11" fillId="12" borderId="14" xfId="10" applyFont="1" applyFill="1" applyBorder="1" applyAlignment="1" applyProtection="1">
      <alignment horizontal="center" vertical="center" textRotation="90" wrapText="1"/>
      <protection locked="0"/>
    </xf>
    <xf numFmtId="9" fontId="13" fillId="12" borderId="14" xfId="10" applyNumberFormat="1" applyFont="1" applyFill="1" applyBorder="1" applyAlignment="1" applyProtection="1">
      <alignment horizontal="center" vertical="center" wrapText="1"/>
      <protection locked="0"/>
    </xf>
    <xf numFmtId="0" fontId="11" fillId="12" borderId="14" xfId="10" applyFont="1" applyFill="1" applyBorder="1" applyAlignment="1" applyProtection="1">
      <alignment horizontal="justify" vertical="center" textRotation="90" wrapText="1"/>
      <protection locked="0"/>
    </xf>
    <xf numFmtId="0" fontId="25" fillId="15" borderId="13" xfId="10" applyFont="1" applyFill="1" applyBorder="1" applyAlignment="1" applyProtection="1">
      <alignment horizontal="center" vertical="center" textRotation="90" wrapText="1"/>
      <protection locked="0"/>
    </xf>
    <xf numFmtId="0" fontId="25" fillId="15" borderId="14" xfId="10" applyFont="1" applyFill="1" applyBorder="1" applyAlignment="1" applyProtection="1">
      <alignment horizontal="center" vertical="center" textRotation="90" wrapText="1"/>
      <protection locked="0"/>
    </xf>
    <xf numFmtId="0" fontId="25" fillId="15" borderId="21" xfId="10" applyFont="1" applyFill="1" applyBorder="1" applyAlignment="1" applyProtection="1">
      <alignment horizontal="center" vertical="center" textRotation="90" wrapText="1"/>
      <protection locked="0"/>
    </xf>
    <xf numFmtId="0" fontId="3" fillId="0" borderId="14" xfId="10" applyBorder="1" applyAlignment="1">
      <alignment horizontal="justify" vertical="center" wrapText="1"/>
    </xf>
    <xf numFmtId="9" fontId="3" fillId="0" borderId="14" xfId="10" applyNumberFormat="1" applyBorder="1" applyAlignment="1" applyProtection="1">
      <alignment horizontal="center" vertical="center" wrapText="1"/>
      <protection locked="0"/>
    </xf>
    <xf numFmtId="1" fontId="3" fillId="2" borderId="14" xfId="10" applyNumberFormat="1" applyFill="1" applyBorder="1" applyAlignment="1">
      <alignment horizontal="center" vertical="center" wrapText="1"/>
    </xf>
    <xf numFmtId="10" fontId="3" fillId="0" borderId="14" xfId="10" applyNumberFormat="1" applyBorder="1" applyAlignment="1" applyProtection="1">
      <alignment horizontal="center" vertical="center" wrapText="1"/>
      <protection locked="0"/>
    </xf>
    <xf numFmtId="10" fontId="7" fillId="2" borderId="14" xfId="10" applyNumberFormat="1" applyFont="1" applyFill="1" applyBorder="1" applyAlignment="1" applyProtection="1">
      <alignment horizontal="center" vertical="center" wrapText="1"/>
      <protection locked="0"/>
    </xf>
    <xf numFmtId="0" fontId="3" fillId="0" borderId="14" xfId="10" applyBorder="1" applyAlignment="1">
      <alignment horizontal="justify" vertical="center"/>
    </xf>
    <xf numFmtId="0" fontId="38" fillId="2" borderId="14" xfId="10" applyFont="1" applyFill="1" applyBorder="1" applyAlignment="1" applyProtection="1">
      <alignment horizontal="center" vertical="center"/>
      <protection locked="0"/>
    </xf>
    <xf numFmtId="0" fontId="38" fillId="2" borderId="14" xfId="10" applyFont="1" applyFill="1" applyBorder="1" applyAlignment="1">
      <alignment horizontal="center" vertical="center"/>
    </xf>
    <xf numFmtId="0" fontId="38" fillId="2" borderId="14" xfId="10" applyFont="1" applyFill="1" applyBorder="1" applyAlignment="1" applyProtection="1">
      <alignment horizontal="center" vertical="center" wrapText="1"/>
      <protection locked="0"/>
    </xf>
    <xf numFmtId="1" fontId="38" fillId="2" borderId="14" xfId="10" applyNumberFormat="1" applyFont="1" applyFill="1" applyBorder="1" applyAlignment="1" applyProtection="1">
      <alignment horizontal="center" vertical="center"/>
      <protection locked="0"/>
    </xf>
    <xf numFmtId="0" fontId="38" fillId="0" borderId="14" xfId="10" applyFont="1" applyBorder="1" applyAlignment="1" applyProtection="1">
      <alignment horizontal="justify" vertical="center" wrapText="1"/>
      <protection locked="0"/>
    </xf>
    <xf numFmtId="0" fontId="3" fillId="0" borderId="14" xfId="10" applyBorder="1" applyAlignment="1">
      <alignment vertical="center" wrapText="1"/>
    </xf>
    <xf numFmtId="0" fontId="38" fillId="0" borderId="14" xfId="10" applyFont="1" applyBorder="1" applyAlignment="1">
      <alignment horizontal="justify" vertical="center" wrapText="1"/>
    </xf>
    <xf numFmtId="0" fontId="3" fillId="0" borderId="14" xfId="10" applyBorder="1" applyAlignment="1" applyProtection="1">
      <alignment vertical="center" wrapText="1"/>
      <protection locked="0"/>
    </xf>
    <xf numFmtId="0" fontId="3" fillId="0" borderId="14" xfId="10" applyBorder="1" applyAlignment="1" applyProtection="1">
      <alignment horizontal="justify" vertical="center" wrapText="1"/>
      <protection locked="0"/>
    </xf>
    <xf numFmtId="0" fontId="3" fillId="2" borderId="14" xfId="10" applyFill="1" applyBorder="1" applyAlignment="1">
      <alignment horizontal="center" vertical="center" wrapText="1"/>
    </xf>
    <xf numFmtId="168" fontId="3" fillId="2" borderId="14" xfId="10" applyNumberFormat="1" applyFill="1" applyBorder="1" applyAlignment="1">
      <alignment horizontal="center" vertical="center" wrapText="1"/>
    </xf>
    <xf numFmtId="0" fontId="40" fillId="0" borderId="14" xfId="10" applyFont="1" applyBorder="1" applyAlignment="1">
      <alignment horizontal="justify" vertical="center" wrapText="1"/>
    </xf>
    <xf numFmtId="9" fontId="2" fillId="2" borderId="14" xfId="13" applyFont="1" applyFill="1" applyBorder="1" applyAlignment="1">
      <alignment horizontal="center" vertical="center" wrapText="1"/>
    </xf>
    <xf numFmtId="9" fontId="3" fillId="2" borderId="14" xfId="10" applyNumberFormat="1" applyFill="1" applyBorder="1" applyAlignment="1">
      <alignment horizontal="center" vertical="center" wrapText="1"/>
    </xf>
    <xf numFmtId="9" fontId="38" fillId="2" borderId="14" xfId="10" applyNumberFormat="1" applyFont="1" applyFill="1" applyBorder="1" applyAlignment="1" applyProtection="1">
      <alignment horizontal="center" vertical="center"/>
      <protection locked="0"/>
    </xf>
    <xf numFmtId="0" fontId="3" fillId="0" borderId="14" xfId="10" applyBorder="1" applyAlignment="1">
      <alignment horizontal="center" vertical="center" wrapText="1"/>
    </xf>
    <xf numFmtId="0" fontId="38" fillId="0" borderId="14" xfId="10" applyFont="1" applyBorder="1" applyAlignment="1" applyProtection="1">
      <alignment horizontal="center" vertical="center" wrapText="1"/>
      <protection locked="0"/>
    </xf>
    <xf numFmtId="0" fontId="11" fillId="12" borderId="19" xfId="0" applyFont="1" applyFill="1" applyBorder="1" applyAlignment="1" applyProtection="1">
      <alignment horizontal="center" vertical="center" textRotation="90" wrapText="1"/>
      <protection locked="0"/>
    </xf>
    <xf numFmtId="9" fontId="13" fillId="12" borderId="19" xfId="0" applyNumberFormat="1" applyFont="1" applyFill="1" applyBorder="1" applyAlignment="1" applyProtection="1">
      <alignment horizontal="center" vertical="center" wrapText="1"/>
      <protection locked="0"/>
    </xf>
    <xf numFmtId="0" fontId="11" fillId="12" borderId="19" xfId="0" applyFont="1" applyFill="1" applyBorder="1" applyAlignment="1" applyProtection="1">
      <alignment horizontal="justify" vertical="center" textRotation="90" wrapText="1"/>
      <protection locked="0"/>
    </xf>
    <xf numFmtId="0" fontId="25" fillId="15" borderId="22" xfId="0" applyFont="1" applyFill="1" applyBorder="1" applyAlignment="1" applyProtection="1">
      <alignment horizontal="center" vertical="center" textRotation="90" wrapText="1"/>
      <protection locked="0"/>
    </xf>
    <xf numFmtId="0" fontId="45" fillId="0" borderId="0" xfId="0" applyFont="1" applyAlignment="1" applyProtection="1">
      <alignment vertical="center" wrapText="1"/>
      <protection locked="0"/>
    </xf>
    <xf numFmtId="1" fontId="45" fillId="2" borderId="61" xfId="0" applyNumberFormat="1" applyFont="1" applyFill="1" applyBorder="1" applyAlignment="1">
      <alignment horizontal="center" vertical="center" wrapText="1"/>
    </xf>
    <xf numFmtId="1" fontId="63" fillId="0" borderId="61" xfId="0" applyNumberFormat="1" applyFont="1" applyBorder="1" applyAlignment="1" applyProtection="1">
      <alignment horizontal="center" vertical="center" wrapText="1"/>
      <protection locked="0"/>
    </xf>
    <xf numFmtId="1" fontId="45" fillId="2" borderId="61" xfId="14" applyNumberFormat="1" applyFont="1" applyFill="1" applyBorder="1" applyAlignment="1">
      <alignment horizontal="center" vertical="center" wrapText="1"/>
    </xf>
    <xf numFmtId="0" fontId="45" fillId="0" borderId="61" xfId="0" applyFont="1" applyBorder="1" applyAlignment="1">
      <alignment horizontal="center" vertical="center" wrapText="1"/>
    </xf>
    <xf numFmtId="0" fontId="45" fillId="2" borderId="61" xfId="0" applyFont="1" applyFill="1" applyBorder="1" applyAlignment="1" applyProtection="1">
      <alignment horizontal="center" vertical="center" wrapText="1"/>
      <protection locked="0"/>
    </xf>
    <xf numFmtId="0" fontId="45" fillId="2" borderId="61" xfId="0" applyFont="1" applyFill="1" applyBorder="1" applyAlignment="1">
      <alignment horizontal="justify" vertical="top" wrapText="1"/>
    </xf>
    <xf numFmtId="0" fontId="45" fillId="0" borderId="61" xfId="0" applyFont="1" applyBorder="1" applyAlignment="1" applyProtection="1">
      <alignment horizontal="justify" vertical="top" wrapText="1"/>
      <protection locked="0"/>
    </xf>
    <xf numFmtId="0" fontId="63" fillId="0" borderId="61"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5" fillId="0" borderId="61" xfId="0" applyFont="1" applyBorder="1" applyAlignment="1">
      <alignment horizontal="justify" vertical="top" wrapText="1"/>
    </xf>
    <xf numFmtId="0" fontId="45" fillId="0" borderId="113" xfId="0" applyFont="1" applyBorder="1" applyAlignment="1" applyProtection="1">
      <alignment horizontal="center" vertical="center" wrapText="1"/>
      <protection locked="0"/>
    </xf>
    <xf numFmtId="1" fontId="63" fillId="0" borderId="112" xfId="0" applyNumberFormat="1" applyFont="1" applyBorder="1" applyAlignment="1" applyProtection="1">
      <alignment horizontal="center" vertical="center" wrapText="1"/>
      <protection locked="0"/>
    </xf>
    <xf numFmtId="9" fontId="45" fillId="0" borderId="61" xfId="0" applyNumberFormat="1" applyFont="1" applyBorder="1" applyAlignment="1">
      <alignment horizontal="justify" vertical="center" wrapText="1"/>
    </xf>
    <xf numFmtId="9" fontId="45" fillId="0" borderId="114" xfId="0" applyNumberFormat="1" applyFont="1" applyBorder="1" applyAlignment="1">
      <alignment horizontal="justify" vertical="center" wrapText="1"/>
    </xf>
    <xf numFmtId="9" fontId="45" fillId="0" borderId="14" xfId="0" applyNumberFormat="1" applyFont="1" applyBorder="1" applyAlignment="1" applyProtection="1">
      <alignment horizontal="center" vertical="center" wrapText="1"/>
      <protection locked="0"/>
    </xf>
    <xf numFmtId="1" fontId="45" fillId="2" borderId="14" xfId="0" applyNumberFormat="1" applyFont="1" applyFill="1" applyBorder="1" applyAlignment="1">
      <alignment horizontal="center" vertical="center" wrapText="1"/>
    </xf>
    <xf numFmtId="1" fontId="63" fillId="0" borderId="14" xfId="0" applyNumberFormat="1" applyFont="1" applyBorder="1" applyAlignment="1" applyProtection="1">
      <alignment horizontal="center" vertical="center" wrapText="1"/>
      <protection locked="0"/>
    </xf>
    <xf numFmtId="1" fontId="45" fillId="2" borderId="14" xfId="14" applyNumberFormat="1" applyFont="1" applyFill="1" applyBorder="1" applyAlignment="1">
      <alignment horizontal="center" vertical="center" wrapText="1"/>
    </xf>
    <xf numFmtId="9" fontId="45" fillId="2" borderId="14" xfId="0" applyNumberFormat="1" applyFont="1" applyFill="1" applyBorder="1" applyAlignment="1" applyProtection="1">
      <alignment horizontal="center" vertical="center" wrapText="1"/>
      <protection locked="0"/>
    </xf>
    <xf numFmtId="0" fontId="45" fillId="0" borderId="14" xfId="0" applyFont="1" applyBorder="1" applyAlignment="1">
      <alignment horizontal="center" vertical="center" wrapText="1"/>
    </xf>
    <xf numFmtId="0" fontId="45" fillId="2" borderId="14" xfId="0" applyFont="1" applyFill="1" applyBorder="1" applyAlignment="1" applyProtection="1">
      <alignment horizontal="center" vertical="center" wrapText="1"/>
      <protection locked="0"/>
    </xf>
    <xf numFmtId="0" fontId="45" fillId="2" borderId="14" xfId="0" applyFont="1" applyFill="1" applyBorder="1" applyAlignment="1">
      <alignment horizontal="justify" vertical="top" wrapText="1"/>
    </xf>
    <xf numFmtId="0" fontId="10" fillId="0" borderId="14" xfId="0" applyFont="1" applyBorder="1" applyAlignment="1">
      <alignment horizontal="center" vertical="center" wrapText="1"/>
    </xf>
    <xf numFmtId="0" fontId="45" fillId="0" borderId="14" xfId="0" applyFont="1" applyBorder="1" applyAlignment="1" applyProtection="1">
      <alignment horizontal="justify" vertical="top" wrapText="1"/>
      <protection locked="0"/>
    </xf>
    <xf numFmtId="0" fontId="63" fillId="0" borderId="14" xfId="0" applyFont="1" applyBorder="1" applyAlignment="1" applyProtection="1">
      <alignment horizontal="center" vertical="center" wrapText="1"/>
      <protection locked="0"/>
    </xf>
    <xf numFmtId="0" fontId="45" fillId="0" borderId="14" xfId="0" applyFont="1" applyBorder="1" applyAlignment="1" applyProtection="1">
      <alignment horizontal="center" vertical="center" wrapText="1"/>
      <protection locked="0"/>
    </xf>
    <xf numFmtId="0" fontId="45" fillId="0" borderId="14" xfId="0" applyFont="1" applyBorder="1" applyAlignment="1">
      <alignment horizontal="justify" vertical="top" wrapText="1"/>
    </xf>
    <xf numFmtId="0" fontId="45" fillId="0" borderId="15" xfId="0" applyFont="1" applyBorder="1" applyAlignment="1" applyProtection="1">
      <alignment horizontal="center" vertical="center" wrapText="1"/>
      <protection locked="0"/>
    </xf>
    <xf numFmtId="1" fontId="63" fillId="0" borderId="10" xfId="0" applyNumberFormat="1" applyFont="1" applyBorder="1" applyAlignment="1" applyProtection="1">
      <alignment horizontal="center" vertical="center" wrapText="1"/>
      <protection locked="0"/>
    </xf>
    <xf numFmtId="9" fontId="45" fillId="0" borderId="14" xfId="0" applyNumberFormat="1" applyFont="1" applyBorder="1" applyAlignment="1">
      <alignment horizontal="center" vertical="center" wrapText="1"/>
    </xf>
    <xf numFmtId="9" fontId="45" fillId="0" borderId="14" xfId="0" applyNumberFormat="1" applyFont="1" applyBorder="1" applyAlignment="1">
      <alignment horizontal="justify" vertical="center" wrapText="1"/>
    </xf>
    <xf numFmtId="9" fontId="45" fillId="0" borderId="21" xfId="0" applyNumberFormat="1" applyFont="1" applyBorder="1" applyAlignment="1">
      <alignment horizontal="justify" vertical="center" wrapText="1"/>
    </xf>
    <xf numFmtId="9" fontId="45" fillId="0" borderId="108" xfId="0" applyNumberFormat="1" applyFont="1" applyBorder="1" applyAlignment="1" applyProtection="1">
      <alignment horizontal="center" vertical="center" wrapText="1"/>
      <protection locked="0"/>
    </xf>
    <xf numFmtId="1" fontId="45" fillId="2" borderId="108" xfId="0" applyNumberFormat="1" applyFont="1" applyFill="1" applyBorder="1" applyAlignment="1">
      <alignment horizontal="center" vertical="center" wrapText="1"/>
    </xf>
    <xf numFmtId="1" fontId="63" fillId="0" borderId="108" xfId="0" applyNumberFormat="1" applyFont="1" applyBorder="1" applyAlignment="1" applyProtection="1">
      <alignment horizontal="center" vertical="center" wrapText="1"/>
      <protection locked="0"/>
    </xf>
    <xf numFmtId="1" fontId="45" fillId="2" borderId="108" xfId="14" applyNumberFormat="1" applyFont="1" applyFill="1" applyBorder="1" applyAlignment="1">
      <alignment horizontal="center" vertical="center" wrapText="1"/>
    </xf>
    <xf numFmtId="9" fontId="45" fillId="2" borderId="108" xfId="0" applyNumberFormat="1" applyFont="1" applyFill="1" applyBorder="1" applyAlignment="1" applyProtection="1">
      <alignment horizontal="center" vertical="center" wrapText="1"/>
      <protection locked="0"/>
    </xf>
    <xf numFmtId="0" fontId="45" fillId="0" borderId="108" xfId="0" applyFont="1" applyBorder="1" applyAlignment="1">
      <alignment horizontal="center" vertical="center" wrapText="1"/>
    </xf>
    <xf numFmtId="0" fontId="45" fillId="2" borderId="108" xfId="0" applyFont="1" applyFill="1" applyBorder="1" applyAlignment="1" applyProtection="1">
      <alignment horizontal="center" vertical="center" wrapText="1"/>
      <protection locked="0"/>
    </xf>
    <xf numFmtId="0" fontId="45" fillId="2" borderId="108" xfId="0" applyFont="1" applyFill="1" applyBorder="1" applyAlignment="1">
      <alignment horizontal="justify" vertical="top" wrapText="1"/>
    </xf>
    <xf numFmtId="0" fontId="45" fillId="0" borderId="108" xfId="0" applyFont="1" applyBorder="1" applyAlignment="1" applyProtection="1">
      <alignment horizontal="justify" vertical="top" wrapText="1"/>
      <protection locked="0"/>
    </xf>
    <xf numFmtId="0" fontId="63" fillId="0" borderId="108" xfId="0" applyFont="1" applyBorder="1" applyAlignment="1" applyProtection="1">
      <alignment horizontal="center" vertical="center" wrapText="1"/>
      <protection locked="0"/>
    </xf>
    <xf numFmtId="0" fontId="45" fillId="0" borderId="108" xfId="0" applyFont="1" applyBorder="1" applyAlignment="1" applyProtection="1">
      <alignment horizontal="center" vertical="center" wrapText="1"/>
      <protection locked="0"/>
    </xf>
    <xf numFmtId="0" fontId="45" fillId="0" borderId="108" xfId="0" applyFont="1" applyBorder="1" applyAlignment="1">
      <alignment horizontal="justify" vertical="top" wrapText="1"/>
    </xf>
    <xf numFmtId="0" fontId="45" fillId="0" borderId="115" xfId="0" applyFont="1" applyBorder="1" applyAlignment="1" applyProtection="1">
      <alignment horizontal="center" vertical="center" wrapText="1"/>
      <protection locked="0"/>
    </xf>
    <xf numFmtId="1" fontId="63" fillId="0" borderId="107" xfId="0" applyNumberFormat="1" applyFont="1" applyBorder="1" applyAlignment="1" applyProtection="1">
      <alignment horizontal="center" vertical="center" wrapText="1"/>
      <protection locked="0"/>
    </xf>
    <xf numFmtId="9" fontId="45" fillId="0" borderId="108" xfId="0" applyNumberFormat="1" applyFont="1" applyBorder="1" applyAlignment="1">
      <alignment horizontal="justify" vertical="center" wrapText="1"/>
    </xf>
    <xf numFmtId="9" fontId="45" fillId="0" borderId="108" xfId="0" applyNumberFormat="1" applyFont="1" applyBorder="1" applyAlignment="1">
      <alignment horizontal="left" vertical="center" wrapText="1"/>
    </xf>
    <xf numFmtId="9" fontId="45" fillId="0" borderId="116" xfId="0" applyNumberFormat="1" applyFont="1" applyBorder="1" applyAlignment="1">
      <alignment horizontal="left" vertical="center" wrapText="1"/>
    </xf>
    <xf numFmtId="1" fontId="38" fillId="0" borderId="14" xfId="0" applyNumberFormat="1" applyFont="1" applyBorder="1" applyAlignment="1" applyProtection="1">
      <alignment horizontal="center" vertical="center" wrapText="1"/>
      <protection locked="0"/>
    </xf>
    <xf numFmtId="0" fontId="38" fillId="2" borderId="14" xfId="0" quotePrefix="1" applyFont="1" applyFill="1" applyBorder="1" applyAlignment="1" applyProtection="1">
      <alignment horizontal="center" vertical="center" wrapText="1"/>
      <protection locked="0"/>
    </xf>
    <xf numFmtId="9" fontId="2" fillId="0" borderId="14" xfId="14" applyFill="1" applyBorder="1" applyAlignment="1">
      <alignment horizontal="center" vertical="center" wrapText="1"/>
    </xf>
    <xf numFmtId="9" fontId="38" fillId="18" borderId="14" xfId="0" applyNumberFormat="1" applyFont="1" applyFill="1" applyBorder="1" applyAlignment="1">
      <alignment horizontal="left" vertical="center" wrapText="1"/>
    </xf>
    <xf numFmtId="2" fontId="0" fillId="0" borderId="14" xfId="0" applyNumberFormat="1" applyBorder="1" applyAlignment="1">
      <alignment horizontal="center" vertical="center" wrapText="1"/>
    </xf>
    <xf numFmtId="0" fontId="38" fillId="0" borderId="14" xfId="0" applyFont="1" applyBorder="1" applyAlignment="1" applyProtection="1">
      <alignment horizontal="left" vertical="top" wrapText="1"/>
      <protection locked="0"/>
    </xf>
    <xf numFmtId="9" fontId="38" fillId="24" borderId="14" xfId="0" applyNumberFormat="1" applyFont="1" applyFill="1" applyBorder="1" applyAlignment="1">
      <alignment horizontal="left" vertical="center" wrapText="1"/>
    </xf>
    <xf numFmtId="0" fontId="39" fillId="0" borderId="14" xfId="0" applyFont="1" applyBorder="1" applyAlignment="1">
      <alignment horizontal="justify" vertical="center" wrapText="1"/>
    </xf>
    <xf numFmtId="0" fontId="24" fillId="12" borderId="14" xfId="0" applyFont="1" applyFill="1" applyBorder="1" applyAlignment="1" applyProtection="1">
      <alignment horizontal="center" vertical="center" wrapText="1"/>
      <protection locked="0"/>
    </xf>
    <xf numFmtId="0" fontId="11" fillId="12" borderId="14" xfId="0" applyFont="1" applyFill="1" applyBorder="1" applyAlignment="1" applyProtection="1">
      <alignment horizontal="justify" vertical="center" wrapText="1"/>
      <protection locked="0"/>
    </xf>
    <xf numFmtId="0" fontId="25" fillId="15" borderId="13" xfId="0" applyFont="1" applyFill="1" applyBorder="1" applyAlignment="1" applyProtection="1">
      <alignment horizontal="center" vertical="center" wrapText="1"/>
      <protection locked="0"/>
    </xf>
    <xf numFmtId="0" fontId="25" fillId="15" borderId="14" xfId="0" applyFont="1" applyFill="1" applyBorder="1" applyAlignment="1" applyProtection="1">
      <alignment horizontal="left" vertical="center" wrapText="1"/>
      <protection locked="0"/>
    </xf>
    <xf numFmtId="0" fontId="25" fillId="15" borderId="21" xfId="0" applyFont="1" applyFill="1" applyBorder="1" applyAlignment="1" applyProtection="1">
      <alignment horizontal="center" vertical="center" wrapText="1"/>
      <protection locked="0"/>
    </xf>
    <xf numFmtId="0" fontId="0" fillId="0" borderId="26" xfId="0" applyBorder="1" applyAlignment="1">
      <alignment horizontal="justify" vertical="center" wrapText="1"/>
    </xf>
    <xf numFmtId="9" fontId="2" fillId="2" borderId="27" xfId="14" applyFill="1" applyBorder="1" applyAlignment="1">
      <alignment horizontal="center" vertical="center" wrapText="1"/>
    </xf>
    <xf numFmtId="0" fontId="38" fillId="2" borderId="26" xfId="0" applyFont="1" applyFill="1" applyBorder="1" applyAlignment="1" applyProtection="1">
      <alignment horizontal="center" vertical="center" wrapText="1"/>
      <protection locked="0"/>
    </xf>
    <xf numFmtId="0" fontId="38" fillId="0" borderId="26" xfId="0" applyFont="1" applyBorder="1" applyAlignment="1">
      <alignment horizontal="center" vertical="center" wrapText="1"/>
    </xf>
    <xf numFmtId="0" fontId="38" fillId="0" borderId="26" xfId="0" applyFont="1" applyBorder="1" applyAlignment="1" applyProtection="1">
      <alignment horizontal="justify" vertical="center" wrapText="1"/>
      <protection locked="0"/>
    </xf>
    <xf numFmtId="0" fontId="39" fillId="0" borderId="26" xfId="0" applyFont="1" applyBorder="1" applyAlignment="1" applyProtection="1">
      <alignment horizontal="center" vertical="center" wrapText="1"/>
      <protection locked="0"/>
    </xf>
    <xf numFmtId="0" fontId="38" fillId="0" borderId="26" xfId="0" applyFont="1" applyBorder="1" applyAlignment="1" applyProtection="1">
      <alignment horizontal="center" vertical="center" wrapText="1"/>
      <protection locked="0"/>
    </xf>
    <xf numFmtId="0" fontId="0" fillId="2" borderId="26" xfId="0" applyFill="1" applyBorder="1" applyAlignment="1" applyProtection="1">
      <alignment horizontal="center" vertical="center" wrapText="1"/>
      <protection locked="0"/>
    </xf>
    <xf numFmtId="0" fontId="38" fillId="0" borderId="26" xfId="0" applyFont="1" applyBorder="1" applyAlignment="1">
      <alignment horizontal="justify" vertical="center" wrapText="1"/>
    </xf>
    <xf numFmtId="0" fontId="6" fillId="0" borderId="26" xfId="0" applyFont="1" applyBorder="1" applyAlignment="1" applyProtection="1">
      <alignment vertical="center" wrapText="1"/>
      <protection locked="0"/>
    </xf>
    <xf numFmtId="0" fontId="0" fillId="0" borderId="26" xfId="0" applyBorder="1" applyAlignment="1" applyProtection="1">
      <alignment horizontal="justify" vertical="center" wrapText="1"/>
      <protection locked="0"/>
    </xf>
    <xf numFmtId="0" fontId="40" fillId="0" borderId="14" xfId="0" applyFont="1" applyBorder="1" applyAlignment="1">
      <alignment horizontal="justify" vertical="center" wrapText="1"/>
    </xf>
    <xf numFmtId="0" fontId="29" fillId="2" borderId="14" xfId="0" applyFont="1" applyFill="1" applyBorder="1" applyAlignment="1" applyProtection="1">
      <alignment horizontal="center" vertical="center" wrapText="1"/>
      <protection locked="0"/>
    </xf>
    <xf numFmtId="0" fontId="38" fillId="0" borderId="121" xfId="0" applyFont="1" applyBorder="1" applyAlignment="1">
      <alignment horizontal="justify" vertical="center" wrapText="1"/>
    </xf>
    <xf numFmtId="0" fontId="0" fillId="0" borderId="121" xfId="0" applyBorder="1" applyAlignment="1">
      <alignment horizontal="justify" vertical="center" wrapText="1"/>
    </xf>
    <xf numFmtId="10" fontId="0" fillId="0" borderId="121" xfId="0" applyNumberFormat="1" applyBorder="1" applyAlignment="1" applyProtection="1">
      <alignment horizontal="center" vertical="center" wrapText="1"/>
      <protection locked="0"/>
    </xf>
    <xf numFmtId="0" fontId="0" fillId="0" borderId="121" xfId="0" applyBorder="1" applyAlignment="1">
      <alignment horizontal="center" vertical="center" wrapText="1"/>
    </xf>
    <xf numFmtId="0" fontId="38" fillId="2" borderId="121" xfId="0" applyFont="1" applyFill="1" applyBorder="1" applyAlignment="1" applyProtection="1">
      <alignment horizontal="center" vertical="center" wrapText="1"/>
      <protection locked="0"/>
    </xf>
    <xf numFmtId="0" fontId="29" fillId="2" borderId="121" xfId="0" applyFont="1" applyFill="1" applyBorder="1" applyAlignment="1" applyProtection="1">
      <alignment horizontal="center" vertical="center" wrapText="1"/>
      <protection locked="0"/>
    </xf>
    <xf numFmtId="0" fontId="38" fillId="0" borderId="121" xfId="0" applyFont="1" applyBorder="1" applyAlignment="1">
      <alignment horizontal="center" vertical="center" wrapText="1"/>
    </xf>
    <xf numFmtId="0" fontId="38" fillId="0" borderId="121" xfId="0" applyFont="1" applyBorder="1" applyAlignment="1" applyProtection="1">
      <alignment horizontal="justify" vertical="center" wrapText="1"/>
      <protection locked="0"/>
    </xf>
    <xf numFmtId="0" fontId="38" fillId="0" borderId="121" xfId="0" applyFont="1" applyBorder="1" applyAlignment="1" applyProtection="1">
      <alignment horizontal="center" vertical="center" wrapText="1"/>
      <protection locked="0"/>
    </xf>
    <xf numFmtId="0" fontId="0" fillId="0" borderId="121" xfId="0" applyBorder="1" applyAlignment="1" applyProtection="1">
      <alignment vertical="center" wrapText="1"/>
      <protection locked="0"/>
    </xf>
    <xf numFmtId="0" fontId="39" fillId="0" borderId="47" xfId="0" applyFont="1" applyBorder="1" applyAlignment="1">
      <alignment horizontal="center" vertical="center" wrapText="1"/>
    </xf>
    <xf numFmtId="0" fontId="40" fillId="0" borderId="48" xfId="0" applyFont="1" applyBorder="1" applyAlignment="1" applyProtection="1">
      <alignment horizontal="justify" vertical="top" wrapText="1"/>
      <protection locked="0"/>
    </xf>
    <xf numFmtId="9" fontId="39" fillId="19" borderId="47" xfId="0" applyNumberFormat="1" applyFont="1" applyFill="1" applyBorder="1" applyAlignment="1">
      <alignment horizontal="justify" vertical="top" wrapText="1"/>
    </xf>
    <xf numFmtId="0" fontId="38" fillId="0" borderId="47" xfId="0" applyFont="1" applyBorder="1" applyAlignment="1">
      <alignment horizontal="justify" vertical="center" wrapText="1"/>
    </xf>
    <xf numFmtId="9" fontId="0" fillId="24" borderId="47" xfId="0" applyNumberFormat="1" applyFill="1" applyBorder="1" applyAlignment="1">
      <alignment horizontal="justify" vertical="top" wrapText="1"/>
    </xf>
    <xf numFmtId="9" fontId="0" fillId="24" borderId="47" xfId="0" applyNumberFormat="1" applyFill="1" applyBorder="1" applyAlignment="1">
      <alignment horizontal="center" vertical="center" wrapText="1"/>
    </xf>
    <xf numFmtId="0" fontId="0" fillId="17" borderId="14" xfId="0" applyFill="1" applyBorder="1" applyAlignment="1">
      <alignment horizontal="justify" vertical="center" wrapText="1"/>
    </xf>
    <xf numFmtId="0" fontId="38" fillId="17" borderId="14" xfId="0" applyFont="1" applyFill="1" applyBorder="1" applyAlignment="1">
      <alignment horizontal="left" vertical="center" wrapText="1"/>
    </xf>
    <xf numFmtId="10" fontId="0" fillId="2" borderId="14" xfId="0" applyNumberFormat="1" applyFill="1" applyBorder="1" applyAlignment="1">
      <alignment horizontal="center" vertical="center" wrapText="1"/>
    </xf>
    <xf numFmtId="0" fontId="38" fillId="17" borderId="14" xfId="0" applyFont="1" applyFill="1" applyBorder="1" applyAlignment="1">
      <alignment horizontal="justify" vertical="center" wrapText="1"/>
    </xf>
    <xf numFmtId="9" fontId="67" fillId="0" borderId="47" xfId="0" applyNumberFormat="1" applyFont="1" applyBorder="1" applyAlignment="1" applyProtection="1">
      <alignment horizontal="center" vertical="center" wrapText="1"/>
      <protection locked="0"/>
    </xf>
    <xf numFmtId="0" fontId="0" fillId="29" borderId="14" xfId="0" applyFill="1" applyBorder="1" applyAlignment="1" applyProtection="1">
      <alignment horizontal="center" vertical="center" wrapText="1"/>
      <protection locked="0"/>
    </xf>
    <xf numFmtId="0" fontId="0" fillId="17" borderId="46" xfId="0" applyFill="1" applyBorder="1" applyAlignment="1">
      <alignment horizontal="center" vertical="center" wrapText="1"/>
    </xf>
    <xf numFmtId="0" fontId="38" fillId="21" borderId="51" xfId="0" applyFont="1" applyFill="1" applyBorder="1" applyAlignment="1" applyProtection="1">
      <alignment horizontal="center" vertical="center" wrapText="1"/>
      <protection locked="0"/>
    </xf>
    <xf numFmtId="0" fontId="38" fillId="17" borderId="51" xfId="0" applyFont="1" applyFill="1" applyBorder="1" applyAlignment="1" applyProtection="1">
      <alignment horizontal="center" vertical="center" wrapText="1"/>
      <protection locked="0"/>
    </xf>
    <xf numFmtId="0" fontId="38" fillId="17" borderId="51" xfId="0" applyFont="1" applyFill="1" applyBorder="1" applyAlignment="1">
      <alignment horizontal="center" vertical="center" wrapText="1"/>
    </xf>
    <xf numFmtId="1" fontId="0" fillId="22" borderId="14" xfId="0" applyNumberFormat="1" applyFill="1" applyBorder="1" applyAlignment="1">
      <alignment horizontal="center" vertical="center" wrapText="1"/>
    </xf>
    <xf numFmtId="2" fontId="0" fillId="0" borderId="14" xfId="14" applyNumberFormat="1" applyFont="1" applyBorder="1" applyAlignment="1" applyProtection="1">
      <alignment horizontal="center" vertical="center" wrapText="1"/>
      <protection locked="0"/>
    </xf>
    <xf numFmtId="0" fontId="38" fillId="0" borderId="20" xfId="0" applyFont="1" applyBorder="1" applyAlignment="1" applyProtection="1">
      <alignment horizontal="justify" vertical="top" wrapText="1"/>
      <protection locked="0"/>
    </xf>
    <xf numFmtId="0" fontId="0" fillId="0" borderId="104" xfId="0" applyBorder="1" applyAlignment="1" applyProtection="1">
      <alignment horizontal="justify" vertical="center" wrapText="1"/>
      <protection locked="0"/>
    </xf>
    <xf numFmtId="0" fontId="38" fillId="21" borderId="51" xfId="0" applyFont="1" applyFill="1" applyBorder="1" applyAlignment="1">
      <alignment horizontal="center" vertical="center" wrapText="1"/>
    </xf>
    <xf numFmtId="0" fontId="38" fillId="0" borderId="13" xfId="0" applyFont="1" applyBorder="1" applyAlignment="1">
      <alignment horizontal="center" vertical="center" wrapText="1"/>
    </xf>
    <xf numFmtId="0" fontId="38" fillId="0" borderId="46" xfId="0" applyFont="1" applyBorder="1" applyAlignment="1">
      <alignment horizontal="center" vertical="center" wrapText="1"/>
    </xf>
    <xf numFmtId="0" fontId="0" fillId="0" borderId="51" xfId="0" applyBorder="1" applyAlignment="1" applyProtection="1">
      <alignment horizontal="center" vertical="center" wrapText="1"/>
      <protection locked="0"/>
    </xf>
    <xf numFmtId="0" fontId="11" fillId="12" borderId="14" xfId="0" applyFont="1" applyFill="1" applyBorder="1" applyAlignment="1" applyProtection="1">
      <alignment horizontal="center" vertical="center" textRotation="90" wrapText="1"/>
      <protection locked="0"/>
    </xf>
    <xf numFmtId="0" fontId="10" fillId="0" borderId="0" xfId="0" applyFont="1" applyAlignment="1">
      <alignment vertical="center" wrapText="1"/>
    </xf>
    <xf numFmtId="0" fontId="0" fillId="0" borderId="14" xfId="0" applyBorder="1" applyAlignment="1">
      <alignment vertical="center" wrapText="1"/>
    </xf>
    <xf numFmtId="0" fontId="11" fillId="12" borderId="14" xfId="0" applyFont="1" applyFill="1" applyBorder="1" applyAlignment="1" applyProtection="1">
      <alignment horizontal="center" vertical="center" textRotation="90" wrapText="1"/>
      <protection locked="0"/>
    </xf>
    <xf numFmtId="0" fontId="10" fillId="0" borderId="0" xfId="0" applyFont="1" applyAlignment="1">
      <alignment vertical="center" wrapText="1"/>
    </xf>
    <xf numFmtId="9" fontId="2" fillId="0" borderId="14" xfId="14" applyBorder="1" applyAlignment="1">
      <alignment horizontal="center" vertical="center"/>
    </xf>
    <xf numFmtId="0" fontId="6" fillId="0" borderId="14" xfId="0" applyFont="1" applyBorder="1" applyAlignment="1">
      <alignment vertical="center" wrapText="1"/>
    </xf>
    <xf numFmtId="10" fontId="29" fillId="11" borderId="14" xfId="0" applyNumberFormat="1" applyFont="1" applyFill="1" applyBorder="1" applyAlignment="1" applyProtection="1">
      <alignment horizontal="center" vertical="center" wrapText="1"/>
      <protection locked="0"/>
    </xf>
    <xf numFmtId="9" fontId="0" fillId="0" borderId="14" xfId="0" applyNumberFormat="1" applyBorder="1" applyAlignment="1">
      <alignment horizontal="center" vertical="center"/>
    </xf>
    <xf numFmtId="9" fontId="29" fillId="11" borderId="14" xfId="0" applyNumberFormat="1" applyFont="1" applyFill="1" applyBorder="1" applyAlignment="1" applyProtection="1">
      <alignment horizontal="center" vertical="center" wrapText="1"/>
      <protection locked="0"/>
    </xf>
    <xf numFmtId="0" fontId="38" fillId="11" borderId="14" xfId="0" applyFont="1" applyFill="1" applyBorder="1" applyAlignment="1">
      <alignment horizontal="left" vertical="top" wrapText="1"/>
    </xf>
    <xf numFmtId="0" fontId="29" fillId="11" borderId="46" xfId="0" applyFont="1" applyFill="1" applyBorder="1" applyAlignment="1" applyProtection="1">
      <alignment horizontal="center" vertical="center" wrapText="1"/>
      <protection locked="0"/>
    </xf>
    <xf numFmtId="0" fontId="29" fillId="11" borderId="50" xfId="0" applyFont="1" applyFill="1" applyBorder="1" applyAlignment="1" applyProtection="1">
      <alignment horizontal="center" vertical="center" wrapText="1"/>
      <protection locked="0"/>
    </xf>
    <xf numFmtId="0" fontId="29" fillId="11" borderId="51" xfId="0" applyFont="1" applyFill="1" applyBorder="1" applyAlignment="1" applyProtection="1">
      <alignment horizontal="center" vertical="center" wrapText="1"/>
      <protection locked="0"/>
    </xf>
    <xf numFmtId="0" fontId="43" fillId="0" borderId="14" xfId="0" applyFont="1" applyBorder="1" applyAlignment="1">
      <alignment vertical="center" wrapText="1"/>
    </xf>
    <xf numFmtId="9" fontId="43" fillId="0" borderId="14" xfId="0" applyNumberFormat="1" applyFont="1" applyBorder="1" applyAlignment="1" applyProtection="1">
      <alignment horizontal="center" vertical="center" wrapText="1"/>
      <protection locked="0"/>
    </xf>
    <xf numFmtId="9" fontId="43" fillId="2" borderId="14" xfId="0" applyNumberFormat="1" applyFont="1" applyFill="1" applyBorder="1" applyAlignment="1">
      <alignment horizontal="center" vertical="center" wrapText="1"/>
    </xf>
    <xf numFmtId="9" fontId="43" fillId="22" borderId="14" xfId="0" applyNumberFormat="1" applyFont="1" applyFill="1" applyBorder="1" applyAlignment="1">
      <alignment horizontal="center" vertical="center" wrapText="1"/>
    </xf>
    <xf numFmtId="0" fontId="43" fillId="0" borderId="14" xfId="0" applyFont="1" applyBorder="1" applyAlignment="1">
      <alignment horizontal="justify" vertical="center" wrapText="1"/>
    </xf>
    <xf numFmtId="10" fontId="43" fillId="0" borderId="14" xfId="0" applyNumberFormat="1" applyFont="1" applyBorder="1" applyAlignment="1" applyProtection="1">
      <alignment horizontal="center" vertical="center" wrapText="1"/>
      <protection locked="0"/>
    </xf>
    <xf numFmtId="0" fontId="43" fillId="2" borderId="14" xfId="0" applyFont="1" applyFill="1" applyBorder="1" applyAlignment="1" applyProtection="1">
      <alignment horizontal="center" vertical="center" wrapText="1"/>
      <protection locked="0"/>
    </xf>
    <xf numFmtId="0" fontId="43" fillId="2" borderId="14" xfId="0" applyFont="1" applyFill="1" applyBorder="1" applyAlignment="1">
      <alignment horizontal="justify" vertical="center" wrapText="1"/>
    </xf>
    <xf numFmtId="9" fontId="43" fillId="2" borderId="14" xfId="0" applyNumberFormat="1" applyFont="1" applyFill="1" applyBorder="1" applyAlignment="1" applyProtection="1">
      <alignment horizontal="center" vertical="center" wrapText="1"/>
      <protection locked="0"/>
    </xf>
    <xf numFmtId="0" fontId="43" fillId="40" borderId="14" xfId="0" applyFont="1" applyFill="1" applyBorder="1" applyAlignment="1" applyProtection="1">
      <alignment horizontal="justify" vertical="center" wrapText="1"/>
      <protection locked="0"/>
    </xf>
    <xf numFmtId="0" fontId="68" fillId="40" borderId="14" xfId="0" applyFont="1" applyFill="1" applyBorder="1" applyAlignment="1" applyProtection="1">
      <alignment horizontal="center" vertical="center" wrapText="1"/>
      <protection locked="0"/>
    </xf>
    <xf numFmtId="0" fontId="43" fillId="0" borderId="14" xfId="0" applyFont="1" applyBorder="1" applyAlignment="1" applyProtection="1">
      <alignment horizontal="center" vertical="center" wrapText="1"/>
      <protection locked="0"/>
    </xf>
    <xf numFmtId="0" fontId="43" fillId="0" borderId="14" xfId="0" applyFont="1" applyBorder="1" applyAlignment="1" applyProtection="1">
      <alignment horizontal="justify" vertical="center" wrapText="1"/>
      <protection locked="0"/>
    </xf>
    <xf numFmtId="0" fontId="69" fillId="0" borderId="14" xfId="0" applyFont="1" applyBorder="1" applyAlignment="1" applyProtection="1">
      <alignment vertical="center" wrapText="1"/>
      <protection locked="0"/>
    </xf>
    <xf numFmtId="10" fontId="29" fillId="19" borderId="13" xfId="0" applyNumberFormat="1"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wrapText="1"/>
    </xf>
    <xf numFmtId="1" fontId="43" fillId="2" borderId="14" xfId="0" applyNumberFormat="1" applyFont="1" applyFill="1" applyBorder="1" applyAlignment="1">
      <alignment horizontal="center" vertical="center" wrapText="1"/>
    </xf>
    <xf numFmtId="0" fontId="70" fillId="0" borderId="14" xfId="0" applyFont="1" applyBorder="1" applyAlignment="1">
      <alignment horizontal="center" vertical="center" wrapText="1"/>
    </xf>
    <xf numFmtId="0" fontId="29" fillId="18" borderId="13" xfId="0" applyFont="1" applyFill="1" applyBorder="1" applyAlignment="1" applyProtection="1">
      <alignment horizontal="center" vertical="center" wrapText="1"/>
      <protection locked="0"/>
    </xf>
    <xf numFmtId="0" fontId="43" fillId="22" borderId="14" xfId="0" applyFont="1" applyFill="1" applyBorder="1" applyAlignment="1">
      <alignment horizontal="center" vertical="center" wrapText="1"/>
    </xf>
    <xf numFmtId="0" fontId="43" fillId="0" borderId="14" xfId="0" applyFont="1" applyBorder="1" applyAlignment="1">
      <alignment horizontal="left" vertical="center" wrapText="1"/>
    </xf>
    <xf numFmtId="2" fontId="43" fillId="2" borderId="14" xfId="14" applyNumberFormat="1" applyFont="1" applyFill="1" applyBorder="1" applyAlignment="1" applyProtection="1">
      <alignment horizontal="center" vertical="center" wrapText="1"/>
      <protection locked="0"/>
    </xf>
    <xf numFmtId="0" fontId="43" fillId="40" borderId="14" xfId="0" applyFont="1" applyFill="1" applyBorder="1" applyAlignment="1" applyProtection="1">
      <alignment horizontal="center" vertical="center" wrapText="1"/>
      <protection locked="0"/>
    </xf>
    <xf numFmtId="0" fontId="29" fillId="19" borderId="13" xfId="0" applyFont="1" applyFill="1" applyBorder="1" applyAlignment="1" applyProtection="1">
      <alignment horizontal="center" vertical="center" wrapText="1"/>
      <protection locked="0"/>
    </xf>
    <xf numFmtId="0" fontId="18" fillId="41" borderId="14" xfId="0" applyFont="1" applyFill="1" applyBorder="1" applyAlignment="1">
      <alignment horizontal="center" vertical="center" wrapText="1"/>
    </xf>
    <xf numFmtId="9" fontId="43" fillId="2" borderId="14" xfId="14" applyFont="1" applyFill="1" applyBorder="1" applyAlignment="1">
      <alignment horizontal="center" vertical="center" wrapText="1"/>
    </xf>
    <xf numFmtId="0" fontId="70" fillId="0" borderId="14" xfId="0" applyFont="1" applyBorder="1" applyAlignment="1">
      <alignment vertical="center" wrapText="1"/>
    </xf>
    <xf numFmtId="9" fontId="2" fillId="19" borderId="13" xfId="14" applyFill="1" applyBorder="1" applyAlignment="1" applyProtection="1">
      <alignment horizontal="center" vertical="center" wrapText="1"/>
      <protection locked="0"/>
    </xf>
    <xf numFmtId="9" fontId="43" fillId="21" borderId="14" xfId="0" applyNumberFormat="1" applyFont="1" applyFill="1" applyBorder="1" applyAlignment="1">
      <alignment horizontal="center" vertical="center" wrapText="1"/>
    </xf>
    <xf numFmtId="9" fontId="43" fillId="0" borderId="14" xfId="0" applyNumberFormat="1" applyFont="1" applyBorder="1" applyAlignment="1">
      <alignment horizontal="center" vertical="center" wrapText="1"/>
    </xf>
    <xf numFmtId="0" fontId="43" fillId="0" borderId="14" xfId="0" applyFont="1" applyBorder="1" applyAlignment="1">
      <alignment horizontal="center" vertical="center" wrapText="1"/>
    </xf>
    <xf numFmtId="9" fontId="43" fillId="2" borderId="19" xfId="14" applyFont="1" applyFill="1" applyBorder="1" applyAlignment="1">
      <alignment horizontal="center" vertical="center" wrapText="1"/>
    </xf>
    <xf numFmtId="9" fontId="43" fillId="21" borderId="19" xfId="0" applyNumberFormat="1" applyFont="1" applyFill="1" applyBorder="1" applyAlignment="1">
      <alignment horizontal="center" vertical="center" wrapText="1"/>
    </xf>
    <xf numFmtId="0" fontId="38" fillId="17" borderId="55" xfId="0" applyFont="1" applyFill="1" applyBorder="1" applyAlignment="1">
      <alignment horizontal="justify" vertical="center" wrapText="1"/>
    </xf>
    <xf numFmtId="0" fontId="38" fillId="0" borderId="55" xfId="0" applyFont="1" applyBorder="1" applyAlignment="1">
      <alignment horizontal="center" vertical="center" wrapText="1"/>
    </xf>
    <xf numFmtId="9" fontId="43" fillId="22" borderId="14" xfId="14" applyFont="1" applyFill="1" applyBorder="1" applyAlignment="1">
      <alignment horizontal="center" vertical="center" wrapText="1"/>
    </xf>
    <xf numFmtId="9" fontId="1" fillId="17" borderId="51" xfId="13" applyFill="1" applyBorder="1" applyAlignment="1" applyProtection="1">
      <alignment horizontal="center" vertical="center" wrapText="1"/>
      <protection locked="0"/>
    </xf>
    <xf numFmtId="9" fontId="38" fillId="17" borderId="51" xfId="0" applyNumberFormat="1" applyFont="1" applyFill="1" applyBorder="1" applyAlignment="1">
      <alignment horizontal="left" vertical="center" wrapText="1"/>
    </xf>
    <xf numFmtId="169" fontId="29" fillId="19" borderId="50" xfId="0" applyNumberFormat="1" applyFont="1" applyFill="1" applyBorder="1" applyAlignment="1" applyProtection="1">
      <alignment horizontal="center" vertical="center" wrapText="1"/>
      <protection locked="0"/>
    </xf>
    <xf numFmtId="9" fontId="38" fillId="19" borderId="51" xfId="0" applyNumberFormat="1" applyFont="1" applyFill="1" applyBorder="1" applyAlignment="1">
      <alignment horizontal="left" vertical="center" wrapText="1"/>
    </xf>
    <xf numFmtId="9" fontId="39" fillId="0" borderId="14" xfId="0" applyNumberFormat="1" applyFont="1" applyBorder="1" applyAlignment="1" applyProtection="1">
      <alignment horizontal="center" vertical="center" wrapText="1"/>
      <protection locked="0"/>
    </xf>
    <xf numFmtId="9" fontId="1" fillId="0" borderId="50" xfId="13" applyBorder="1" applyAlignment="1" applyProtection="1">
      <alignment horizontal="center" vertical="center" wrapText="1"/>
      <protection locked="0"/>
    </xf>
    <xf numFmtId="9" fontId="1" fillId="0" borderId="51" xfId="13" applyBorder="1" applyAlignment="1" applyProtection="1">
      <alignment horizontal="center" vertical="center" wrapText="1"/>
      <protection locked="0"/>
    </xf>
    <xf numFmtId="9" fontId="0" fillId="17" borderId="51" xfId="0" applyNumberFormat="1" applyFill="1" applyBorder="1" applyAlignment="1">
      <alignment horizontal="left" vertical="center" wrapText="1"/>
    </xf>
    <xf numFmtId="9" fontId="2" fillId="19" borderId="50" xfId="14" applyFill="1" applyBorder="1" applyAlignment="1" applyProtection="1">
      <alignment horizontal="center" vertical="center" wrapText="1"/>
      <protection locked="0"/>
    </xf>
    <xf numFmtId="9" fontId="43" fillId="2" borderId="20" xfId="14" applyFont="1" applyFill="1" applyBorder="1" applyAlignment="1">
      <alignment horizontal="center" vertical="center" wrapText="1"/>
    </xf>
    <xf numFmtId="0" fontId="38" fillId="2" borderId="47" xfId="0" applyFont="1" applyFill="1" applyBorder="1" applyAlignment="1">
      <alignment horizontal="justify" vertical="center" wrapText="1"/>
    </xf>
    <xf numFmtId="9" fontId="29" fillId="19" borderId="47" xfId="0" applyNumberFormat="1" applyFont="1" applyFill="1" applyBorder="1" applyAlignment="1" applyProtection="1">
      <alignment horizontal="center" vertical="center" wrapText="1"/>
      <protection locked="0"/>
    </xf>
    <xf numFmtId="9" fontId="0" fillId="19" borderId="47" xfId="0" applyNumberFormat="1" applyFill="1" applyBorder="1" applyAlignment="1">
      <alignment horizontal="center" vertical="center" wrapText="1"/>
    </xf>
    <xf numFmtId="9" fontId="38" fillId="0" borderId="51" xfId="0" applyNumberFormat="1" applyFont="1" applyBorder="1" applyAlignment="1">
      <alignment horizontal="left" vertical="center" wrapText="1"/>
    </xf>
    <xf numFmtId="9" fontId="38" fillId="19" borderId="51" xfId="0" applyNumberFormat="1" applyFont="1" applyFill="1" applyBorder="1" applyAlignment="1">
      <alignment horizontal="justify" vertical="center" wrapText="1"/>
    </xf>
    <xf numFmtId="9" fontId="1" fillId="2" borderId="51" xfId="13" applyFill="1" applyBorder="1" applyAlignment="1" applyProtection="1">
      <alignment horizontal="center" vertical="center" wrapText="1"/>
      <protection locked="0"/>
    </xf>
    <xf numFmtId="9" fontId="1" fillId="0" borderId="51" xfId="13" applyFill="1" applyBorder="1" applyAlignment="1" applyProtection="1">
      <alignment horizontal="center" vertical="center" wrapText="1"/>
      <protection locked="0"/>
    </xf>
    <xf numFmtId="9" fontId="2" fillId="22" borderId="14" xfId="14" applyFill="1" applyBorder="1" applyAlignment="1">
      <alignment horizontal="center" vertical="center" wrapText="1"/>
    </xf>
    <xf numFmtId="0" fontId="68" fillId="0" borderId="14" xfId="0" applyFont="1" applyBorder="1" applyAlignment="1">
      <alignment horizontal="justify" vertical="center" wrapText="1"/>
    </xf>
    <xf numFmtId="0" fontId="43" fillId="2" borderId="14" xfId="0" applyFont="1" applyFill="1" applyBorder="1" applyAlignment="1" applyProtection="1">
      <alignment vertical="center" wrapText="1"/>
      <protection locked="0"/>
    </xf>
    <xf numFmtId="9" fontId="2" fillId="18" borderId="50" xfId="14" applyFill="1" applyBorder="1" applyAlignment="1" applyProtection="1">
      <alignment horizontal="center" vertical="center" wrapText="1"/>
      <protection locked="0"/>
    </xf>
    <xf numFmtId="9" fontId="29" fillId="2" borderId="51" xfId="0" applyNumberFormat="1" applyFont="1" applyFill="1" applyBorder="1" applyAlignment="1" applyProtection="1">
      <alignment horizontal="center" vertical="center" wrapText="1"/>
      <protection locked="0"/>
    </xf>
    <xf numFmtId="9" fontId="29" fillId="0" borderId="51" xfId="0" applyNumberFormat="1" applyFont="1" applyBorder="1" applyAlignment="1" applyProtection="1">
      <alignment horizontal="center" vertical="center" wrapText="1"/>
      <protection locked="0"/>
    </xf>
    <xf numFmtId="9" fontId="43" fillId="20" borderId="14" xfId="0" applyNumberFormat="1" applyFont="1" applyFill="1" applyBorder="1" applyAlignment="1" applyProtection="1">
      <alignment horizontal="center" vertical="center" wrapText="1"/>
      <protection locked="0"/>
    </xf>
    <xf numFmtId="0" fontId="43" fillId="21" borderId="14" xfId="0" applyFont="1" applyFill="1" applyBorder="1" applyAlignment="1">
      <alignment horizontal="center" vertical="center" wrapText="1"/>
    </xf>
    <xf numFmtId="10" fontId="43" fillId="2" borderId="14" xfId="7" applyNumberFormat="1" applyFont="1" applyFill="1" applyBorder="1" applyAlignment="1" applyProtection="1">
      <alignment horizontal="center" vertical="center" wrapText="1"/>
      <protection locked="0"/>
    </xf>
    <xf numFmtId="0" fontId="43" fillId="2" borderId="19" xfId="0" applyFont="1" applyFill="1" applyBorder="1" applyAlignment="1" applyProtection="1">
      <alignment horizontal="center" vertical="center" wrapText="1"/>
      <protection locked="0"/>
    </xf>
    <xf numFmtId="0" fontId="43" fillId="0" borderId="19" xfId="0" applyFont="1" applyBorder="1" applyAlignment="1" applyProtection="1">
      <alignment horizontal="center" vertical="center" wrapText="1"/>
      <protection locked="0"/>
    </xf>
    <xf numFmtId="0" fontId="43" fillId="0" borderId="19" xfId="0" applyFont="1" applyBorder="1" applyAlignment="1" applyProtection="1">
      <alignment horizontal="justify" vertical="center" wrapText="1"/>
      <protection locked="0"/>
    </xf>
    <xf numFmtId="0" fontId="69" fillId="0" borderId="19" xfId="0" applyFont="1" applyBorder="1" applyAlignment="1" applyProtection="1">
      <alignment vertical="center" wrapText="1"/>
      <protection locked="0"/>
    </xf>
    <xf numFmtId="9" fontId="39" fillId="0" borderId="51" xfId="0" applyNumberFormat="1" applyFont="1" applyBorder="1" applyAlignment="1" applyProtection="1">
      <alignment horizontal="center" vertical="center" wrapText="1"/>
      <protection locked="0"/>
    </xf>
    <xf numFmtId="0" fontId="38" fillId="17" borderId="51" xfId="0" applyFont="1" applyFill="1" applyBorder="1" applyAlignment="1">
      <alignment horizontal="justify" vertical="center" wrapText="1"/>
    </xf>
    <xf numFmtId="0" fontId="38" fillId="20" borderId="51" xfId="0" applyFont="1" applyFill="1" applyBorder="1" applyAlignment="1">
      <alignment horizontal="justify" vertical="center" wrapText="1"/>
    </xf>
    <xf numFmtId="0" fontId="67" fillId="7" borderId="19" xfId="0" applyFont="1" applyFill="1" applyBorder="1" applyAlignment="1">
      <alignment horizontal="center" vertical="center" wrapText="1"/>
    </xf>
    <xf numFmtId="0" fontId="38" fillId="7" borderId="19" xfId="0" applyFont="1" applyFill="1" applyBorder="1" applyAlignment="1">
      <alignment horizontal="center" vertical="center" wrapText="1"/>
    </xf>
    <xf numFmtId="0" fontId="67" fillId="7" borderId="19" xfId="0" applyFont="1" applyFill="1" applyBorder="1" applyAlignment="1">
      <alignment vertical="center" wrapText="1"/>
    </xf>
    <xf numFmtId="0" fontId="38" fillId="7" borderId="19" xfId="0" applyFont="1" applyFill="1" applyBorder="1" applyAlignment="1">
      <alignment vertical="center" wrapText="1"/>
    </xf>
    <xf numFmtId="9" fontId="38" fillId="7" borderId="19" xfId="0" applyNumberFormat="1" applyFont="1" applyFill="1" applyBorder="1" applyAlignment="1">
      <alignment vertical="center" wrapText="1"/>
    </xf>
    <xf numFmtId="0" fontId="67" fillId="0" borderId="19" xfId="0" applyFont="1" applyBorder="1" applyAlignment="1">
      <alignment horizontal="center" vertical="center" wrapText="1"/>
    </xf>
    <xf numFmtId="0" fontId="2" fillId="2" borderId="19" xfId="0" applyFont="1" applyFill="1" applyBorder="1" applyAlignment="1" applyProtection="1">
      <alignment horizontal="center" vertical="center" textRotation="90" wrapText="1"/>
      <protection locked="0"/>
    </xf>
    <xf numFmtId="0" fontId="67" fillId="7" borderId="14" xfId="0" applyFont="1" applyFill="1" applyBorder="1" applyAlignment="1">
      <alignment vertical="center" wrapText="1"/>
    </xf>
    <xf numFmtId="0" fontId="0" fillId="0" borderId="19" xfId="0" applyBorder="1" applyAlignment="1">
      <alignment horizontal="justify" vertical="top" wrapText="1"/>
    </xf>
    <xf numFmtId="0" fontId="38" fillId="0" borderId="14" xfId="0" quotePrefix="1" applyFont="1" applyBorder="1" applyAlignment="1">
      <alignment horizontal="justify" vertical="top" wrapText="1"/>
    </xf>
    <xf numFmtId="0" fontId="38" fillId="0" borderId="14" xfId="0" applyFont="1" applyBorder="1" applyAlignment="1">
      <alignment horizontal="left" vertical="top" wrapText="1"/>
    </xf>
    <xf numFmtId="9" fontId="38" fillId="0" borderId="14" xfId="0" quotePrefix="1" applyNumberFormat="1" applyFont="1" applyBorder="1" applyAlignment="1">
      <alignment horizontal="left" vertical="top" wrapText="1"/>
    </xf>
    <xf numFmtId="0" fontId="38" fillId="17" borderId="14" xfId="0" applyFont="1" applyFill="1" applyBorder="1" applyAlignment="1">
      <alignment horizontal="left" vertical="top" wrapText="1"/>
    </xf>
    <xf numFmtId="9" fontId="0" fillId="18" borderId="14" xfId="0" applyNumberFormat="1" applyFill="1" applyBorder="1" applyAlignment="1">
      <alignment horizontal="left" vertical="top" wrapText="1"/>
    </xf>
    <xf numFmtId="49" fontId="0" fillId="18" borderId="14" xfId="0" applyNumberFormat="1" applyFill="1" applyBorder="1" applyAlignment="1">
      <alignment horizontal="left" vertical="center" wrapText="1"/>
    </xf>
    <xf numFmtId="9" fontId="38" fillId="17" borderId="47" xfId="0" quotePrefix="1" applyNumberFormat="1" applyFont="1" applyFill="1" applyBorder="1" applyAlignment="1">
      <alignment horizontal="left" vertical="top" wrapText="1"/>
    </xf>
    <xf numFmtId="0" fontId="0" fillId="0" borderId="123" xfId="0" applyBorder="1" applyAlignment="1" applyProtection="1">
      <alignment horizontal="center" vertical="center" wrapText="1"/>
      <protection locked="0"/>
    </xf>
    <xf numFmtId="0" fontId="0" fillId="0" borderId="19" xfId="0" applyBorder="1" applyAlignment="1">
      <alignment horizontal="center" vertical="top" wrapText="1"/>
    </xf>
    <xf numFmtId="9" fontId="38" fillId="18" borderId="14" xfId="0" applyNumberFormat="1" applyFont="1" applyFill="1" applyBorder="1" applyAlignment="1">
      <alignment horizontal="left" vertical="top" wrapText="1"/>
    </xf>
    <xf numFmtId="0" fontId="0" fillId="0" borderId="67" xfId="0" applyBorder="1" applyAlignment="1" applyProtection="1">
      <alignment horizontal="center" vertical="center" wrapText="1"/>
      <protection locked="0"/>
    </xf>
    <xf numFmtId="0" fontId="38" fillId="0" borderId="47" xfId="0" applyFont="1" applyBorder="1" applyAlignment="1">
      <alignment horizontal="left" vertical="top" wrapText="1"/>
    </xf>
    <xf numFmtId="0" fontId="29" fillId="19" borderId="51" xfId="0" applyFont="1" applyFill="1" applyBorder="1" applyAlignment="1" applyProtection="1">
      <alignment horizontal="left" vertical="top" wrapText="1"/>
      <protection locked="0"/>
    </xf>
    <xf numFmtId="0" fontId="40" fillId="23" borderId="52" xfId="0" applyFont="1" applyFill="1" applyBorder="1" applyAlignment="1" applyProtection="1">
      <alignment horizontal="justify" vertical="top" wrapText="1"/>
      <protection locked="0"/>
    </xf>
    <xf numFmtId="0" fontId="38" fillId="0" borderId="51" xfId="0" applyFont="1" applyBorder="1" applyAlignment="1">
      <alignment horizontal="left" vertical="top" wrapText="1"/>
    </xf>
    <xf numFmtId="0" fontId="38" fillId="0" borderId="51" xfId="0" applyFont="1" applyBorder="1" applyAlignment="1">
      <alignment horizontal="left" vertical="center" wrapText="1"/>
    </xf>
    <xf numFmtId="9" fontId="0" fillId="19" borderId="51" xfId="0" applyNumberFormat="1" applyFill="1" applyBorder="1" applyAlignment="1">
      <alignment horizontal="left" vertical="top" wrapText="1"/>
    </xf>
    <xf numFmtId="0" fontId="0" fillId="0" borderId="51" xfId="0" applyBorder="1" applyAlignment="1" applyProtection="1">
      <alignment horizontal="center" vertical="center" wrapText="1"/>
      <protection locked="0"/>
    </xf>
    <xf numFmtId="0" fontId="11" fillId="12" borderId="14" xfId="0" applyFont="1" applyFill="1" applyBorder="1" applyAlignment="1" applyProtection="1">
      <alignment horizontal="center" vertical="center" textRotation="90" wrapText="1"/>
      <protection locked="0"/>
    </xf>
    <xf numFmtId="0" fontId="10" fillId="0" borderId="0" xfId="0" applyFont="1" applyAlignment="1">
      <alignment vertical="center" wrapText="1"/>
    </xf>
    <xf numFmtId="9" fontId="2" fillId="17" borderId="14" xfId="14" applyFill="1" applyBorder="1" applyAlignment="1" applyProtection="1">
      <alignment horizontal="center" vertical="center" wrapText="1"/>
      <protection locked="0"/>
    </xf>
    <xf numFmtId="9" fontId="2" fillId="18" borderId="14" xfId="14" applyFill="1" applyBorder="1" applyAlignment="1" applyProtection="1">
      <alignment horizontal="center" vertical="center" wrapText="1"/>
      <protection locked="0"/>
    </xf>
    <xf numFmtId="9" fontId="2" fillId="0" borderId="47" xfId="14" applyBorder="1" applyAlignment="1" applyProtection="1">
      <alignment horizontal="center" vertical="center" wrapText="1"/>
      <protection locked="0"/>
    </xf>
    <xf numFmtId="9" fontId="2" fillId="2" borderId="47" xfId="14" applyFill="1" applyBorder="1" applyAlignment="1">
      <alignment horizontal="center" vertical="center" wrapText="1"/>
    </xf>
    <xf numFmtId="9" fontId="2" fillId="19" borderId="51" xfId="14" applyFill="1" applyBorder="1" applyAlignment="1">
      <alignment horizontal="center" vertical="center" wrapText="1"/>
    </xf>
    <xf numFmtId="9" fontId="2" fillId="0" borderId="51" xfId="14" applyBorder="1" applyAlignment="1" applyProtection="1">
      <alignment horizontal="center" vertical="center" wrapText="1"/>
      <protection locked="0"/>
    </xf>
    <xf numFmtId="169" fontId="2" fillId="17" borderId="51" xfId="14" applyNumberFormat="1" applyFill="1" applyBorder="1" applyAlignment="1" applyProtection="1">
      <alignment horizontal="center" vertical="center" wrapText="1"/>
      <protection locked="0"/>
    </xf>
    <xf numFmtId="0" fontId="10" fillId="42" borderId="14" xfId="0" applyFont="1" applyFill="1" applyBorder="1" applyAlignment="1" applyProtection="1">
      <alignment vertical="center" wrapText="1"/>
      <protection locked="0"/>
    </xf>
    <xf numFmtId="0" fontId="37" fillId="0" borderId="0" xfId="0" applyFont="1" applyAlignment="1">
      <alignment vertical="center" wrapText="1"/>
    </xf>
    <xf numFmtId="0" fontId="37" fillId="0" borderId="0" xfId="0" applyFont="1"/>
    <xf numFmtId="0" fontId="37" fillId="0" borderId="0" xfId="0" applyFont="1" applyAlignment="1" applyProtection="1">
      <alignment vertical="center" wrapText="1"/>
      <protection locked="0"/>
    </xf>
    <xf numFmtId="0" fontId="10" fillId="21" borderId="0" xfId="0" applyFont="1" applyFill="1" applyAlignment="1" applyProtection="1">
      <alignment vertical="center" wrapText="1"/>
      <protection locked="0"/>
    </xf>
    <xf numFmtId="10" fontId="10" fillId="17" borderId="0" xfId="0" applyNumberFormat="1" applyFont="1" applyFill="1" applyAlignment="1" applyProtection="1">
      <alignment vertical="center" wrapText="1"/>
      <protection locked="0"/>
    </xf>
    <xf numFmtId="0" fontId="10" fillId="17" borderId="0" xfId="0" applyFont="1" applyFill="1" applyAlignment="1">
      <alignment vertical="center" wrapText="1"/>
    </xf>
    <xf numFmtId="0" fontId="10" fillId="21" borderId="0" xfId="0" applyFont="1" applyFill="1" applyAlignment="1">
      <alignment vertical="center" wrapText="1"/>
    </xf>
    <xf numFmtId="0" fontId="0" fillId="17" borderId="0" xfId="0" applyFill="1"/>
    <xf numFmtId="0" fontId="62" fillId="0" borderId="0" xfId="0" applyFont="1" applyAlignment="1">
      <alignment vertical="center" wrapText="1"/>
    </xf>
    <xf numFmtId="0" fontId="62" fillId="0" borderId="0" xfId="0" applyFont="1"/>
    <xf numFmtId="0" fontId="62" fillId="17" borderId="0" xfId="0" applyFont="1" applyFill="1"/>
    <xf numFmtId="0" fontId="11" fillId="17" borderId="0" xfId="0" applyFont="1" applyFill="1" applyAlignment="1" applyProtection="1">
      <alignment vertical="center" wrapText="1"/>
      <protection locked="0"/>
    </xf>
    <xf numFmtId="2" fontId="29" fillId="17" borderId="14" xfId="0" applyNumberFormat="1" applyFont="1" applyFill="1" applyBorder="1" applyAlignment="1" applyProtection="1">
      <alignment horizontal="center" vertical="center" wrapText="1"/>
      <protection locked="0"/>
    </xf>
    <xf numFmtId="9" fontId="29" fillId="24" borderId="14" xfId="0" applyNumberFormat="1" applyFont="1" applyFill="1" applyBorder="1" applyAlignment="1" applyProtection="1">
      <alignment horizontal="center" vertical="center" wrapText="1"/>
      <protection locked="0"/>
    </xf>
    <xf numFmtId="9" fontId="38" fillId="17" borderId="14" xfId="0" applyNumberFormat="1" applyFont="1" applyFill="1" applyBorder="1" applyAlignment="1">
      <alignment horizontal="center" vertical="center" wrapText="1"/>
    </xf>
    <xf numFmtId="9" fontId="1" fillId="43" borderId="14" xfId="13" applyFill="1" applyBorder="1" applyAlignment="1">
      <alignment horizontal="center" vertical="center" wrapText="1"/>
    </xf>
    <xf numFmtId="9" fontId="10" fillId="17" borderId="0" xfId="0" applyNumberFormat="1" applyFont="1" applyFill="1" applyAlignment="1" applyProtection="1">
      <alignment vertical="center" wrapText="1"/>
      <protection locked="0"/>
    </xf>
    <xf numFmtId="0" fontId="41" fillId="17" borderId="0" xfId="0" applyFont="1" applyFill="1" applyAlignment="1">
      <alignment vertical="center" wrapText="1"/>
    </xf>
    <xf numFmtId="0" fontId="31" fillId="21" borderId="0" xfId="0" applyFont="1" applyFill="1" applyAlignment="1">
      <alignment vertical="center" wrapText="1"/>
    </xf>
    <xf numFmtId="0" fontId="32" fillId="21" borderId="0" xfId="0" applyFont="1" applyFill="1" applyAlignment="1">
      <alignment vertical="center" wrapText="1"/>
    </xf>
    <xf numFmtId="0" fontId="41" fillId="21" borderId="0" xfId="0" applyFont="1" applyFill="1" applyAlignment="1">
      <alignment vertical="center" wrapText="1"/>
    </xf>
    <xf numFmtId="9" fontId="0" fillId="43" borderId="14" xfId="0" applyNumberFormat="1" applyFill="1" applyBorder="1" applyAlignment="1">
      <alignment horizontal="center" vertical="center" wrapText="1"/>
    </xf>
    <xf numFmtId="0" fontId="0" fillId="43" borderId="14" xfId="0" applyFill="1" applyBorder="1" applyAlignment="1">
      <alignment horizontal="center" vertical="center" wrapText="1"/>
    </xf>
    <xf numFmtId="1" fontId="2" fillId="17" borderId="14" xfId="14" applyNumberFormat="1" applyFill="1" applyBorder="1" applyAlignment="1" applyProtection="1">
      <alignment horizontal="center" vertical="center" wrapText="1"/>
      <protection locked="0"/>
    </xf>
    <xf numFmtId="0" fontId="11" fillId="12" borderId="14" xfId="0" applyFont="1" applyFill="1" applyBorder="1" applyAlignment="1" applyProtection="1">
      <alignment horizontal="center" vertical="center" textRotation="90" wrapText="1"/>
      <protection locked="0"/>
    </xf>
    <xf numFmtId="0" fontId="75" fillId="12" borderId="14" xfId="0" applyFont="1" applyFill="1" applyBorder="1" applyAlignment="1" applyProtection="1">
      <alignment horizontal="center" vertical="center" textRotation="90" wrapText="1"/>
      <protection locked="0"/>
    </xf>
    <xf numFmtId="0" fontId="62" fillId="17" borderId="0" xfId="0" applyFont="1" applyFill="1" applyAlignment="1">
      <alignment vertical="center" wrapText="1"/>
    </xf>
    <xf numFmtId="9" fontId="38" fillId="24" borderId="14" xfId="0" applyNumberFormat="1" applyFont="1" applyFill="1" applyBorder="1" applyAlignment="1">
      <alignment horizontal="justify" vertical="top" wrapText="1"/>
    </xf>
    <xf numFmtId="9" fontId="38" fillId="24" borderId="14" xfId="0" applyNumberFormat="1" applyFont="1" applyFill="1" applyBorder="1" applyAlignment="1">
      <alignment horizontal="center" vertical="center" wrapText="1"/>
    </xf>
    <xf numFmtId="0" fontId="38" fillId="17" borderId="14" xfId="0" applyFont="1" applyFill="1" applyBorder="1" applyAlignment="1">
      <alignment horizontal="justify" vertical="top" wrapText="1"/>
    </xf>
    <xf numFmtId="0" fontId="38" fillId="17" borderId="14" xfId="0" applyFont="1" applyFill="1" applyBorder="1" applyAlignment="1">
      <alignment horizontal="left" vertical="top" wrapText="1"/>
    </xf>
    <xf numFmtId="9" fontId="38" fillId="24" borderId="14" xfId="0" applyNumberFormat="1" applyFont="1" applyFill="1" applyBorder="1" applyAlignment="1">
      <alignment horizontal="left" vertical="center" wrapText="1"/>
    </xf>
    <xf numFmtId="9" fontId="1" fillId="24" borderId="14" xfId="34" applyFill="1" applyBorder="1" applyAlignment="1" applyProtection="1">
      <alignment horizontal="center" vertical="center" wrapText="1"/>
      <protection locked="0"/>
    </xf>
    <xf numFmtId="0" fontId="10" fillId="44" borderId="0" xfId="0" applyFont="1" applyFill="1" applyAlignment="1">
      <alignment vertical="center" wrapText="1"/>
    </xf>
    <xf numFmtId="0" fontId="0" fillId="17" borderId="0" xfId="0" applyFont="1" applyFill="1"/>
    <xf numFmtId="0" fontId="0" fillId="17" borderId="90" xfId="0" applyFill="1" applyBorder="1" applyAlignment="1">
      <alignment horizontal="center" vertical="center" wrapText="1"/>
    </xf>
    <xf numFmtId="10" fontId="10" fillId="17" borderId="0" xfId="0" applyNumberFormat="1" applyFont="1" applyFill="1" applyAlignment="1">
      <alignment vertical="center" wrapText="1"/>
    </xf>
    <xf numFmtId="0" fontId="23" fillId="44" borderId="0" xfId="0" applyFont="1" applyFill="1" applyAlignment="1">
      <alignment vertical="center" wrapText="1"/>
    </xf>
    <xf numFmtId="0" fontId="22" fillId="44" borderId="0" xfId="0" applyFont="1" applyFill="1" applyAlignment="1">
      <alignment vertical="center" wrapText="1"/>
    </xf>
    <xf numFmtId="0" fontId="37" fillId="0" borderId="6" xfId="0" applyFont="1" applyBorder="1" applyAlignment="1" applyProtection="1">
      <alignment vertical="center" wrapText="1"/>
      <protection locked="0"/>
    </xf>
    <xf numFmtId="0" fontId="37" fillId="0" borderId="14" xfId="0" applyFont="1" applyBorder="1" applyAlignment="1" applyProtection="1">
      <alignment horizontal="center" vertical="center" wrapText="1"/>
      <protection locked="0"/>
    </xf>
    <xf numFmtId="0" fontId="37" fillId="0" borderId="14" xfId="0" applyFont="1" applyBorder="1" applyAlignment="1">
      <alignment horizontal="center" vertical="center" wrapText="1"/>
    </xf>
    <xf numFmtId="169" fontId="37" fillId="0" borderId="13" xfId="0" applyNumberFormat="1" applyFont="1" applyBorder="1" applyAlignment="1" applyProtection="1">
      <alignment horizontal="center" vertical="center" wrapText="1"/>
      <protection locked="0"/>
    </xf>
    <xf numFmtId="9" fontId="37" fillId="0" borderId="14" xfId="0" applyNumberFormat="1" applyFont="1" applyBorder="1" applyAlignment="1">
      <alignment horizontal="center" vertical="center" wrapText="1"/>
    </xf>
    <xf numFmtId="9" fontId="78" fillId="0" borderId="14" xfId="0" applyNumberFormat="1" applyFont="1" applyBorder="1" applyAlignment="1" applyProtection="1">
      <alignment horizontal="center" vertical="center" wrapText="1"/>
      <protection locked="0"/>
    </xf>
    <xf numFmtId="10" fontId="37" fillId="0" borderId="26" xfId="0" applyNumberFormat="1" applyFont="1" applyBorder="1" applyAlignment="1" applyProtection="1">
      <alignment horizontal="center" vertical="center" wrapText="1"/>
      <protection locked="0"/>
    </xf>
    <xf numFmtId="9" fontId="37" fillId="2" borderId="14" xfId="0" applyNumberFormat="1" applyFont="1" applyFill="1" applyBorder="1" applyAlignment="1">
      <alignment horizontal="center" vertical="center" wrapText="1"/>
    </xf>
    <xf numFmtId="9" fontId="37" fillId="0" borderId="26" xfId="0" applyNumberFormat="1" applyFont="1" applyBorder="1" applyAlignment="1" applyProtection="1">
      <alignment horizontal="center" vertical="center" wrapText="1"/>
      <protection locked="0"/>
    </xf>
    <xf numFmtId="9" fontId="37" fillId="21" borderId="14" xfId="0" applyNumberFormat="1" applyFont="1" applyFill="1" applyBorder="1" applyAlignment="1">
      <alignment horizontal="center" vertical="center" wrapText="1"/>
    </xf>
    <xf numFmtId="9" fontId="37" fillId="2" borderId="14" xfId="13" applyFont="1" applyFill="1" applyBorder="1" applyAlignment="1">
      <alignment horizontal="center" vertical="center" wrapText="1"/>
    </xf>
    <xf numFmtId="169" fontId="37" fillId="2" borderId="14" xfId="0" applyNumberFormat="1" applyFont="1" applyFill="1" applyBorder="1" applyAlignment="1" applyProtection="1">
      <alignment horizontal="center" vertical="center" wrapText="1"/>
      <protection locked="0"/>
    </xf>
    <xf numFmtId="10" fontId="37" fillId="0" borderId="14" xfId="0" applyNumberFormat="1" applyFont="1" applyBorder="1" applyAlignment="1" applyProtection="1">
      <alignment horizontal="left" vertical="center" wrapText="1"/>
      <protection locked="0"/>
    </xf>
    <xf numFmtId="10" fontId="37" fillId="0" borderId="81" xfId="0" applyNumberFormat="1" applyFont="1" applyBorder="1" applyAlignment="1" applyProtection="1">
      <alignment horizontal="left" vertical="center" wrapText="1"/>
      <protection locked="0"/>
    </xf>
    <xf numFmtId="10" fontId="37" fillId="0" borderId="81" xfId="0" applyNumberFormat="1" applyFont="1" applyBorder="1" applyAlignment="1" applyProtection="1">
      <alignment horizontal="center" vertical="center" wrapText="1"/>
      <protection locked="0"/>
    </xf>
    <xf numFmtId="0" fontId="37" fillId="0" borderId="81" xfId="0" applyFont="1" applyBorder="1" applyAlignment="1" applyProtection="1">
      <alignment horizontal="center" vertical="center" wrapText="1"/>
      <protection locked="0"/>
    </xf>
    <xf numFmtId="0" fontId="37" fillId="0" borderId="14" xfId="0" applyFont="1" applyBorder="1" applyAlignment="1">
      <alignment vertical="center" wrapText="1"/>
    </xf>
    <xf numFmtId="0" fontId="77" fillId="0" borderId="84" xfId="0" applyFont="1" applyBorder="1" applyAlignment="1">
      <alignment vertical="center" wrapText="1"/>
    </xf>
    <xf numFmtId="10" fontId="79" fillId="0" borderId="81" xfId="0" applyNumberFormat="1" applyFont="1" applyBorder="1" applyAlignment="1" applyProtection="1">
      <alignment horizontal="center" vertical="center" wrapText="1"/>
      <protection locked="0"/>
    </xf>
    <xf numFmtId="10" fontId="79" fillId="0" borderId="81" xfId="0" applyNumberFormat="1" applyFont="1" applyBorder="1" applyAlignment="1" applyProtection="1">
      <alignment horizontal="left" vertical="center" wrapText="1"/>
      <protection locked="0"/>
    </xf>
    <xf numFmtId="0" fontId="79" fillId="0" borderId="81" xfId="2" applyNumberFormat="1" applyFont="1" applyFill="1" applyBorder="1" applyAlignment="1" applyProtection="1">
      <alignment horizontal="center" vertical="center" wrapText="1"/>
      <protection locked="0"/>
    </xf>
    <xf numFmtId="10" fontId="79" fillId="0" borderId="86" xfId="0" applyNumberFormat="1" applyFont="1" applyBorder="1" applyAlignment="1" applyProtection="1">
      <alignment horizontal="left" vertical="center" wrapText="1"/>
      <protection locked="0"/>
    </xf>
    <xf numFmtId="10" fontId="79" fillId="0" borderId="13" xfId="0" applyNumberFormat="1" applyFont="1" applyBorder="1" applyAlignment="1" applyProtection="1">
      <alignment horizontal="left" vertical="top" wrapText="1"/>
      <protection locked="0"/>
    </xf>
    <xf numFmtId="10" fontId="79" fillId="0" borderId="14" xfId="0" applyNumberFormat="1" applyFont="1" applyBorder="1" applyAlignment="1" applyProtection="1">
      <alignment horizontal="left" vertical="center" wrapText="1"/>
      <protection locked="0"/>
    </xf>
    <xf numFmtId="9" fontId="78" fillId="18" borderId="15" xfId="0" applyNumberFormat="1" applyFont="1" applyFill="1" applyBorder="1" applyAlignment="1" applyProtection="1">
      <alignment horizontal="center" vertical="center" wrapText="1"/>
      <protection locked="0"/>
    </xf>
    <xf numFmtId="9" fontId="80" fillId="18" borderId="1" xfId="0" applyNumberFormat="1" applyFont="1" applyFill="1" applyBorder="1" applyAlignment="1" applyProtection="1">
      <alignment horizontal="center" vertical="center" wrapText="1"/>
      <protection locked="0"/>
    </xf>
    <xf numFmtId="9" fontId="81" fillId="19" borderId="13" xfId="0" applyNumberFormat="1" applyFont="1" applyFill="1" applyBorder="1" applyAlignment="1">
      <alignment horizontal="center" vertical="center" wrapText="1"/>
    </xf>
    <xf numFmtId="9" fontId="81" fillId="19" borderId="14" xfId="0" applyNumberFormat="1" applyFont="1" applyFill="1" applyBorder="1" applyAlignment="1">
      <alignment horizontal="center" vertical="center" wrapText="1"/>
    </xf>
    <xf numFmtId="9" fontId="78" fillId="0" borderId="15" xfId="0" applyNumberFormat="1" applyFont="1" applyBorder="1" applyAlignment="1" applyProtection="1">
      <alignment horizontal="center" vertical="center" wrapText="1"/>
      <protection locked="0"/>
    </xf>
    <xf numFmtId="9" fontId="82" fillId="0" borderId="1" xfId="14" applyFont="1" applyBorder="1" applyAlignment="1" applyProtection="1">
      <alignment horizontal="center" vertical="center" wrapText="1"/>
      <protection locked="0"/>
    </xf>
    <xf numFmtId="0" fontId="81" fillId="0" borderId="13" xfId="0" applyFont="1" applyBorder="1" applyAlignment="1">
      <alignment horizontal="justify" vertical="top" wrapText="1"/>
    </xf>
    <xf numFmtId="0" fontId="81" fillId="0" borderId="14" xfId="0" applyFont="1" applyBorder="1" applyAlignment="1">
      <alignment horizontal="justify" vertical="top" wrapText="1"/>
    </xf>
    <xf numFmtId="9" fontId="82" fillId="0" borderId="1" xfId="0" applyNumberFormat="1" applyFont="1" applyBorder="1" applyAlignment="1">
      <alignment horizontal="center" vertical="center" wrapText="1"/>
    </xf>
    <xf numFmtId="0" fontId="81" fillId="0" borderId="13" xfId="0" applyFont="1" applyBorder="1" applyAlignment="1">
      <alignment horizontal="left" vertical="center" wrapText="1"/>
    </xf>
    <xf numFmtId="10" fontId="78" fillId="0" borderId="15" xfId="0" applyNumberFormat="1" applyFont="1" applyBorder="1" applyAlignment="1" applyProtection="1">
      <alignment horizontal="center" vertical="center" wrapText="1"/>
      <protection locked="0"/>
    </xf>
    <xf numFmtId="9" fontId="80" fillId="0" borderId="1" xfId="0" applyNumberFormat="1" applyFont="1" applyBorder="1" applyAlignment="1" applyProtection="1">
      <alignment horizontal="center" vertical="center" wrapText="1"/>
      <protection locked="0"/>
    </xf>
    <xf numFmtId="9" fontId="81" fillId="0" borderId="13" xfId="0" applyNumberFormat="1" applyFont="1" applyBorder="1" applyAlignment="1">
      <alignment horizontal="left" vertical="top" wrapText="1"/>
    </xf>
    <xf numFmtId="0" fontId="83" fillId="0" borderId="14" xfId="1" applyFont="1" applyFill="1" applyBorder="1" applyAlignment="1">
      <alignment horizontal="justify" vertical="top" wrapText="1"/>
    </xf>
    <xf numFmtId="9" fontId="37" fillId="36" borderId="0" xfId="0" applyNumberFormat="1" applyFont="1" applyFill="1" applyAlignment="1" applyProtection="1">
      <alignment vertical="center" wrapText="1"/>
      <protection locked="0"/>
    </xf>
    <xf numFmtId="9" fontId="80" fillId="18" borderId="42" xfId="0" applyNumberFormat="1" applyFont="1" applyFill="1" applyBorder="1" applyAlignment="1" applyProtection="1">
      <alignment horizontal="center" vertical="center" wrapText="1"/>
      <protection locked="0"/>
    </xf>
    <xf numFmtId="9" fontId="82" fillId="0" borderId="42" xfId="14" applyFont="1" applyBorder="1" applyAlignment="1" applyProtection="1">
      <alignment horizontal="center" vertical="center" wrapText="1"/>
      <protection locked="0"/>
    </xf>
    <xf numFmtId="9" fontId="82" fillId="0" borderId="42" xfId="0" applyNumberFormat="1" applyFont="1" applyBorder="1" applyAlignment="1">
      <alignment horizontal="center" vertical="center" wrapText="1"/>
    </xf>
    <xf numFmtId="0" fontId="81" fillId="0" borderId="13" xfId="0" applyFont="1" applyBorder="1" applyAlignment="1">
      <alignment horizontal="left" vertical="top" wrapText="1"/>
    </xf>
    <xf numFmtId="9" fontId="80" fillId="0" borderId="42" xfId="0" applyNumberFormat="1" applyFont="1" applyBorder="1" applyAlignment="1" applyProtection="1">
      <alignment horizontal="center" vertical="center" wrapText="1"/>
      <protection locked="0"/>
    </xf>
    <xf numFmtId="9" fontId="81" fillId="0" borderId="13" xfId="0" applyNumberFormat="1" applyFont="1" applyBorder="1" applyAlignment="1">
      <alignment horizontal="justify" vertical="top" wrapText="1"/>
    </xf>
    <xf numFmtId="9" fontId="81" fillId="0" borderId="13" xfId="0" applyNumberFormat="1" applyFont="1" applyBorder="1" applyAlignment="1">
      <alignment horizontal="left" vertical="center" wrapText="1"/>
    </xf>
    <xf numFmtId="0" fontId="37" fillId="0" borderId="14" xfId="0" applyFont="1" applyBorder="1" applyAlignment="1">
      <alignment horizontal="justify" vertical="center" wrapText="1"/>
    </xf>
    <xf numFmtId="9" fontId="37" fillId="0" borderId="13" xfId="0" applyNumberFormat="1" applyFont="1" applyBorder="1" applyAlignment="1">
      <alignment horizontal="left" vertical="top" wrapText="1"/>
    </xf>
    <xf numFmtId="0" fontId="37" fillId="2" borderId="0" xfId="0" applyFont="1" applyFill="1" applyAlignment="1" applyProtection="1">
      <alignment vertical="center" wrapText="1"/>
      <protection locked="0"/>
    </xf>
    <xf numFmtId="9" fontId="37" fillId="17" borderId="14" xfId="0" applyNumberFormat="1" applyFont="1" applyFill="1" applyBorder="1" applyAlignment="1">
      <alignment horizontal="center" vertical="center" wrapText="1"/>
    </xf>
    <xf numFmtId="0" fontId="37" fillId="0" borderId="33" xfId="0" applyFont="1" applyBorder="1" applyAlignment="1" applyProtection="1">
      <alignment vertical="center" wrapText="1"/>
      <protection locked="0"/>
    </xf>
    <xf numFmtId="9" fontId="37" fillId="45" borderId="14" xfId="0" applyNumberFormat="1" applyFont="1" applyFill="1" applyBorder="1" applyAlignment="1">
      <alignment horizontal="center" vertical="center" wrapText="1"/>
    </xf>
    <xf numFmtId="9" fontId="82" fillId="23" borderId="42" xfId="0" applyNumberFormat="1" applyFont="1" applyFill="1" applyBorder="1" applyAlignment="1" applyProtection="1">
      <alignment horizontal="center" vertical="center" wrapText="1"/>
      <protection locked="0"/>
    </xf>
    <xf numFmtId="0" fontId="81" fillId="21" borderId="13" xfId="0" applyFont="1" applyFill="1" applyBorder="1" applyAlignment="1">
      <alignment horizontal="center" vertical="center" wrapText="1"/>
    </xf>
    <xf numFmtId="9" fontId="80" fillId="18" borderId="43" xfId="0" applyNumberFormat="1" applyFont="1" applyFill="1" applyBorder="1" applyAlignment="1" applyProtection="1">
      <alignment horizontal="center" vertical="center" wrapText="1"/>
      <protection locked="0"/>
    </xf>
    <xf numFmtId="9" fontId="82" fillId="0" borderId="43" xfId="14" applyFont="1" applyBorder="1" applyAlignment="1" applyProtection="1">
      <alignment horizontal="center" vertical="center" wrapText="1"/>
      <protection locked="0"/>
    </xf>
    <xf numFmtId="9" fontId="82" fillId="0" borderId="43" xfId="0" applyNumberFormat="1" applyFont="1" applyBorder="1" applyAlignment="1">
      <alignment horizontal="center" vertical="center" wrapText="1"/>
    </xf>
    <xf numFmtId="9" fontId="80" fillId="0" borderId="43" xfId="0" applyNumberFormat="1" applyFont="1" applyBorder="1" applyAlignment="1" applyProtection="1">
      <alignment horizontal="center" vertical="center" wrapText="1"/>
      <protection locked="0"/>
    </xf>
    <xf numFmtId="9" fontId="81" fillId="0" borderId="13" xfId="0" applyNumberFormat="1" applyFont="1" applyBorder="1" applyAlignment="1">
      <alignment horizontal="center" vertical="center" wrapText="1"/>
    </xf>
    <xf numFmtId="0" fontId="25" fillId="26" borderId="14" xfId="0" applyFont="1" applyFill="1" applyBorder="1" applyAlignment="1" applyProtection="1">
      <alignment horizontal="center" vertical="center" textRotation="90" wrapText="1"/>
      <protection locked="0"/>
    </xf>
    <xf numFmtId="0" fontId="25" fillId="26" borderId="19" xfId="0" applyFont="1" applyFill="1" applyBorder="1" applyAlignment="1" applyProtection="1">
      <alignment horizontal="center" vertical="center" textRotation="90" wrapText="1"/>
      <protection locked="0"/>
    </xf>
    <xf numFmtId="0" fontId="25" fillId="26" borderId="14" xfId="0" applyFont="1" applyFill="1" applyBorder="1" applyAlignment="1" applyProtection="1">
      <alignment horizontal="left" vertical="center" textRotation="90" wrapText="1"/>
      <protection locked="0"/>
    </xf>
    <xf numFmtId="0" fontId="25" fillId="26" borderId="21" xfId="0" applyFont="1" applyFill="1" applyBorder="1" applyAlignment="1" applyProtection="1">
      <alignment horizontal="center" vertical="center" textRotation="90" wrapText="1"/>
      <protection locked="0"/>
    </xf>
    <xf numFmtId="9" fontId="38" fillId="24" borderId="14" xfId="0" applyNumberFormat="1" applyFont="1" applyFill="1" applyBorder="1" applyAlignment="1">
      <alignment horizontal="justify" vertical="top" wrapText="1"/>
    </xf>
    <xf numFmtId="9" fontId="38" fillId="24" borderId="14" xfId="0" applyNumberFormat="1" applyFont="1" applyFill="1" applyBorder="1" applyAlignment="1">
      <alignment horizontal="center" vertical="center" wrapText="1"/>
    </xf>
    <xf numFmtId="9" fontId="0" fillId="24" borderId="51" xfId="0" applyNumberFormat="1" applyFont="1" applyFill="1" applyBorder="1" applyAlignment="1">
      <alignment horizontal="center" vertical="center" wrapText="1"/>
    </xf>
    <xf numFmtId="9" fontId="38" fillId="24" borderId="47" xfId="0" applyNumberFormat="1" applyFont="1" applyFill="1" applyBorder="1" applyAlignment="1">
      <alignment horizontal="center" vertical="center" wrapText="1"/>
    </xf>
    <xf numFmtId="9" fontId="38" fillId="24" borderId="47" xfId="0" applyNumberFormat="1" applyFont="1" applyFill="1" applyBorder="1" applyAlignment="1">
      <alignment horizontal="justify" vertical="top" wrapText="1"/>
    </xf>
    <xf numFmtId="9" fontId="0" fillId="24" borderId="63" xfId="0" applyNumberFormat="1" applyFont="1" applyFill="1" applyBorder="1" applyAlignment="1">
      <alignment horizontal="justify" vertical="top" wrapText="1"/>
    </xf>
    <xf numFmtId="0" fontId="38" fillId="17" borderId="14" xfId="0" applyFont="1" applyFill="1" applyBorder="1" applyAlignment="1">
      <alignment horizontal="center" vertical="center" wrapText="1"/>
    </xf>
    <xf numFmtId="9" fontId="0" fillId="21" borderId="14" xfId="0" applyNumberFormat="1" applyFont="1" applyFill="1" applyBorder="1" applyAlignment="1">
      <alignment horizontal="center" vertical="center" wrapText="1"/>
    </xf>
    <xf numFmtId="0" fontId="38" fillId="17" borderId="14" xfId="0" applyFont="1" applyFill="1" applyBorder="1" applyAlignment="1">
      <alignment horizontal="justify" vertical="top" wrapText="1"/>
    </xf>
    <xf numFmtId="9" fontId="38" fillId="24" borderId="47" xfId="0" applyNumberFormat="1" applyFont="1" applyFill="1" applyBorder="1" applyAlignment="1" applyProtection="1">
      <alignment horizontal="center" vertical="center" wrapText="1"/>
      <protection locked="0"/>
    </xf>
    <xf numFmtId="9" fontId="1" fillId="24" borderId="51" xfId="34" applyFill="1" applyBorder="1" applyAlignment="1" applyProtection="1">
      <alignment horizontal="center" vertical="center" wrapText="1"/>
      <protection locked="0"/>
    </xf>
    <xf numFmtId="9" fontId="1" fillId="2" borderId="14" xfId="13" applyFill="1" applyBorder="1" applyAlignment="1">
      <alignment horizontal="center" vertical="center" wrapText="1"/>
    </xf>
    <xf numFmtId="9" fontId="1" fillId="0" borderId="14" xfId="13" applyBorder="1" applyAlignment="1" applyProtection="1">
      <alignment horizontal="center" vertical="center" wrapText="1"/>
      <protection locked="0"/>
    </xf>
    <xf numFmtId="9" fontId="1" fillId="21" borderId="14" xfId="13" applyFill="1" applyBorder="1" applyAlignment="1">
      <alignment horizontal="center" vertical="center" wrapText="1"/>
    </xf>
    <xf numFmtId="9" fontId="1" fillId="24" borderId="14" xfId="13" applyFill="1" applyBorder="1" applyAlignment="1" applyProtection="1">
      <alignment horizontal="center" vertical="center" wrapText="1"/>
      <protection locked="0"/>
    </xf>
    <xf numFmtId="9" fontId="1" fillId="17" borderId="14" xfId="13" applyFill="1" applyBorder="1" applyAlignment="1" applyProtection="1">
      <alignment horizontal="center" vertical="center" wrapText="1"/>
      <protection locked="0"/>
    </xf>
    <xf numFmtId="9" fontId="1" fillId="0" borderId="14" xfId="13" applyFill="1" applyBorder="1" applyAlignment="1">
      <alignment horizontal="center" vertical="center" wrapText="1"/>
    </xf>
    <xf numFmtId="9" fontId="38" fillId="24" borderId="0" xfId="0" applyNumberFormat="1" applyFont="1" applyFill="1" applyBorder="1" applyAlignment="1">
      <alignment horizontal="center" vertical="center" wrapText="1"/>
    </xf>
    <xf numFmtId="174" fontId="0" fillId="43" borderId="14" xfId="2" applyNumberFormat="1" applyFont="1" applyFill="1" applyBorder="1" applyAlignment="1">
      <alignment horizontal="center" vertical="center" wrapText="1"/>
    </xf>
    <xf numFmtId="9" fontId="0" fillId="24" borderId="0" xfId="0" applyNumberFormat="1" applyFont="1" applyFill="1" applyBorder="1" applyAlignment="1">
      <alignment horizontal="center" vertical="center" wrapText="1"/>
    </xf>
    <xf numFmtId="9" fontId="0" fillId="24" borderId="0" xfId="0" applyNumberFormat="1" applyFont="1" applyFill="1" applyBorder="1" applyAlignment="1">
      <alignment horizontal="justify" vertical="top" wrapText="1"/>
    </xf>
    <xf numFmtId="9" fontId="1" fillId="24" borderId="0" xfId="34" applyFill="1" applyBorder="1" applyAlignment="1" applyProtection="1">
      <alignment horizontal="center" vertical="center" wrapText="1"/>
      <protection locked="0"/>
    </xf>
    <xf numFmtId="9" fontId="38" fillId="24" borderId="0" xfId="0" applyNumberFormat="1" applyFont="1" applyFill="1" applyBorder="1" applyAlignment="1" applyProtection="1">
      <alignment horizontal="center" vertical="center" wrapText="1"/>
      <protection locked="0"/>
    </xf>
    <xf numFmtId="9" fontId="38" fillId="24" borderId="0" xfId="0" applyNumberFormat="1" applyFont="1" applyFill="1" applyBorder="1" applyAlignment="1">
      <alignment horizontal="justify" vertical="top" wrapText="1"/>
    </xf>
    <xf numFmtId="9" fontId="29" fillId="24" borderId="0" xfId="0" applyNumberFormat="1" applyFont="1" applyFill="1" applyBorder="1" applyAlignment="1" applyProtection="1">
      <alignment horizontal="center" vertical="center" wrapText="1"/>
      <protection locked="0"/>
    </xf>
    <xf numFmtId="9" fontId="0" fillId="21" borderId="0" xfId="0" applyNumberFormat="1" applyFont="1" applyFill="1" applyBorder="1" applyAlignment="1">
      <alignment horizontal="center" vertical="center" wrapText="1"/>
    </xf>
    <xf numFmtId="0" fontId="38" fillId="2" borderId="47" xfId="0" applyFont="1" applyFill="1" applyBorder="1" applyAlignment="1" applyProtection="1">
      <alignment horizontal="center" vertical="center" wrapText="1"/>
      <protection locked="0"/>
    </xf>
    <xf numFmtId="10" fontId="7" fillId="2" borderId="14" xfId="0" applyNumberFormat="1"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8" fillId="2" borderId="14" xfId="0" applyFont="1" applyFill="1" applyBorder="1" applyAlignment="1" applyProtection="1">
      <alignment horizontal="center" vertical="center" wrapText="1"/>
      <protection locked="0"/>
    </xf>
    <xf numFmtId="0" fontId="38" fillId="2" borderId="14" xfId="0" applyFont="1" applyFill="1" applyBorder="1" applyAlignment="1" applyProtection="1">
      <alignment horizontal="center" vertical="center" textRotation="90" wrapText="1"/>
      <protection locked="0"/>
    </xf>
    <xf numFmtId="0" fontId="38" fillId="0" borderId="14" xfId="0" applyFont="1" applyBorder="1" applyAlignment="1">
      <alignment horizontal="justify" vertical="top" wrapText="1"/>
    </xf>
    <xf numFmtId="0" fontId="38" fillId="2" borderId="47" xfId="0" applyFont="1" applyFill="1" applyBorder="1" applyAlignment="1">
      <alignment horizontal="center" vertical="center" wrapText="1"/>
    </xf>
    <xf numFmtId="0" fontId="38" fillId="0" borderId="14" xfId="0" applyFont="1" applyBorder="1" applyAlignment="1">
      <alignment horizontal="center" vertical="center" wrapText="1"/>
    </xf>
    <xf numFmtId="0" fontId="29" fillId="24" borderId="51" xfId="0" applyFont="1" applyFill="1" applyBorder="1" applyAlignment="1" applyProtection="1">
      <alignment horizontal="center" vertical="center" wrapText="1"/>
      <protection locked="0"/>
    </xf>
    <xf numFmtId="0" fontId="0" fillId="0" borderId="14" xfId="0" applyBorder="1" applyAlignment="1">
      <alignment horizontal="center" vertical="center" wrapText="1"/>
    </xf>
    <xf numFmtId="0" fontId="0" fillId="0" borderId="14" xfId="0" applyBorder="1" applyAlignment="1">
      <alignment horizontal="left" vertical="center" wrapText="1"/>
    </xf>
    <xf numFmtId="9" fontId="29" fillId="0" borderId="14" xfId="0" applyNumberFormat="1" applyFont="1" applyBorder="1" applyAlignment="1" applyProtection="1">
      <alignment horizontal="center" vertical="center" wrapText="1"/>
      <protection locked="0"/>
    </xf>
    <xf numFmtId="0" fontId="10" fillId="0" borderId="0" xfId="0" applyFont="1" applyAlignment="1" applyProtection="1">
      <alignment vertical="center" wrapText="1"/>
      <protection locked="0"/>
    </xf>
    <xf numFmtId="9" fontId="13" fillId="12" borderId="19" xfId="0" applyNumberFormat="1" applyFont="1" applyFill="1" applyBorder="1" applyAlignment="1" applyProtection="1">
      <alignment horizontal="center" vertical="center" wrapText="1"/>
      <protection locked="0"/>
    </xf>
    <xf numFmtId="9" fontId="38" fillId="24" borderId="14" xfId="0" applyNumberFormat="1" applyFont="1" applyFill="1" applyBorder="1" applyAlignment="1">
      <alignment horizontal="justify" vertical="top" wrapText="1"/>
    </xf>
    <xf numFmtId="0" fontId="29" fillId="24" borderId="14" xfId="0" applyFont="1" applyFill="1" applyBorder="1" applyAlignment="1" applyProtection="1">
      <alignment horizontal="center" vertical="center" wrapText="1"/>
      <protection locked="0"/>
    </xf>
    <xf numFmtId="9" fontId="38" fillId="24" borderId="14" xfId="0" applyNumberFormat="1" applyFont="1" applyFill="1" applyBorder="1" applyAlignment="1">
      <alignment horizontal="center" vertical="center" wrapText="1"/>
    </xf>
    <xf numFmtId="10" fontId="29" fillId="17" borderId="14" xfId="0" applyNumberFormat="1" applyFont="1" applyFill="1" applyBorder="1" applyAlignment="1" applyProtection="1">
      <alignment horizontal="center" vertical="center" wrapText="1"/>
      <protection locked="0"/>
    </xf>
    <xf numFmtId="9" fontId="13" fillId="12" borderId="14" xfId="0" applyNumberFormat="1" applyFont="1" applyFill="1" applyBorder="1" applyAlignment="1" applyProtection="1">
      <alignment horizontal="center" vertical="center" wrapText="1"/>
      <protection locked="0"/>
    </xf>
    <xf numFmtId="0" fontId="24" fillId="12" borderId="14" xfId="0" applyFont="1" applyFill="1" applyBorder="1" applyAlignment="1" applyProtection="1">
      <alignment horizontal="center" vertical="center" textRotation="90" wrapText="1"/>
      <protection locked="0"/>
    </xf>
    <xf numFmtId="0" fontId="29" fillId="17" borderId="51" xfId="0" applyFont="1" applyFill="1" applyBorder="1" applyAlignment="1" applyProtection="1">
      <alignment horizontal="center" vertical="center" wrapText="1"/>
      <protection locked="0"/>
    </xf>
    <xf numFmtId="9" fontId="38" fillId="17" borderId="51" xfId="0" applyNumberFormat="1" applyFont="1" applyFill="1" applyBorder="1" applyAlignment="1">
      <alignment horizontal="left" vertical="top" wrapText="1"/>
    </xf>
    <xf numFmtId="10" fontId="29" fillId="17" borderId="47" xfId="0" applyNumberFormat="1" applyFont="1" applyFill="1" applyBorder="1" applyAlignment="1" applyProtection="1">
      <alignment horizontal="center" vertical="center" wrapText="1"/>
      <protection locked="0"/>
    </xf>
    <xf numFmtId="9" fontId="38" fillId="17" borderId="47" xfId="0" applyNumberFormat="1" applyFont="1" applyFill="1" applyBorder="1" applyAlignment="1">
      <alignment horizontal="left" vertical="top" wrapText="1"/>
    </xf>
    <xf numFmtId="0" fontId="0" fillId="0" borderId="14" xfId="0" applyBorder="1" applyAlignment="1">
      <alignment horizontal="justify" vertical="top" wrapText="1"/>
    </xf>
    <xf numFmtId="9" fontId="38" fillId="17" borderId="14" xfId="0" applyNumberFormat="1" applyFont="1" applyFill="1" applyBorder="1" applyAlignment="1">
      <alignment horizontal="left" vertical="top" wrapText="1"/>
    </xf>
    <xf numFmtId="9" fontId="38" fillId="2" borderId="14" xfId="0" applyNumberFormat="1" applyFont="1" applyFill="1" applyBorder="1" applyAlignment="1" applyProtection="1">
      <alignment horizontal="center" vertical="center" wrapText="1"/>
      <protection locked="0"/>
    </xf>
    <xf numFmtId="0" fontId="29" fillId="17" borderId="14" xfId="0" applyFont="1" applyFill="1" applyBorder="1" applyAlignment="1" applyProtection="1">
      <alignment horizontal="center" vertical="center" wrapText="1"/>
      <protection locked="0"/>
    </xf>
    <xf numFmtId="9" fontId="38" fillId="24" borderId="47" xfId="0" applyNumberFormat="1" applyFont="1" applyFill="1" applyBorder="1" applyAlignment="1">
      <alignment horizontal="center" vertical="center" wrapText="1"/>
    </xf>
    <xf numFmtId="0" fontId="38" fillId="2" borderId="14" xfId="0" applyFont="1" applyFill="1" applyBorder="1" applyAlignment="1">
      <alignment horizontal="justify" vertical="center" wrapText="1"/>
    </xf>
    <xf numFmtId="9" fontId="38" fillId="24" borderId="47" xfId="0" applyNumberFormat="1" applyFont="1" applyFill="1" applyBorder="1" applyAlignment="1">
      <alignment horizontal="justify" vertical="top" wrapText="1"/>
    </xf>
    <xf numFmtId="0" fontId="11" fillId="12" borderId="14" xfId="0" applyFont="1" applyFill="1" applyBorder="1" applyAlignment="1" applyProtection="1">
      <alignment horizontal="center" vertical="center" textRotation="90" wrapText="1"/>
      <protection locked="0"/>
    </xf>
    <xf numFmtId="9" fontId="0" fillId="0" borderId="14" xfId="0" applyNumberFormat="1" applyBorder="1" applyAlignment="1" applyProtection="1">
      <alignment horizontal="center" vertical="center" wrapText="1"/>
      <protection locked="0"/>
    </xf>
    <xf numFmtId="0" fontId="0" fillId="2" borderId="14" xfId="0" applyFill="1" applyBorder="1" applyAlignment="1">
      <alignment horizontal="center" vertical="center" wrapText="1"/>
    </xf>
    <xf numFmtId="10" fontId="0" fillId="0" borderId="14" xfId="0" applyNumberFormat="1" applyBorder="1" applyAlignment="1" applyProtection="1">
      <alignment horizontal="center" vertical="center" wrapText="1"/>
      <protection locked="0"/>
    </xf>
    <xf numFmtId="2" fontId="0" fillId="2" borderId="14" xfId="0" applyNumberFormat="1" applyFill="1" applyBorder="1" applyAlignment="1">
      <alignment horizontal="center" vertical="center" wrapText="1"/>
    </xf>
    <xf numFmtId="0" fontId="0" fillId="0" borderId="14" xfId="0" applyBorder="1" applyAlignment="1">
      <alignment horizontal="justify" vertical="center" wrapText="1"/>
    </xf>
    <xf numFmtId="0" fontId="38" fillId="0" borderId="14" xfId="0" applyFont="1" applyBorder="1" applyAlignment="1" applyProtection="1">
      <alignment horizontal="center" vertical="center" wrapText="1"/>
      <protection locked="0"/>
    </xf>
    <xf numFmtId="9" fontId="0" fillId="2" borderId="14" xfId="0" applyNumberFormat="1" applyFill="1" applyBorder="1" applyAlignment="1">
      <alignment horizontal="center" vertical="center" wrapText="1"/>
    </xf>
    <xf numFmtId="0" fontId="10" fillId="17" borderId="0" xfId="0" applyFont="1" applyFill="1" applyAlignment="1" applyProtection="1">
      <alignment vertical="center" wrapText="1"/>
      <protection locked="0"/>
    </xf>
    <xf numFmtId="9" fontId="43" fillId="2" borderId="14" xfId="0" applyNumberFormat="1" applyFont="1" applyFill="1" applyBorder="1" applyAlignment="1">
      <alignment horizontal="center" vertical="center" wrapText="1"/>
    </xf>
    <xf numFmtId="0" fontId="68" fillId="17" borderId="14" xfId="0" applyFont="1" applyFill="1" applyBorder="1" applyAlignment="1">
      <alignment horizontal="justify" vertical="center" wrapText="1"/>
    </xf>
    <xf numFmtId="0" fontId="43" fillId="21" borderId="14" xfId="0" applyFont="1" applyFill="1" applyBorder="1" applyAlignment="1">
      <alignment horizontal="center" vertical="center" wrapText="1"/>
    </xf>
    <xf numFmtId="0" fontId="0" fillId="0" borderId="14" xfId="0" applyFill="1" applyBorder="1" applyAlignment="1">
      <alignment horizontal="center" vertical="center" wrapText="1"/>
    </xf>
    <xf numFmtId="0" fontId="67" fillId="7" borderId="14" xfId="0" applyFont="1" applyFill="1" applyBorder="1" applyAlignment="1">
      <alignment vertical="center" wrapText="1"/>
    </xf>
    <xf numFmtId="0" fontId="0" fillId="0" borderId="14" xfId="0" applyBorder="1" applyAlignment="1" applyProtection="1">
      <alignment horizontal="center" vertical="center" wrapText="1"/>
      <protection locked="0"/>
    </xf>
    <xf numFmtId="9" fontId="45" fillId="2" borderId="14" xfId="0" applyNumberFormat="1" applyFont="1" applyFill="1" applyBorder="1" applyAlignment="1" applyProtection="1">
      <alignment horizontal="center" vertical="center" wrapText="1"/>
      <protection locked="0"/>
    </xf>
    <xf numFmtId="0" fontId="0" fillId="17" borderId="47" xfId="0" applyFill="1" applyBorder="1" applyAlignment="1">
      <alignment horizontal="center" vertical="center" wrapText="1"/>
    </xf>
    <xf numFmtId="10" fontId="0" fillId="17" borderId="47" xfId="0" applyNumberFormat="1" applyFill="1" applyBorder="1" applyAlignment="1" applyProtection="1">
      <alignment horizontal="center" vertical="center" wrapText="1"/>
      <protection locked="0"/>
    </xf>
    <xf numFmtId="0" fontId="38" fillId="21" borderId="51" xfId="0" applyFont="1" applyFill="1" applyBorder="1" applyAlignment="1" applyProtection="1">
      <alignment horizontal="center" vertical="center" wrapText="1"/>
      <protection locked="0"/>
    </xf>
    <xf numFmtId="0" fontId="38" fillId="21" borderId="47" xfId="0" applyFont="1" applyFill="1" applyBorder="1" applyAlignment="1">
      <alignment horizontal="center" vertical="center" wrapText="1"/>
    </xf>
    <xf numFmtId="0" fontId="38" fillId="21" borderId="47" xfId="0" applyFont="1" applyFill="1" applyBorder="1" applyAlignment="1" applyProtection="1">
      <alignment horizontal="center" vertical="center" wrapText="1"/>
      <protection locked="0"/>
    </xf>
    <xf numFmtId="0" fontId="38" fillId="17" borderId="51" xfId="0" applyFont="1" applyFill="1" applyBorder="1" applyAlignment="1" applyProtection="1">
      <alignment horizontal="center" vertical="center" wrapText="1"/>
      <protection locked="0"/>
    </xf>
    <xf numFmtId="0" fontId="38" fillId="17" borderId="51" xfId="0" applyFont="1" applyFill="1" applyBorder="1" applyAlignment="1">
      <alignment horizontal="center" vertical="center" wrapText="1"/>
    </xf>
    <xf numFmtId="0" fontId="38" fillId="21" borderId="51" xfId="0" applyFont="1" applyFill="1" applyBorder="1" applyAlignment="1">
      <alignment horizontal="center" vertical="center" wrapText="1"/>
    </xf>
    <xf numFmtId="0" fontId="38" fillId="0" borderId="14" xfId="0" applyFont="1" applyBorder="1" applyAlignment="1" applyProtection="1">
      <alignment horizontal="justify" vertical="top" wrapText="1"/>
      <protection locked="0"/>
    </xf>
    <xf numFmtId="10" fontId="0" fillId="2" borderId="14" xfId="0" applyNumberFormat="1" applyFill="1" applyBorder="1" applyAlignment="1" applyProtection="1">
      <alignment horizontal="center" vertical="center" wrapText="1"/>
      <protection locked="0"/>
    </xf>
    <xf numFmtId="10" fontId="0" fillId="2" borderId="14" xfId="0" applyNumberFormat="1" applyFill="1" applyBorder="1" applyAlignment="1">
      <alignment horizontal="center" vertical="center" wrapText="1"/>
    </xf>
    <xf numFmtId="0" fontId="38" fillId="17" borderId="14" xfId="0" applyFont="1" applyFill="1" applyBorder="1" applyAlignment="1">
      <alignment horizontal="center" vertical="center" wrapText="1"/>
    </xf>
    <xf numFmtId="0" fontId="11" fillId="12" borderId="19" xfId="0" applyFont="1" applyFill="1" applyBorder="1" applyAlignment="1" applyProtection="1">
      <alignment horizontal="center" vertical="center" textRotation="90" wrapText="1"/>
      <protection locked="0"/>
    </xf>
    <xf numFmtId="1" fontId="29" fillId="17" borderId="14" xfId="0" applyNumberFormat="1" applyFont="1" applyFill="1" applyBorder="1" applyAlignment="1" applyProtection="1">
      <alignment horizontal="center" vertical="center" wrapText="1"/>
      <protection locked="0"/>
    </xf>
    <xf numFmtId="0" fontId="38" fillId="17" borderId="14" xfId="0" applyFont="1" applyFill="1" applyBorder="1" applyAlignment="1">
      <alignment horizontal="justify" vertical="top" wrapText="1"/>
    </xf>
    <xf numFmtId="2" fontId="29" fillId="24" borderId="14" xfId="0" applyNumberFormat="1" applyFont="1" applyFill="1" applyBorder="1" applyAlignment="1" applyProtection="1">
      <alignment horizontal="center" vertical="center" wrapText="1"/>
      <protection locked="0"/>
    </xf>
    <xf numFmtId="10" fontId="29" fillId="24" borderId="14" xfId="0" applyNumberFormat="1" applyFont="1" applyFill="1" applyBorder="1" applyAlignment="1" applyProtection="1">
      <alignment horizontal="center" vertical="center" wrapText="1"/>
      <protection locked="0"/>
    </xf>
    <xf numFmtId="0" fontId="29" fillId="21" borderId="47" xfId="0" applyFont="1" applyFill="1" applyBorder="1" applyAlignment="1" applyProtection="1">
      <alignment horizontal="center" vertical="center" wrapText="1"/>
      <protection locked="0"/>
    </xf>
    <xf numFmtId="0" fontId="38" fillId="17" borderId="47" xfId="0" applyFont="1" applyFill="1" applyBorder="1" applyAlignment="1" applyProtection="1">
      <alignment horizontal="justify" vertical="top" wrapText="1"/>
      <protection locked="0"/>
    </xf>
    <xf numFmtId="0" fontId="38" fillId="17" borderId="47" xfId="0" applyFont="1" applyFill="1" applyBorder="1" applyAlignment="1" applyProtection="1">
      <alignment horizontal="center" vertical="center" wrapText="1"/>
      <protection locked="0"/>
    </xf>
    <xf numFmtId="0" fontId="38" fillId="17" borderId="47" xfId="0" applyFont="1" applyFill="1" applyBorder="1" applyAlignment="1">
      <alignment horizontal="justify" vertical="top" wrapText="1"/>
    </xf>
    <xf numFmtId="0" fontId="38" fillId="17" borderId="14" xfId="0" applyFont="1" applyFill="1" applyBorder="1" applyAlignment="1">
      <alignment horizontal="justify" vertical="center" wrapText="1"/>
    </xf>
    <xf numFmtId="9" fontId="43" fillId="21" borderId="14" xfId="0" applyNumberFormat="1" applyFont="1" applyFill="1" applyBorder="1" applyAlignment="1">
      <alignment horizontal="center" vertical="center" wrapText="1"/>
    </xf>
    <xf numFmtId="0" fontId="38" fillId="17" borderId="51" xfId="0" applyFont="1" applyFill="1" applyBorder="1" applyAlignment="1">
      <alignment horizontal="justify" vertical="center" wrapText="1"/>
    </xf>
    <xf numFmtId="0" fontId="38" fillId="17" borderId="14" xfId="0" applyFont="1" applyFill="1" applyBorder="1" applyAlignment="1">
      <alignment horizontal="left" vertical="center" wrapText="1"/>
    </xf>
    <xf numFmtId="9" fontId="0" fillId="17" borderId="14" xfId="0" applyNumberFormat="1" applyFill="1" applyBorder="1" applyAlignment="1" applyProtection="1">
      <alignment horizontal="center" vertical="center" wrapText="1"/>
      <protection locked="0"/>
    </xf>
    <xf numFmtId="9" fontId="29" fillId="17" borderId="14" xfId="0" applyNumberFormat="1" applyFont="1" applyFill="1" applyBorder="1" applyAlignment="1" applyProtection="1">
      <alignment horizontal="center" vertical="center" wrapText="1"/>
      <protection locked="0"/>
    </xf>
    <xf numFmtId="9" fontId="38" fillId="24" borderId="14" xfId="0" applyNumberFormat="1" applyFont="1" applyFill="1" applyBorder="1" applyAlignment="1">
      <alignment horizontal="left" vertical="center" wrapText="1"/>
    </xf>
    <xf numFmtId="0" fontId="0" fillId="17" borderId="14" xfId="0" applyFill="1" applyBorder="1" applyAlignment="1">
      <alignment vertical="center" wrapText="1"/>
    </xf>
    <xf numFmtId="0" fontId="11" fillId="12" borderId="19" xfId="0" applyFont="1" applyFill="1" applyBorder="1" applyAlignment="1" applyProtection="1">
      <alignment horizontal="center" vertical="center" wrapText="1"/>
      <protection locked="0"/>
    </xf>
    <xf numFmtId="9" fontId="38" fillId="24" borderId="14" xfId="0" applyNumberFormat="1" applyFont="1" applyFill="1" applyBorder="1" applyAlignment="1">
      <alignment horizontal="left" vertical="top" wrapText="1"/>
    </xf>
    <xf numFmtId="9" fontId="38" fillId="24" borderId="14" xfId="0" applyNumberFormat="1" applyFont="1" applyFill="1" applyBorder="1" applyAlignment="1">
      <alignment horizontal="center" vertical="top" wrapText="1"/>
    </xf>
    <xf numFmtId="0" fontId="0" fillId="29" borderId="64" xfId="0" applyFill="1" applyBorder="1" applyAlignment="1" applyProtection="1">
      <alignment horizontal="center" vertical="center" wrapText="1"/>
      <protection locked="0"/>
    </xf>
    <xf numFmtId="0" fontId="50" fillId="21" borderId="65" xfId="0" applyFont="1" applyFill="1" applyBorder="1" applyAlignment="1">
      <alignment horizontal="justify" vertical="center" wrapText="1"/>
    </xf>
    <xf numFmtId="9" fontId="0" fillId="17" borderId="65" xfId="0" applyNumberFormat="1" applyFill="1" applyBorder="1" applyAlignment="1" applyProtection="1">
      <alignment horizontal="center" vertical="center" wrapText="1"/>
      <protection locked="0"/>
    </xf>
    <xf numFmtId="0" fontId="0" fillId="17" borderId="65" xfId="0" applyFill="1" applyBorder="1" applyAlignment="1" applyProtection="1">
      <alignment horizontal="center" vertical="center" wrapText="1"/>
      <protection locked="0"/>
    </xf>
    <xf numFmtId="10" fontId="0" fillId="17" borderId="65" xfId="0" applyNumberFormat="1" applyFill="1" applyBorder="1" applyAlignment="1" applyProtection="1">
      <alignment horizontal="center" vertical="center" wrapText="1"/>
      <protection locked="0"/>
    </xf>
    <xf numFmtId="10" fontId="0" fillId="21" borderId="65" xfId="0" applyNumberFormat="1" applyFill="1" applyBorder="1" applyAlignment="1" applyProtection="1">
      <alignment horizontal="center" vertical="center" wrapText="1"/>
      <protection locked="0"/>
    </xf>
    <xf numFmtId="0" fontId="50" fillId="17" borderId="65" xfId="0" applyFont="1" applyFill="1" applyBorder="1" applyAlignment="1">
      <alignment horizontal="justify" vertical="center" wrapText="1"/>
    </xf>
    <xf numFmtId="0" fontId="50" fillId="17" borderId="65" xfId="0" applyFont="1" applyFill="1" applyBorder="1" applyAlignment="1">
      <alignment horizontal="justify" vertical="top" wrapText="1"/>
    </xf>
    <xf numFmtId="0" fontId="50" fillId="17" borderId="65" xfId="0" applyFont="1" applyFill="1" applyBorder="1" applyAlignment="1">
      <alignment horizontal="center" vertical="center" wrapText="1"/>
    </xf>
    <xf numFmtId="0" fontId="38" fillId="21" borderId="65" xfId="0" applyFont="1" applyFill="1" applyBorder="1" applyAlignment="1" applyProtection="1">
      <alignment horizontal="center" vertical="center" wrapText="1"/>
      <protection locked="0"/>
    </xf>
    <xf numFmtId="0" fontId="38" fillId="17" borderId="65" xfId="0" applyFont="1" applyFill="1" applyBorder="1" applyAlignment="1" applyProtection="1">
      <alignment horizontal="center" vertical="center" wrapText="1"/>
      <protection locked="0"/>
    </xf>
    <xf numFmtId="0" fontId="38" fillId="17" borderId="65" xfId="0" applyFont="1" applyFill="1" applyBorder="1" applyAlignment="1">
      <alignment horizontal="justify" vertical="top" wrapText="1"/>
    </xf>
    <xf numFmtId="0" fontId="38" fillId="17" borderId="65" xfId="0" applyFont="1" applyFill="1" applyBorder="1" applyAlignment="1" applyProtection="1">
      <alignment horizontal="justify" vertical="top" wrapText="1"/>
      <protection locked="0"/>
    </xf>
    <xf numFmtId="0" fontId="39" fillId="17" borderId="65" xfId="0" applyFont="1" applyFill="1" applyBorder="1" applyAlignment="1" applyProtection="1">
      <alignment horizontal="center" vertical="center" wrapText="1"/>
      <protection locked="0"/>
    </xf>
    <xf numFmtId="0" fontId="46" fillId="17" borderId="65" xfId="0" applyFont="1" applyFill="1" applyBorder="1" applyAlignment="1" applyProtection="1">
      <alignment vertical="center" wrapText="1"/>
      <protection locked="0"/>
    </xf>
    <xf numFmtId="0" fontId="0" fillId="17" borderId="66" xfId="0" applyFill="1" applyBorder="1" applyAlignment="1" applyProtection="1">
      <alignment horizontal="justify" vertical="top" wrapText="1"/>
      <protection locked="0"/>
    </xf>
    <xf numFmtId="0" fontId="29" fillId="24" borderId="50" xfId="0" applyFont="1" applyFill="1" applyBorder="1" applyAlignment="1" applyProtection="1">
      <alignment horizontal="center" vertical="center" wrapText="1"/>
      <protection locked="0"/>
    </xf>
    <xf numFmtId="9" fontId="38" fillId="24" borderId="51" xfId="0" applyNumberFormat="1" applyFont="1" applyFill="1" applyBorder="1" applyAlignment="1">
      <alignment horizontal="center" vertical="center" wrapText="1"/>
    </xf>
    <xf numFmtId="0" fontId="39" fillId="17" borderId="51" xfId="0" applyFont="1" applyFill="1" applyBorder="1" applyAlignment="1" applyProtection="1">
      <alignment horizontal="center" vertical="center" wrapText="1"/>
      <protection locked="0"/>
    </xf>
    <xf numFmtId="9" fontId="39" fillId="24" borderId="51" xfId="0" applyNumberFormat="1" applyFont="1" applyFill="1" applyBorder="1" applyAlignment="1">
      <alignment horizontal="justify" vertical="top" wrapText="1"/>
    </xf>
    <xf numFmtId="9" fontId="38" fillId="17" borderId="51" xfId="0" applyNumberFormat="1" applyFont="1" applyFill="1" applyBorder="1" applyAlignment="1">
      <alignment horizontal="center" vertical="center" wrapText="1"/>
    </xf>
    <xf numFmtId="0" fontId="0" fillId="29" borderId="62" xfId="0" applyFill="1" applyBorder="1" applyAlignment="1" applyProtection="1">
      <alignment horizontal="center" vertical="center" wrapText="1"/>
      <protection locked="0"/>
    </xf>
    <xf numFmtId="10" fontId="0" fillId="24" borderId="51" xfId="0" applyNumberFormat="1" applyFill="1" applyBorder="1" applyAlignment="1">
      <alignment horizontal="center" vertical="center" wrapText="1"/>
    </xf>
    <xf numFmtId="9" fontId="0" fillId="2" borderId="14" xfId="14" applyFont="1" applyFill="1" applyBorder="1" applyAlignment="1">
      <alignment horizontal="center" vertical="center" wrapText="1"/>
    </xf>
    <xf numFmtId="0" fontId="67" fillId="7" borderId="14" xfId="0" applyFont="1" applyFill="1" applyBorder="1" applyAlignment="1">
      <alignment horizontal="center" vertical="center" wrapText="1"/>
    </xf>
    <xf numFmtId="0" fontId="38" fillId="7" borderId="14" xfId="0" applyFont="1" applyFill="1" applyBorder="1" applyAlignment="1">
      <alignment horizontal="center" vertical="center" wrapText="1"/>
    </xf>
    <xf numFmtId="0" fontId="67" fillId="0" borderId="14" xfId="0" applyFont="1" applyBorder="1" applyAlignment="1">
      <alignment horizontal="center" vertical="center" wrapText="1"/>
    </xf>
    <xf numFmtId="0" fontId="2" fillId="2" borderId="14" xfId="0" applyFont="1" applyFill="1" applyBorder="1" applyAlignment="1" applyProtection="1">
      <alignment horizontal="center" vertical="center" textRotation="90" wrapText="1"/>
      <protection locked="0"/>
    </xf>
    <xf numFmtId="9" fontId="10" fillId="17" borderId="0" xfId="0" applyNumberFormat="1" applyFont="1" applyFill="1" applyAlignment="1">
      <alignment vertical="center" wrapText="1"/>
    </xf>
    <xf numFmtId="10" fontId="0" fillId="47" borderId="26" xfId="0" applyNumberFormat="1" applyFill="1" applyBorder="1" applyAlignment="1" applyProtection="1">
      <alignment horizontal="center" vertical="center" wrapText="1"/>
      <protection locked="0"/>
    </xf>
    <xf numFmtId="0" fontId="37" fillId="2" borderId="0" xfId="0" applyFont="1" applyFill="1" applyAlignment="1">
      <alignment vertical="center" wrapText="1"/>
    </xf>
    <xf numFmtId="0" fontId="85" fillId="12" borderId="14" xfId="0" applyFont="1" applyFill="1" applyBorder="1" applyAlignment="1" applyProtection="1">
      <alignment horizontal="center" vertical="center" textRotation="90" wrapText="1"/>
      <protection locked="0"/>
    </xf>
    <xf numFmtId="0" fontId="36" fillId="0" borderId="0" xfId="0" applyFont="1" applyAlignment="1" applyProtection="1">
      <alignment vertical="center" wrapText="1"/>
      <protection locked="0"/>
    </xf>
    <xf numFmtId="0" fontId="36" fillId="12" borderId="14" xfId="0" applyFont="1" applyFill="1" applyBorder="1" applyAlignment="1" applyProtection="1">
      <alignment horizontal="center" vertical="center" textRotation="90" wrapText="1"/>
      <protection locked="0"/>
    </xf>
    <xf numFmtId="9" fontId="36" fillId="12" borderId="14" xfId="0" applyNumberFormat="1" applyFont="1" applyFill="1" applyBorder="1" applyAlignment="1" applyProtection="1">
      <alignment horizontal="center" vertical="center" wrapText="1"/>
      <protection locked="0"/>
    </xf>
    <xf numFmtId="0" fontId="36" fillId="12" borderId="14" xfId="0" applyFont="1" applyFill="1" applyBorder="1" applyAlignment="1" applyProtection="1">
      <alignment horizontal="justify" vertical="center" textRotation="90" wrapText="1"/>
      <protection locked="0"/>
    </xf>
    <xf numFmtId="0" fontId="85" fillId="15" borderId="13" xfId="0" applyFont="1" applyFill="1" applyBorder="1" applyAlignment="1" applyProtection="1">
      <alignment horizontal="center" vertical="center" textRotation="90" wrapText="1"/>
      <protection locked="0"/>
    </xf>
    <xf numFmtId="0" fontId="85" fillId="15" borderId="14" xfId="0" applyFont="1" applyFill="1" applyBorder="1" applyAlignment="1" applyProtection="1">
      <alignment horizontal="center" vertical="center" textRotation="90" wrapText="1"/>
      <protection locked="0"/>
    </xf>
    <xf numFmtId="0" fontId="85" fillId="15" borderId="21" xfId="0" applyFont="1" applyFill="1" applyBorder="1" applyAlignment="1" applyProtection="1">
      <alignment horizontal="center" vertical="center" textRotation="90" wrapText="1"/>
      <protection locked="0"/>
    </xf>
    <xf numFmtId="9" fontId="37" fillId="17" borderId="14" xfId="0" applyNumberFormat="1" applyFont="1" applyFill="1" applyBorder="1" applyAlignment="1" applyProtection="1">
      <alignment horizontal="center" vertical="center" wrapText="1"/>
      <protection locked="0"/>
    </xf>
    <xf numFmtId="9" fontId="37" fillId="0" borderId="14" xfId="0" applyNumberFormat="1" applyFont="1" applyBorder="1" applyAlignment="1" applyProtection="1">
      <alignment horizontal="center" vertical="center" wrapText="1"/>
      <protection locked="0"/>
    </xf>
    <xf numFmtId="9" fontId="31" fillId="0" borderId="14" xfId="0" applyNumberFormat="1" applyFont="1" applyBorder="1" applyAlignment="1" applyProtection="1">
      <alignment horizontal="center" vertical="center" wrapText="1"/>
      <protection locked="0"/>
    </xf>
    <xf numFmtId="9" fontId="37" fillId="0" borderId="14" xfId="14" applyFont="1" applyBorder="1" applyAlignment="1" applyProtection="1">
      <alignment horizontal="center" vertical="center" wrapText="1"/>
      <protection locked="0"/>
    </xf>
    <xf numFmtId="10" fontId="37" fillId="2" borderId="14" xfId="0" applyNumberFormat="1" applyFont="1" applyFill="1" applyBorder="1" applyAlignment="1" applyProtection="1">
      <alignment horizontal="center" vertical="center" wrapText="1"/>
      <protection locked="0"/>
    </xf>
    <xf numFmtId="0" fontId="79" fillId="0" borderId="14" xfId="0" applyFont="1" applyBorder="1" applyAlignment="1">
      <alignment horizontal="center" vertical="center" wrapText="1"/>
    </xf>
    <xf numFmtId="10" fontId="79" fillId="0" borderId="14" xfId="0" applyNumberFormat="1"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9" fontId="79" fillId="0" borderId="14" xfId="0" applyNumberFormat="1" applyFont="1" applyBorder="1" applyAlignment="1" applyProtection="1">
      <alignment horizontal="center" vertical="center" wrapText="1"/>
      <protection locked="0"/>
    </xf>
    <xf numFmtId="0" fontId="79" fillId="0" borderId="14" xfId="0" applyFont="1" applyBorder="1" applyAlignment="1">
      <alignment horizontal="justify" vertical="top" wrapText="1"/>
    </xf>
    <xf numFmtId="9" fontId="31" fillId="19" borderId="14" xfId="0" applyNumberFormat="1" applyFont="1" applyFill="1" applyBorder="1" applyAlignment="1" applyProtection="1">
      <alignment horizontal="center" vertical="center" wrapText="1"/>
      <protection locked="0"/>
    </xf>
    <xf numFmtId="9" fontId="37" fillId="19" borderId="14" xfId="0" applyNumberFormat="1" applyFont="1" applyFill="1" applyBorder="1" applyAlignment="1">
      <alignment horizontal="center" vertical="center" wrapText="1"/>
    </xf>
    <xf numFmtId="0" fontId="37" fillId="0" borderId="14" xfId="0" applyFont="1" applyBorder="1" applyAlignment="1">
      <alignment horizontal="justify" vertical="top" wrapText="1"/>
    </xf>
    <xf numFmtId="0" fontId="37" fillId="20" borderId="14" xfId="0" applyFont="1" applyFill="1" applyBorder="1" applyAlignment="1">
      <alignment horizontal="center" vertical="center" wrapText="1"/>
    </xf>
    <xf numFmtId="9" fontId="37" fillId="18" borderId="14" xfId="0" applyNumberFormat="1" applyFont="1" applyFill="1" applyBorder="1" applyAlignment="1">
      <alignment horizontal="center" vertical="center" wrapText="1"/>
    </xf>
    <xf numFmtId="0" fontId="37" fillId="2" borderId="14"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0" fontId="37" fillId="2" borderId="51" xfId="0" applyFont="1" applyFill="1" applyBorder="1" applyAlignment="1">
      <alignment horizontal="center" vertical="center" wrapText="1"/>
    </xf>
    <xf numFmtId="10" fontId="37" fillId="0" borderId="14" xfId="0" applyNumberFormat="1" applyFont="1" applyBorder="1" applyAlignment="1" applyProtection="1">
      <alignment horizontal="center" vertical="center" wrapText="1"/>
      <protection locked="0"/>
    </xf>
    <xf numFmtId="10" fontId="37" fillId="0" borderId="14" xfId="16" applyNumberFormat="1" applyFont="1" applyBorder="1" applyAlignment="1">
      <alignment horizontal="left" vertical="center" wrapText="1"/>
    </xf>
    <xf numFmtId="0" fontId="37" fillId="0" borderId="14" xfId="0" applyFont="1" applyBorder="1" applyAlignment="1">
      <alignment horizontal="left" vertical="center" wrapText="1"/>
    </xf>
    <xf numFmtId="0" fontId="37" fillId="0" borderId="14" xfId="0" applyFont="1" applyBorder="1" applyAlignment="1" applyProtection="1">
      <alignment horizontal="left" vertical="center" wrapText="1"/>
      <protection locked="0"/>
    </xf>
    <xf numFmtId="0" fontId="37" fillId="0" borderId="14" xfId="0" applyFont="1" applyBorder="1" applyAlignment="1">
      <alignment horizontal="justify" vertical="center"/>
    </xf>
    <xf numFmtId="0" fontId="37" fillId="0" borderId="14" xfId="0" applyFont="1" applyBorder="1" applyAlignment="1" applyProtection="1">
      <alignment vertical="center" wrapText="1"/>
      <protection locked="0"/>
    </xf>
    <xf numFmtId="0" fontId="31" fillId="18" borderId="14" xfId="0" applyFont="1" applyFill="1" applyBorder="1" applyAlignment="1" applyProtection="1">
      <alignment horizontal="center" vertical="center" wrapText="1"/>
      <protection locked="0"/>
    </xf>
    <xf numFmtId="0" fontId="31" fillId="19" borderId="14" xfId="0" applyFont="1" applyFill="1" applyBorder="1" applyAlignment="1" applyProtection="1">
      <alignment horizontal="center" vertical="center" wrapText="1"/>
      <protection locked="0"/>
    </xf>
    <xf numFmtId="9" fontId="37" fillId="11" borderId="14" xfId="0" applyNumberFormat="1" applyFont="1" applyFill="1" applyBorder="1" applyAlignment="1" applyProtection="1">
      <alignment horizontal="center" vertical="center" wrapText="1"/>
      <protection locked="0"/>
    </xf>
    <xf numFmtId="9" fontId="31" fillId="11" borderId="10" xfId="0" applyNumberFormat="1" applyFont="1" applyFill="1" applyBorder="1" applyAlignment="1" applyProtection="1">
      <alignment horizontal="center" vertical="center" wrapText="1"/>
      <protection locked="0"/>
    </xf>
    <xf numFmtId="9" fontId="31" fillId="11" borderId="14" xfId="0" applyNumberFormat="1" applyFont="1" applyFill="1" applyBorder="1" applyAlignment="1" applyProtection="1">
      <alignment horizontal="center" vertical="center" wrapText="1"/>
      <protection locked="0"/>
    </xf>
    <xf numFmtId="0" fontId="22" fillId="0" borderId="67" xfId="0" applyFont="1" applyBorder="1" applyAlignment="1" applyProtection="1">
      <alignment horizontal="center" vertical="center" wrapText="1"/>
      <protection locked="0"/>
    </xf>
    <xf numFmtId="0" fontId="37" fillId="0" borderId="15" xfId="0" applyFont="1" applyBorder="1" applyAlignment="1" applyProtection="1">
      <alignment horizontal="center" vertical="center" wrapText="1"/>
      <protection locked="0"/>
    </xf>
    <xf numFmtId="9" fontId="37" fillId="19" borderId="14" xfId="14" applyFont="1" applyFill="1" applyBorder="1" applyAlignment="1" applyProtection="1">
      <alignment horizontal="center" vertical="center" wrapText="1"/>
      <protection locked="0"/>
    </xf>
    <xf numFmtId="0" fontId="31" fillId="11" borderId="14" xfId="0" applyFont="1" applyFill="1" applyBorder="1" applyAlignment="1" applyProtection="1">
      <alignment horizontal="center" vertical="center" wrapText="1"/>
      <protection locked="0"/>
    </xf>
    <xf numFmtId="0" fontId="31" fillId="11" borderId="21" xfId="0" applyFont="1" applyFill="1" applyBorder="1" applyAlignment="1" applyProtection="1">
      <alignment horizontal="center" vertical="center" wrapText="1"/>
      <protection locked="0"/>
    </xf>
    <xf numFmtId="9" fontId="37" fillId="11" borderId="19" xfId="0" applyNumberFormat="1" applyFont="1" applyFill="1" applyBorder="1" applyAlignment="1" applyProtection="1">
      <alignment horizontal="center" vertical="center" wrapText="1"/>
      <protection locked="0"/>
    </xf>
    <xf numFmtId="9" fontId="37" fillId="11" borderId="19" xfId="13" applyFont="1" applyFill="1" applyBorder="1" applyAlignment="1" applyProtection="1">
      <alignment horizontal="center" vertical="center" wrapText="1"/>
      <protection locked="0"/>
    </xf>
    <xf numFmtId="0" fontId="37" fillId="0" borderId="19" xfId="0" applyFont="1" applyBorder="1" applyAlignment="1" applyProtection="1">
      <alignment horizontal="center" vertical="center" wrapText="1"/>
      <protection locked="0"/>
    </xf>
    <xf numFmtId="0" fontId="37" fillId="0" borderId="24" xfId="0" applyFont="1" applyBorder="1" applyAlignment="1" applyProtection="1">
      <alignment horizontal="center" vertical="center" wrapText="1"/>
      <protection locked="0"/>
    </xf>
    <xf numFmtId="0" fontId="37" fillId="0" borderId="67" xfId="0" applyFont="1" applyBorder="1" applyAlignment="1" applyProtection="1">
      <alignment horizontal="center" vertical="center" wrapText="1"/>
      <protection locked="0"/>
    </xf>
    <xf numFmtId="0" fontId="22" fillId="0" borderId="95" xfId="0" applyFont="1" applyBorder="1" applyAlignment="1" applyProtection="1">
      <alignment horizontal="center" vertical="center" wrapText="1"/>
      <protection locked="0"/>
    </xf>
    <xf numFmtId="0" fontId="37" fillId="0" borderId="96" xfId="0" applyFont="1" applyBorder="1" applyAlignment="1" applyProtection="1">
      <alignment horizontal="center" vertical="center" wrapText="1"/>
      <protection locked="0"/>
    </xf>
    <xf numFmtId="9" fontId="31" fillId="11" borderId="17" xfId="0" applyNumberFormat="1" applyFont="1" applyFill="1" applyBorder="1" applyAlignment="1" applyProtection="1">
      <alignment horizontal="center" vertical="center" wrapText="1"/>
      <protection locked="0"/>
    </xf>
    <xf numFmtId="9" fontId="31" fillId="11" borderId="19" xfId="0" applyNumberFormat="1" applyFont="1" applyFill="1" applyBorder="1" applyAlignment="1" applyProtection="1">
      <alignment horizontal="center" vertical="center" wrapText="1"/>
      <protection locked="0"/>
    </xf>
    <xf numFmtId="0" fontId="31" fillId="11" borderId="19" xfId="0" applyFont="1" applyFill="1" applyBorder="1" applyAlignment="1" applyProtection="1">
      <alignment horizontal="center" vertical="center" wrapText="1"/>
      <protection locked="0"/>
    </xf>
    <xf numFmtId="0" fontId="31" fillId="11" borderId="22" xfId="0" applyFont="1" applyFill="1" applyBorder="1" applyAlignment="1" applyProtection="1">
      <alignment horizontal="center" vertical="center" wrapText="1"/>
      <protection locked="0"/>
    </xf>
    <xf numFmtId="9" fontId="37" fillId="11" borderId="97" xfId="0" applyNumberFormat="1" applyFont="1" applyFill="1" applyBorder="1" applyAlignment="1" applyProtection="1">
      <alignment horizontal="center" vertical="center" wrapText="1"/>
      <protection locked="0"/>
    </xf>
    <xf numFmtId="9" fontId="31" fillId="11" borderId="98" xfId="0" applyNumberFormat="1" applyFont="1" applyFill="1" applyBorder="1" applyAlignment="1" applyProtection="1">
      <alignment horizontal="center" vertical="center" wrapText="1"/>
      <protection locked="0"/>
    </xf>
    <xf numFmtId="9" fontId="31" fillId="11" borderId="97" xfId="0" applyNumberFormat="1" applyFont="1" applyFill="1" applyBorder="1" applyAlignment="1" applyProtection="1">
      <alignment horizontal="center" vertical="center" wrapText="1"/>
      <protection locked="0"/>
    </xf>
    <xf numFmtId="9" fontId="37" fillId="11" borderId="97" xfId="13" applyFont="1" applyFill="1" applyBorder="1" applyAlignment="1" applyProtection="1">
      <alignment horizontal="center" vertical="center" wrapText="1"/>
      <protection locked="0"/>
    </xf>
    <xf numFmtId="0" fontId="37" fillId="0" borderId="97" xfId="0" applyFont="1" applyBorder="1" applyAlignment="1" applyProtection="1">
      <alignment horizontal="center" vertical="center" wrapText="1"/>
      <protection locked="0"/>
    </xf>
    <xf numFmtId="0" fontId="37" fillId="0" borderId="95" xfId="0" applyFont="1" applyBorder="1" applyAlignment="1" applyProtection="1">
      <alignment horizontal="center" vertical="center" wrapText="1"/>
      <protection locked="0"/>
    </xf>
    <xf numFmtId="0" fontId="22" fillId="0" borderId="97" xfId="0" applyFont="1" applyBorder="1" applyAlignment="1" applyProtection="1">
      <alignment horizontal="center" vertical="center" wrapText="1"/>
      <protection locked="0"/>
    </xf>
    <xf numFmtId="0" fontId="37" fillId="0" borderId="99" xfId="0" applyFont="1" applyBorder="1" applyAlignment="1" applyProtection="1">
      <alignment horizontal="center" vertical="center" wrapText="1"/>
      <protection locked="0"/>
    </xf>
    <xf numFmtId="0" fontId="31" fillId="11" borderId="97" xfId="0" applyFont="1" applyFill="1" applyBorder="1" applyAlignment="1" applyProtection="1">
      <alignment horizontal="center" vertical="center" wrapText="1"/>
      <protection locked="0"/>
    </xf>
    <xf numFmtId="0" fontId="31" fillId="11" borderId="100" xfId="0" applyFont="1" applyFill="1" applyBorder="1" applyAlignment="1" applyProtection="1">
      <alignment horizontal="center" vertical="center" wrapText="1"/>
      <protection locked="0"/>
    </xf>
    <xf numFmtId="9" fontId="31" fillId="11" borderId="101" xfId="0" applyNumberFormat="1" applyFont="1" applyFill="1" applyBorder="1" applyAlignment="1" applyProtection="1">
      <alignment horizontal="center" vertical="center" wrapText="1"/>
      <protection locked="0"/>
    </xf>
    <xf numFmtId="9" fontId="31" fillId="11" borderId="102" xfId="0" applyNumberFormat="1" applyFont="1" applyFill="1" applyBorder="1" applyAlignment="1" applyProtection="1">
      <alignment horizontal="center" vertical="center" wrapText="1"/>
      <protection locked="0"/>
    </xf>
    <xf numFmtId="0" fontId="31" fillId="11" borderId="102" xfId="0" applyFont="1" applyFill="1" applyBorder="1" applyAlignment="1" applyProtection="1">
      <alignment horizontal="center" vertical="center" wrapText="1"/>
      <protection locked="0"/>
    </xf>
    <xf numFmtId="0" fontId="31" fillId="11" borderId="103" xfId="0" applyFont="1" applyFill="1" applyBorder="1" applyAlignment="1" applyProtection="1">
      <alignment horizontal="center" vertical="center" wrapText="1"/>
      <protection locked="0"/>
    </xf>
    <xf numFmtId="9" fontId="31" fillId="24" borderId="14" xfId="0" applyNumberFormat="1" applyFont="1" applyFill="1" applyBorder="1" applyAlignment="1" applyProtection="1">
      <alignment horizontal="center" vertical="center" wrapText="1"/>
      <protection locked="0"/>
    </xf>
    <xf numFmtId="10" fontId="37" fillId="0" borderId="14" xfId="16" applyNumberFormat="1" applyFont="1" applyBorder="1" applyAlignment="1">
      <alignment horizontal="center" vertical="center" wrapText="1"/>
    </xf>
    <xf numFmtId="0" fontId="79" fillId="0" borderId="21" xfId="0" applyFont="1" applyBorder="1" applyAlignment="1" applyProtection="1">
      <alignment horizontal="center" vertical="center" wrapText="1"/>
      <protection locked="0"/>
    </xf>
    <xf numFmtId="0" fontId="31" fillId="24" borderId="14" xfId="0" applyFont="1" applyFill="1" applyBorder="1" applyAlignment="1" applyProtection="1">
      <alignment horizontal="center" vertical="center" wrapText="1"/>
      <protection locked="0"/>
    </xf>
    <xf numFmtId="0" fontId="37" fillId="29" borderId="14" xfId="0" applyFont="1" applyFill="1" applyBorder="1" applyAlignment="1" applyProtection="1">
      <alignment horizontal="center" vertical="center" wrapText="1"/>
      <protection locked="0"/>
    </xf>
    <xf numFmtId="0" fontId="26" fillId="17" borderId="14" xfId="0" applyFont="1" applyFill="1" applyBorder="1" applyAlignment="1" applyProtection="1">
      <alignment horizontal="left" vertical="center" wrapText="1"/>
      <protection locked="0"/>
    </xf>
    <xf numFmtId="0" fontId="7" fillId="4" borderId="14" xfId="0" applyFont="1" applyFill="1" applyBorder="1" applyAlignment="1" applyProtection="1">
      <alignment horizontal="left" vertical="center" wrapText="1"/>
      <protection locked="0"/>
    </xf>
    <xf numFmtId="0" fontId="7" fillId="17" borderId="14" xfId="0" applyFont="1" applyFill="1" applyBorder="1" applyAlignment="1">
      <alignment horizontal="left" vertical="center" wrapText="1"/>
    </xf>
    <xf numFmtId="0" fontId="37" fillId="21" borderId="0" xfId="0" applyFont="1" applyFill="1" applyAlignment="1" applyProtection="1">
      <alignment vertical="center" wrapText="1"/>
      <protection locked="0"/>
    </xf>
    <xf numFmtId="0" fontId="37" fillId="17" borderId="0" xfId="0" applyFont="1" applyFill="1" applyAlignment="1" applyProtection="1">
      <alignment vertical="center" wrapText="1"/>
      <protection locked="0"/>
    </xf>
    <xf numFmtId="9" fontId="37" fillId="17" borderId="0" xfId="0" applyNumberFormat="1" applyFont="1" applyFill="1" applyAlignment="1" applyProtection="1">
      <alignment vertical="center" wrapText="1"/>
      <protection locked="0"/>
    </xf>
    <xf numFmtId="0" fontId="37" fillId="17" borderId="0" xfId="0" applyFont="1" applyFill="1" applyAlignment="1">
      <alignment vertical="center" wrapText="1"/>
    </xf>
    <xf numFmtId="0" fontId="37" fillId="21" borderId="0" xfId="0" applyFont="1" applyFill="1" applyAlignment="1">
      <alignment vertical="center" wrapText="1"/>
    </xf>
    <xf numFmtId="10" fontId="37" fillId="17" borderId="0" xfId="0" applyNumberFormat="1" applyFont="1" applyFill="1" applyAlignment="1" applyProtection="1">
      <alignment vertical="center" wrapText="1"/>
      <protection locked="0"/>
    </xf>
    <xf numFmtId="0" fontId="37" fillId="17" borderId="0" xfId="0" applyFont="1" applyFill="1"/>
    <xf numFmtId="0" fontId="79" fillId="0" borderId="13" xfId="0" applyFont="1" applyBorder="1" applyAlignment="1">
      <alignment horizontal="center" vertical="center" wrapText="1"/>
    </xf>
    <xf numFmtId="10" fontId="37" fillId="0" borderId="13" xfId="0" applyNumberFormat="1" applyFont="1" applyBorder="1" applyAlignment="1" applyProtection="1">
      <alignment horizontal="left" vertical="center" wrapText="1"/>
      <protection locked="0"/>
    </xf>
    <xf numFmtId="0" fontId="37" fillId="0" borderId="13" xfId="0" applyFont="1" applyBorder="1" applyAlignment="1" applyProtection="1">
      <alignment horizontal="center" vertical="center" wrapText="1"/>
      <protection locked="0"/>
    </xf>
    <xf numFmtId="0" fontId="37" fillId="0" borderId="130" xfId="0" applyFont="1" applyBorder="1" applyAlignment="1" applyProtection="1">
      <alignment horizontal="center" vertical="center" wrapText="1"/>
      <protection locked="0"/>
    </xf>
    <xf numFmtId="0" fontId="37" fillId="0" borderId="13" xfId="0" applyFont="1" applyBorder="1" applyAlignment="1">
      <alignment horizontal="center" vertical="center" wrapText="1"/>
    </xf>
    <xf numFmtId="0" fontId="31" fillId="0" borderId="13" xfId="0" applyFont="1" applyBorder="1" applyAlignment="1">
      <alignment horizontal="center" vertical="center" wrapText="1"/>
    </xf>
    <xf numFmtId="0" fontId="7" fillId="11" borderId="14" xfId="0" applyFont="1" applyFill="1" applyBorder="1" applyAlignment="1" applyProtection="1">
      <alignment horizontal="left" vertical="center" wrapText="1"/>
      <protection locked="0"/>
    </xf>
    <xf numFmtId="9" fontId="37" fillId="2" borderId="14" xfId="0" applyNumberFormat="1" applyFont="1" applyFill="1" applyBorder="1" applyAlignment="1" applyProtection="1">
      <alignment horizontal="center" vertical="center" wrapText="1"/>
      <protection locked="0"/>
    </xf>
    <xf numFmtId="9" fontId="37" fillId="11" borderId="14" xfId="13" applyFont="1" applyFill="1" applyBorder="1" applyAlignment="1" applyProtection="1">
      <alignment horizontal="center" vertical="center" wrapText="1"/>
      <protection locked="0"/>
    </xf>
    <xf numFmtId="0" fontId="0" fillId="29" borderId="10" xfId="0" applyFill="1" applyBorder="1" applyAlignment="1" applyProtection="1">
      <alignment horizontal="center" vertical="center" wrapText="1"/>
      <protection locked="0"/>
    </xf>
    <xf numFmtId="0" fontId="0" fillId="29" borderId="107" xfId="0" applyFill="1" applyBorder="1" applyAlignment="1" applyProtection="1">
      <alignment horizontal="center" vertical="center" wrapText="1"/>
      <protection locked="0"/>
    </xf>
    <xf numFmtId="10" fontId="0" fillId="42" borderId="47" xfId="0" applyNumberFormat="1" applyFill="1" applyBorder="1" applyAlignment="1" applyProtection="1">
      <alignment horizontal="center" vertical="center" wrapText="1"/>
      <protection locked="0"/>
    </xf>
    <xf numFmtId="9" fontId="57" fillId="17" borderId="14" xfId="0" applyNumberFormat="1" applyFont="1" applyFill="1" applyBorder="1" applyAlignment="1">
      <alignment vertical="center" wrapText="1"/>
    </xf>
    <xf numFmtId="9" fontId="0" fillId="24" borderId="14" xfId="0" applyNumberFormat="1" applyFill="1" applyBorder="1" applyAlignment="1">
      <alignment horizontal="center" vertical="center" wrapText="1"/>
    </xf>
    <xf numFmtId="0" fontId="57" fillId="17" borderId="14" xfId="0" applyFont="1" applyFill="1" applyBorder="1" applyAlignment="1">
      <alignment vertical="center" wrapText="1"/>
    </xf>
    <xf numFmtId="0" fontId="0" fillId="17" borderId="14" xfId="0" applyFill="1" applyBorder="1" applyAlignment="1" applyProtection="1">
      <alignment horizontal="justify" vertical="center" wrapText="1"/>
      <protection locked="0"/>
    </xf>
    <xf numFmtId="0" fontId="0" fillId="41" borderId="14" xfId="0" applyFill="1" applyBorder="1" applyAlignment="1">
      <alignment horizontal="left" vertical="center" wrapText="1"/>
    </xf>
    <xf numFmtId="9" fontId="0" fillId="24" borderId="14" xfId="0" applyNumberFormat="1" applyFill="1" applyBorder="1" applyAlignment="1">
      <alignment horizontal="left" vertical="center" wrapText="1"/>
    </xf>
    <xf numFmtId="0" fontId="0" fillId="21" borderId="47" xfId="0" applyFill="1" applyBorder="1" applyAlignment="1">
      <alignment horizontal="center" vertical="center" wrapText="1"/>
    </xf>
    <xf numFmtId="0" fontId="0" fillId="17" borderId="15" xfId="0" applyFill="1" applyBorder="1" applyAlignment="1" applyProtection="1">
      <alignment horizontal="left" vertical="center" wrapText="1"/>
      <protection locked="0"/>
    </xf>
    <xf numFmtId="0" fontId="0" fillId="17" borderId="15" xfId="0" applyFill="1" applyBorder="1" applyAlignment="1" applyProtection="1">
      <alignment horizontal="justify" vertical="center" wrapText="1"/>
      <protection locked="0"/>
    </xf>
    <xf numFmtId="0" fontId="38" fillId="41" borderId="106" xfId="0" applyFont="1" applyFill="1" applyBorder="1" applyAlignment="1">
      <alignment horizontal="left" vertical="center" wrapText="1"/>
    </xf>
    <xf numFmtId="0" fontId="0" fillId="41" borderId="106" xfId="0" applyFill="1" applyBorder="1" applyAlignment="1">
      <alignment horizontal="left" vertical="center" wrapText="1"/>
    </xf>
    <xf numFmtId="0" fontId="0" fillId="41" borderId="80" xfId="0" applyFill="1" applyBorder="1" applyAlignment="1">
      <alignment horizontal="left" vertical="center" wrapText="1"/>
    </xf>
    <xf numFmtId="0" fontId="0" fillId="17" borderId="108" xfId="0" applyFill="1" applyBorder="1" applyAlignment="1" applyProtection="1">
      <alignment horizontal="center" vertical="center" wrapText="1"/>
      <protection locked="0"/>
    </xf>
    <xf numFmtId="9" fontId="0" fillId="21" borderId="51" xfId="0" applyNumberFormat="1" applyFill="1" applyBorder="1" applyAlignment="1">
      <alignment horizontal="center" vertical="center" wrapText="1"/>
    </xf>
    <xf numFmtId="9" fontId="38" fillId="24" borderId="51" xfId="0" applyNumberFormat="1" applyFont="1" applyFill="1" applyBorder="1" applyAlignment="1">
      <alignment horizontal="left" vertical="center" wrapText="1"/>
    </xf>
    <xf numFmtId="9" fontId="0" fillId="24" borderId="51" xfId="0" applyNumberFormat="1" applyFill="1" applyBorder="1" applyAlignment="1">
      <alignment horizontal="left" vertical="center" wrapText="1"/>
    </xf>
    <xf numFmtId="9" fontId="0" fillId="24" borderId="104" xfId="0" applyNumberFormat="1" applyFill="1" applyBorder="1" applyAlignment="1">
      <alignment horizontal="left" vertical="center" wrapText="1"/>
    </xf>
    <xf numFmtId="0" fontId="56" fillId="24" borderId="14" xfId="0" applyFont="1" applyFill="1" applyBorder="1" applyAlignment="1">
      <alignment horizontal="center" vertical="center" wrapText="1"/>
    </xf>
    <xf numFmtId="0" fontId="38" fillId="24" borderId="14" xfId="0" applyFont="1" applyFill="1" applyBorder="1" applyAlignment="1">
      <alignment horizontal="center" vertical="center" wrapText="1"/>
    </xf>
    <xf numFmtId="9" fontId="1" fillId="24" borderId="46" xfId="13" applyFill="1" applyBorder="1" applyAlignment="1" applyProtection="1">
      <alignment horizontal="center" vertical="center" wrapText="1"/>
      <protection locked="0"/>
    </xf>
    <xf numFmtId="9" fontId="1" fillId="24" borderId="47" xfId="13" applyFill="1" applyBorder="1" applyAlignment="1" applyProtection="1">
      <alignment horizontal="center" vertical="center" wrapText="1"/>
      <protection locked="0"/>
    </xf>
    <xf numFmtId="9" fontId="38" fillId="24" borderId="47" xfId="0" applyNumberFormat="1" applyFont="1" applyFill="1" applyBorder="1" applyAlignment="1">
      <alignment horizontal="left" vertical="center" wrapText="1"/>
    </xf>
    <xf numFmtId="9" fontId="1" fillId="24" borderId="50" xfId="13" applyFill="1" applyBorder="1" applyAlignment="1" applyProtection="1">
      <alignment horizontal="center" vertical="center" wrapText="1"/>
      <protection locked="0"/>
    </xf>
    <xf numFmtId="9" fontId="1" fillId="24" borderId="51" xfId="13" applyFill="1" applyBorder="1" applyAlignment="1" applyProtection="1">
      <alignment horizontal="center" vertical="center" wrapText="1"/>
      <protection locked="0"/>
    </xf>
    <xf numFmtId="0" fontId="87" fillId="0" borderId="0" xfId="10" applyFont="1"/>
    <xf numFmtId="0" fontId="62" fillId="0" borderId="0" xfId="10" applyFont="1" applyAlignment="1">
      <alignment vertical="center" wrapText="1"/>
    </xf>
    <xf numFmtId="0" fontId="62" fillId="0" borderId="0" xfId="10" applyFont="1" applyAlignment="1" applyProtection="1">
      <alignment vertical="center" wrapText="1"/>
      <protection locked="0"/>
    </xf>
    <xf numFmtId="0" fontId="3" fillId="17" borderId="0" xfId="10" applyFill="1"/>
    <xf numFmtId="0" fontId="87" fillId="17" borderId="0" xfId="10" applyFont="1" applyFill="1"/>
    <xf numFmtId="0" fontId="62" fillId="17" borderId="0" xfId="10" applyFont="1" applyFill="1" applyAlignment="1" applyProtection="1">
      <alignment vertical="center" wrapText="1"/>
      <protection locked="0"/>
    </xf>
    <xf numFmtId="0" fontId="10" fillId="17" borderId="0" xfId="10" applyFont="1" applyFill="1" applyAlignment="1" applyProtection="1">
      <alignment vertical="center" wrapText="1"/>
      <protection locked="0"/>
    </xf>
    <xf numFmtId="0" fontId="11" fillId="17" borderId="0" xfId="10" applyFont="1" applyFill="1" applyAlignment="1" applyProtection="1">
      <alignment vertical="center" wrapText="1"/>
      <protection locked="0"/>
    </xf>
    <xf numFmtId="0" fontId="10" fillId="17" borderId="0" xfId="10" applyFont="1" applyFill="1" applyAlignment="1">
      <alignment vertical="center" wrapText="1"/>
    </xf>
    <xf numFmtId="0" fontId="10" fillId="21" borderId="0" xfId="10" applyFont="1" applyFill="1" applyAlignment="1">
      <alignment vertical="center" wrapText="1"/>
    </xf>
    <xf numFmtId="0" fontId="3" fillId="29" borderId="14" xfId="10" applyFill="1" applyBorder="1" applyAlignment="1" applyProtection="1">
      <alignment horizontal="center" vertical="center" wrapText="1"/>
      <protection locked="0"/>
    </xf>
    <xf numFmtId="0" fontId="3" fillId="17" borderId="14" xfId="10" applyFill="1" applyBorder="1" applyAlignment="1">
      <alignment horizontal="justify" vertical="center" wrapText="1"/>
    </xf>
    <xf numFmtId="0" fontId="38" fillId="17" borderId="14" xfId="10" applyFont="1" applyFill="1" applyBorder="1" applyAlignment="1">
      <alignment horizontal="justify" vertical="center" wrapText="1"/>
    </xf>
    <xf numFmtId="1" fontId="29" fillId="24" borderId="14" xfId="10" applyNumberFormat="1" applyFont="1" applyFill="1" applyBorder="1" applyAlignment="1" applyProtection="1">
      <alignment horizontal="center" vertical="center" wrapText="1"/>
      <protection locked="0"/>
    </xf>
    <xf numFmtId="9" fontId="38" fillId="24" borderId="14" xfId="10" applyNumberFormat="1" applyFont="1" applyFill="1" applyBorder="1" applyAlignment="1">
      <alignment horizontal="justify" vertical="center" wrapText="1"/>
    </xf>
    <xf numFmtId="9" fontId="38" fillId="24" borderId="14" xfId="10" applyNumberFormat="1" applyFont="1" applyFill="1" applyBorder="1" applyAlignment="1">
      <alignment horizontal="center" vertical="center" wrapText="1"/>
    </xf>
    <xf numFmtId="1" fontId="29" fillId="17" borderId="14" xfId="10" applyNumberFormat="1" applyFont="1" applyFill="1" applyBorder="1" applyAlignment="1" applyProtection="1">
      <alignment horizontal="center" vertical="center" wrapText="1"/>
      <protection locked="0"/>
    </xf>
    <xf numFmtId="0" fontId="38" fillId="17" borderId="14" xfId="10" applyFont="1" applyFill="1" applyBorder="1" applyAlignment="1">
      <alignment horizontal="center" vertical="center" wrapText="1"/>
    </xf>
    <xf numFmtId="1" fontId="3" fillId="24" borderId="14" xfId="10" applyNumberFormat="1" applyFill="1" applyBorder="1" applyAlignment="1" applyProtection="1">
      <alignment horizontal="center" vertical="center" wrapText="1"/>
      <protection locked="0"/>
    </xf>
    <xf numFmtId="9" fontId="3" fillId="24" borderId="14" xfId="10" applyNumberFormat="1" applyFill="1" applyBorder="1" applyAlignment="1">
      <alignment horizontal="justify" vertical="center" wrapText="1"/>
    </xf>
    <xf numFmtId="9" fontId="38" fillId="17" borderId="14" xfId="10" applyNumberFormat="1" applyFont="1" applyFill="1" applyBorder="1" applyAlignment="1">
      <alignment horizontal="left" vertical="center" wrapText="1"/>
    </xf>
    <xf numFmtId="0" fontId="29" fillId="24" borderId="14" xfId="10" applyFont="1" applyFill="1" applyBorder="1" applyAlignment="1" applyProtection="1">
      <alignment horizontal="center" vertical="center" wrapText="1"/>
      <protection locked="0"/>
    </xf>
    <xf numFmtId="0" fontId="38" fillId="24" borderId="14" xfId="10" applyFont="1" applyFill="1" applyBorder="1" applyAlignment="1" applyProtection="1">
      <alignment horizontal="center" vertical="center" wrapText="1"/>
      <protection locked="0"/>
    </xf>
    <xf numFmtId="0" fontId="29" fillId="17" borderId="14" xfId="10" applyFont="1" applyFill="1" applyBorder="1" applyAlignment="1" applyProtection="1">
      <alignment horizontal="center" vertical="center" wrapText="1"/>
      <protection locked="0"/>
    </xf>
    <xf numFmtId="9" fontId="3" fillId="24" borderId="14" xfId="10" applyNumberFormat="1" applyFill="1" applyBorder="1" applyAlignment="1">
      <alignment horizontal="center" vertical="center" wrapText="1"/>
    </xf>
    <xf numFmtId="9" fontId="38" fillId="17" borderId="14" xfId="10" applyNumberFormat="1" applyFont="1" applyFill="1" applyBorder="1" applyAlignment="1">
      <alignment horizontal="justify" vertical="center" wrapText="1"/>
    </xf>
    <xf numFmtId="9" fontId="29" fillId="24" borderId="14" xfId="10" applyNumberFormat="1" applyFont="1" applyFill="1" applyBorder="1" applyAlignment="1" applyProtection="1">
      <alignment horizontal="center" vertical="center" wrapText="1"/>
      <protection locked="0"/>
    </xf>
    <xf numFmtId="9" fontId="29" fillId="17" borderId="14" xfId="10" applyNumberFormat="1" applyFont="1" applyFill="1" applyBorder="1" applyAlignment="1" applyProtection="1">
      <alignment horizontal="center" vertical="center" wrapText="1"/>
      <protection locked="0"/>
    </xf>
    <xf numFmtId="9" fontId="29" fillId="17" borderId="14" xfId="13" applyFont="1" applyFill="1" applyBorder="1" applyAlignment="1" applyProtection="1">
      <alignment horizontal="center" vertical="center" wrapText="1"/>
      <protection locked="0"/>
    </xf>
    <xf numFmtId="9" fontId="43" fillId="21" borderId="14" xfId="14" applyFont="1" applyFill="1" applyBorder="1" applyAlignment="1">
      <alignment horizontal="center" vertical="center" wrapText="1"/>
    </xf>
    <xf numFmtId="9" fontId="2" fillId="21" borderId="14" xfId="14" applyFill="1" applyBorder="1" applyAlignment="1">
      <alignment horizontal="center" vertical="center" wrapText="1"/>
    </xf>
    <xf numFmtId="9" fontId="43" fillId="17" borderId="14" xfId="0" applyNumberFormat="1" applyFont="1" applyFill="1" applyBorder="1" applyAlignment="1" applyProtection="1">
      <alignment horizontal="center" vertical="center" wrapText="1"/>
      <protection locked="0"/>
    </xf>
    <xf numFmtId="0" fontId="43" fillId="29" borderId="14" xfId="0" applyFont="1" applyFill="1" applyBorder="1" applyAlignment="1" applyProtection="1">
      <alignment horizontal="center" vertical="center" wrapText="1"/>
      <protection locked="0"/>
    </xf>
    <xf numFmtId="0" fontId="43" fillId="17" borderId="14" xfId="0" applyFont="1" applyFill="1" applyBorder="1" applyAlignment="1">
      <alignment vertical="center" wrapText="1"/>
    </xf>
    <xf numFmtId="0" fontId="43" fillId="17" borderId="14" xfId="0" applyFont="1" applyFill="1" applyBorder="1" applyAlignment="1">
      <alignment horizontal="justify" vertical="center" wrapText="1"/>
    </xf>
    <xf numFmtId="0" fontId="43" fillId="17" borderId="14" xfId="0" applyFont="1" applyFill="1" applyBorder="1" applyAlignment="1">
      <alignment horizontal="left" vertical="center" wrapText="1"/>
    </xf>
    <xf numFmtId="0" fontId="43" fillId="21" borderId="14" xfId="0" applyFont="1" applyFill="1" applyBorder="1" applyAlignment="1">
      <alignment horizontal="justify" vertical="center" wrapText="1"/>
    </xf>
    <xf numFmtId="0" fontId="43" fillId="17" borderId="0" xfId="0" applyFont="1" applyFill="1" applyAlignment="1" applyProtection="1">
      <alignment vertical="center" wrapText="1"/>
      <protection locked="0"/>
    </xf>
    <xf numFmtId="10" fontId="43" fillId="17" borderId="0" xfId="0" applyNumberFormat="1" applyFont="1" applyFill="1" applyAlignment="1" applyProtection="1">
      <alignment vertical="center" wrapText="1"/>
      <protection locked="0"/>
    </xf>
    <xf numFmtId="0" fontId="43" fillId="21" borderId="0" xfId="0" applyFont="1" applyFill="1" applyAlignment="1" applyProtection="1">
      <alignment vertical="center" wrapText="1"/>
      <protection locked="0"/>
    </xf>
    <xf numFmtId="0" fontId="43" fillId="17" borderId="0" xfId="0" applyFont="1" applyFill="1" applyAlignment="1">
      <alignment vertical="center" wrapText="1"/>
    </xf>
    <xf numFmtId="9" fontId="43" fillId="17" borderId="0" xfId="0" applyNumberFormat="1" applyFont="1" applyFill="1" applyAlignment="1" applyProtection="1">
      <alignment vertical="center" wrapText="1"/>
      <protection locked="0"/>
    </xf>
    <xf numFmtId="0" fontId="43" fillId="17" borderId="0" xfId="0" applyFont="1" applyFill="1" applyBorder="1" applyAlignment="1" applyProtection="1">
      <alignment horizontal="center" vertical="center" wrapText="1"/>
      <protection locked="0"/>
    </xf>
    <xf numFmtId="9" fontId="1" fillId="0" borderId="26" xfId="13" applyBorder="1" applyAlignment="1" applyProtection="1">
      <alignment horizontal="center" vertical="center" wrapText="1"/>
      <protection locked="0"/>
    </xf>
    <xf numFmtId="0" fontId="43" fillId="46" borderId="14" xfId="0" applyFont="1" applyFill="1" applyBorder="1" applyAlignment="1">
      <alignment horizontal="center" vertical="center" wrapText="1"/>
    </xf>
    <xf numFmtId="0" fontId="45" fillId="17" borderId="0" xfId="0" applyFont="1" applyFill="1" applyAlignment="1" applyProtection="1">
      <alignment vertical="center" wrapText="1"/>
      <protection locked="0"/>
    </xf>
    <xf numFmtId="1" fontId="45" fillId="46" borderId="14" xfId="0" applyNumberFormat="1" applyFont="1" applyFill="1" applyBorder="1" applyAlignment="1">
      <alignment horizontal="center" vertical="center" wrapText="1"/>
    </xf>
    <xf numFmtId="0" fontId="45" fillId="29" borderId="112" xfId="0" applyFont="1" applyFill="1" applyBorder="1" applyAlignment="1" applyProtection="1">
      <alignment horizontal="center" vertical="center" wrapText="1"/>
      <protection locked="0"/>
    </xf>
    <xf numFmtId="0" fontId="45" fillId="17" borderId="61" xfId="0" applyFont="1" applyFill="1" applyBorder="1" applyAlignment="1">
      <alignment horizontal="justify" vertical="center" wrapText="1"/>
    </xf>
    <xf numFmtId="0" fontId="45" fillId="29" borderId="10" xfId="0" applyFont="1" applyFill="1" applyBorder="1" applyAlignment="1" applyProtection="1">
      <alignment horizontal="center" vertical="center" wrapText="1"/>
      <protection locked="0"/>
    </xf>
    <xf numFmtId="0" fontId="45" fillId="17" borderId="14" xfId="0" applyFont="1" applyFill="1" applyBorder="1" applyAlignment="1">
      <alignment horizontal="justify" vertical="center" wrapText="1"/>
    </xf>
    <xf numFmtId="0" fontId="45" fillId="29" borderId="107" xfId="0" applyFont="1" applyFill="1" applyBorder="1" applyAlignment="1" applyProtection="1">
      <alignment horizontal="center" vertical="center" wrapText="1"/>
      <protection locked="0"/>
    </xf>
    <xf numFmtId="0" fontId="45" fillId="17" borderId="108" xfId="0" applyFont="1" applyFill="1" applyBorder="1" applyAlignment="1">
      <alignment horizontal="justify" vertical="center" wrapText="1"/>
    </xf>
    <xf numFmtId="9" fontId="45" fillId="17" borderId="117" xfId="0" applyNumberFormat="1" applyFont="1" applyFill="1" applyBorder="1" applyAlignment="1" applyProtection="1">
      <alignment horizontal="center" vertical="center" wrapText="1"/>
      <protection locked="0"/>
    </xf>
    <xf numFmtId="0" fontId="31" fillId="17" borderId="0" xfId="0" applyFont="1" applyFill="1" applyAlignment="1">
      <alignment vertical="center" wrapText="1"/>
    </xf>
    <xf numFmtId="0" fontId="32" fillId="17" borderId="0" xfId="0" applyFont="1" applyFill="1" applyAlignment="1">
      <alignment vertical="center" wrapText="1"/>
    </xf>
    <xf numFmtId="0" fontId="10" fillId="17" borderId="0" xfId="0" applyFont="1" applyFill="1" applyAlignment="1">
      <alignment horizontal="left" vertical="center" wrapText="1"/>
    </xf>
    <xf numFmtId="2" fontId="0" fillId="46" borderId="14" xfId="0" applyNumberFormat="1" applyFill="1" applyBorder="1" applyAlignment="1">
      <alignment horizontal="center" vertical="center" wrapText="1"/>
    </xf>
    <xf numFmtId="170" fontId="1" fillId="24" borderId="14" xfId="2" applyNumberFormat="1" applyFill="1" applyBorder="1" applyAlignment="1" applyProtection="1">
      <alignment horizontal="center" vertical="center" wrapText="1"/>
      <protection locked="0"/>
    </xf>
    <xf numFmtId="169" fontId="45" fillId="2" borderId="14" xfId="0" applyNumberFormat="1" applyFont="1" applyFill="1" applyBorder="1" applyAlignment="1" applyProtection="1">
      <alignment horizontal="center" vertical="center" wrapText="1"/>
      <protection locked="0"/>
    </xf>
    <xf numFmtId="0" fontId="10" fillId="21" borderId="0" xfId="0" applyFont="1" applyFill="1" applyAlignment="1">
      <alignment horizontal="left" vertical="center" wrapText="1"/>
    </xf>
    <xf numFmtId="2" fontId="2" fillId="17" borderId="14" xfId="14" applyNumberFormat="1" applyFill="1" applyBorder="1" applyAlignment="1" applyProtection="1">
      <alignment horizontal="center" vertical="center" wrapText="1"/>
      <protection locked="0"/>
    </xf>
    <xf numFmtId="170" fontId="1" fillId="24" borderId="14" xfId="2" applyNumberFormat="1" applyFill="1" applyBorder="1" applyAlignment="1" applyProtection="1">
      <alignment vertical="center" wrapText="1"/>
      <protection locked="0"/>
    </xf>
    <xf numFmtId="1" fontId="29" fillId="24" borderId="14" xfId="0" applyNumberFormat="1" applyFont="1" applyFill="1" applyBorder="1" applyAlignment="1" applyProtection="1">
      <alignment horizontal="center" vertical="center" wrapText="1"/>
      <protection locked="0"/>
    </xf>
    <xf numFmtId="0" fontId="0" fillId="41" borderId="13" xfId="0" applyFill="1" applyBorder="1" applyAlignment="1">
      <alignment wrapText="1"/>
    </xf>
    <xf numFmtId="9" fontId="38" fillId="17" borderId="14" xfId="0" applyNumberFormat="1" applyFont="1" applyFill="1" applyBorder="1" applyAlignment="1">
      <alignment horizontal="justify" vertical="top" wrapText="1"/>
    </xf>
    <xf numFmtId="0" fontId="0" fillId="41" borderId="14" xfId="0" applyFill="1" applyBorder="1" applyAlignment="1">
      <alignment vertical="center" wrapText="1"/>
    </xf>
    <xf numFmtId="0" fontId="38" fillId="41" borderId="14" xfId="0" applyFont="1" applyFill="1" applyBorder="1" applyAlignment="1">
      <alignment wrapText="1"/>
    </xf>
    <xf numFmtId="0" fontId="38" fillId="41" borderId="13" xfId="0" applyFont="1" applyFill="1" applyBorder="1" applyAlignment="1">
      <alignment wrapText="1"/>
    </xf>
    <xf numFmtId="9" fontId="39" fillId="24" borderId="14" xfId="0" applyNumberFormat="1" applyFont="1" applyFill="1" applyBorder="1" applyAlignment="1">
      <alignment horizontal="left" vertical="top" wrapText="1"/>
    </xf>
    <xf numFmtId="9" fontId="39" fillId="24" borderId="14" xfId="0" applyNumberFormat="1" applyFont="1" applyFill="1" applyBorder="1" applyAlignment="1">
      <alignment horizontal="justify" vertical="top" wrapText="1"/>
    </xf>
    <xf numFmtId="0" fontId="29" fillId="24" borderId="14" xfId="0" applyFont="1" applyFill="1" applyBorder="1" applyAlignment="1" applyProtection="1">
      <alignment horizontal="left" vertical="center" wrapText="1"/>
      <protection locked="0"/>
    </xf>
    <xf numFmtId="9" fontId="0" fillId="17" borderId="14" xfId="0" applyNumberFormat="1" applyFill="1" applyBorder="1" applyAlignment="1">
      <alignment horizontal="left" vertical="top" wrapText="1"/>
    </xf>
    <xf numFmtId="9" fontId="38" fillId="17" borderId="14" xfId="0" applyNumberFormat="1" applyFont="1" applyFill="1" applyBorder="1" applyAlignment="1">
      <alignment horizontal="left" vertical="center" wrapText="1"/>
    </xf>
    <xf numFmtId="0" fontId="38" fillId="17" borderId="14" xfId="0" applyFont="1" applyFill="1" applyBorder="1" applyAlignment="1">
      <alignment wrapText="1"/>
    </xf>
    <xf numFmtId="0" fontId="0" fillId="48" borderId="14" xfId="0" applyFont="1" applyFill="1" applyBorder="1" applyAlignment="1">
      <alignment vertical="center" wrapText="1"/>
    </xf>
    <xf numFmtId="9" fontId="48" fillId="17" borderId="14" xfId="0" applyNumberFormat="1" applyFont="1" applyFill="1" applyBorder="1" applyAlignment="1">
      <alignment horizontal="left" vertical="top" wrapText="1"/>
    </xf>
    <xf numFmtId="0" fontId="38" fillId="48" borderId="14" xfId="0" applyFont="1" applyFill="1" applyBorder="1" applyAlignment="1">
      <alignment vertical="center" wrapText="1"/>
    </xf>
    <xf numFmtId="0" fontId="38" fillId="48" borderId="14" xfId="0" applyFont="1" applyFill="1" applyBorder="1" applyAlignment="1">
      <alignment wrapText="1"/>
    </xf>
    <xf numFmtId="0" fontId="62" fillId="21" borderId="0" xfId="0" applyFont="1" applyFill="1" applyAlignment="1">
      <alignment vertical="center" wrapText="1"/>
    </xf>
    <xf numFmtId="0" fontId="13" fillId="0" borderId="14" xfId="0" applyFont="1" applyBorder="1" applyAlignment="1">
      <alignment horizontal="left" vertical="center" wrapText="1"/>
    </xf>
    <xf numFmtId="0" fontId="40" fillId="0" borderId="14" xfId="0" applyFont="1" applyBorder="1" applyAlignment="1">
      <alignment horizontal="center" vertical="center" wrapText="1"/>
    </xf>
    <xf numFmtId="9" fontId="40" fillId="0" borderId="14" xfId="0" applyNumberFormat="1" applyFont="1" applyBorder="1" applyAlignment="1">
      <alignment horizontal="center" vertical="center" wrapText="1"/>
    </xf>
    <xf numFmtId="0" fontId="65" fillId="2" borderId="14" xfId="0" applyFont="1" applyFill="1" applyBorder="1" applyAlignment="1" applyProtection="1">
      <alignment horizontal="center" vertical="center" wrapText="1"/>
      <protection locked="0"/>
    </xf>
    <xf numFmtId="0" fontId="46" fillId="0" borderId="14" xfId="0" applyFont="1" applyBorder="1" applyAlignment="1" applyProtection="1">
      <alignment vertical="center" wrapText="1"/>
      <protection locked="0"/>
    </xf>
    <xf numFmtId="0" fontId="0" fillId="17" borderId="14" xfId="0" applyFill="1" applyBorder="1" applyAlignment="1" applyProtection="1">
      <alignment horizontal="justify" vertical="top" wrapText="1"/>
      <protection locked="0"/>
    </xf>
    <xf numFmtId="0" fontId="0" fillId="17" borderId="14" xfId="0" applyFill="1" applyBorder="1" applyAlignment="1">
      <alignment horizontal="justify" vertical="top" wrapText="1"/>
    </xf>
    <xf numFmtId="9" fontId="39" fillId="24" borderId="61" xfId="0" applyNumberFormat="1" applyFont="1" applyFill="1" applyBorder="1" applyAlignment="1" applyProtection="1">
      <alignment horizontal="center" vertical="center" wrapText="1"/>
      <protection locked="0"/>
    </xf>
    <xf numFmtId="0" fontId="0" fillId="17" borderId="61" xfId="0" applyFont="1" applyFill="1" applyBorder="1" applyAlignment="1">
      <alignment horizontal="justify" vertical="top" wrapText="1"/>
    </xf>
    <xf numFmtId="9" fontId="39" fillId="24" borderId="108" xfId="0" applyNumberFormat="1" applyFont="1" applyFill="1" applyBorder="1" applyAlignment="1" applyProtection="1">
      <alignment horizontal="center" vertical="center" wrapText="1"/>
      <protection locked="0"/>
    </xf>
    <xf numFmtId="0" fontId="0" fillId="17" borderId="108" xfId="0" applyFont="1" applyFill="1" applyBorder="1" applyAlignment="1">
      <alignment horizontal="justify" vertical="top" wrapText="1"/>
    </xf>
    <xf numFmtId="2" fontId="0" fillId="43" borderId="14" xfId="0" applyNumberFormat="1" applyFill="1" applyBorder="1" applyAlignment="1">
      <alignment horizontal="center" vertical="center" wrapText="1"/>
    </xf>
    <xf numFmtId="0" fontId="38" fillId="17" borderId="47" xfId="0" applyFont="1" applyFill="1" applyBorder="1" applyAlignment="1">
      <alignment horizontal="justify" vertical="center" wrapText="1"/>
    </xf>
    <xf numFmtId="10" fontId="45" fillId="2" borderId="14" xfId="14" applyNumberFormat="1" applyFont="1" applyFill="1" applyBorder="1" applyAlignment="1">
      <alignment horizontal="center" vertical="center" wrapText="1"/>
    </xf>
    <xf numFmtId="9" fontId="67" fillId="17" borderId="47" xfId="0" applyNumberFormat="1" applyFont="1" applyFill="1" applyBorder="1" applyAlignment="1" applyProtection="1">
      <alignment horizontal="center" vertical="center" wrapText="1"/>
      <protection locked="0"/>
    </xf>
    <xf numFmtId="0" fontId="0" fillId="17" borderId="47" xfId="0" applyFill="1" applyBorder="1" applyAlignment="1">
      <alignment horizontal="justify" vertical="center" wrapText="1"/>
    </xf>
    <xf numFmtId="0" fontId="0" fillId="17" borderId="47" xfId="0" applyFill="1" applyBorder="1" applyAlignment="1">
      <alignment horizontal="justify" vertical="top" wrapText="1"/>
    </xf>
    <xf numFmtId="0" fontId="46" fillId="17" borderId="47" xfId="0" applyFont="1" applyFill="1" applyBorder="1" applyAlignment="1" applyProtection="1">
      <alignment vertical="center" wrapText="1"/>
      <protection locked="0"/>
    </xf>
    <xf numFmtId="0" fontId="0" fillId="17" borderId="48" xfId="0" applyFill="1" applyBorder="1" applyAlignment="1" applyProtection="1">
      <alignment horizontal="justify" vertical="top" wrapText="1"/>
      <protection locked="0"/>
    </xf>
    <xf numFmtId="0" fontId="29" fillId="24" borderId="46" xfId="0" applyFont="1" applyFill="1" applyBorder="1" applyAlignment="1" applyProtection="1">
      <alignment horizontal="center" vertical="center" wrapText="1"/>
      <protection locked="0"/>
    </xf>
    <xf numFmtId="0" fontId="39" fillId="17" borderId="47" xfId="0" applyFont="1" applyFill="1" applyBorder="1" applyAlignment="1" applyProtection="1">
      <alignment horizontal="center" vertical="center" wrapText="1"/>
      <protection locked="0"/>
    </xf>
    <xf numFmtId="0" fontId="38" fillId="17" borderId="47" xfId="0" applyFont="1" applyFill="1" applyBorder="1" applyAlignment="1">
      <alignment horizontal="center" vertical="center" wrapText="1"/>
    </xf>
    <xf numFmtId="0" fontId="39" fillId="17" borderId="51" xfId="0" applyFont="1" applyFill="1" applyBorder="1" applyAlignment="1">
      <alignment horizontal="justify" vertical="center" wrapText="1"/>
    </xf>
    <xf numFmtId="9" fontId="0" fillId="17" borderId="51" xfId="0" applyNumberFormat="1" applyFill="1" applyBorder="1" applyAlignment="1" applyProtection="1">
      <alignment horizontal="center" vertical="center" wrapText="1"/>
      <protection locked="0"/>
    </xf>
    <xf numFmtId="0" fontId="0" fillId="21" borderId="51" xfId="0" applyFill="1" applyBorder="1" applyAlignment="1">
      <alignment horizontal="center" vertical="center" wrapText="1"/>
    </xf>
    <xf numFmtId="10" fontId="0" fillId="17" borderId="51" xfId="0" applyNumberFormat="1" applyFill="1" applyBorder="1" applyAlignment="1" applyProtection="1">
      <alignment horizontal="center" vertical="center" wrapText="1"/>
      <protection locked="0"/>
    </xf>
    <xf numFmtId="10" fontId="0" fillId="21" borderId="51" xfId="0" applyNumberFormat="1" applyFill="1" applyBorder="1" applyAlignment="1" applyProtection="1">
      <alignment horizontal="center" vertical="center" wrapText="1"/>
      <protection locked="0"/>
    </xf>
    <xf numFmtId="0" fontId="0" fillId="17" borderId="51" xfId="0" applyFill="1" applyBorder="1" applyAlignment="1">
      <alignment horizontal="justify" vertical="center" wrapText="1"/>
    </xf>
    <xf numFmtId="0" fontId="0" fillId="17" borderId="51" xfId="0" applyFill="1" applyBorder="1" applyAlignment="1">
      <alignment horizontal="justify" vertical="top" wrapText="1"/>
    </xf>
    <xf numFmtId="0" fontId="0" fillId="17" borderId="51" xfId="0" applyFill="1" applyBorder="1" applyAlignment="1">
      <alignment horizontal="center" vertical="center" wrapText="1"/>
    </xf>
    <xf numFmtId="0" fontId="38" fillId="17" borderId="51" xfId="0" applyFont="1" applyFill="1" applyBorder="1" applyAlignment="1">
      <alignment horizontal="justify" vertical="top" wrapText="1"/>
    </xf>
    <xf numFmtId="0" fontId="38" fillId="17" borderId="51" xfId="0" applyFont="1" applyFill="1" applyBorder="1" applyAlignment="1" applyProtection="1">
      <alignment horizontal="justify" vertical="top" wrapText="1"/>
      <protection locked="0"/>
    </xf>
    <xf numFmtId="0" fontId="46" fillId="17" borderId="51" xfId="0" applyFont="1" applyFill="1" applyBorder="1" applyAlignment="1" applyProtection="1">
      <alignment vertical="center" wrapText="1"/>
      <protection locked="0"/>
    </xf>
    <xf numFmtId="0" fontId="0" fillId="17" borderId="52" xfId="0" applyFill="1" applyBorder="1" applyAlignment="1" applyProtection="1">
      <alignment horizontal="justify" vertical="top" wrapText="1"/>
      <protection locked="0"/>
    </xf>
    <xf numFmtId="0" fontId="39" fillId="17" borderId="51" xfId="0" applyFont="1" applyFill="1" applyBorder="1" applyAlignment="1">
      <alignment horizontal="center" vertical="center" wrapText="1"/>
    </xf>
    <xf numFmtId="0" fontId="40" fillId="17" borderId="52" xfId="0" applyFont="1" applyFill="1" applyBorder="1" applyAlignment="1" applyProtection="1">
      <alignment horizontal="justify" vertical="top" wrapText="1"/>
      <protection locked="0"/>
    </xf>
    <xf numFmtId="0" fontId="47" fillId="17" borderId="51" xfId="0" applyFont="1" applyFill="1" applyBorder="1" applyAlignment="1">
      <alignment vertical="center" wrapText="1"/>
    </xf>
    <xf numFmtId="9" fontId="38" fillId="24" borderId="51" xfId="0" applyNumberFormat="1" applyFont="1" applyFill="1" applyBorder="1" applyAlignment="1">
      <alignment horizontal="justify" vertical="top" wrapText="1"/>
    </xf>
    <xf numFmtId="9" fontId="48" fillId="17" borderId="51" xfId="0" applyNumberFormat="1" applyFont="1" applyFill="1" applyBorder="1" applyAlignment="1">
      <alignment horizontal="justify" vertical="top" wrapText="1"/>
    </xf>
    <xf numFmtId="9" fontId="0" fillId="17" borderId="51" xfId="0" applyNumberFormat="1" applyFill="1" applyBorder="1" applyAlignment="1">
      <alignment horizontal="left" vertical="top" wrapText="1"/>
    </xf>
    <xf numFmtId="10" fontId="38" fillId="17" borderId="51" xfId="0" applyNumberFormat="1" applyFont="1" applyFill="1" applyBorder="1" applyAlignment="1" applyProtection="1">
      <alignment horizontal="justify" vertical="top" wrapText="1"/>
      <protection locked="0"/>
    </xf>
    <xf numFmtId="0" fontId="29" fillId="17" borderId="51" xfId="0" applyFont="1" applyFill="1" applyBorder="1" applyAlignment="1">
      <alignment vertical="center" wrapText="1"/>
    </xf>
    <xf numFmtId="0" fontId="40" fillId="21" borderId="51" xfId="0" applyFont="1" applyFill="1" applyBorder="1" applyAlignment="1" applyProtection="1">
      <alignment horizontal="center" vertical="center" wrapText="1"/>
      <protection locked="0"/>
    </xf>
    <xf numFmtId="0" fontId="38" fillId="24" borderId="51" xfId="0" applyFont="1" applyFill="1" applyBorder="1" applyAlignment="1">
      <alignment horizontal="justify" vertical="center" wrapText="1"/>
    </xf>
    <xf numFmtId="0" fontId="38" fillId="21" borderId="51" xfId="0" applyFont="1" applyFill="1" applyBorder="1" applyAlignment="1">
      <alignment horizontal="justify" vertical="center" wrapText="1"/>
    </xf>
    <xf numFmtId="0" fontId="0" fillId="17" borderId="51" xfId="0" applyFill="1" applyBorder="1" applyAlignment="1" applyProtection="1">
      <alignment horizontal="center" vertical="center" wrapText="1"/>
      <protection locked="0"/>
    </xf>
    <xf numFmtId="0" fontId="40" fillId="17" borderId="51" xfId="0" applyFont="1" applyFill="1" applyBorder="1" applyAlignment="1">
      <alignment horizontal="center" vertical="center" wrapText="1"/>
    </xf>
    <xf numFmtId="9" fontId="49" fillId="24" borderId="51" xfId="0" applyNumberFormat="1" applyFont="1" applyFill="1" applyBorder="1" applyAlignment="1">
      <alignment horizontal="justify" vertical="top" wrapText="1"/>
    </xf>
    <xf numFmtId="0" fontId="0" fillId="21" borderId="51" xfId="0" applyFill="1" applyBorder="1" applyAlignment="1">
      <alignment horizontal="justify" vertical="center" wrapText="1"/>
    </xf>
    <xf numFmtId="0" fontId="29" fillId="21" borderId="51" xfId="0" applyFont="1" applyFill="1" applyBorder="1" applyAlignment="1" applyProtection="1">
      <alignment horizontal="center" vertical="center" wrapText="1"/>
      <protection locked="0"/>
    </xf>
    <xf numFmtId="0" fontId="50" fillId="21" borderId="51" xfId="0" applyFont="1" applyFill="1" applyBorder="1" applyAlignment="1">
      <alignment horizontal="justify" vertical="center" wrapText="1"/>
    </xf>
    <xf numFmtId="0" fontId="50" fillId="17" borderId="51" xfId="0" applyFont="1" applyFill="1" applyBorder="1" applyAlignment="1">
      <alignment horizontal="justify" vertical="center" wrapText="1"/>
    </xf>
    <xf numFmtId="0" fontId="50" fillId="17" borderId="51" xfId="0" applyFont="1" applyFill="1" applyBorder="1" applyAlignment="1">
      <alignment horizontal="justify" vertical="top" wrapText="1"/>
    </xf>
    <xf numFmtId="0" fontId="50" fillId="17" borderId="51" xfId="0" applyFont="1" applyFill="1" applyBorder="1" applyAlignment="1">
      <alignment horizontal="center" vertical="center" wrapText="1"/>
    </xf>
    <xf numFmtId="0" fontId="0" fillId="17" borderId="51" xfId="0" applyFill="1" applyBorder="1" applyAlignment="1" applyProtection="1">
      <alignment horizontal="justify" vertical="top" wrapText="1"/>
      <protection locked="0"/>
    </xf>
    <xf numFmtId="0" fontId="0" fillId="17" borderId="14" xfId="0" applyFill="1" applyBorder="1" applyAlignment="1" applyProtection="1">
      <alignment horizontal="center" vertical="center" wrapText="1"/>
      <protection locked="0"/>
    </xf>
    <xf numFmtId="10" fontId="7" fillId="21" borderId="14" xfId="0" applyNumberFormat="1" applyFont="1" applyFill="1" applyBorder="1" applyAlignment="1" applyProtection="1">
      <alignment horizontal="center" vertical="center" wrapText="1"/>
      <protection locked="0"/>
    </xf>
    <xf numFmtId="0" fontId="0" fillId="0" borderId="131" xfId="0" applyBorder="1" applyAlignment="1">
      <alignment horizontal="justify" vertical="center" wrapText="1"/>
    </xf>
    <xf numFmtId="0" fontId="0" fillId="0" borderId="13" xfId="0" applyBorder="1" applyAlignment="1">
      <alignment horizontal="justify" vertical="center" wrapText="1"/>
    </xf>
    <xf numFmtId="0" fontId="0" fillId="0" borderId="132" xfId="0" applyBorder="1" applyAlignment="1">
      <alignment horizontal="justify" vertical="center" wrapText="1"/>
    </xf>
    <xf numFmtId="0" fontId="39" fillId="0" borderId="46" xfId="0" applyFont="1" applyBorder="1" applyAlignment="1">
      <alignment horizontal="justify" vertical="center" wrapText="1"/>
    </xf>
    <xf numFmtId="10" fontId="45" fillId="2" borderId="14" xfId="0" applyNumberFormat="1" applyFont="1" applyFill="1" applyBorder="1" applyAlignment="1" applyProtection="1">
      <alignment horizontal="center" vertical="center" wrapText="1"/>
      <protection locked="0"/>
    </xf>
    <xf numFmtId="2" fontId="0" fillId="17" borderId="14" xfId="14" applyNumberFormat="1" applyFont="1" applyFill="1" applyBorder="1" applyAlignment="1" applyProtection="1">
      <alignment horizontal="center" vertical="center" wrapText="1"/>
      <protection locked="0"/>
    </xf>
    <xf numFmtId="9" fontId="29" fillId="24" borderId="118" xfId="13" applyFont="1" applyFill="1" applyBorder="1" applyAlignment="1" applyProtection="1">
      <alignment horizontal="center" vertical="center" wrapText="1"/>
      <protection locked="0"/>
    </xf>
    <xf numFmtId="9" fontId="38" fillId="24" borderId="26" xfId="0" applyNumberFormat="1" applyFont="1" applyFill="1" applyBorder="1" applyAlignment="1">
      <alignment horizontal="justify" vertical="center" wrapText="1"/>
    </xf>
    <xf numFmtId="9" fontId="29" fillId="17" borderId="118" xfId="0" applyNumberFormat="1" applyFont="1" applyFill="1" applyBorder="1" applyAlignment="1" applyProtection="1">
      <alignment horizontal="center" vertical="center" wrapText="1"/>
      <protection locked="0"/>
    </xf>
    <xf numFmtId="0" fontId="38" fillId="17" borderId="118" xfId="0" applyFont="1" applyFill="1" applyBorder="1" applyAlignment="1">
      <alignment horizontal="justify" vertical="top" wrapText="1"/>
    </xf>
    <xf numFmtId="9" fontId="38" fillId="24" borderId="118" xfId="0" applyNumberFormat="1" applyFont="1" applyFill="1" applyBorder="1" applyAlignment="1">
      <alignment horizontal="justify" vertical="center" wrapText="1"/>
    </xf>
    <xf numFmtId="9" fontId="29" fillId="24" borderId="14" xfId="13" applyFont="1" applyFill="1" applyBorder="1" applyAlignment="1" applyProtection="1">
      <alignment horizontal="center" vertical="center" wrapText="1"/>
      <protection locked="0"/>
    </xf>
    <xf numFmtId="9" fontId="38" fillId="24" borderId="14" xfId="0" applyNumberFormat="1" applyFont="1" applyFill="1" applyBorder="1" applyAlignment="1">
      <alignment horizontal="justify" vertical="center" wrapText="1"/>
    </xf>
    <xf numFmtId="9" fontId="29" fillId="24" borderId="121" xfId="13" applyFont="1" applyFill="1" applyBorder="1" applyAlignment="1" applyProtection="1">
      <alignment horizontal="center" vertical="center" wrapText="1"/>
      <protection locked="0"/>
    </xf>
    <xf numFmtId="9" fontId="38" fillId="24" borderId="121" xfId="0" applyNumberFormat="1" applyFont="1" applyFill="1" applyBorder="1" applyAlignment="1">
      <alignment horizontal="justify" vertical="center" wrapText="1"/>
    </xf>
    <xf numFmtId="9" fontId="29" fillId="17" borderId="121" xfId="0" applyNumberFormat="1" applyFont="1" applyFill="1" applyBorder="1" applyAlignment="1" applyProtection="1">
      <alignment horizontal="center" vertical="center" wrapText="1"/>
      <protection locked="0"/>
    </xf>
    <xf numFmtId="0" fontId="38" fillId="17" borderId="121" xfId="0" applyFont="1" applyFill="1" applyBorder="1" applyAlignment="1">
      <alignment horizontal="center" vertical="center" wrapText="1"/>
    </xf>
    <xf numFmtId="0" fontId="7" fillId="9" borderId="14" xfId="0" applyFont="1" applyFill="1" applyBorder="1" applyAlignment="1">
      <alignment horizontal="justify" vertical="top" wrapText="1"/>
    </xf>
    <xf numFmtId="0" fontId="12" fillId="9" borderId="14" xfId="0" applyFont="1" applyFill="1" applyBorder="1" applyAlignment="1">
      <alignment horizontal="justify" vertical="top" wrapText="1"/>
    </xf>
    <xf numFmtId="0" fontId="17" fillId="49" borderId="14" xfId="0" applyFont="1" applyFill="1" applyBorder="1" applyAlignment="1">
      <alignment horizontal="center" vertical="top" wrapText="1"/>
    </xf>
    <xf numFmtId="0" fontId="17" fillId="49" borderId="14" xfId="0" applyFont="1" applyFill="1" applyBorder="1" applyAlignment="1">
      <alignment horizontal="justify" vertical="top" wrapText="1"/>
    </xf>
    <xf numFmtId="0" fontId="17" fillId="9" borderId="14" xfId="0" applyFont="1" applyFill="1" applyBorder="1" applyAlignment="1">
      <alignment horizontal="center" vertical="top" wrapText="1"/>
    </xf>
    <xf numFmtId="9" fontId="29" fillId="0" borderId="118" xfId="13" applyFont="1" applyBorder="1" applyAlignment="1" applyProtection="1">
      <alignment horizontal="center" vertical="center" wrapText="1"/>
      <protection locked="0"/>
    </xf>
    <xf numFmtId="9" fontId="38" fillId="0" borderId="119" xfId="0" applyNumberFormat="1" applyFont="1" applyFill="1" applyBorder="1" applyAlignment="1">
      <alignment horizontal="justify" vertical="center" wrapText="1"/>
    </xf>
    <xf numFmtId="9" fontId="29" fillId="0" borderId="14" xfId="13" applyFont="1" applyBorder="1" applyAlignment="1" applyProtection="1">
      <alignment horizontal="center" vertical="center" wrapText="1"/>
      <protection locked="0"/>
    </xf>
    <xf numFmtId="9" fontId="38" fillId="0" borderId="120" xfId="0" applyNumberFormat="1" applyFont="1" applyFill="1" applyBorder="1" applyAlignment="1">
      <alignment horizontal="justify" vertical="center" wrapText="1"/>
    </xf>
    <xf numFmtId="9" fontId="29" fillId="0" borderId="121" xfId="13" applyFont="1" applyBorder="1" applyAlignment="1" applyProtection="1">
      <alignment horizontal="center" vertical="center" wrapText="1"/>
      <protection locked="0"/>
    </xf>
    <xf numFmtId="9" fontId="38" fillId="0" borderId="118" xfId="0" applyNumberFormat="1" applyFont="1" applyFill="1" applyBorder="1" applyAlignment="1">
      <alignment horizontal="justify" vertical="center" wrapText="1"/>
    </xf>
    <xf numFmtId="9" fontId="38" fillId="0" borderId="14" xfId="0" applyNumberFormat="1" applyFont="1" applyFill="1" applyBorder="1" applyAlignment="1">
      <alignment horizontal="justify" vertical="center" wrapText="1"/>
    </xf>
    <xf numFmtId="9" fontId="38" fillId="0" borderId="121" xfId="0" applyNumberFormat="1" applyFont="1" applyFill="1" applyBorder="1" applyAlignment="1">
      <alignment horizontal="justify" vertical="center" wrapText="1"/>
    </xf>
    <xf numFmtId="9" fontId="38" fillId="0" borderId="122" xfId="0" applyNumberFormat="1" applyFont="1" applyFill="1" applyBorder="1" applyAlignment="1">
      <alignment horizontal="justify" vertical="center" wrapText="1"/>
    </xf>
    <xf numFmtId="9" fontId="38" fillId="0" borderId="14" xfId="0" applyNumberFormat="1" applyFont="1" applyFill="1" applyBorder="1" applyAlignment="1">
      <alignment horizontal="left" vertical="top" wrapText="1"/>
    </xf>
    <xf numFmtId="0" fontId="88" fillId="0" borderId="14" xfId="0" applyFont="1" applyBorder="1" applyAlignment="1">
      <alignment horizontal="left" vertical="top" wrapText="1"/>
    </xf>
    <xf numFmtId="0" fontId="61" fillId="10" borderId="5" xfId="11" applyFont="1" applyFill="1" applyBorder="1" applyAlignment="1">
      <alignment horizontal="center" vertical="center" wrapText="1"/>
    </xf>
    <xf numFmtId="0" fontId="61" fillId="10" borderId="6" xfId="11" applyFont="1" applyFill="1" applyBorder="1" applyAlignment="1">
      <alignment horizontal="center" vertical="center" wrapText="1"/>
    </xf>
    <xf numFmtId="0" fontId="61" fillId="10" borderId="30" xfId="11" applyFont="1" applyFill="1" applyBorder="1" applyAlignment="1">
      <alignment horizontal="center" vertical="center" wrapText="1"/>
    </xf>
    <xf numFmtId="0" fontId="61" fillId="10" borderId="32" xfId="11" applyFont="1" applyFill="1" applyBorder="1" applyAlignment="1">
      <alignment horizontal="center" vertical="center" wrapText="1"/>
    </xf>
    <xf numFmtId="0" fontId="61" fillId="10" borderId="33" xfId="11" applyFont="1" applyFill="1" applyBorder="1" applyAlignment="1">
      <alignment horizontal="center" vertical="center" wrapText="1"/>
    </xf>
    <xf numFmtId="0" fontId="61" fillId="10" borderId="34" xfId="11" applyFont="1" applyFill="1" applyBorder="1" applyAlignment="1">
      <alignment horizontal="center" vertical="center" wrapText="1"/>
    </xf>
    <xf numFmtId="0" fontId="23" fillId="0" borderId="5" xfId="11" applyFont="1" applyBorder="1" applyAlignment="1">
      <alignment horizontal="center" vertical="center" wrapText="1"/>
    </xf>
    <xf numFmtId="0" fontId="23" fillId="0" borderId="6" xfId="11" applyFont="1" applyBorder="1" applyAlignment="1">
      <alignment horizontal="center" vertical="center" wrapText="1"/>
    </xf>
    <xf numFmtId="0" fontId="23" fillId="0" borderId="30" xfId="11" applyFont="1" applyBorder="1" applyAlignment="1">
      <alignment horizontal="center" vertical="center" wrapText="1"/>
    </xf>
    <xf numFmtId="0" fontId="23" fillId="0" borderId="32" xfId="11" applyFont="1" applyBorder="1" applyAlignment="1">
      <alignment horizontal="center" vertical="center" wrapText="1"/>
    </xf>
    <xf numFmtId="0" fontId="23" fillId="0" borderId="33" xfId="11" applyFont="1" applyBorder="1" applyAlignment="1">
      <alignment horizontal="center" vertical="center" wrapText="1"/>
    </xf>
    <xf numFmtId="0" fontId="23" fillId="0" borderId="34" xfId="11" applyFont="1" applyBorder="1" applyAlignment="1">
      <alignment horizontal="center" vertical="center" wrapText="1"/>
    </xf>
    <xf numFmtId="0" fontId="71" fillId="10" borderId="5" xfId="11" applyFont="1" applyFill="1" applyBorder="1" applyAlignment="1">
      <alignment horizontal="center" vertical="center" wrapText="1"/>
    </xf>
    <xf numFmtId="0" fontId="71" fillId="10" borderId="6" xfId="11" applyFont="1" applyFill="1" applyBorder="1" applyAlignment="1">
      <alignment horizontal="center" vertical="center" wrapText="1"/>
    </xf>
    <xf numFmtId="0" fontId="71" fillId="10" borderId="30" xfId="11" applyFont="1" applyFill="1" applyBorder="1" applyAlignment="1">
      <alignment horizontal="center" vertical="center" wrapText="1"/>
    </xf>
    <xf numFmtId="0" fontId="71" fillId="10" borderId="32" xfId="11" applyFont="1" applyFill="1" applyBorder="1" applyAlignment="1">
      <alignment horizontal="center" vertical="center" wrapText="1"/>
    </xf>
    <xf numFmtId="0" fontId="71" fillId="10" borderId="33" xfId="11" applyFont="1" applyFill="1" applyBorder="1" applyAlignment="1">
      <alignment horizontal="center" vertical="center" wrapText="1"/>
    </xf>
    <xf numFmtId="0" fontId="71" fillId="10" borderId="34" xfId="11" applyFont="1" applyFill="1" applyBorder="1" applyAlignment="1">
      <alignment horizontal="center" vertical="center" wrapText="1"/>
    </xf>
    <xf numFmtId="0" fontId="37" fillId="11" borderId="5" xfId="11" applyFont="1" applyFill="1" applyBorder="1" applyAlignment="1">
      <alignment horizontal="center" vertical="center" wrapText="1"/>
    </xf>
    <xf numFmtId="0" fontId="37" fillId="11" borderId="6" xfId="11" applyFont="1" applyFill="1" applyBorder="1" applyAlignment="1">
      <alignment horizontal="center" vertical="center" wrapText="1"/>
    </xf>
    <xf numFmtId="0" fontId="37" fillId="11" borderId="30" xfId="11" applyFont="1" applyFill="1" applyBorder="1" applyAlignment="1">
      <alignment horizontal="center" vertical="center" wrapText="1"/>
    </xf>
    <xf numFmtId="0" fontId="37" fillId="11" borderId="32" xfId="11" applyFont="1" applyFill="1" applyBorder="1" applyAlignment="1">
      <alignment horizontal="center" vertical="center" wrapText="1"/>
    </xf>
    <xf numFmtId="0" fontId="37" fillId="11" borderId="33" xfId="11" applyFont="1" applyFill="1" applyBorder="1" applyAlignment="1">
      <alignment horizontal="center" vertical="center" wrapText="1"/>
    </xf>
    <xf numFmtId="0" fontId="37" fillId="11" borderId="34" xfId="11" applyFont="1" applyFill="1" applyBorder="1" applyAlignment="1">
      <alignment horizontal="center" vertical="center" wrapText="1"/>
    </xf>
    <xf numFmtId="0" fontId="11" fillId="12" borderId="10" xfId="0" applyFont="1" applyFill="1" applyBorder="1" applyAlignment="1" applyProtection="1">
      <alignment horizontal="center" vertical="center" wrapText="1"/>
      <protection locked="0"/>
    </xf>
    <xf numFmtId="0" fontId="11" fillId="12" borderId="14" xfId="0" applyFont="1" applyFill="1" applyBorder="1" applyAlignment="1" applyProtection="1">
      <alignment horizontal="center" vertical="center" wrapText="1"/>
      <protection locked="0"/>
    </xf>
    <xf numFmtId="0" fontId="12" fillId="12" borderId="14" xfId="0" applyFont="1" applyFill="1" applyBorder="1" applyAlignment="1" applyProtection="1">
      <alignment horizontal="center" vertical="center" wrapText="1"/>
      <protection locked="0"/>
    </xf>
    <xf numFmtId="0" fontId="12" fillId="12" borderId="21" xfId="0" applyFont="1" applyFill="1" applyBorder="1" applyAlignment="1" applyProtection="1">
      <alignment horizontal="center" vertical="center" wrapText="1"/>
      <protection locked="0"/>
    </xf>
    <xf numFmtId="0" fontId="10" fillId="0" borderId="16" xfId="0" applyFont="1" applyBorder="1" applyAlignment="1" applyProtection="1">
      <alignment horizontal="center" vertical="center" wrapText="1"/>
      <protection locked="0"/>
    </xf>
    <xf numFmtId="0" fontId="10" fillId="0" borderId="44" xfId="0" applyFont="1" applyBorder="1" applyAlignment="1" applyProtection="1">
      <alignment horizontal="center" vertical="center" wrapText="1"/>
      <protection locked="0"/>
    </xf>
    <xf numFmtId="0" fontId="37" fillId="0" borderId="1" xfId="11" applyFont="1" applyBorder="1"/>
    <xf numFmtId="0" fontId="37" fillId="0" borderId="42" xfId="11" applyFont="1" applyBorder="1"/>
    <xf numFmtId="0" fontId="37" fillId="0" borderId="43" xfId="11" applyFont="1" applyBorder="1"/>
    <xf numFmtId="0" fontId="61" fillId="10" borderId="7" xfId="11" applyFont="1" applyFill="1" applyBorder="1" applyAlignment="1">
      <alignment horizontal="center" vertical="center" wrapText="1"/>
    </xf>
    <xf numFmtId="0" fontId="61" fillId="10" borderId="0" xfId="11" applyFont="1" applyFill="1" applyAlignment="1">
      <alignment horizontal="center" vertical="center" wrapText="1"/>
    </xf>
    <xf numFmtId="0" fontId="61" fillId="10" borderId="31" xfId="11" applyFont="1" applyFill="1" applyBorder="1" applyAlignment="1">
      <alignment horizontal="center" vertical="center" wrapText="1"/>
    </xf>
    <xf numFmtId="0" fontId="23" fillId="0" borderId="7" xfId="11" applyFont="1" applyBorder="1" applyAlignment="1">
      <alignment horizontal="center" vertical="center" wrapText="1"/>
    </xf>
    <xf numFmtId="0" fontId="23" fillId="0" borderId="0" xfId="11" applyFont="1" applyAlignment="1">
      <alignment horizontal="center" vertical="center" wrapText="1"/>
    </xf>
    <xf numFmtId="0" fontId="23" fillId="0" borderId="31" xfId="11" applyFont="1" applyBorder="1" applyAlignment="1">
      <alignment horizontal="center" vertical="center" wrapText="1"/>
    </xf>
    <xf numFmtId="0" fontId="71" fillId="10" borderId="8" xfId="11" applyFont="1" applyFill="1" applyBorder="1" applyAlignment="1">
      <alignment horizontal="center" vertical="center" wrapText="1"/>
    </xf>
    <xf numFmtId="0" fontId="71" fillId="10" borderId="9" xfId="11" applyFont="1" applyFill="1" applyBorder="1" applyAlignment="1">
      <alignment horizontal="center" vertical="center" wrapText="1"/>
    </xf>
    <xf numFmtId="0" fontId="71" fillId="10" borderId="35" xfId="11" applyFont="1" applyFill="1" applyBorder="1" applyAlignment="1">
      <alignment horizontal="center" vertical="center" wrapText="1"/>
    </xf>
    <xf numFmtId="0" fontId="36" fillId="11" borderId="8" xfId="11" applyFont="1" applyFill="1" applyBorder="1" applyAlignment="1">
      <alignment horizontal="center" vertical="center" wrapText="1"/>
    </xf>
    <xf numFmtId="0" fontId="36" fillId="11" borderId="9" xfId="11" applyFont="1" applyFill="1" applyBorder="1" applyAlignment="1">
      <alignment horizontal="center" vertical="center" wrapText="1"/>
    </xf>
    <xf numFmtId="0" fontId="36" fillId="11" borderId="35" xfId="11" applyFont="1" applyFill="1" applyBorder="1" applyAlignment="1">
      <alignment horizontal="center" vertical="center" wrapText="1"/>
    </xf>
    <xf numFmtId="0" fontId="37" fillId="11" borderId="8" xfId="11" applyFont="1" applyFill="1" applyBorder="1" applyAlignment="1">
      <alignment horizontal="center" vertical="center" wrapText="1"/>
    </xf>
    <xf numFmtId="0" fontId="37" fillId="11" borderId="9" xfId="11" applyFont="1" applyFill="1" applyBorder="1" applyAlignment="1">
      <alignment horizontal="center" vertical="center" wrapText="1"/>
    </xf>
    <xf numFmtId="0" fontId="37" fillId="11" borderId="35" xfId="11" applyFont="1" applyFill="1" applyBorder="1" applyAlignment="1">
      <alignment horizontal="center" vertical="center" wrapText="1"/>
    </xf>
    <xf numFmtId="14" fontId="36" fillId="11" borderId="8" xfId="11" applyNumberFormat="1" applyFont="1" applyFill="1" applyBorder="1" applyAlignment="1">
      <alignment horizontal="center" vertical="center" wrapText="1"/>
    </xf>
    <xf numFmtId="14" fontId="36" fillId="11" borderId="9" xfId="11" applyNumberFormat="1" applyFont="1" applyFill="1" applyBorder="1" applyAlignment="1">
      <alignment horizontal="center" vertical="center" wrapText="1"/>
    </xf>
    <xf numFmtId="14" fontId="36" fillId="11" borderId="35" xfId="11" applyNumberFormat="1" applyFont="1" applyFill="1" applyBorder="1" applyAlignment="1">
      <alignment horizontal="center" vertical="center" wrapText="1"/>
    </xf>
    <xf numFmtId="0" fontId="13" fillId="13" borderId="10" xfId="0" applyFont="1" applyFill="1" applyBorder="1" applyAlignment="1" applyProtection="1">
      <alignment horizontal="center" vertical="center" textRotation="90" wrapText="1"/>
      <protection locked="0"/>
    </xf>
    <xf numFmtId="0" fontId="13" fillId="13" borderId="17" xfId="0" applyFont="1" applyFill="1" applyBorder="1" applyAlignment="1" applyProtection="1">
      <alignment horizontal="center" vertical="center" textRotation="90" wrapText="1"/>
      <protection locked="0"/>
    </xf>
    <xf numFmtId="0" fontId="13" fillId="13" borderId="14" xfId="0" applyFont="1" applyFill="1" applyBorder="1" applyAlignment="1" applyProtection="1">
      <alignment horizontal="center" vertical="center" textRotation="90" wrapText="1"/>
      <protection locked="0"/>
    </xf>
    <xf numFmtId="0" fontId="13" fillId="13" borderId="19" xfId="0" applyFont="1" applyFill="1" applyBorder="1" applyAlignment="1" applyProtection="1">
      <alignment horizontal="center" vertical="center" textRotation="90" wrapText="1"/>
      <protection locked="0"/>
    </xf>
    <xf numFmtId="0" fontId="13" fillId="12" borderId="14" xfId="0" applyFont="1" applyFill="1" applyBorder="1" applyAlignment="1" applyProtection="1">
      <alignment horizontal="center" vertical="center" textRotation="90" wrapText="1"/>
      <protection locked="0"/>
    </xf>
    <xf numFmtId="0" fontId="13" fillId="12" borderId="19" xfId="0" applyFont="1" applyFill="1" applyBorder="1" applyAlignment="1" applyProtection="1">
      <alignment horizontal="center" vertical="center" textRotation="90" wrapText="1"/>
      <protection locked="0"/>
    </xf>
    <xf numFmtId="0" fontId="13" fillId="12" borderId="14" xfId="0" applyFont="1" applyFill="1" applyBorder="1" applyAlignment="1" applyProtection="1">
      <alignment horizontal="center" vertical="center" wrapText="1"/>
      <protection locked="0"/>
    </xf>
    <xf numFmtId="0" fontId="12" fillId="13" borderId="14" xfId="0" applyFont="1" applyFill="1" applyBorder="1" applyAlignment="1" applyProtection="1">
      <alignment horizontal="center" vertical="center" textRotation="90" wrapText="1"/>
      <protection locked="0"/>
    </xf>
    <xf numFmtId="0" fontId="12" fillId="13" borderId="19" xfId="0" applyFont="1" applyFill="1" applyBorder="1" applyAlignment="1" applyProtection="1">
      <alignment horizontal="center" vertical="center" textRotation="90" wrapText="1"/>
      <protection locked="0"/>
    </xf>
    <xf numFmtId="0" fontId="12" fillId="12" borderId="19" xfId="0" applyFont="1" applyFill="1" applyBorder="1" applyAlignment="1" applyProtection="1">
      <alignment horizontal="center" vertical="center" wrapText="1"/>
      <protection locked="0"/>
    </xf>
    <xf numFmtId="0" fontId="12" fillId="14" borderId="14" xfId="0" applyFont="1" applyFill="1" applyBorder="1" applyAlignment="1" applyProtection="1">
      <alignment horizontal="justify" vertical="center" textRotation="90" wrapText="1"/>
      <protection locked="0"/>
    </xf>
    <xf numFmtId="0" fontId="12" fillId="14" borderId="19" xfId="0" applyFont="1" applyFill="1" applyBorder="1" applyAlignment="1" applyProtection="1">
      <alignment horizontal="justify" vertical="center" textRotation="90" wrapText="1"/>
      <protection locked="0"/>
    </xf>
    <xf numFmtId="0" fontId="24" fillId="15" borderId="14" xfId="0" applyFont="1" applyFill="1" applyBorder="1" applyAlignment="1" applyProtection="1">
      <alignment horizontal="center" vertical="center" wrapText="1"/>
      <protection locked="0"/>
    </xf>
    <xf numFmtId="0" fontId="24" fillId="15" borderId="21" xfId="0" applyFont="1" applyFill="1" applyBorder="1" applyAlignment="1" applyProtection="1">
      <alignment horizontal="center" vertical="center" wrapText="1"/>
      <protection locked="0"/>
    </xf>
    <xf numFmtId="0" fontId="12" fillId="13" borderId="21" xfId="0" applyFont="1" applyFill="1" applyBorder="1" applyAlignment="1" applyProtection="1">
      <alignment horizontal="center" vertical="center" textRotation="90" wrapText="1"/>
      <protection locked="0"/>
    </xf>
    <xf numFmtId="0" fontId="12" fillId="13" borderId="22" xfId="0" applyFont="1" applyFill="1" applyBorder="1" applyAlignment="1" applyProtection="1">
      <alignment horizontal="center" vertical="center" textRotation="90" wrapText="1"/>
      <protection locked="0"/>
    </xf>
    <xf numFmtId="0" fontId="24" fillId="15" borderId="13" xfId="0" applyFont="1" applyFill="1" applyBorder="1" applyAlignment="1" applyProtection="1">
      <alignment horizontal="center" vertical="center" wrapText="1"/>
      <protection locked="0"/>
    </xf>
    <xf numFmtId="0" fontId="74" fillId="11" borderId="8" xfId="11" applyFont="1" applyFill="1" applyBorder="1" applyAlignment="1">
      <alignment horizontal="center" vertical="center" wrapText="1"/>
    </xf>
    <xf numFmtId="0" fontId="74" fillId="11" borderId="9" xfId="11" applyFont="1" applyFill="1" applyBorder="1" applyAlignment="1">
      <alignment horizontal="center" vertical="center" wrapText="1"/>
    </xf>
    <xf numFmtId="0" fontId="74" fillId="11" borderId="35" xfId="11" applyFont="1" applyFill="1" applyBorder="1" applyAlignment="1">
      <alignment horizontal="center" vertical="center" wrapText="1"/>
    </xf>
    <xf numFmtId="0" fontId="11" fillId="0" borderId="47" xfId="0" applyFont="1" applyBorder="1" applyAlignment="1" applyProtection="1">
      <alignment horizontal="left" vertical="center" wrapText="1"/>
      <protection locked="0"/>
    </xf>
    <xf numFmtId="0" fontId="11" fillId="25" borderId="45" xfId="0" applyFont="1" applyFill="1" applyBorder="1" applyAlignment="1" applyProtection="1">
      <alignment horizontal="center" vertical="center" wrapText="1"/>
      <protection locked="0"/>
    </xf>
    <xf numFmtId="0" fontId="11" fillId="25" borderId="46" xfId="0" applyFont="1" applyFill="1" applyBorder="1" applyAlignment="1" applyProtection="1">
      <alignment horizontal="center" vertical="center" wrapText="1"/>
      <protection locked="0"/>
    </xf>
    <xf numFmtId="0" fontId="13" fillId="0" borderId="47" xfId="0" applyFont="1" applyBorder="1" applyAlignment="1" applyProtection="1">
      <alignment horizontal="left" vertical="center" wrapText="1"/>
      <protection locked="0"/>
    </xf>
    <xf numFmtId="0" fontId="62" fillId="0" borderId="1" xfId="11" applyFont="1" applyBorder="1"/>
    <xf numFmtId="0" fontId="62" fillId="0" borderId="42" xfId="11" applyFont="1" applyBorder="1"/>
    <xf numFmtId="0" fontId="62" fillId="0" borderId="43" xfId="11" applyFont="1" applyBorder="1"/>
    <xf numFmtId="0" fontId="72" fillId="10" borderId="5" xfId="11" applyFont="1" applyFill="1" applyBorder="1" applyAlignment="1">
      <alignment horizontal="center" vertical="center" wrapText="1"/>
    </xf>
    <xf numFmtId="0" fontId="72" fillId="10" borderId="6" xfId="11" applyFont="1" applyFill="1" applyBorder="1" applyAlignment="1">
      <alignment horizontal="center" vertical="center" wrapText="1"/>
    </xf>
    <xf numFmtId="0" fontId="72" fillId="10" borderId="30" xfId="11" applyFont="1" applyFill="1" applyBorder="1" applyAlignment="1">
      <alignment horizontal="center" vertical="center" wrapText="1"/>
    </xf>
    <xf numFmtId="0" fontId="72" fillId="10" borderId="7" xfId="11" applyFont="1" applyFill="1" applyBorder="1" applyAlignment="1">
      <alignment horizontal="center" vertical="center" wrapText="1"/>
    </xf>
    <xf numFmtId="0" fontId="72" fillId="10" borderId="0" xfId="11" applyFont="1" applyFill="1" applyAlignment="1">
      <alignment horizontal="center" vertical="center" wrapText="1"/>
    </xf>
    <xf numFmtId="0" fontId="72" fillId="10" borderId="31" xfId="11" applyFont="1" applyFill="1" applyBorder="1" applyAlignment="1">
      <alignment horizontal="center" vertical="center" wrapText="1"/>
    </xf>
    <xf numFmtId="0" fontId="72" fillId="10" borderId="32" xfId="11" applyFont="1" applyFill="1" applyBorder="1" applyAlignment="1">
      <alignment horizontal="center" vertical="center" wrapText="1"/>
    </xf>
    <xf numFmtId="0" fontId="72" fillId="10" borderId="33" xfId="11" applyFont="1" applyFill="1" applyBorder="1" applyAlignment="1">
      <alignment horizontal="center" vertical="center" wrapText="1"/>
    </xf>
    <xf numFmtId="0" fontId="72" fillId="10" borderId="34" xfId="11" applyFont="1" applyFill="1" applyBorder="1" applyAlignment="1">
      <alignment horizontal="center" vertical="center" wrapText="1"/>
    </xf>
    <xf numFmtId="0" fontId="73" fillId="0" borderId="5" xfId="11" applyFont="1" applyBorder="1" applyAlignment="1">
      <alignment horizontal="center" vertical="center" wrapText="1"/>
    </xf>
    <xf numFmtId="0" fontId="73" fillId="0" borderId="6" xfId="11" applyFont="1" applyBorder="1" applyAlignment="1">
      <alignment horizontal="center" vertical="center" wrapText="1"/>
    </xf>
    <xf numFmtId="0" fontId="73" fillId="0" borderId="30" xfId="11" applyFont="1" applyBorder="1" applyAlignment="1">
      <alignment horizontal="center" vertical="center" wrapText="1"/>
    </xf>
    <xf numFmtId="0" fontId="73" fillId="0" borderId="7" xfId="11" applyFont="1" applyBorder="1" applyAlignment="1">
      <alignment horizontal="center" vertical="center" wrapText="1"/>
    </xf>
    <xf numFmtId="0" fontId="73" fillId="0" borderId="0" xfId="11" applyFont="1" applyAlignment="1">
      <alignment horizontal="center" vertical="center" wrapText="1"/>
    </xf>
    <xf numFmtId="0" fontId="73" fillId="0" borderId="31" xfId="11" applyFont="1" applyBorder="1" applyAlignment="1">
      <alignment horizontal="center" vertical="center" wrapText="1"/>
    </xf>
    <xf numFmtId="0" fontId="73" fillId="0" borderId="32" xfId="11" applyFont="1" applyBorder="1" applyAlignment="1">
      <alignment horizontal="center" vertical="center" wrapText="1"/>
    </xf>
    <xf numFmtId="0" fontId="73" fillId="0" borderId="33" xfId="11" applyFont="1" applyBorder="1" applyAlignment="1">
      <alignment horizontal="center" vertical="center" wrapText="1"/>
    </xf>
    <xf numFmtId="0" fontId="73" fillId="0" borderId="34" xfId="11" applyFont="1" applyBorder="1" applyAlignment="1">
      <alignment horizontal="center" vertical="center" wrapText="1"/>
    </xf>
    <xf numFmtId="0" fontId="72" fillId="10" borderId="8" xfId="11" applyFont="1" applyFill="1" applyBorder="1" applyAlignment="1">
      <alignment horizontal="center" vertical="center" wrapText="1"/>
    </xf>
    <xf numFmtId="0" fontId="72" fillId="10" borderId="9" xfId="11" applyFont="1" applyFill="1" applyBorder="1" applyAlignment="1">
      <alignment horizontal="center" vertical="center" wrapText="1"/>
    </xf>
    <xf numFmtId="0" fontId="72" fillId="10" borderId="35" xfId="11" applyFont="1" applyFill="1" applyBorder="1" applyAlignment="1">
      <alignment horizontal="center" vertical="center" wrapText="1"/>
    </xf>
    <xf numFmtId="0" fontId="62" fillId="11" borderId="8" xfId="11" applyFont="1" applyFill="1" applyBorder="1" applyAlignment="1">
      <alignment horizontal="center" vertical="center" wrapText="1"/>
    </xf>
    <xf numFmtId="0" fontId="62" fillId="11" borderId="9" xfId="11" applyFont="1" applyFill="1" applyBorder="1" applyAlignment="1">
      <alignment horizontal="center" vertical="center" wrapText="1"/>
    </xf>
    <xf numFmtId="0" fontId="62" fillId="11" borderId="35" xfId="11" applyFont="1" applyFill="1" applyBorder="1" applyAlignment="1">
      <alignment horizontal="center" vertical="center" wrapText="1"/>
    </xf>
    <xf numFmtId="14" fontId="74" fillId="11" borderId="8" xfId="11" applyNumberFormat="1" applyFont="1" applyFill="1" applyBorder="1" applyAlignment="1">
      <alignment horizontal="center" vertical="center" wrapText="1"/>
    </xf>
    <xf numFmtId="14" fontId="74" fillId="11" borderId="9" xfId="11" applyNumberFormat="1" applyFont="1" applyFill="1" applyBorder="1" applyAlignment="1">
      <alignment horizontal="center" vertical="center" wrapText="1"/>
    </xf>
    <xf numFmtId="14" fontId="74" fillId="11" borderId="35" xfId="11" applyNumberFormat="1" applyFont="1" applyFill="1" applyBorder="1" applyAlignment="1">
      <alignment horizontal="center" vertical="center" wrapText="1"/>
    </xf>
    <xf numFmtId="0" fontId="10" fillId="0" borderId="0" xfId="0" applyFont="1" applyAlignment="1" applyProtection="1">
      <alignment horizontal="center" vertical="center" wrapText="1"/>
      <protection locked="0"/>
    </xf>
    <xf numFmtId="0" fontId="10" fillId="0" borderId="31" xfId="0" applyFont="1" applyBorder="1" applyAlignment="1" applyProtection="1">
      <alignment horizontal="center" vertical="center" wrapText="1"/>
      <protection locked="0"/>
    </xf>
    <xf numFmtId="0" fontId="10" fillId="0" borderId="37" xfId="0" applyFont="1" applyBorder="1" applyAlignment="1" applyProtection="1">
      <alignment horizontal="center" vertical="center" wrapText="1"/>
      <protection locked="0"/>
    </xf>
    <xf numFmtId="0" fontId="10" fillId="0" borderId="38" xfId="0" applyFont="1" applyBorder="1" applyAlignment="1" applyProtection="1">
      <alignment horizontal="center" vertical="center" wrapText="1"/>
      <protection locked="0"/>
    </xf>
    <xf numFmtId="0" fontId="62" fillId="11" borderId="5" xfId="11" applyFont="1" applyFill="1" applyBorder="1" applyAlignment="1">
      <alignment horizontal="center" vertical="center" wrapText="1"/>
    </xf>
    <xf numFmtId="0" fontId="62" fillId="11" borderId="6" xfId="11" applyFont="1" applyFill="1" applyBorder="1" applyAlignment="1">
      <alignment horizontal="center" vertical="center" wrapText="1"/>
    </xf>
    <xf numFmtId="0" fontId="62" fillId="11" borderId="30" xfId="11" applyFont="1" applyFill="1" applyBorder="1" applyAlignment="1">
      <alignment horizontal="center" vertical="center" wrapText="1"/>
    </xf>
    <xf numFmtId="0" fontId="62" fillId="11" borderId="32" xfId="11" applyFont="1" applyFill="1" applyBorder="1" applyAlignment="1">
      <alignment horizontal="center" vertical="center" wrapText="1"/>
    </xf>
    <xf numFmtId="0" fontId="62" fillId="11" borderId="33" xfId="11" applyFont="1" applyFill="1" applyBorder="1" applyAlignment="1">
      <alignment horizontal="center" vertical="center" wrapText="1"/>
    </xf>
    <xf numFmtId="0" fontId="62" fillId="11" borderId="34" xfId="11" applyFont="1" applyFill="1" applyBorder="1" applyAlignment="1">
      <alignment horizontal="center" vertical="center" wrapText="1"/>
    </xf>
    <xf numFmtId="0" fontId="13" fillId="0" borderId="47" xfId="0" applyFont="1" applyBorder="1" applyAlignment="1">
      <alignment horizontal="left" vertical="center" wrapText="1"/>
    </xf>
    <xf numFmtId="0" fontId="11" fillId="25" borderId="53" xfId="0" applyFont="1" applyFill="1" applyBorder="1" applyAlignment="1" applyProtection="1">
      <alignment horizontal="center" vertical="center" wrapText="1"/>
      <protection locked="0"/>
    </xf>
    <xf numFmtId="0" fontId="11" fillId="25" borderId="54" xfId="0" applyFont="1" applyFill="1" applyBorder="1" applyAlignment="1" applyProtection="1">
      <alignment horizontal="center" vertical="center" wrapText="1"/>
      <protection locked="0"/>
    </xf>
    <xf numFmtId="0" fontId="7" fillId="0" borderId="55" xfId="0" applyFont="1" applyBorder="1" applyAlignment="1" applyProtection="1">
      <alignment horizontal="left" vertical="center" wrapText="1"/>
      <protection locked="0"/>
    </xf>
    <xf numFmtId="0" fontId="7" fillId="0" borderId="56" xfId="0" applyFont="1" applyBorder="1" applyAlignment="1" applyProtection="1">
      <alignment horizontal="left" vertical="center" wrapText="1"/>
      <protection locked="0"/>
    </xf>
    <xf numFmtId="0" fontId="11" fillId="25" borderId="49" xfId="0" applyFont="1" applyFill="1" applyBorder="1" applyAlignment="1" applyProtection="1">
      <alignment horizontal="center" vertical="center" wrapText="1"/>
      <protection locked="0"/>
    </xf>
    <xf numFmtId="0" fontId="11" fillId="25" borderId="50" xfId="0" applyFont="1" applyFill="1" applyBorder="1" applyAlignment="1" applyProtection="1">
      <alignment horizontal="center" vertical="center" wrapText="1"/>
      <protection locked="0"/>
    </xf>
    <xf numFmtId="0" fontId="0" fillId="0" borderId="51" xfId="0" applyBorder="1" applyAlignment="1" applyProtection="1">
      <alignment horizontal="left" vertical="center" wrapText="1"/>
      <protection locked="0"/>
    </xf>
    <xf numFmtId="0" fontId="11" fillId="0" borderId="51" xfId="0" applyFont="1" applyBorder="1" applyAlignment="1" applyProtection="1">
      <alignment horizontal="left" vertical="center" wrapText="1"/>
      <protection locked="0"/>
    </xf>
    <xf numFmtId="172" fontId="10" fillId="0" borderId="51" xfId="0" applyNumberFormat="1" applyFont="1" applyBorder="1" applyAlignment="1" applyProtection="1">
      <alignment horizontal="left" vertical="center" wrapText="1"/>
      <protection locked="0"/>
    </xf>
    <xf numFmtId="172" fontId="10" fillId="0" borderId="52" xfId="0" applyNumberFormat="1" applyFont="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xf>
    <xf numFmtId="0" fontId="36" fillId="25" borderId="10" xfId="0" applyFont="1" applyFill="1" applyBorder="1" applyAlignment="1" applyProtection="1">
      <alignment horizontal="center" vertical="center" wrapText="1"/>
      <protection locked="0"/>
    </xf>
    <xf numFmtId="0" fontId="36" fillId="25" borderId="14" xfId="0" applyFont="1" applyFill="1" applyBorder="1" applyAlignment="1" applyProtection="1">
      <alignment horizontal="center" vertical="center" wrapText="1"/>
      <protection locked="0"/>
    </xf>
    <xf numFmtId="0" fontId="36" fillId="25" borderId="21" xfId="0" applyFont="1" applyFill="1" applyBorder="1" applyAlignment="1" applyProtection="1">
      <alignment horizontal="center" vertical="center" wrapText="1"/>
      <protection locked="0"/>
    </xf>
    <xf numFmtId="0" fontId="36" fillId="26" borderId="13" xfId="0" applyFont="1" applyFill="1" applyBorder="1" applyAlignment="1" applyProtection="1">
      <alignment horizontal="center" vertical="center" wrapText="1"/>
      <protection locked="0"/>
    </xf>
    <xf numFmtId="0" fontId="37" fillId="26" borderId="14" xfId="0" applyFont="1" applyFill="1" applyBorder="1" applyAlignment="1" applyProtection="1">
      <alignment horizontal="center" vertical="center" wrapText="1"/>
      <protection locked="0"/>
    </xf>
    <xf numFmtId="0" fontId="37" fillId="26" borderId="21" xfId="0" applyFont="1" applyFill="1" applyBorder="1" applyAlignment="1" applyProtection="1">
      <alignment horizontal="center" vertical="center" wrapText="1"/>
      <protection locked="0"/>
    </xf>
    <xf numFmtId="0" fontId="75" fillId="12" borderId="14" xfId="0" applyFont="1" applyFill="1" applyBorder="1" applyAlignment="1" applyProtection="1">
      <alignment horizontal="center" vertical="center" wrapText="1"/>
      <protection locked="0"/>
    </xf>
    <xf numFmtId="0" fontId="11" fillId="12" borderId="21" xfId="0" applyFont="1" applyFill="1" applyBorder="1" applyAlignment="1" applyProtection="1">
      <alignment horizontal="center" vertical="center" wrapText="1"/>
      <protection locked="0"/>
    </xf>
    <xf numFmtId="0" fontId="13" fillId="12" borderId="10" xfId="0" applyFont="1" applyFill="1" applyBorder="1" applyAlignment="1" applyProtection="1">
      <alignment horizontal="center" vertical="center" textRotation="90" wrapText="1"/>
      <protection locked="0"/>
    </xf>
    <xf numFmtId="0" fontId="11" fillId="12" borderId="14" xfId="0" applyFont="1" applyFill="1" applyBorder="1" applyAlignment="1" applyProtection="1">
      <alignment horizontal="center" vertical="center" textRotation="90" wrapText="1"/>
      <protection locked="0"/>
    </xf>
    <xf numFmtId="0" fontId="11" fillId="27" borderId="14" xfId="0" applyFont="1" applyFill="1" applyBorder="1" applyAlignment="1" applyProtection="1">
      <alignment horizontal="justify" vertical="center" textRotation="90" wrapText="1"/>
      <protection locked="0"/>
    </xf>
    <xf numFmtId="0" fontId="11" fillId="12" borderId="21" xfId="0" applyFont="1" applyFill="1" applyBorder="1" applyAlignment="1" applyProtection="1">
      <alignment horizontal="center" vertical="center" textRotation="90" wrapText="1"/>
      <protection locked="0"/>
    </xf>
    <xf numFmtId="0" fontId="11" fillId="0" borderId="47" xfId="0" applyFont="1" applyBorder="1" applyAlignment="1" applyProtection="1">
      <alignment horizontal="center" vertical="center" wrapText="1"/>
      <protection locked="0"/>
    </xf>
    <xf numFmtId="0" fontId="13" fillId="0" borderId="58" xfId="0" applyFont="1" applyBorder="1" applyAlignment="1" applyProtection="1">
      <alignment horizontal="left" vertical="center" wrapText="1"/>
      <protection locked="0"/>
    </xf>
    <xf numFmtId="0" fontId="13" fillId="0" borderId="59" xfId="0" applyFont="1" applyBorder="1" applyAlignment="1" applyProtection="1">
      <alignment horizontal="left" vertical="center" wrapText="1"/>
      <protection locked="0"/>
    </xf>
    <xf numFmtId="0" fontId="13" fillId="0" borderId="59" xfId="0" applyFont="1" applyBorder="1" applyAlignment="1" applyProtection="1">
      <alignment horizontal="center" vertical="center" wrapText="1"/>
      <protection locked="0"/>
    </xf>
    <xf numFmtId="0" fontId="13" fillId="0" borderId="60" xfId="0" applyFont="1" applyBorder="1" applyAlignment="1" applyProtection="1">
      <alignment horizontal="center" vertical="center" wrapText="1"/>
      <protection locked="0"/>
    </xf>
    <xf numFmtId="0" fontId="13" fillId="0" borderId="47" xfId="0" applyFont="1" applyBorder="1" applyAlignment="1">
      <alignment horizontal="center" vertical="center" wrapText="1"/>
    </xf>
    <xf numFmtId="0" fontId="7" fillId="0" borderId="55" xfId="0" applyFont="1" applyBorder="1" applyAlignment="1" applyProtection="1">
      <alignment horizontal="justify" vertical="center" wrapText="1"/>
      <protection locked="0"/>
    </xf>
    <xf numFmtId="0" fontId="7" fillId="0" borderId="56" xfId="0" applyFont="1" applyBorder="1" applyAlignment="1" applyProtection="1">
      <alignment horizontal="justify" vertical="center" wrapText="1"/>
      <protection locked="0"/>
    </xf>
    <xf numFmtId="0" fontId="11" fillId="0" borderId="51" xfId="0" applyFont="1" applyBorder="1" applyAlignment="1" applyProtection="1">
      <alignment horizontal="center" vertical="center" wrapText="1"/>
      <protection locked="0"/>
    </xf>
    <xf numFmtId="172" fontId="10" fillId="0" borderId="51" xfId="0" applyNumberFormat="1" applyFont="1" applyBorder="1" applyAlignment="1" applyProtection="1">
      <alignment horizontal="center" vertical="center" wrapText="1"/>
      <protection locked="0"/>
    </xf>
    <xf numFmtId="172" fontId="10" fillId="0" borderId="52" xfId="0" applyNumberFormat="1" applyFont="1"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8" fillId="10" borderId="8" xfId="11" applyFont="1" applyFill="1" applyBorder="1" applyAlignment="1">
      <alignment horizontal="center" vertical="center" wrapText="1"/>
    </xf>
    <xf numFmtId="0" fontId="8" fillId="10" borderId="9" xfId="11" applyFont="1" applyFill="1" applyBorder="1" applyAlignment="1">
      <alignment horizontal="center" vertical="center" wrapText="1"/>
    </xf>
    <xf numFmtId="0" fontId="8" fillId="10" borderId="35" xfId="11" applyFont="1" applyFill="1" applyBorder="1" applyAlignment="1">
      <alignment horizontal="center" vertical="center" wrapText="1"/>
    </xf>
    <xf numFmtId="0" fontId="9" fillId="11" borderId="8" xfId="11" applyFont="1" applyFill="1" applyBorder="1" applyAlignment="1">
      <alignment horizontal="center" vertical="center" wrapText="1"/>
    </xf>
    <xf numFmtId="0" fontId="9" fillId="11" borderId="9" xfId="11" applyFont="1" applyFill="1" applyBorder="1" applyAlignment="1">
      <alignment horizontal="center" vertical="center" wrapText="1"/>
    </xf>
    <xf numFmtId="0" fontId="9" fillId="11" borderId="35" xfId="11" applyFont="1" applyFill="1" applyBorder="1" applyAlignment="1">
      <alignment horizontal="center" vertical="center" wrapText="1"/>
    </xf>
    <xf numFmtId="0" fontId="0" fillId="0" borderId="15"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47" xfId="0" applyBorder="1" applyAlignment="1">
      <alignment horizontal="left" vertical="center" wrapText="1"/>
    </xf>
    <xf numFmtId="0" fontId="7" fillId="0" borderId="1" xfId="11" applyFont="1" applyBorder="1"/>
    <xf numFmtId="0" fontId="7" fillId="0" borderId="42" xfId="11" applyFont="1" applyBorder="1"/>
    <xf numFmtId="0" fontId="7" fillId="0" borderId="43" xfId="11" applyFont="1" applyBorder="1"/>
    <xf numFmtId="0" fontId="11" fillId="12" borderId="10" xfId="0" applyFont="1" applyFill="1" applyBorder="1" applyAlignment="1" applyProtection="1">
      <alignment horizontal="center" vertical="center" textRotation="90" wrapText="1"/>
      <protection locked="0"/>
    </xf>
    <xf numFmtId="0" fontId="13" fillId="0" borderId="47" xfId="0" applyFont="1" applyBorder="1" applyAlignment="1" applyProtection="1">
      <alignment horizontal="center" vertical="center" wrapText="1"/>
      <protection locked="0"/>
    </xf>
    <xf numFmtId="0" fontId="7" fillId="0" borderId="51" xfId="0" applyFont="1" applyBorder="1" applyAlignment="1" applyProtection="1">
      <alignment horizontal="left" vertical="center" wrapText="1"/>
      <protection locked="0"/>
    </xf>
    <xf numFmtId="0" fontId="0" fillId="0" borderId="14" xfId="0" applyBorder="1" applyAlignment="1">
      <alignment vertical="center" wrapText="1"/>
    </xf>
    <xf numFmtId="0" fontId="11" fillId="12" borderId="15" xfId="0" applyFont="1" applyFill="1" applyBorder="1" applyAlignment="1" applyProtection="1">
      <alignment horizontal="center" vertical="center" wrapText="1"/>
      <protection locked="0"/>
    </xf>
    <xf numFmtId="0" fontId="11" fillId="12" borderId="12" xfId="0" applyFont="1" applyFill="1" applyBorder="1" applyAlignment="1" applyProtection="1">
      <alignment horizontal="center" vertical="center" wrapText="1"/>
      <protection locked="0"/>
    </xf>
    <xf numFmtId="0" fontId="11" fillId="12" borderId="13" xfId="0" applyFont="1" applyFill="1" applyBorder="1" applyAlignment="1" applyProtection="1">
      <alignment horizontal="center" vertical="center" wrapText="1"/>
      <protection locked="0"/>
    </xf>
    <xf numFmtId="0" fontId="0" fillId="0" borderId="51" xfId="0" applyBorder="1" applyAlignment="1" applyProtection="1">
      <alignment horizontal="center" vertical="center" wrapText="1"/>
      <protection locked="0"/>
    </xf>
    <xf numFmtId="0" fontId="11" fillId="30" borderId="68" xfId="0" applyFont="1" applyFill="1" applyBorder="1" applyAlignment="1">
      <alignment horizontal="center" vertical="center" wrapText="1"/>
    </xf>
    <xf numFmtId="0" fontId="11" fillId="30" borderId="71" xfId="0" applyFont="1" applyFill="1" applyBorder="1" applyAlignment="1">
      <alignment horizontal="center" vertical="center" wrapText="1"/>
    </xf>
    <xf numFmtId="0" fontId="13" fillId="0" borderId="70" xfId="0" applyFont="1" applyBorder="1" applyAlignment="1">
      <alignment horizontal="center" vertical="center" wrapText="1"/>
    </xf>
    <xf numFmtId="0" fontId="13" fillId="0" borderId="69" xfId="0" applyFont="1" applyBorder="1" applyAlignment="1">
      <alignment horizontal="center" vertical="center" wrapText="1"/>
    </xf>
    <xf numFmtId="0" fontId="13" fillId="0" borderId="71"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1" xfId="0" applyFont="1" applyBorder="1" applyAlignment="1">
      <alignment horizontal="center" vertical="center" wrapText="1"/>
    </xf>
    <xf numFmtId="0" fontId="0" fillId="0" borderId="70" xfId="0" applyBorder="1" applyAlignment="1">
      <alignment horizontal="center" vertical="center" wrapText="1"/>
    </xf>
    <xf numFmtId="0" fontId="0" fillId="0" borderId="69" xfId="0" applyBorder="1" applyAlignment="1">
      <alignment horizontal="center" vertical="center" wrapText="1"/>
    </xf>
    <xf numFmtId="0" fontId="0" fillId="0" borderId="71" xfId="0" applyBorder="1" applyAlignment="1">
      <alignment horizontal="center" vertical="center" wrapText="1"/>
    </xf>
    <xf numFmtId="0" fontId="10" fillId="0" borderId="80" xfId="0" applyFont="1" applyBorder="1" applyAlignment="1">
      <alignment horizontal="center" vertical="center" wrapText="1"/>
    </xf>
    <xf numFmtId="0" fontId="10" fillId="0" borderId="0" xfId="0" applyFont="1" applyAlignment="1">
      <alignment horizontal="center" vertical="center" wrapText="1"/>
    </xf>
    <xf numFmtId="0" fontId="10" fillId="0" borderId="91" xfId="0" applyFont="1" applyBorder="1" applyAlignment="1">
      <alignment horizontal="center" vertical="center" wrapText="1"/>
    </xf>
    <xf numFmtId="0" fontId="10" fillId="0" borderId="37" xfId="0" applyFont="1" applyBorder="1" applyAlignment="1">
      <alignment horizontal="center" vertical="center" wrapText="1"/>
    </xf>
    <xf numFmtId="0" fontId="62" fillId="0" borderId="2" xfId="0" applyFont="1" applyBorder="1"/>
    <xf numFmtId="0" fontId="62" fillId="0" borderId="3" xfId="0" applyFont="1" applyBorder="1"/>
    <xf numFmtId="0" fontId="62" fillId="0" borderId="4" xfId="0" applyFont="1" applyBorder="1"/>
    <xf numFmtId="0" fontId="72" fillId="3" borderId="5" xfId="0" applyFont="1" applyFill="1" applyBorder="1" applyAlignment="1">
      <alignment horizontal="center" vertical="center" wrapText="1"/>
    </xf>
    <xf numFmtId="0" fontId="72" fillId="3" borderId="6" xfId="0" applyFont="1" applyFill="1" applyBorder="1" applyAlignment="1">
      <alignment horizontal="center" vertical="center" wrapText="1"/>
    </xf>
    <xf numFmtId="0" fontId="72" fillId="3" borderId="30" xfId="0" applyFont="1" applyFill="1" applyBorder="1" applyAlignment="1">
      <alignment horizontal="center" vertical="center" wrapText="1"/>
    </xf>
    <xf numFmtId="0" fontId="72" fillId="3" borderId="7" xfId="0" applyFont="1" applyFill="1" applyBorder="1" applyAlignment="1">
      <alignment horizontal="center" vertical="center" wrapText="1"/>
    </xf>
    <xf numFmtId="0" fontId="72" fillId="3" borderId="0" xfId="0" applyFont="1" applyFill="1" applyBorder="1" applyAlignment="1">
      <alignment horizontal="center" vertical="center" wrapText="1"/>
    </xf>
    <xf numFmtId="0" fontId="72" fillId="3" borderId="31" xfId="0" applyFont="1" applyFill="1" applyBorder="1" applyAlignment="1">
      <alignment horizontal="center" vertical="center" wrapText="1"/>
    </xf>
    <xf numFmtId="0" fontId="72" fillId="3" borderId="32" xfId="0" applyFont="1" applyFill="1" applyBorder="1" applyAlignment="1">
      <alignment horizontal="center" vertical="center" wrapText="1"/>
    </xf>
    <xf numFmtId="0" fontId="72" fillId="3" borderId="33" xfId="0" applyFont="1" applyFill="1" applyBorder="1" applyAlignment="1">
      <alignment horizontal="center" vertical="center" wrapText="1"/>
    </xf>
    <xf numFmtId="0" fontId="72" fillId="3" borderId="34" xfId="0" applyFont="1" applyFill="1" applyBorder="1" applyAlignment="1">
      <alignment horizontal="center" vertical="center" wrapText="1"/>
    </xf>
    <xf numFmtId="0" fontId="73" fillId="0" borderId="5" xfId="0" applyFont="1" applyBorder="1" applyAlignment="1">
      <alignment horizontal="center" vertical="center" wrapText="1"/>
    </xf>
    <xf numFmtId="0" fontId="73" fillId="0" borderId="6" xfId="0" applyFont="1" applyBorder="1" applyAlignment="1">
      <alignment horizontal="center" vertical="center" wrapText="1"/>
    </xf>
    <xf numFmtId="0" fontId="73" fillId="0" borderId="30" xfId="0" applyFont="1" applyBorder="1" applyAlignment="1">
      <alignment horizontal="center" vertical="center" wrapText="1"/>
    </xf>
    <xf numFmtId="0" fontId="73" fillId="0" borderId="7" xfId="0" applyFont="1" applyBorder="1" applyAlignment="1">
      <alignment horizontal="center" vertical="center" wrapText="1"/>
    </xf>
    <xf numFmtId="0" fontId="73" fillId="0" borderId="0" xfId="0" applyFont="1" applyBorder="1" applyAlignment="1">
      <alignment horizontal="center" vertical="center" wrapText="1"/>
    </xf>
    <xf numFmtId="0" fontId="73" fillId="0" borderId="31" xfId="0" applyFont="1" applyBorder="1" applyAlignment="1">
      <alignment horizontal="center" vertical="center" wrapText="1"/>
    </xf>
    <xf numFmtId="0" fontId="73" fillId="0" borderId="32" xfId="0" applyFont="1" applyBorder="1" applyAlignment="1">
      <alignment horizontal="center" vertical="center" wrapText="1"/>
    </xf>
    <xf numFmtId="0" fontId="73" fillId="0" borderId="33" xfId="0" applyFont="1" applyBorder="1" applyAlignment="1">
      <alignment horizontal="center" vertical="center" wrapText="1"/>
    </xf>
    <xf numFmtId="0" fontId="73" fillId="0" borderId="34" xfId="0" applyFont="1" applyBorder="1" applyAlignment="1">
      <alignment horizontal="center" vertical="center" wrapText="1"/>
    </xf>
    <xf numFmtId="0" fontId="72" fillId="3" borderId="8" xfId="0" applyFont="1" applyFill="1" applyBorder="1" applyAlignment="1">
      <alignment horizontal="center" vertical="center" wrapText="1"/>
    </xf>
    <xf numFmtId="0" fontId="72" fillId="3" borderId="9" xfId="0" applyFont="1" applyFill="1" applyBorder="1" applyAlignment="1">
      <alignment horizontal="center" vertical="center" wrapText="1"/>
    </xf>
    <xf numFmtId="0" fontId="72" fillId="3" borderId="35" xfId="0" applyFont="1" applyFill="1" applyBorder="1" applyAlignment="1">
      <alignment horizontal="center" vertical="center" wrapText="1"/>
    </xf>
    <xf numFmtId="0" fontId="74" fillId="4" borderId="8" xfId="0" applyFont="1" applyFill="1" applyBorder="1" applyAlignment="1">
      <alignment horizontal="center" vertical="center" wrapText="1"/>
    </xf>
    <xf numFmtId="0" fontId="74" fillId="4" borderId="9" xfId="0" applyFont="1" applyFill="1" applyBorder="1" applyAlignment="1">
      <alignment horizontal="center" vertical="center" wrapText="1"/>
    </xf>
    <xf numFmtId="0" fontId="62" fillId="4" borderId="8" xfId="0" applyFont="1" applyFill="1" applyBorder="1" applyAlignment="1">
      <alignment horizontal="center" vertical="center" wrapText="1"/>
    </xf>
    <xf numFmtId="0" fontId="62" fillId="4" borderId="9" xfId="0" applyFont="1" applyFill="1" applyBorder="1" applyAlignment="1">
      <alignment horizontal="center" vertical="center" wrapText="1"/>
    </xf>
    <xf numFmtId="14" fontId="74" fillId="4" borderId="8" xfId="0" applyNumberFormat="1" applyFont="1" applyFill="1" applyBorder="1" applyAlignment="1">
      <alignment horizontal="center" vertical="center" wrapText="1"/>
    </xf>
    <xf numFmtId="14" fontId="74" fillId="4" borderId="9" xfId="0" applyNumberFormat="1" applyFont="1" applyFill="1" applyBorder="1" applyAlignment="1">
      <alignment horizontal="center" vertical="center" wrapText="1"/>
    </xf>
    <xf numFmtId="0" fontId="11" fillId="30" borderId="72" xfId="0" applyFont="1" applyFill="1" applyBorder="1" applyAlignment="1">
      <alignment horizontal="center" vertical="center" wrapText="1"/>
    </xf>
    <xf numFmtId="0" fontId="11" fillId="30" borderId="75"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73" xfId="0" applyBorder="1" applyAlignment="1">
      <alignment horizontal="center" vertical="center" wrapText="1"/>
    </xf>
    <xf numFmtId="0" fontId="0" fillId="0" borderId="75" xfId="0" applyBorder="1" applyAlignment="1">
      <alignment horizontal="center" vertical="center" wrapText="1"/>
    </xf>
    <xf numFmtId="0" fontId="11" fillId="0" borderId="74"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75" xfId="0" applyFont="1" applyBorder="1" applyAlignment="1">
      <alignment horizontal="center" vertical="center" wrapText="1"/>
    </xf>
    <xf numFmtId="14" fontId="10" fillId="0" borderId="74" xfId="0" applyNumberFormat="1" applyFont="1" applyBorder="1" applyAlignment="1">
      <alignment horizontal="center" vertical="center" wrapText="1"/>
    </xf>
    <xf numFmtId="14" fontId="10" fillId="0" borderId="73" xfId="0" applyNumberFormat="1" applyFont="1" applyBorder="1" applyAlignment="1">
      <alignment horizontal="center" vertical="center" wrapText="1"/>
    </xf>
    <xf numFmtId="14" fontId="10" fillId="0" borderId="75" xfId="0" applyNumberFormat="1" applyFont="1" applyBorder="1" applyAlignment="1">
      <alignment horizontal="center" vertical="center" wrapText="1"/>
    </xf>
    <xf numFmtId="0" fontId="11" fillId="30" borderId="76" xfId="0" applyFont="1" applyFill="1" applyBorder="1" applyAlignment="1">
      <alignment horizontal="center" vertical="center" wrapText="1"/>
    </xf>
    <xf numFmtId="0" fontId="11" fillId="30" borderId="79" xfId="0" applyFont="1" applyFill="1" applyBorder="1" applyAlignment="1">
      <alignment horizontal="center" vertical="center" wrapText="1"/>
    </xf>
    <xf numFmtId="0" fontId="11" fillId="30" borderId="36" xfId="0" applyFont="1" applyFill="1" applyBorder="1" applyAlignment="1">
      <alignment horizontal="center" vertical="center" wrapText="1"/>
    </xf>
    <xf numFmtId="0" fontId="11" fillId="30" borderId="92" xfId="0" applyFont="1" applyFill="1" applyBorder="1" applyAlignment="1">
      <alignment horizontal="center" vertical="center" wrapText="1"/>
    </xf>
    <xf numFmtId="0" fontId="7" fillId="0" borderId="78" xfId="0" applyFont="1" applyBorder="1" applyAlignment="1">
      <alignment horizontal="justify" vertical="center" wrapText="1"/>
    </xf>
    <xf numFmtId="0" fontId="7" fillId="0" borderId="77" xfId="0" applyFont="1" applyBorder="1" applyAlignment="1">
      <alignment horizontal="justify" vertical="center" wrapText="1"/>
    </xf>
    <xf numFmtId="0" fontId="7" fillId="0" borderId="79" xfId="0" applyFont="1" applyBorder="1" applyAlignment="1">
      <alignment horizontal="justify" vertical="center" wrapText="1"/>
    </xf>
    <xf numFmtId="0" fontId="7" fillId="0" borderId="91" xfId="0" applyFont="1" applyBorder="1" applyAlignment="1">
      <alignment horizontal="justify" vertical="center" wrapText="1"/>
    </xf>
    <xf numFmtId="0" fontId="7" fillId="0" borderId="37" xfId="0" applyFont="1" applyBorder="1" applyAlignment="1">
      <alignment horizontal="justify" vertical="center" wrapText="1"/>
    </xf>
    <xf numFmtId="0" fontId="7" fillId="0" borderId="92" xfId="0" applyFont="1" applyBorder="1" applyAlignment="1">
      <alignment horizontal="justify" vertical="center" wrapText="1"/>
    </xf>
    <xf numFmtId="0" fontId="10" fillId="0" borderId="0" xfId="0" applyFont="1" applyAlignment="1">
      <alignment vertical="center" wrapText="1"/>
    </xf>
    <xf numFmtId="0" fontId="62" fillId="4" borderId="5" xfId="0" applyFont="1" applyFill="1" applyBorder="1" applyAlignment="1">
      <alignment horizontal="center" vertical="center" wrapText="1"/>
    </xf>
    <xf numFmtId="0" fontId="62" fillId="4" borderId="6" xfId="0" applyFont="1" applyFill="1" applyBorder="1" applyAlignment="1">
      <alignment horizontal="center" vertical="center" wrapText="1"/>
    </xf>
    <xf numFmtId="0" fontId="62" fillId="4" borderId="7" xfId="0" applyFont="1" applyFill="1" applyBorder="1" applyAlignment="1">
      <alignment horizontal="center" vertical="center" wrapText="1"/>
    </xf>
    <xf numFmtId="0" fontId="62" fillId="4" borderId="0" xfId="0" applyFont="1" applyFill="1" applyBorder="1" applyAlignment="1">
      <alignment horizontal="center" vertical="center" wrapText="1"/>
    </xf>
    <xf numFmtId="0" fontId="11" fillId="5" borderId="17" xfId="0" applyFont="1" applyFill="1" applyBorder="1" applyAlignment="1">
      <alignment horizontal="center" vertical="center" wrapText="1"/>
    </xf>
    <xf numFmtId="0" fontId="11" fillId="5" borderId="18" xfId="0" applyFont="1" applyFill="1" applyBorder="1" applyAlignment="1">
      <alignment horizontal="center" vertical="center" wrapText="1"/>
    </xf>
    <xf numFmtId="0" fontId="11" fillId="32" borderId="19" xfId="0" applyFont="1" applyFill="1" applyBorder="1" applyAlignment="1">
      <alignment horizontal="center" vertical="center" wrapText="1"/>
    </xf>
    <xf numFmtId="0" fontId="11" fillId="32" borderId="20" xfId="0" applyFont="1" applyFill="1" applyBorder="1" applyAlignment="1">
      <alignment horizontal="center" vertical="center" wrapText="1"/>
    </xf>
    <xf numFmtId="0" fontId="11" fillId="5" borderId="19"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36" fillId="30" borderId="11" xfId="0" applyFont="1" applyFill="1" applyBorder="1" applyAlignment="1">
      <alignment horizontal="center" vertical="center" wrapText="1"/>
    </xf>
    <xf numFmtId="0" fontId="36" fillId="30" borderId="12" xfId="0" applyFont="1" applyFill="1" applyBorder="1" applyAlignment="1">
      <alignment horizontal="center" vertical="center" wrapText="1"/>
    </xf>
    <xf numFmtId="0" fontId="36" fillId="30" borderId="13" xfId="0" applyFont="1" applyFill="1" applyBorder="1" applyAlignment="1">
      <alignment horizontal="center" vertical="center" wrapText="1"/>
    </xf>
    <xf numFmtId="0" fontId="36" fillId="31" borderId="15" xfId="0" applyFont="1" applyFill="1" applyBorder="1" applyAlignment="1">
      <alignment horizontal="center" vertical="center" wrapText="1"/>
    </xf>
    <xf numFmtId="0" fontId="36" fillId="31" borderId="12" xfId="0" applyFont="1" applyFill="1" applyBorder="1" applyAlignment="1">
      <alignment horizontal="center" vertical="center" wrapText="1"/>
    </xf>
    <xf numFmtId="0" fontId="36" fillId="31" borderId="13" xfId="0" applyFont="1" applyFill="1" applyBorder="1" applyAlignment="1">
      <alignment horizontal="center" vertical="center" wrapText="1"/>
    </xf>
    <xf numFmtId="0" fontId="11" fillId="5" borderId="11"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12" xfId="0" applyFont="1" applyBorder="1" applyAlignment="1">
      <alignment horizontal="center" vertical="center" wrapText="1"/>
    </xf>
    <xf numFmtId="0" fontId="11" fillId="5" borderId="83"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25" xfId="0" applyBorder="1" applyAlignment="1">
      <alignment horizontal="center" vertical="center" wrapText="1"/>
    </xf>
    <xf numFmtId="0" fontId="0" fillId="0" borderId="20" xfId="0" applyBorder="1" applyAlignment="1">
      <alignment horizontal="center" vertical="center" wrapText="1"/>
    </xf>
    <xf numFmtId="9" fontId="0" fillId="0" borderId="19" xfId="0" applyNumberFormat="1" applyBorder="1" applyAlignment="1">
      <alignment horizontal="center" vertical="center" wrapText="1"/>
    </xf>
    <xf numFmtId="9" fontId="0" fillId="0" borderId="25" xfId="0" applyNumberFormat="1" applyBorder="1" applyAlignment="1">
      <alignment horizontal="center" vertical="center" wrapText="1"/>
    </xf>
    <xf numFmtId="9" fontId="0" fillId="0" borderId="20" xfId="0" applyNumberFormat="1" applyBorder="1" applyAlignment="1">
      <alignment horizontal="center" vertical="center" wrapText="1"/>
    </xf>
    <xf numFmtId="10" fontId="0" fillId="8" borderId="19" xfId="0" applyNumberFormat="1" applyFill="1" applyBorder="1" applyAlignment="1">
      <alignment horizontal="center" vertical="center" wrapText="1"/>
    </xf>
    <xf numFmtId="10" fontId="0" fillId="8" borderId="25" xfId="0" applyNumberFormat="1" applyFill="1" applyBorder="1" applyAlignment="1">
      <alignment horizontal="center" vertical="center" wrapText="1"/>
    </xf>
    <xf numFmtId="10" fontId="0" fillId="8" borderId="40" xfId="0" applyNumberFormat="1" applyFill="1" applyBorder="1" applyAlignment="1">
      <alignment horizontal="center" vertical="center" wrapText="1"/>
    </xf>
    <xf numFmtId="9" fontId="0" fillId="7" borderId="19" xfId="0" applyNumberFormat="1" applyFill="1" applyBorder="1" applyAlignment="1">
      <alignment horizontal="center" vertical="center" wrapText="1"/>
    </xf>
    <xf numFmtId="9" fontId="0" fillId="7" borderId="25" xfId="0" applyNumberFormat="1" applyFill="1" applyBorder="1" applyAlignment="1">
      <alignment horizontal="center" vertical="center" wrapText="1"/>
    </xf>
    <xf numFmtId="9" fontId="0" fillId="7" borderId="20" xfId="0" applyNumberFormat="1" applyFill="1" applyBorder="1" applyAlignment="1">
      <alignment horizontal="center" vertical="center" wrapText="1"/>
    </xf>
    <xf numFmtId="0" fontId="11" fillId="5" borderId="22" xfId="0" applyFont="1" applyFill="1" applyBorder="1" applyAlignment="1">
      <alignment horizontal="center" vertical="center" wrapText="1"/>
    </xf>
    <xf numFmtId="0" fontId="11" fillId="5" borderId="23" xfId="0" applyFont="1" applyFill="1" applyBorder="1" applyAlignment="1">
      <alignment horizontal="center" vertical="center" wrapText="1"/>
    </xf>
    <xf numFmtId="0" fontId="14" fillId="6" borderId="11" xfId="0" applyFont="1" applyFill="1" applyBorder="1" applyAlignment="1">
      <alignment horizontal="center" vertical="center" wrapText="1"/>
    </xf>
    <xf numFmtId="0" fontId="11" fillId="33" borderId="19" xfId="0" applyFont="1" applyFill="1" applyBorder="1" applyAlignment="1">
      <alignment horizontal="justify" vertical="center" wrapText="1"/>
    </xf>
    <xf numFmtId="0" fontId="11" fillId="33" borderId="83" xfId="0" applyFont="1" applyFill="1" applyBorder="1" applyAlignment="1">
      <alignment horizontal="justify" vertical="center" wrapText="1"/>
    </xf>
    <xf numFmtId="9" fontId="1" fillId="7" borderId="19" xfId="0" applyNumberFormat="1" applyFont="1" applyFill="1" applyBorder="1" applyAlignment="1">
      <alignment horizontal="center" vertical="center" wrapText="1"/>
    </xf>
    <xf numFmtId="9" fontId="1" fillId="7" borderId="25" xfId="0" applyNumberFormat="1" applyFont="1" applyFill="1" applyBorder="1" applyAlignment="1">
      <alignment horizontal="center" vertical="center" wrapText="1"/>
    </xf>
    <xf numFmtId="9" fontId="1" fillId="7" borderId="20" xfId="0" applyNumberFormat="1" applyFont="1" applyFill="1" applyBorder="1" applyAlignment="1">
      <alignment horizontal="center" vertical="center" wrapText="1"/>
    </xf>
    <xf numFmtId="10" fontId="0" fillId="2" borderId="124" xfId="0" applyNumberFormat="1" applyFill="1" applyBorder="1" applyAlignment="1" applyProtection="1">
      <alignment horizontal="center" vertical="center" wrapText="1"/>
      <protection locked="0"/>
    </xf>
    <xf numFmtId="10" fontId="0" fillId="2" borderId="125" xfId="0" applyNumberFormat="1" applyFill="1" applyBorder="1" applyAlignment="1" applyProtection="1">
      <alignment horizontal="center" vertical="center" wrapText="1"/>
      <protection locked="0"/>
    </xf>
    <xf numFmtId="10" fontId="0" fillId="2" borderId="126" xfId="0" applyNumberFormat="1" applyFill="1" applyBorder="1" applyAlignment="1" applyProtection="1">
      <alignment horizontal="center" vertical="center" wrapText="1"/>
      <protection locked="0"/>
    </xf>
    <xf numFmtId="10" fontId="0" fillId="2" borderId="127" xfId="0" applyNumberFormat="1" applyFill="1" applyBorder="1" applyAlignment="1" applyProtection="1">
      <alignment horizontal="center" vertical="center" wrapText="1"/>
      <protection locked="0"/>
    </xf>
    <xf numFmtId="10" fontId="0" fillId="2" borderId="128" xfId="0" applyNumberFormat="1" applyFill="1" applyBorder="1" applyAlignment="1" applyProtection="1">
      <alignment horizontal="center" vertical="center" wrapText="1"/>
      <protection locked="0"/>
    </xf>
    <xf numFmtId="10" fontId="0" fillId="2" borderId="129" xfId="0" applyNumberFormat="1" applyFill="1" applyBorder="1" applyAlignment="1" applyProtection="1">
      <alignment horizontal="center" vertical="center" wrapText="1"/>
      <protection locked="0"/>
    </xf>
    <xf numFmtId="9" fontId="7" fillId="7" borderId="19" xfId="0" applyNumberFormat="1" applyFont="1" applyFill="1" applyBorder="1" applyAlignment="1">
      <alignment horizontal="center" vertical="center" wrapText="1"/>
    </xf>
    <xf numFmtId="9" fontId="7" fillId="7" borderId="25" xfId="0" applyNumberFormat="1" applyFont="1" applyFill="1" applyBorder="1" applyAlignment="1">
      <alignment horizontal="center" vertical="center" wrapText="1"/>
    </xf>
    <xf numFmtId="9" fontId="7" fillId="7" borderId="20" xfId="0" applyNumberFormat="1" applyFont="1" applyFill="1" applyBorder="1" applyAlignment="1">
      <alignment horizontal="center" vertical="center" wrapText="1"/>
    </xf>
    <xf numFmtId="0" fontId="0" fillId="0" borderId="19" xfId="0" applyBorder="1" applyAlignment="1">
      <alignment horizontal="left" vertical="center" wrapText="1"/>
    </xf>
    <xf numFmtId="0" fontId="0" fillId="0" borderId="25" xfId="0" applyBorder="1" applyAlignment="1">
      <alignment horizontal="left" vertical="center" wrapText="1"/>
    </xf>
    <xf numFmtId="0" fontId="0" fillId="0" borderId="20" xfId="0" applyBorder="1" applyAlignment="1">
      <alignment horizontal="left" vertical="center" wrapText="1"/>
    </xf>
    <xf numFmtId="0" fontId="0" fillId="7" borderId="25" xfId="0" applyFill="1" applyBorder="1" applyAlignment="1">
      <alignment horizontal="center" vertical="center" wrapText="1"/>
    </xf>
    <xf numFmtId="0" fontId="0" fillId="7" borderId="20" xfId="0" applyFill="1" applyBorder="1" applyAlignment="1">
      <alignment horizontal="center" vertical="center" wrapText="1"/>
    </xf>
    <xf numFmtId="0" fontId="0" fillId="0" borderId="82" xfId="0" applyBorder="1" applyAlignment="1">
      <alignment horizontal="left" vertical="center" wrapText="1"/>
    </xf>
    <xf numFmtId="0" fontId="0" fillId="0" borderId="83" xfId="0" applyBorder="1" applyAlignment="1">
      <alignment horizontal="left" vertical="center" wrapText="1"/>
    </xf>
    <xf numFmtId="0" fontId="0" fillId="0" borderId="82" xfId="0" applyBorder="1" applyAlignment="1">
      <alignment horizontal="center" vertical="center" wrapText="1"/>
    </xf>
    <xf numFmtId="0" fontId="0" fillId="0" borderId="83" xfId="0" applyBorder="1" applyAlignment="1">
      <alignment horizontal="center" vertical="center" wrapText="1"/>
    </xf>
    <xf numFmtId="0" fontId="56" fillId="0" borderId="82" xfId="0" applyFont="1" applyBorder="1" applyAlignment="1">
      <alignment horizontal="center" vertical="center" wrapText="1"/>
    </xf>
    <xf numFmtId="0" fontId="56" fillId="0" borderId="25" xfId="0" applyFont="1" applyBorder="1" applyAlignment="1">
      <alignment horizontal="center" vertical="center" wrapText="1"/>
    </xf>
    <xf numFmtId="0" fontId="56" fillId="0" borderId="83" xfId="0" applyFont="1" applyBorder="1" applyAlignment="1">
      <alignment horizontal="center" vertical="center" wrapText="1"/>
    </xf>
    <xf numFmtId="0" fontId="56" fillId="0" borderId="82" xfId="0" applyFont="1" applyBorder="1" applyAlignment="1">
      <alignment horizontal="left" vertical="center" wrapText="1"/>
    </xf>
    <xf numFmtId="0" fontId="56" fillId="0" borderId="25" xfId="0" applyFont="1" applyBorder="1" applyAlignment="1">
      <alignment horizontal="left" vertical="center" wrapText="1"/>
    </xf>
    <xf numFmtId="0" fontId="56" fillId="0" borderId="83" xfId="0" applyFont="1" applyBorder="1" applyAlignment="1">
      <alignment horizontal="left" vertical="center" wrapText="1"/>
    </xf>
    <xf numFmtId="0" fontId="56" fillId="0" borderId="87" xfId="0" applyFont="1" applyBorder="1" applyAlignment="1">
      <alignment horizontal="left" vertical="center" wrapText="1"/>
    </xf>
    <xf numFmtId="0" fontId="56" fillId="0" borderId="88" xfId="0" applyFont="1" applyBorder="1" applyAlignment="1">
      <alignment horizontal="left" vertical="center" wrapText="1"/>
    </xf>
    <xf numFmtId="0" fontId="56" fillId="0" borderId="89" xfId="0" applyFont="1" applyBorder="1" applyAlignment="1">
      <alignment horizontal="left" vertical="center" wrapText="1"/>
    </xf>
    <xf numFmtId="0" fontId="56" fillId="0" borderId="17" xfId="0" applyFont="1" applyBorder="1" applyAlignment="1">
      <alignment horizontal="left" vertical="top" wrapText="1"/>
    </xf>
    <xf numFmtId="0" fontId="56" fillId="0" borderId="93" xfId="0" applyFont="1" applyBorder="1" applyAlignment="1">
      <alignment horizontal="left" vertical="top" wrapText="1"/>
    </xf>
    <xf numFmtId="0" fontId="56" fillId="0" borderId="18" xfId="0" applyFont="1" applyBorder="1" applyAlignment="1">
      <alignment horizontal="left" vertical="top" wrapText="1"/>
    </xf>
    <xf numFmtId="0" fontId="38" fillId="9" borderId="19" xfId="0" applyFont="1" applyFill="1" applyBorder="1" applyAlignment="1">
      <alignment horizontal="center" vertical="center" wrapText="1"/>
    </xf>
    <xf numFmtId="0" fontId="38" fillId="9" borderId="25" xfId="0" applyFont="1" applyFill="1" applyBorder="1" applyAlignment="1">
      <alignment horizontal="center" vertical="center" wrapText="1"/>
    </xf>
    <xf numFmtId="0" fontId="38" fillId="9" borderId="20" xfId="0" applyFont="1" applyFill="1" applyBorder="1" applyAlignment="1">
      <alignment horizontal="center" vertical="center" wrapText="1"/>
    </xf>
    <xf numFmtId="9" fontId="18" fillId="0" borderId="19" xfId="0" applyNumberFormat="1" applyFont="1" applyBorder="1" applyAlignment="1">
      <alignment horizontal="center" vertical="center" wrapText="1"/>
    </xf>
    <xf numFmtId="9" fontId="18" fillId="0" borderId="25" xfId="0" applyNumberFormat="1" applyFont="1" applyBorder="1" applyAlignment="1">
      <alignment horizontal="center" vertical="center" wrapText="1"/>
    </xf>
    <xf numFmtId="9" fontId="18" fillId="0" borderId="20" xfId="0" applyNumberFormat="1" applyFont="1" applyBorder="1" applyAlignment="1">
      <alignment horizontal="center" vertical="center" wrapText="1"/>
    </xf>
    <xf numFmtId="0" fontId="38" fillId="0" borderId="19" xfId="0" applyFont="1" applyBorder="1" applyAlignment="1">
      <alignment horizontal="justify" vertical="top" wrapText="1"/>
    </xf>
    <xf numFmtId="0" fontId="38" fillId="0" borderId="25" xfId="0" applyFont="1" applyBorder="1" applyAlignment="1">
      <alignment horizontal="justify" vertical="top" wrapText="1"/>
    </xf>
    <xf numFmtId="0" fontId="38" fillId="0" borderId="20" xfId="0" applyFont="1" applyBorder="1" applyAlignment="1">
      <alignment horizontal="justify" vertical="top" wrapText="1"/>
    </xf>
    <xf numFmtId="9" fontId="29" fillId="24" borderId="19" xfId="0" applyNumberFormat="1" applyFont="1" applyFill="1" applyBorder="1" applyAlignment="1" applyProtection="1">
      <alignment horizontal="center" vertical="center" wrapText="1"/>
      <protection locked="0"/>
    </xf>
    <xf numFmtId="9" fontId="29" fillId="24" borderId="25" xfId="0" applyNumberFormat="1" applyFont="1" applyFill="1" applyBorder="1" applyAlignment="1" applyProtection="1">
      <alignment horizontal="center" vertical="center" wrapText="1"/>
      <protection locked="0"/>
    </xf>
    <xf numFmtId="9" fontId="29" fillId="24" borderId="20" xfId="0" applyNumberFormat="1" applyFont="1" applyFill="1" applyBorder="1" applyAlignment="1" applyProtection="1">
      <alignment horizontal="center" vertical="center" wrapText="1"/>
      <protection locked="0"/>
    </xf>
    <xf numFmtId="0" fontId="56" fillId="0" borderId="19" xfId="0" applyFont="1" applyBorder="1" applyAlignment="1">
      <alignment horizontal="left" vertical="center" wrapText="1"/>
    </xf>
    <xf numFmtId="0" fontId="56" fillId="0" borderId="20" xfId="0" applyFont="1" applyBorder="1" applyAlignment="1">
      <alignment horizontal="left" vertical="center" wrapText="1"/>
    </xf>
    <xf numFmtId="10" fontId="18" fillId="9" borderId="19" xfId="0" applyNumberFormat="1" applyFont="1" applyFill="1" applyBorder="1" applyAlignment="1">
      <alignment horizontal="center" vertical="center" wrapText="1"/>
    </xf>
    <xf numFmtId="10" fontId="18" fillId="9" borderId="25" xfId="0" applyNumberFormat="1" applyFont="1" applyFill="1" applyBorder="1" applyAlignment="1">
      <alignment horizontal="center" vertical="center" wrapText="1"/>
    </xf>
    <xf numFmtId="10" fontId="18" fillId="9" borderId="20" xfId="0" applyNumberFormat="1" applyFont="1" applyFill="1" applyBorder="1" applyAlignment="1">
      <alignment horizontal="center" vertical="center" wrapText="1"/>
    </xf>
    <xf numFmtId="9" fontId="18" fillId="9" borderId="19" xfId="0" applyNumberFormat="1" applyFont="1" applyFill="1" applyBorder="1" applyAlignment="1">
      <alignment horizontal="center" vertical="center" wrapText="1"/>
    </xf>
    <xf numFmtId="9" fontId="18" fillId="9" borderId="25" xfId="0" applyNumberFormat="1" applyFont="1" applyFill="1" applyBorder="1" applyAlignment="1">
      <alignment horizontal="center" vertical="center" wrapText="1"/>
    </xf>
    <xf numFmtId="9" fontId="18" fillId="9" borderId="20" xfId="0" applyNumberFormat="1" applyFont="1" applyFill="1" applyBorder="1" applyAlignment="1">
      <alignment horizontal="center" vertical="center" wrapText="1"/>
    </xf>
    <xf numFmtId="10" fontId="29" fillId="0" borderId="19" xfId="0" applyNumberFormat="1" applyFont="1" applyBorder="1" applyAlignment="1" applyProtection="1">
      <alignment horizontal="center" vertical="center" wrapText="1"/>
      <protection locked="0"/>
    </xf>
    <xf numFmtId="0" fontId="10" fillId="0" borderId="41" xfId="0" applyFont="1" applyBorder="1" applyAlignment="1">
      <alignment vertical="center" wrapText="1"/>
    </xf>
    <xf numFmtId="0" fontId="38" fillId="17" borderId="19" xfId="0" applyFont="1" applyFill="1" applyBorder="1" applyAlignment="1">
      <alignment horizontal="center" vertical="top" wrapText="1"/>
    </xf>
    <xf numFmtId="0" fontId="38" fillId="17" borderId="25" xfId="0" applyFont="1" applyFill="1" applyBorder="1" applyAlignment="1">
      <alignment horizontal="center" vertical="top" wrapText="1"/>
    </xf>
    <xf numFmtId="0" fontId="38" fillId="17" borderId="20" xfId="0" applyFont="1" applyFill="1" applyBorder="1" applyAlignment="1">
      <alignment horizontal="center" vertical="top" wrapText="1"/>
    </xf>
    <xf numFmtId="0" fontId="38" fillId="17" borderId="19" xfId="0" applyFont="1" applyFill="1" applyBorder="1" applyAlignment="1">
      <alignment horizontal="center" vertical="center" wrapText="1"/>
    </xf>
    <xf numFmtId="0" fontId="38" fillId="17" borderId="25" xfId="0" applyFont="1" applyFill="1" applyBorder="1" applyAlignment="1">
      <alignment horizontal="center" vertical="center" wrapText="1"/>
    </xf>
    <xf numFmtId="0" fontId="38" fillId="17" borderId="20" xfId="0" applyFont="1" applyFill="1" applyBorder="1" applyAlignment="1">
      <alignment horizontal="center" vertical="center" wrapText="1"/>
    </xf>
    <xf numFmtId="10" fontId="0" fillId="8" borderId="39" xfId="0" applyNumberFormat="1" applyFill="1" applyBorder="1" applyAlignment="1">
      <alignment horizontal="center" vertical="center" wrapText="1"/>
    </xf>
    <xf numFmtId="9" fontId="1" fillId="0" borderId="19" xfId="0" applyNumberFormat="1" applyFont="1" applyBorder="1" applyAlignment="1">
      <alignment horizontal="center" vertical="center" wrapText="1"/>
    </xf>
    <xf numFmtId="9" fontId="1" fillId="0" borderId="25" xfId="0" applyNumberFormat="1" applyFont="1" applyBorder="1" applyAlignment="1">
      <alignment horizontal="center" vertical="center" wrapText="1"/>
    </xf>
    <xf numFmtId="9" fontId="1" fillId="0" borderId="20" xfId="0" applyNumberFormat="1" applyFont="1" applyBorder="1" applyAlignment="1">
      <alignment horizontal="center" vertical="center" wrapText="1"/>
    </xf>
    <xf numFmtId="9" fontId="38" fillId="24" borderId="19" xfId="0" applyNumberFormat="1" applyFont="1" applyFill="1" applyBorder="1" applyAlignment="1">
      <alignment horizontal="center" vertical="center" wrapText="1"/>
    </xf>
    <xf numFmtId="9" fontId="38" fillId="24" borderId="25" xfId="0" applyNumberFormat="1" applyFont="1" applyFill="1" applyBorder="1" applyAlignment="1">
      <alignment horizontal="center" vertical="center" wrapText="1"/>
    </xf>
    <xf numFmtId="9" fontId="38" fillId="24" borderId="20" xfId="0" applyNumberFormat="1" applyFont="1" applyFill="1" applyBorder="1" applyAlignment="1">
      <alignment horizontal="center" vertical="center" wrapText="1"/>
    </xf>
    <xf numFmtId="0" fontId="74" fillId="11" borderId="8" xfId="12" applyFont="1" applyFill="1" applyBorder="1" applyAlignment="1">
      <alignment horizontal="center" vertical="center" wrapText="1"/>
    </xf>
    <xf numFmtId="0" fontId="74" fillId="11" borderId="9" xfId="12" applyFont="1" applyFill="1" applyBorder="1" applyAlignment="1">
      <alignment horizontal="center" vertical="center" wrapText="1"/>
    </xf>
    <xf numFmtId="0" fontId="74" fillId="11" borderId="35" xfId="12" applyFont="1" applyFill="1" applyBorder="1" applyAlignment="1">
      <alignment horizontal="center" vertical="center" wrapText="1"/>
    </xf>
    <xf numFmtId="0" fontId="62" fillId="0" borderId="1" xfId="12" applyFont="1" applyBorder="1"/>
    <xf numFmtId="0" fontId="62" fillId="0" borderId="42" xfId="12" applyFont="1" applyBorder="1"/>
    <xf numFmtId="0" fontId="62" fillId="0" borderId="43" xfId="12" applyFont="1" applyBorder="1"/>
    <xf numFmtId="0" fontId="72" fillId="10" borderId="5" xfId="12" applyFont="1" applyFill="1" applyBorder="1" applyAlignment="1">
      <alignment horizontal="center" vertical="center" wrapText="1"/>
    </xf>
    <xf numFmtId="0" fontId="72" fillId="10" borderId="6" xfId="12" applyFont="1" applyFill="1" applyBorder="1" applyAlignment="1">
      <alignment horizontal="center" vertical="center" wrapText="1"/>
    </xf>
    <xf numFmtId="0" fontId="72" fillId="10" borderId="30" xfId="12" applyFont="1" applyFill="1" applyBorder="1" applyAlignment="1">
      <alignment horizontal="center" vertical="center" wrapText="1"/>
    </xf>
    <xf numFmtId="0" fontId="72" fillId="10" borderId="7" xfId="12" applyFont="1" applyFill="1" applyBorder="1" applyAlignment="1">
      <alignment horizontal="center" vertical="center" wrapText="1"/>
    </xf>
    <xf numFmtId="0" fontId="72" fillId="10" borderId="0" xfId="12" applyFont="1" applyFill="1" applyAlignment="1">
      <alignment horizontal="center" vertical="center" wrapText="1"/>
    </xf>
    <xf numFmtId="0" fontId="72" fillId="10" borderId="31" xfId="12" applyFont="1" applyFill="1" applyBorder="1" applyAlignment="1">
      <alignment horizontal="center" vertical="center" wrapText="1"/>
    </xf>
    <xf numFmtId="0" fontId="72" fillId="10" borderId="32" xfId="12" applyFont="1" applyFill="1" applyBorder="1" applyAlignment="1">
      <alignment horizontal="center" vertical="center" wrapText="1"/>
    </xf>
    <xf numFmtId="0" fontId="72" fillId="10" borderId="33" xfId="12" applyFont="1" applyFill="1" applyBorder="1" applyAlignment="1">
      <alignment horizontal="center" vertical="center" wrapText="1"/>
    </xf>
    <xf numFmtId="0" fontId="72" fillId="10" borderId="34" xfId="12" applyFont="1" applyFill="1" applyBorder="1" applyAlignment="1">
      <alignment horizontal="center" vertical="center" wrapText="1"/>
    </xf>
    <xf numFmtId="0" fontId="73" fillId="0" borderId="5" xfId="12" applyFont="1" applyBorder="1" applyAlignment="1">
      <alignment horizontal="center" vertical="center" wrapText="1"/>
    </xf>
    <xf numFmtId="0" fontId="73" fillId="0" borderId="6" xfId="12" applyFont="1" applyBorder="1" applyAlignment="1">
      <alignment horizontal="center" vertical="center" wrapText="1"/>
    </xf>
    <xf numFmtId="0" fontId="73" fillId="0" borderId="30" xfId="12" applyFont="1" applyBorder="1" applyAlignment="1">
      <alignment horizontal="center" vertical="center" wrapText="1"/>
    </xf>
    <xf numFmtId="0" fontId="73" fillId="0" borderId="7" xfId="12" applyFont="1" applyBorder="1" applyAlignment="1">
      <alignment horizontal="center" vertical="center" wrapText="1"/>
    </xf>
    <xf numFmtId="0" fontId="73" fillId="0" borderId="0" xfId="12" applyFont="1" applyAlignment="1">
      <alignment horizontal="center" vertical="center" wrapText="1"/>
    </xf>
    <xf numFmtId="0" fontId="73" fillId="0" borderId="31" xfId="12" applyFont="1" applyBorder="1" applyAlignment="1">
      <alignment horizontal="center" vertical="center" wrapText="1"/>
    </xf>
    <xf numFmtId="0" fontId="73" fillId="0" borderId="32" xfId="12" applyFont="1" applyBorder="1" applyAlignment="1">
      <alignment horizontal="center" vertical="center" wrapText="1"/>
    </xf>
    <xf numFmtId="0" fontId="73" fillId="0" borderId="33" xfId="12" applyFont="1" applyBorder="1" applyAlignment="1">
      <alignment horizontal="center" vertical="center" wrapText="1"/>
    </xf>
    <xf numFmtId="0" fontId="73" fillId="0" borderId="34" xfId="12" applyFont="1" applyBorder="1" applyAlignment="1">
      <alignment horizontal="center" vertical="center" wrapText="1"/>
    </xf>
    <xf numFmtId="0" fontId="72" fillId="10" borderId="8" xfId="12" applyFont="1" applyFill="1" applyBorder="1" applyAlignment="1">
      <alignment horizontal="center" vertical="center" wrapText="1"/>
    </xf>
    <xf numFmtId="0" fontId="72" fillId="10" borderId="9" xfId="12" applyFont="1" applyFill="1" applyBorder="1" applyAlignment="1">
      <alignment horizontal="center" vertical="center" wrapText="1"/>
    </xf>
    <xf numFmtId="0" fontId="72" fillId="10" borderId="35" xfId="12" applyFont="1" applyFill="1" applyBorder="1" applyAlignment="1">
      <alignment horizontal="center" vertical="center" wrapText="1"/>
    </xf>
    <xf numFmtId="0" fontId="62" fillId="11" borderId="8" xfId="12" applyFont="1" applyFill="1" applyBorder="1" applyAlignment="1">
      <alignment horizontal="center" vertical="center" wrapText="1"/>
    </xf>
    <xf numFmtId="0" fontId="62" fillId="11" borderId="9" xfId="12" applyFont="1" applyFill="1" applyBorder="1" applyAlignment="1">
      <alignment horizontal="center" vertical="center" wrapText="1"/>
    </xf>
    <xf numFmtId="0" fontId="62" fillId="11" borderId="35" xfId="12" applyFont="1" applyFill="1" applyBorder="1" applyAlignment="1">
      <alignment horizontal="center" vertical="center" wrapText="1"/>
    </xf>
    <xf numFmtId="14" fontId="74" fillId="11" borderId="8" xfId="12" applyNumberFormat="1" applyFont="1" applyFill="1" applyBorder="1" applyAlignment="1">
      <alignment horizontal="center" vertical="center" wrapText="1"/>
    </xf>
    <xf numFmtId="14" fontId="74" fillId="11" borderId="9" xfId="12" applyNumberFormat="1" applyFont="1" applyFill="1" applyBorder="1" applyAlignment="1">
      <alignment horizontal="center" vertical="center" wrapText="1"/>
    </xf>
    <xf numFmtId="14" fontId="74" fillId="11" borderId="35" xfId="12" applyNumberFormat="1" applyFont="1" applyFill="1" applyBorder="1" applyAlignment="1">
      <alignment horizontal="center" vertical="center" wrapText="1"/>
    </xf>
    <xf numFmtId="0" fontId="62" fillId="11" borderId="5" xfId="12" applyFont="1" applyFill="1" applyBorder="1" applyAlignment="1">
      <alignment horizontal="center" vertical="center" wrapText="1"/>
    </xf>
    <xf numFmtId="0" fontId="62" fillId="11" borderId="6" xfId="12" applyFont="1" applyFill="1" applyBorder="1" applyAlignment="1">
      <alignment horizontal="center" vertical="center" wrapText="1"/>
    </xf>
    <xf numFmtId="0" fontId="62" fillId="11" borderId="30" xfId="12" applyFont="1" applyFill="1" applyBorder="1" applyAlignment="1">
      <alignment horizontal="center" vertical="center" wrapText="1"/>
    </xf>
    <xf numFmtId="0" fontId="62" fillId="11" borderId="32" xfId="12" applyFont="1" applyFill="1" applyBorder="1" applyAlignment="1">
      <alignment horizontal="center" vertical="center" wrapText="1"/>
    </xf>
    <xf numFmtId="0" fontId="62" fillId="11" borderId="33" xfId="12" applyFont="1" applyFill="1" applyBorder="1" applyAlignment="1">
      <alignment horizontal="center" vertical="center" wrapText="1"/>
    </xf>
    <xf numFmtId="0" fontId="62" fillId="11" borderId="34" xfId="12" applyFont="1" applyFill="1" applyBorder="1" applyAlignment="1">
      <alignment horizontal="center" vertical="center" wrapText="1"/>
    </xf>
    <xf numFmtId="0" fontId="11" fillId="12" borderId="17" xfId="0" applyFont="1" applyFill="1" applyBorder="1" applyAlignment="1" applyProtection="1">
      <alignment horizontal="center" vertical="center" textRotation="90" wrapText="1"/>
      <protection locked="0"/>
    </xf>
    <xf numFmtId="0" fontId="11" fillId="34" borderId="14" xfId="0" applyFont="1" applyFill="1" applyBorder="1" applyAlignment="1" applyProtection="1">
      <alignment horizontal="center" vertical="center" textRotation="90" wrapText="1"/>
      <protection locked="0"/>
    </xf>
    <xf numFmtId="0" fontId="11" fillId="34" borderId="19" xfId="0" applyFont="1" applyFill="1" applyBorder="1" applyAlignment="1" applyProtection="1">
      <alignment horizontal="center" vertical="center" textRotation="90" wrapText="1"/>
      <protection locked="0"/>
    </xf>
    <xf numFmtId="0" fontId="24" fillId="26" borderId="14" xfId="0" applyFont="1" applyFill="1" applyBorder="1" applyAlignment="1" applyProtection="1">
      <alignment horizontal="center" vertical="center" wrapText="1"/>
      <protection locked="0"/>
    </xf>
    <xf numFmtId="0" fontId="24" fillId="26" borderId="21" xfId="0" applyFont="1" applyFill="1" applyBorder="1" applyAlignment="1" applyProtection="1">
      <alignment horizontal="center" vertical="center" wrapText="1"/>
      <protection locked="0"/>
    </xf>
    <xf numFmtId="0" fontId="24" fillId="35" borderId="13" xfId="0" applyFont="1" applyFill="1" applyBorder="1" applyAlignment="1" applyProtection="1">
      <alignment horizontal="center" vertical="center" wrapText="1"/>
      <protection locked="0"/>
    </xf>
    <xf numFmtId="0" fontId="24" fillId="35" borderId="14" xfId="0" applyFont="1" applyFill="1" applyBorder="1" applyAlignment="1" applyProtection="1">
      <alignment horizontal="center" vertical="center" wrapText="1"/>
      <protection locked="0"/>
    </xf>
    <xf numFmtId="0" fontId="13" fillId="0" borderId="51" xfId="0" applyFont="1" applyBorder="1" applyAlignment="1" applyProtection="1">
      <alignment horizontal="left" vertical="center" wrapText="1"/>
      <protection locked="0"/>
    </xf>
    <xf numFmtId="0" fontId="11" fillId="27" borderId="14" xfId="0" applyFont="1" applyFill="1" applyBorder="1" applyAlignment="1" applyProtection="1">
      <alignment horizontal="justify" vertical="center" wrapText="1"/>
      <protection locked="0"/>
    </xf>
    <xf numFmtId="0" fontId="36" fillId="0" borderId="47" xfId="0" applyFont="1" applyBorder="1" applyAlignment="1" applyProtection="1">
      <alignment horizontal="center" vertical="center" wrapText="1"/>
      <protection locked="0"/>
    </xf>
    <xf numFmtId="0" fontId="36" fillId="25" borderId="45" xfId="0" applyFont="1" applyFill="1" applyBorder="1" applyAlignment="1" applyProtection="1">
      <alignment horizontal="center" vertical="center" wrapText="1"/>
      <protection locked="0"/>
    </xf>
    <xf numFmtId="0" fontId="36" fillId="25" borderId="46" xfId="0" applyFont="1" applyFill="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37" fillId="0" borderId="31" xfId="0" applyFont="1" applyBorder="1" applyAlignment="1" applyProtection="1">
      <alignment horizontal="center" vertical="center" wrapText="1"/>
      <protection locked="0"/>
    </xf>
    <xf numFmtId="0" fontId="37" fillId="0" borderId="37" xfId="0" applyFont="1" applyBorder="1" applyAlignment="1" applyProtection="1">
      <alignment horizontal="center" vertical="center" wrapText="1"/>
      <protection locked="0"/>
    </xf>
    <xf numFmtId="0" fontId="37" fillId="0" borderId="38" xfId="0" applyFont="1" applyBorder="1" applyAlignment="1" applyProtection="1">
      <alignment horizontal="center" vertical="center" wrapText="1"/>
      <protection locked="0"/>
    </xf>
    <xf numFmtId="0" fontId="36" fillId="0" borderId="47" xfId="0" applyFont="1" applyBorder="1" applyAlignment="1">
      <alignment horizontal="center" vertical="center" wrapText="1"/>
    </xf>
    <xf numFmtId="0" fontId="36" fillId="25" borderId="53" xfId="0" applyFont="1" applyFill="1" applyBorder="1" applyAlignment="1" applyProtection="1">
      <alignment horizontal="center" vertical="center" wrapText="1"/>
      <protection locked="0"/>
    </xf>
    <xf numFmtId="0" fontId="36" fillId="25" borderId="54" xfId="0" applyFont="1" applyFill="1" applyBorder="1" applyAlignment="1" applyProtection="1">
      <alignment horizontal="center" vertical="center" wrapText="1"/>
      <protection locked="0"/>
    </xf>
    <xf numFmtId="0" fontId="37" fillId="0" borderId="55" xfId="0" applyFont="1" applyBorder="1" applyAlignment="1" applyProtection="1">
      <alignment horizontal="justify" vertical="center" wrapText="1"/>
      <protection locked="0"/>
    </xf>
    <xf numFmtId="0" fontId="37" fillId="0" borderId="56" xfId="0" applyFont="1" applyBorder="1" applyAlignment="1" applyProtection="1">
      <alignment horizontal="justify" vertical="center" wrapText="1"/>
      <protection locked="0"/>
    </xf>
    <xf numFmtId="0" fontId="36" fillId="25" borderId="49" xfId="0" applyFont="1" applyFill="1" applyBorder="1" applyAlignment="1" applyProtection="1">
      <alignment horizontal="center" vertical="center" wrapText="1"/>
      <protection locked="0"/>
    </xf>
    <xf numFmtId="0" fontId="36" fillId="25" borderId="50" xfId="0" applyFont="1" applyFill="1" applyBorder="1" applyAlignment="1" applyProtection="1">
      <alignment horizontal="center" vertical="center" wrapText="1"/>
      <protection locked="0"/>
    </xf>
    <xf numFmtId="0" fontId="37" fillId="0" borderId="51" xfId="0" applyFont="1" applyBorder="1" applyAlignment="1" applyProtection="1">
      <alignment horizontal="center" vertical="center" wrapText="1"/>
      <protection locked="0"/>
    </xf>
    <xf numFmtId="0" fontId="36" fillId="0" borderId="51" xfId="0" applyFont="1" applyBorder="1" applyAlignment="1" applyProtection="1">
      <alignment horizontal="center" vertical="center" wrapText="1"/>
      <protection locked="0"/>
    </xf>
    <xf numFmtId="172" fontId="37" fillId="0" borderId="51" xfId="0" applyNumberFormat="1" applyFont="1" applyBorder="1" applyAlignment="1" applyProtection="1">
      <alignment horizontal="center" vertical="center" wrapText="1"/>
      <protection locked="0"/>
    </xf>
    <xf numFmtId="172" fontId="37" fillId="0" borderId="52" xfId="0" applyNumberFormat="1" applyFont="1" applyBorder="1" applyAlignment="1" applyProtection="1">
      <alignment horizontal="center" vertical="center" wrapText="1"/>
      <protection locked="0"/>
    </xf>
    <xf numFmtId="0" fontId="37" fillId="0" borderId="47" xfId="0" applyFont="1" applyBorder="1" applyAlignment="1" applyProtection="1">
      <alignment horizontal="center" vertical="center" wrapText="1"/>
      <protection locked="0"/>
    </xf>
    <xf numFmtId="0" fontId="37" fillId="0" borderId="48" xfId="0" applyFont="1" applyBorder="1" applyAlignment="1" applyProtection="1">
      <alignment horizontal="center" vertical="center" wrapText="1"/>
      <protection locked="0"/>
    </xf>
    <xf numFmtId="0" fontId="36" fillId="12" borderId="10" xfId="0" applyFont="1" applyFill="1" applyBorder="1" applyAlignment="1" applyProtection="1">
      <alignment horizontal="center" vertical="center" wrapText="1"/>
      <protection locked="0"/>
    </xf>
    <xf numFmtId="0" fontId="36" fillId="12" borderId="14" xfId="0" applyFont="1" applyFill="1" applyBorder="1" applyAlignment="1" applyProtection="1">
      <alignment horizontal="center" vertical="center" wrapText="1"/>
      <protection locked="0"/>
    </xf>
    <xf numFmtId="0" fontId="36" fillId="12" borderId="21" xfId="0" applyFont="1" applyFill="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37" fillId="0" borderId="44" xfId="0" applyFont="1" applyBorder="1" applyAlignment="1" applyProtection="1">
      <alignment horizontal="center" vertical="center" wrapText="1"/>
      <protection locked="0"/>
    </xf>
    <xf numFmtId="0" fontId="36" fillId="12" borderId="10" xfId="0" applyFont="1" applyFill="1" applyBorder="1" applyAlignment="1" applyProtection="1">
      <alignment horizontal="center" vertical="center" textRotation="90" wrapText="1"/>
      <protection locked="0"/>
    </xf>
    <xf numFmtId="0" fontId="36" fillId="12" borderId="14" xfId="0" applyFont="1" applyFill="1" applyBorder="1" applyAlignment="1" applyProtection="1">
      <alignment horizontal="center" vertical="center" textRotation="90" wrapText="1"/>
      <protection locked="0"/>
    </xf>
    <xf numFmtId="0" fontId="36" fillId="27" borderId="14" xfId="0" applyFont="1" applyFill="1" applyBorder="1" applyAlignment="1" applyProtection="1">
      <alignment horizontal="justify" vertical="center" textRotation="90" wrapText="1"/>
      <protection locked="0"/>
    </xf>
    <xf numFmtId="0" fontId="85" fillId="15" borderId="14" xfId="0" applyFont="1" applyFill="1" applyBorder="1" applyAlignment="1" applyProtection="1">
      <alignment horizontal="center" vertical="center" wrapText="1"/>
      <protection locked="0"/>
    </xf>
    <xf numFmtId="0" fontId="85" fillId="15" borderId="21" xfId="0" applyFont="1" applyFill="1" applyBorder="1" applyAlignment="1" applyProtection="1">
      <alignment horizontal="center" vertical="center" wrapText="1"/>
      <protection locked="0"/>
    </xf>
    <xf numFmtId="0" fontId="36" fillId="12" borderId="21" xfId="0" applyFont="1" applyFill="1" applyBorder="1" applyAlignment="1" applyProtection="1">
      <alignment horizontal="center" vertical="center" textRotation="90" wrapText="1"/>
      <protection locked="0"/>
    </xf>
    <xf numFmtId="0" fontId="85" fillId="15" borderId="13" xfId="0" applyFont="1" applyFill="1" applyBorder="1" applyAlignment="1" applyProtection="1">
      <alignment horizontal="center" vertical="center" wrapText="1"/>
      <protection locked="0"/>
    </xf>
    <xf numFmtId="0" fontId="0" fillId="0" borderId="58"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60" xfId="0" applyBorder="1" applyAlignment="1" applyProtection="1">
      <alignment horizontal="left" vertical="center" wrapText="1"/>
      <protection locked="0"/>
    </xf>
    <xf numFmtId="0" fontId="10" fillId="0" borderId="5" xfId="0" applyFont="1" applyBorder="1" applyAlignment="1" applyProtection="1">
      <alignment horizontal="center" vertical="center" wrapText="1"/>
      <protection locked="0"/>
    </xf>
    <xf numFmtId="0" fontId="10" fillId="0" borderId="6" xfId="0" applyFont="1" applyBorder="1" applyAlignment="1" applyProtection="1">
      <alignment horizontal="center" vertical="center" wrapText="1"/>
      <protection locked="0"/>
    </xf>
    <xf numFmtId="0" fontId="10" fillId="0" borderId="30"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32" xfId="0" applyFont="1" applyBorder="1" applyAlignment="1" applyProtection="1">
      <alignment horizontal="center" vertical="center" wrapText="1"/>
      <protection locked="0"/>
    </xf>
    <xf numFmtId="0" fontId="10" fillId="0" borderId="33" xfId="0" applyFont="1" applyBorder="1" applyAlignment="1" applyProtection="1">
      <alignment horizontal="center" vertical="center" wrapText="1"/>
      <protection locked="0"/>
    </xf>
    <xf numFmtId="0" fontId="10" fillId="0" borderId="34" xfId="0" applyFont="1" applyBorder="1" applyAlignment="1" applyProtection="1">
      <alignment horizontal="center" vertical="center" wrapText="1"/>
      <protection locked="0"/>
    </xf>
    <xf numFmtId="0" fontId="7" fillId="0" borderId="105" xfId="0" applyFont="1" applyBorder="1" applyAlignment="1" applyProtection="1">
      <alignment horizontal="justify" vertical="center" wrapText="1"/>
      <protection locked="0"/>
    </xf>
    <xf numFmtId="172" fontId="10" fillId="0" borderId="104" xfId="0" applyNumberFormat="1" applyFont="1" applyBorder="1" applyAlignment="1" applyProtection="1">
      <alignment horizontal="center" vertical="center" wrapText="1"/>
      <protection locked="0"/>
    </xf>
    <xf numFmtId="0" fontId="10" fillId="0" borderId="58" xfId="0" applyFont="1" applyBorder="1" applyAlignment="1" applyProtection="1">
      <alignment horizontal="center" vertical="center" wrapText="1"/>
      <protection locked="0"/>
    </xf>
    <xf numFmtId="0" fontId="10" fillId="0" borderId="59" xfId="0" applyFont="1" applyBorder="1" applyAlignment="1" applyProtection="1">
      <alignment horizontal="center" vertical="center" wrapText="1"/>
      <protection locked="0"/>
    </xf>
    <xf numFmtId="0" fontId="36" fillId="26" borderId="29" xfId="0" applyFont="1" applyFill="1" applyBorder="1" applyAlignment="1" applyProtection="1">
      <alignment horizontal="center" vertical="center" wrapText="1"/>
      <protection locked="0"/>
    </xf>
    <xf numFmtId="0" fontId="37" fillId="26" borderId="20" xfId="0" applyFont="1" applyFill="1" applyBorder="1" applyAlignment="1" applyProtection="1">
      <alignment horizontal="center" vertical="center" wrapText="1"/>
      <protection locked="0"/>
    </xf>
    <xf numFmtId="0" fontId="37" fillId="26" borderId="23" xfId="0" applyFont="1" applyFill="1" applyBorder="1" applyAlignment="1" applyProtection="1">
      <alignment horizontal="center" vertical="center" wrapText="1"/>
      <protection locked="0"/>
    </xf>
    <xf numFmtId="0" fontId="0" fillId="0" borderId="108" xfId="0" applyBorder="1" applyAlignment="1">
      <alignment horizontal="center" vertical="center" wrapText="1"/>
    </xf>
    <xf numFmtId="0" fontId="0" fillId="0" borderId="15" xfId="0" applyBorder="1" applyAlignment="1">
      <alignment vertical="center" wrapText="1"/>
    </xf>
    <xf numFmtId="0" fontId="74" fillId="0" borderId="47" xfId="10" applyFont="1" applyBorder="1" applyAlignment="1" applyProtection="1">
      <alignment horizontal="center" vertical="center" wrapText="1"/>
      <protection locked="0"/>
    </xf>
    <xf numFmtId="0" fontId="74" fillId="25" borderId="45" xfId="10" applyFont="1" applyFill="1" applyBorder="1" applyAlignment="1" applyProtection="1">
      <alignment horizontal="center" vertical="center" wrapText="1"/>
      <protection locked="0"/>
    </xf>
    <xf numFmtId="0" fontId="74" fillId="25" borderId="46" xfId="10" applyFont="1" applyFill="1" applyBorder="1" applyAlignment="1" applyProtection="1">
      <alignment horizontal="center" vertical="center" wrapText="1"/>
      <protection locked="0"/>
    </xf>
    <xf numFmtId="0" fontId="87" fillId="0" borderId="47" xfId="10" applyFont="1" applyBorder="1" applyAlignment="1" applyProtection="1">
      <alignment horizontal="left" vertical="center" wrapText="1"/>
      <protection locked="0"/>
    </xf>
    <xf numFmtId="0" fontId="10" fillId="0" borderId="0" xfId="10" applyFont="1" applyAlignment="1" applyProtection="1">
      <alignment horizontal="center" vertical="center" wrapText="1"/>
      <protection locked="0"/>
    </xf>
    <xf numFmtId="0" fontId="10" fillId="0" borderId="31" xfId="10" applyFont="1" applyBorder="1" applyAlignment="1" applyProtection="1">
      <alignment horizontal="center" vertical="center" wrapText="1"/>
      <protection locked="0"/>
    </xf>
    <xf numFmtId="0" fontId="10" fillId="0" borderId="37" xfId="10" applyFont="1" applyBorder="1" applyAlignment="1" applyProtection="1">
      <alignment horizontal="center" vertical="center" wrapText="1"/>
      <protection locked="0"/>
    </xf>
    <xf numFmtId="0" fontId="10" fillId="0" borderId="38" xfId="10" applyFont="1" applyBorder="1" applyAlignment="1" applyProtection="1">
      <alignment horizontal="center" vertical="center" wrapText="1"/>
      <protection locked="0"/>
    </xf>
    <xf numFmtId="0" fontId="74" fillId="0" borderId="47" xfId="10" applyFont="1" applyBorder="1" applyAlignment="1" applyProtection="1">
      <alignment horizontal="left" vertical="center" wrapText="1"/>
      <protection locked="0"/>
    </xf>
    <xf numFmtId="0" fontId="87" fillId="0" borderId="47" xfId="10" applyFont="1" applyBorder="1" applyAlignment="1">
      <alignment horizontal="center" vertical="center" wrapText="1"/>
    </xf>
    <xf numFmtId="0" fontId="11" fillId="25" borderId="53" xfId="10" applyFont="1" applyFill="1" applyBorder="1" applyAlignment="1" applyProtection="1">
      <alignment horizontal="center" vertical="center" wrapText="1"/>
      <protection locked="0"/>
    </xf>
    <xf numFmtId="0" fontId="11" fillId="25" borderId="54" xfId="10" applyFont="1" applyFill="1" applyBorder="1" applyAlignment="1" applyProtection="1">
      <alignment horizontal="center" vertical="center" wrapText="1"/>
      <protection locked="0"/>
    </xf>
    <xf numFmtId="0" fontId="7" fillId="0" borderId="55" xfId="10" applyFont="1" applyBorder="1" applyAlignment="1" applyProtection="1">
      <alignment horizontal="justify" vertical="center" wrapText="1"/>
      <protection locked="0"/>
    </xf>
    <xf numFmtId="0" fontId="7" fillId="0" borderId="105" xfId="10" applyFont="1" applyBorder="1" applyAlignment="1" applyProtection="1">
      <alignment horizontal="justify" vertical="center" wrapText="1"/>
      <protection locked="0"/>
    </xf>
    <xf numFmtId="0" fontId="11" fillId="25" borderId="49" xfId="10" applyFont="1" applyFill="1" applyBorder="1" applyAlignment="1" applyProtection="1">
      <alignment horizontal="center" vertical="center" wrapText="1"/>
      <protection locked="0"/>
    </xf>
    <xf numFmtId="0" fontId="11" fillId="25" borderId="50" xfId="10" applyFont="1" applyFill="1" applyBorder="1" applyAlignment="1" applyProtection="1">
      <alignment horizontal="center" vertical="center" wrapText="1"/>
      <protection locked="0"/>
    </xf>
    <xf numFmtId="0" fontId="3" fillId="0" borderId="51" xfId="10" applyBorder="1" applyAlignment="1" applyProtection="1">
      <alignment horizontal="left" vertical="center" wrapText="1"/>
      <protection locked="0"/>
    </xf>
    <xf numFmtId="0" fontId="11" fillId="0" borderId="51" xfId="10" applyFont="1" applyBorder="1" applyAlignment="1" applyProtection="1">
      <alignment horizontal="center" vertical="center" wrapText="1"/>
      <protection locked="0"/>
    </xf>
    <xf numFmtId="172" fontId="10" fillId="0" borderId="51" xfId="10" applyNumberFormat="1" applyFont="1" applyBorder="1" applyAlignment="1" applyProtection="1">
      <alignment horizontal="center" vertical="center" wrapText="1"/>
      <protection locked="0"/>
    </xf>
    <xf numFmtId="172" fontId="10" fillId="0" borderId="52" xfId="10" applyNumberFormat="1" applyFont="1" applyBorder="1" applyAlignment="1" applyProtection="1">
      <alignment horizontal="center" vertical="center" wrapText="1"/>
      <protection locked="0"/>
    </xf>
    <xf numFmtId="0" fontId="87" fillId="0" borderId="47" xfId="10" applyFont="1" applyBorder="1" applyAlignment="1" applyProtection="1">
      <alignment horizontal="center" vertical="center" wrapText="1"/>
      <protection locked="0"/>
    </xf>
    <xf numFmtId="0" fontId="87" fillId="0" borderId="48" xfId="10" applyFont="1" applyBorder="1" applyAlignment="1" applyProtection="1">
      <alignment horizontal="center" vertical="center" wrapText="1"/>
      <protection locked="0"/>
    </xf>
    <xf numFmtId="0" fontId="11" fillId="12" borderId="14" xfId="10" applyFont="1" applyFill="1" applyBorder="1" applyAlignment="1" applyProtection="1">
      <alignment horizontal="center" vertical="center" wrapText="1"/>
      <protection locked="0"/>
    </xf>
    <xf numFmtId="0" fontId="36" fillId="25" borderId="10" xfId="10" applyFont="1" applyFill="1" applyBorder="1" applyAlignment="1" applyProtection="1">
      <alignment horizontal="center" vertical="center" wrapText="1"/>
      <protection locked="0"/>
    </xf>
    <xf numFmtId="0" fontId="36" fillId="25" borderId="14" xfId="10" applyFont="1" applyFill="1" applyBorder="1" applyAlignment="1" applyProtection="1">
      <alignment horizontal="center" vertical="center" wrapText="1"/>
      <protection locked="0"/>
    </xf>
    <xf numFmtId="0" fontId="36" fillId="25" borderId="21" xfId="10" applyFont="1" applyFill="1" applyBorder="1" applyAlignment="1" applyProtection="1">
      <alignment horizontal="center" vertical="center" wrapText="1"/>
      <protection locked="0"/>
    </xf>
    <xf numFmtId="0" fontId="36" fillId="26" borderId="13" xfId="10" applyFont="1" applyFill="1" applyBorder="1" applyAlignment="1" applyProtection="1">
      <alignment horizontal="center" vertical="center" wrapText="1"/>
      <protection locked="0"/>
    </xf>
    <xf numFmtId="0" fontId="37" fillId="26" borderId="14" xfId="10" applyFont="1" applyFill="1" applyBorder="1" applyAlignment="1" applyProtection="1">
      <alignment horizontal="center" vertical="center" wrapText="1"/>
      <protection locked="0"/>
    </xf>
    <xf numFmtId="0" fontId="37" fillId="26" borderId="21" xfId="10" applyFont="1" applyFill="1" applyBorder="1" applyAlignment="1" applyProtection="1">
      <alignment horizontal="center" vertical="center" wrapText="1"/>
      <protection locked="0"/>
    </xf>
    <xf numFmtId="0" fontId="11" fillId="12" borderId="10" xfId="10" applyFont="1" applyFill="1" applyBorder="1" applyAlignment="1" applyProtection="1">
      <alignment horizontal="center" vertical="center" wrapText="1"/>
      <protection locked="0"/>
    </xf>
    <xf numFmtId="0" fontId="11" fillId="12" borderId="21" xfId="10" applyFont="1" applyFill="1" applyBorder="1" applyAlignment="1" applyProtection="1">
      <alignment horizontal="center" vertical="center" wrapText="1"/>
      <protection locked="0"/>
    </xf>
    <xf numFmtId="0" fontId="10" fillId="0" borderId="16" xfId="10" applyFont="1" applyBorder="1" applyAlignment="1" applyProtection="1">
      <alignment horizontal="center" vertical="center" wrapText="1"/>
      <protection locked="0"/>
    </xf>
    <xf numFmtId="0" fontId="10" fillId="0" borderId="44" xfId="10" applyFont="1" applyBorder="1" applyAlignment="1" applyProtection="1">
      <alignment horizontal="center" vertical="center" wrapText="1"/>
      <protection locked="0"/>
    </xf>
    <xf numFmtId="0" fontId="11" fillId="12" borderId="10" xfId="10" applyFont="1" applyFill="1" applyBorder="1" applyAlignment="1" applyProtection="1">
      <alignment horizontal="center" vertical="center" textRotation="90" wrapText="1"/>
      <protection locked="0"/>
    </xf>
    <xf numFmtId="0" fontId="11" fillId="12" borderId="14" xfId="10" applyFont="1" applyFill="1" applyBorder="1" applyAlignment="1" applyProtection="1">
      <alignment horizontal="center" vertical="center" textRotation="90" wrapText="1"/>
      <protection locked="0"/>
    </xf>
    <xf numFmtId="0" fontId="3" fillId="0" borderId="15" xfId="10" applyBorder="1" applyAlignment="1">
      <alignment horizontal="center" vertical="center" wrapText="1"/>
    </xf>
    <xf numFmtId="0" fontId="3" fillId="0" borderId="13" xfId="10" applyBorder="1" applyAlignment="1">
      <alignment horizontal="center" vertical="center" wrapText="1"/>
    </xf>
    <xf numFmtId="0" fontId="11" fillId="12" borderId="21" xfId="10" applyFont="1" applyFill="1" applyBorder="1" applyAlignment="1" applyProtection="1">
      <alignment horizontal="center" vertical="center" textRotation="90" wrapText="1"/>
      <protection locked="0"/>
    </xf>
    <xf numFmtId="0" fontId="11" fillId="27" borderId="14" xfId="10" applyFont="1" applyFill="1" applyBorder="1" applyAlignment="1" applyProtection="1">
      <alignment horizontal="center" vertical="center" textRotation="90" wrapText="1"/>
      <protection locked="0"/>
    </xf>
    <xf numFmtId="0" fontId="24" fillId="15" borderId="14" xfId="10" applyFont="1" applyFill="1" applyBorder="1" applyAlignment="1" applyProtection="1">
      <alignment horizontal="center" vertical="center" wrapText="1"/>
      <protection locked="0"/>
    </xf>
    <xf numFmtId="0" fontId="24" fillId="15" borderId="21" xfId="10" applyFont="1" applyFill="1" applyBorder="1" applyAlignment="1" applyProtection="1">
      <alignment horizontal="center" vertical="center" wrapText="1"/>
      <protection locked="0"/>
    </xf>
    <xf numFmtId="10" fontId="3" fillId="0" borderId="15" xfId="10" applyNumberFormat="1" applyBorder="1" applyAlignment="1" applyProtection="1">
      <alignment horizontal="center" vertical="center" wrapText="1"/>
      <protection locked="0"/>
    </xf>
    <xf numFmtId="10" fontId="3" fillId="0" borderId="13" xfId="10" applyNumberFormat="1" applyBorder="1" applyAlignment="1" applyProtection="1">
      <alignment horizontal="center" vertical="center" wrapText="1"/>
      <protection locked="0"/>
    </xf>
    <xf numFmtId="0" fontId="24" fillId="15" borderId="13" xfId="10" applyFont="1" applyFill="1" applyBorder="1" applyAlignment="1" applyProtection="1">
      <alignment horizontal="center" vertical="center" wrapText="1"/>
      <protection locked="0"/>
    </xf>
    <xf numFmtId="0" fontId="7" fillId="0" borderId="47" xfId="0" applyFont="1" applyBorder="1" applyAlignment="1" applyProtection="1">
      <alignment horizontal="center" vertical="center" wrapText="1"/>
      <protection locked="0"/>
    </xf>
    <xf numFmtId="0" fontId="12" fillId="0" borderId="47" xfId="0" applyFont="1" applyBorder="1" applyAlignment="1" applyProtection="1">
      <alignment horizontal="center" vertical="center" wrapText="1"/>
      <protection locked="0"/>
    </xf>
    <xf numFmtId="0" fontId="7" fillId="0" borderId="47" xfId="0" applyFont="1" applyBorder="1" applyAlignment="1">
      <alignment horizontal="center" vertical="center" wrapText="1"/>
    </xf>
    <xf numFmtId="0" fontId="7" fillId="0" borderId="51" xfId="0" applyFont="1" applyBorder="1" applyAlignment="1" applyProtection="1">
      <alignment horizontal="center" vertical="center" wrapText="1"/>
      <protection locked="0"/>
    </xf>
    <xf numFmtId="172" fontId="0" fillId="0" borderId="51" xfId="0" applyNumberFormat="1" applyBorder="1" applyAlignment="1" applyProtection="1">
      <alignment horizontal="center" vertical="center" wrapText="1"/>
      <protection locked="0"/>
    </xf>
    <xf numFmtId="172" fontId="0" fillId="0" borderId="52" xfId="0" applyNumberFormat="1" applyBorder="1" applyAlignment="1" applyProtection="1">
      <alignment horizontal="center" vertical="center" wrapText="1"/>
      <protection locked="0"/>
    </xf>
    <xf numFmtId="0" fontId="11" fillId="0" borderId="110" xfId="0" applyFont="1" applyBorder="1" applyAlignment="1" applyProtection="1">
      <alignment horizontal="center" vertical="center" wrapText="1"/>
      <protection locked="0"/>
    </xf>
    <xf numFmtId="0" fontId="11" fillId="25" borderId="109" xfId="0" applyFont="1" applyFill="1" applyBorder="1" applyAlignment="1" applyProtection="1">
      <alignment horizontal="center" vertical="center" wrapText="1"/>
      <protection locked="0"/>
    </xf>
    <xf numFmtId="0" fontId="11" fillId="25" borderId="60" xfId="0" applyFont="1" applyFill="1" applyBorder="1" applyAlignment="1" applyProtection="1">
      <alignment horizontal="center" vertical="center" wrapText="1"/>
      <protection locked="0"/>
    </xf>
    <xf numFmtId="0" fontId="13" fillId="0" borderId="110" xfId="0" applyFont="1" applyBorder="1" applyAlignment="1" applyProtection="1">
      <alignment horizontal="center" vertical="center" wrapText="1"/>
      <protection locked="0"/>
    </xf>
    <xf numFmtId="0" fontId="13" fillId="0" borderId="110" xfId="0" applyFont="1" applyBorder="1" applyAlignment="1">
      <alignment horizontal="center" vertical="center" wrapText="1"/>
    </xf>
    <xf numFmtId="0" fontId="0" fillId="0" borderId="110" xfId="0" applyBorder="1" applyAlignment="1" applyProtection="1">
      <alignment horizontal="center" vertical="center" wrapText="1"/>
      <protection locked="0"/>
    </xf>
    <xf numFmtId="0" fontId="0" fillId="0" borderId="111" xfId="0" applyBorder="1" applyAlignment="1" applyProtection="1">
      <alignment horizontal="center" vertical="center" wrapText="1"/>
      <protection locked="0"/>
    </xf>
    <xf numFmtId="0" fontId="11" fillId="12" borderId="19" xfId="0" applyFont="1" applyFill="1" applyBorder="1" applyAlignment="1" applyProtection="1">
      <alignment horizontal="center" vertical="center" textRotation="90" wrapText="1"/>
      <protection locked="0"/>
    </xf>
    <xf numFmtId="0" fontId="11" fillId="12" borderId="19" xfId="0" applyFont="1" applyFill="1" applyBorder="1" applyAlignment="1" applyProtection="1">
      <alignment horizontal="center" vertical="center" wrapText="1"/>
      <protection locked="0"/>
    </xf>
    <xf numFmtId="0" fontId="11" fillId="12" borderId="22" xfId="0" applyFont="1" applyFill="1" applyBorder="1" applyAlignment="1" applyProtection="1">
      <alignment horizontal="center" vertical="center" textRotation="90" wrapText="1"/>
      <protection locked="0"/>
    </xf>
    <xf numFmtId="0" fontId="62" fillId="0" borderId="47" xfId="0" applyFont="1" applyBorder="1" applyAlignment="1" applyProtection="1">
      <alignment horizontal="center" vertical="center" wrapText="1"/>
      <protection locked="0"/>
    </xf>
    <xf numFmtId="0" fontId="62" fillId="0" borderId="47" xfId="0" applyFont="1" applyBorder="1" applyAlignment="1">
      <alignment horizontal="center" vertical="center" wrapText="1"/>
    </xf>
    <xf numFmtId="0" fontId="11" fillId="12" borderId="17" xfId="0" applyFont="1" applyFill="1" applyBorder="1" applyAlignment="1" applyProtection="1">
      <alignment horizontal="center" vertical="center" wrapText="1"/>
      <protection locked="0"/>
    </xf>
    <xf numFmtId="0" fontId="11" fillId="27" borderId="19" xfId="0" applyFont="1" applyFill="1" applyBorder="1" applyAlignment="1" applyProtection="1">
      <alignment horizontal="justify" vertical="center" textRotation="90" wrapText="1"/>
      <protection locked="0"/>
    </xf>
    <xf numFmtId="0" fontId="13" fillId="0" borderId="51" xfId="0" applyFont="1" applyBorder="1" applyAlignment="1" applyProtection="1">
      <alignment horizontal="center" vertical="center" wrapText="1"/>
      <protection locked="0"/>
    </xf>
    <xf numFmtId="0" fontId="13" fillId="0" borderId="51" xfId="0" applyFont="1" applyBorder="1" applyAlignment="1">
      <alignment horizontal="center" vertical="center" wrapText="1"/>
    </xf>
    <xf numFmtId="0" fontId="0" fillId="0" borderId="52" xfId="0" applyBorder="1" applyAlignment="1" applyProtection="1">
      <alignment horizontal="center" vertical="center" wrapText="1"/>
      <protection locked="0"/>
    </xf>
    <xf numFmtId="0" fontId="11" fillId="12" borderId="13" xfId="0" applyFont="1" applyFill="1" applyBorder="1" applyAlignment="1" applyProtection="1">
      <alignment horizontal="center" vertical="center" textRotation="90" wrapText="1"/>
      <protection locked="0"/>
    </xf>
    <xf numFmtId="0" fontId="11" fillId="12" borderId="24" xfId="0" applyFont="1" applyFill="1" applyBorder="1" applyAlignment="1" applyProtection="1">
      <alignment horizontal="center" vertical="center" textRotation="90" wrapText="1"/>
      <protection locked="0"/>
    </xf>
    <xf numFmtId="0" fontId="24" fillId="15" borderId="15" xfId="0" applyFont="1" applyFill="1" applyBorder="1" applyAlignment="1" applyProtection="1">
      <alignment horizontal="center" vertical="center" wrapText="1"/>
      <protection locked="0"/>
    </xf>
    <xf numFmtId="0" fontId="24" fillId="15" borderId="12" xfId="0" applyFont="1" applyFill="1" applyBorder="1" applyAlignment="1" applyProtection="1">
      <alignment horizontal="center" vertical="center" wrapText="1"/>
      <protection locked="0"/>
    </xf>
  </cellXfs>
  <cellStyles count="43">
    <cellStyle name="Hipervínculo" xfId="1" builtinId="8"/>
    <cellStyle name="Millares" xfId="2" builtinId="3"/>
    <cellStyle name="Millares [0]" xfId="3" builtinId="6"/>
    <cellStyle name="Millares [0] 2" xfId="4"/>
    <cellStyle name="Millares [0] 2 2" xfId="5"/>
    <cellStyle name="Millares [0] 2 2 2" xfId="21"/>
    <cellStyle name="Millares [0] 2 3" xfId="20"/>
    <cellStyle name="Millares [0] 3" xfId="6"/>
    <cellStyle name="Millares [0] 3 2" xfId="7"/>
    <cellStyle name="Millares [0] 3 2 2" xfId="24"/>
    <cellStyle name="Millares [0] 3 2 3" xfId="25"/>
    <cellStyle name="Millares [0] 3 2 4" xfId="23"/>
    <cellStyle name="Millares [0] 3 3" xfId="26"/>
    <cellStyle name="Millares [0] 3 4" xfId="22"/>
    <cellStyle name="Millares 10" xfId="41"/>
    <cellStyle name="Millares 11" xfId="42"/>
    <cellStyle name="Millares 2" xfId="8"/>
    <cellStyle name="Millares 2 2" xfId="9"/>
    <cellStyle name="Millares 2 2 2" xfId="28"/>
    <cellStyle name="Millares 2 3" xfId="27"/>
    <cellStyle name="Millares 3" xfId="29"/>
    <cellStyle name="Millares 3 2" xfId="38"/>
    <cellStyle name="Millares 4" xfId="17"/>
    <cellStyle name="Millares 4 2" xfId="30"/>
    <cellStyle name="Millares 4 3" xfId="39"/>
    <cellStyle name="Millares 5" xfId="19"/>
    <cellStyle name="Millares 6" xfId="18"/>
    <cellStyle name="Millares 7" xfId="36"/>
    <cellStyle name="Millares 8" xfId="37"/>
    <cellStyle name="Millares 9" xfId="40"/>
    <cellStyle name="Normal" xfId="0" builtinId="0"/>
    <cellStyle name="Normal 2" xfId="10"/>
    <cellStyle name="Normal 3" xfId="11"/>
    <cellStyle name="Normal 3 2" xfId="12"/>
    <cellStyle name="Normal 3 2 2" xfId="32"/>
    <cellStyle name="Normal 3 3" xfId="31"/>
    <cellStyle name="Normal_Hoja1" xfId="16"/>
    <cellStyle name="Porcentaje" xfId="13" builtinId="5"/>
    <cellStyle name="Porcentaje 2" xfId="14"/>
    <cellStyle name="Porcentaje 2 2" xfId="34"/>
    <cellStyle name="Porcentaje 3" xfId="15"/>
    <cellStyle name="Porcentaje 3 2" xfId="35"/>
    <cellStyle name="Porcentaje 4" xfId="33"/>
  </cellStyles>
  <dxfs count="2333">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
      <fill>
        <patternFill patternType="solid">
          <fgColor indexed="34"/>
          <bgColor indexed="13"/>
        </patternFill>
      </fill>
    </dxf>
    <dxf>
      <fill>
        <patternFill patternType="solid">
          <fgColor indexed="60"/>
          <bgColor indexed="10"/>
        </patternFill>
      </fill>
    </dxf>
    <dxf>
      <fill>
        <patternFill patternType="solid">
          <fgColor indexed="34"/>
          <bgColor indexed="13"/>
        </patternFill>
      </fill>
    </dxf>
    <dxf>
      <fill>
        <patternFill patternType="solid">
          <fgColor indexed="21"/>
          <bgColor indexed="17"/>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0A"/>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5538</xdr:colOff>
      <xdr:row>3</xdr:row>
      <xdr:rowOff>241300</xdr:rowOff>
    </xdr:to>
    <xdr:pic>
      <xdr:nvPicPr>
        <xdr:cNvPr id="2" name="Imagen 4">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70738" cy="142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41275</xdr:colOff>
      <xdr:row>1</xdr:row>
      <xdr:rowOff>9525</xdr:rowOff>
    </xdr:from>
    <xdr:to>
      <xdr:col>1</xdr:col>
      <xdr:colOff>1260475</xdr:colOff>
      <xdr:row>4</xdr:row>
      <xdr:rowOff>295275</xdr:rowOff>
    </xdr:to>
    <xdr:pic>
      <xdr:nvPicPr>
        <xdr:cNvPr id="147468" name="Imagen 2">
          <a:extLst>
            <a:ext uri="{FF2B5EF4-FFF2-40B4-BE49-F238E27FC236}">
              <a16:creationId xmlns:a16="http://schemas.microsoft.com/office/drawing/2014/main" id="{00000000-0008-0000-0900-00000C4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8775" y="174625"/>
          <a:ext cx="1219200" cy="163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136525</xdr:colOff>
      <xdr:row>1</xdr:row>
      <xdr:rowOff>85725</xdr:rowOff>
    </xdr:from>
    <xdr:to>
      <xdr:col>1</xdr:col>
      <xdr:colOff>868981</xdr:colOff>
      <xdr:row>5</xdr:row>
      <xdr:rowOff>25400</xdr:rowOff>
    </xdr:to>
    <xdr:pic>
      <xdr:nvPicPr>
        <xdr:cNvPr id="135927" name="Imagen 9">
          <a:extLst>
            <a:ext uri="{FF2B5EF4-FFF2-40B4-BE49-F238E27FC236}">
              <a16:creationId xmlns:a16="http://schemas.microsoft.com/office/drawing/2014/main" id="{00000000-0008-0000-0A00-0000F712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4025" y="250825"/>
          <a:ext cx="732456" cy="99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57150</xdr:colOff>
      <xdr:row>1</xdr:row>
      <xdr:rowOff>212725</xdr:rowOff>
    </xdr:from>
    <xdr:to>
      <xdr:col>2</xdr:col>
      <xdr:colOff>0</xdr:colOff>
      <xdr:row>4</xdr:row>
      <xdr:rowOff>285948</xdr:rowOff>
    </xdr:to>
    <xdr:pic>
      <xdr:nvPicPr>
        <xdr:cNvPr id="151562" name="Imagen 1">
          <a:extLst>
            <a:ext uri="{FF2B5EF4-FFF2-40B4-BE49-F238E27FC236}">
              <a16:creationId xmlns:a16="http://schemas.microsoft.com/office/drawing/2014/main" id="{00000000-0008-0000-0B00-00000A5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4650" y="377825"/>
          <a:ext cx="933450" cy="12543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1</xdr:row>
      <xdr:rowOff>85725</xdr:rowOff>
    </xdr:from>
    <xdr:to>
      <xdr:col>1</xdr:col>
      <xdr:colOff>1257300</xdr:colOff>
      <xdr:row>5</xdr:row>
      <xdr:rowOff>142875</xdr:rowOff>
    </xdr:to>
    <xdr:pic>
      <xdr:nvPicPr>
        <xdr:cNvPr id="141401" name="Imagen 2">
          <a:extLst>
            <a:ext uri="{FF2B5EF4-FFF2-40B4-BE49-F238E27FC236}">
              <a16:creationId xmlns:a16="http://schemas.microsoft.com/office/drawing/2014/main" id="{00000000-0008-0000-0C00-0000592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5600" y="250825"/>
          <a:ext cx="1219200" cy="163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396875</xdr:colOff>
      <xdr:row>2</xdr:row>
      <xdr:rowOff>22225</xdr:rowOff>
    </xdr:from>
    <xdr:to>
      <xdr:col>1</xdr:col>
      <xdr:colOff>1616075</xdr:colOff>
      <xdr:row>5</xdr:row>
      <xdr:rowOff>307975</xdr:rowOff>
    </xdr:to>
    <xdr:pic>
      <xdr:nvPicPr>
        <xdr:cNvPr id="122336" name="Imagen 2">
          <a:extLst>
            <a:ext uri="{FF2B5EF4-FFF2-40B4-BE49-F238E27FC236}">
              <a16:creationId xmlns:a16="http://schemas.microsoft.com/office/drawing/2014/main" id="{00000000-0008-0000-0D00-0000E0DD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 y="581025"/>
          <a:ext cx="1219200" cy="163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104775</xdr:colOff>
      <xdr:row>1</xdr:row>
      <xdr:rowOff>44451</xdr:rowOff>
    </xdr:from>
    <xdr:to>
      <xdr:col>1</xdr:col>
      <xdr:colOff>1054100</xdr:colOff>
      <xdr:row>5</xdr:row>
      <xdr:rowOff>204979</xdr:rowOff>
    </xdr:to>
    <xdr:pic>
      <xdr:nvPicPr>
        <xdr:cNvPr id="146444" name="Imagen 2">
          <a:extLst>
            <a:ext uri="{FF2B5EF4-FFF2-40B4-BE49-F238E27FC236}">
              <a16:creationId xmlns:a16="http://schemas.microsoft.com/office/drawing/2014/main" id="{00000000-0008-0000-0E00-00000C3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275" y="222251"/>
          <a:ext cx="949325" cy="127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161925</xdr:colOff>
      <xdr:row>1</xdr:row>
      <xdr:rowOff>200025</xdr:rowOff>
    </xdr:from>
    <xdr:to>
      <xdr:col>1</xdr:col>
      <xdr:colOff>1041400</xdr:colOff>
      <xdr:row>5</xdr:row>
      <xdr:rowOff>373939</xdr:rowOff>
    </xdr:to>
    <xdr:pic>
      <xdr:nvPicPr>
        <xdr:cNvPr id="118442" name="Imagen 2">
          <a:extLst>
            <a:ext uri="{FF2B5EF4-FFF2-40B4-BE49-F238E27FC236}">
              <a16:creationId xmlns:a16="http://schemas.microsoft.com/office/drawing/2014/main" id="{00000000-0008-0000-0F00-0000AACE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9425" y="403225"/>
          <a:ext cx="879475" cy="11772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434975</xdr:colOff>
      <xdr:row>1</xdr:row>
      <xdr:rowOff>44450</xdr:rowOff>
    </xdr:from>
    <xdr:to>
      <xdr:col>2</xdr:col>
      <xdr:colOff>63500</xdr:colOff>
      <xdr:row>5</xdr:row>
      <xdr:rowOff>129563</xdr:rowOff>
    </xdr:to>
    <xdr:pic>
      <xdr:nvPicPr>
        <xdr:cNvPr id="142386" name="Imagen 2">
          <a:extLst>
            <a:ext uri="{FF2B5EF4-FFF2-40B4-BE49-F238E27FC236}">
              <a16:creationId xmlns:a16="http://schemas.microsoft.com/office/drawing/2014/main" id="{00000000-0008-0000-1000-0000322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2475" y="222250"/>
          <a:ext cx="898525" cy="1202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28575</xdr:colOff>
      <xdr:row>1</xdr:row>
      <xdr:rowOff>161926</xdr:rowOff>
    </xdr:from>
    <xdr:to>
      <xdr:col>1</xdr:col>
      <xdr:colOff>1092200</xdr:colOff>
      <xdr:row>5</xdr:row>
      <xdr:rowOff>19142</xdr:rowOff>
    </xdr:to>
    <xdr:pic>
      <xdr:nvPicPr>
        <xdr:cNvPr id="125134" name="Imagen 2">
          <a:extLst>
            <a:ext uri="{FF2B5EF4-FFF2-40B4-BE49-F238E27FC236}">
              <a16:creationId xmlns:a16="http://schemas.microsoft.com/office/drawing/2014/main" id="{00000000-0008-0000-1100-0000CEE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6075" y="327026"/>
          <a:ext cx="1063625" cy="1432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190500</xdr:colOff>
      <xdr:row>1</xdr:row>
      <xdr:rowOff>228600</xdr:rowOff>
    </xdr:from>
    <xdr:to>
      <xdr:col>1</xdr:col>
      <xdr:colOff>1254125</xdr:colOff>
      <xdr:row>5</xdr:row>
      <xdr:rowOff>85816</xdr:rowOff>
    </xdr:to>
    <xdr:pic>
      <xdr:nvPicPr>
        <xdr:cNvPr id="2" name="Imagen 2">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0700" y="393700"/>
          <a:ext cx="1063625" cy="1432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139700</xdr:colOff>
      <xdr:row>1</xdr:row>
      <xdr:rowOff>314325</xdr:rowOff>
    </xdr:from>
    <xdr:to>
      <xdr:col>1</xdr:col>
      <xdr:colOff>1358900</xdr:colOff>
      <xdr:row>4</xdr:row>
      <xdr:rowOff>152400</xdr:rowOff>
    </xdr:to>
    <xdr:pic>
      <xdr:nvPicPr>
        <xdr:cNvPr id="133604" name="Imagen 2">
          <a:extLst>
            <a:ext uri="{FF2B5EF4-FFF2-40B4-BE49-F238E27FC236}">
              <a16:creationId xmlns:a16="http://schemas.microsoft.com/office/drawing/2014/main" id="{00000000-0008-0000-0100-0000E40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 y="479425"/>
          <a:ext cx="1219200" cy="108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41275</xdr:colOff>
      <xdr:row>1</xdr:row>
      <xdr:rowOff>171450</xdr:rowOff>
    </xdr:from>
    <xdr:to>
      <xdr:col>1</xdr:col>
      <xdr:colOff>1036443</xdr:colOff>
      <xdr:row>5</xdr:row>
      <xdr:rowOff>228599</xdr:rowOff>
    </xdr:to>
    <xdr:pic>
      <xdr:nvPicPr>
        <xdr:cNvPr id="152586" name="Imagen 1">
          <a:extLst>
            <a:ext uri="{FF2B5EF4-FFF2-40B4-BE49-F238E27FC236}">
              <a16:creationId xmlns:a16="http://schemas.microsoft.com/office/drawing/2014/main" id="{00000000-0008-0000-1300-00000A54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8775" y="552450"/>
          <a:ext cx="995168" cy="1339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152400</xdr:colOff>
      <xdr:row>1</xdr:row>
      <xdr:rowOff>254000</xdr:rowOff>
    </xdr:from>
    <xdr:to>
      <xdr:col>1</xdr:col>
      <xdr:colOff>1371600</xdr:colOff>
      <xdr:row>5</xdr:row>
      <xdr:rowOff>317500</xdr:rowOff>
    </xdr:to>
    <xdr:pic>
      <xdr:nvPicPr>
        <xdr:cNvPr id="100129" name="Imagen 2">
          <a:extLst>
            <a:ext uri="{FF2B5EF4-FFF2-40B4-BE49-F238E27FC236}">
              <a16:creationId xmlns:a16="http://schemas.microsoft.com/office/drawing/2014/main" id="{00000000-0008-0000-1400-00002187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9900" y="419100"/>
          <a:ext cx="12192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241300</xdr:colOff>
      <xdr:row>1</xdr:row>
      <xdr:rowOff>190500</xdr:rowOff>
    </xdr:from>
    <xdr:to>
      <xdr:col>1</xdr:col>
      <xdr:colOff>1460500</xdr:colOff>
      <xdr:row>5</xdr:row>
      <xdr:rowOff>254000</xdr:rowOff>
    </xdr:to>
    <xdr:pic>
      <xdr:nvPicPr>
        <xdr:cNvPr id="2" name="Imagen 2">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8800" y="355600"/>
          <a:ext cx="12192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165100</xdr:colOff>
      <xdr:row>1</xdr:row>
      <xdr:rowOff>228600</xdr:rowOff>
    </xdr:from>
    <xdr:to>
      <xdr:col>0</xdr:col>
      <xdr:colOff>1384300</xdr:colOff>
      <xdr:row>5</xdr:row>
      <xdr:rowOff>292100</xdr:rowOff>
    </xdr:to>
    <xdr:pic>
      <xdr:nvPicPr>
        <xdr:cNvPr id="2" name="Imagen 2">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100" y="393700"/>
          <a:ext cx="121920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244475</xdr:colOff>
      <xdr:row>1</xdr:row>
      <xdr:rowOff>101600</xdr:rowOff>
    </xdr:from>
    <xdr:to>
      <xdr:col>1</xdr:col>
      <xdr:colOff>1463675</xdr:colOff>
      <xdr:row>5</xdr:row>
      <xdr:rowOff>38100</xdr:rowOff>
    </xdr:to>
    <xdr:pic>
      <xdr:nvPicPr>
        <xdr:cNvPr id="132927" name="Imagen 2">
          <a:extLst>
            <a:ext uri="{FF2B5EF4-FFF2-40B4-BE49-F238E27FC236}">
              <a16:creationId xmlns:a16="http://schemas.microsoft.com/office/drawing/2014/main" id="{00000000-0008-0000-0200-00003F07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975" y="266700"/>
          <a:ext cx="1219200" cy="90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117475</xdr:colOff>
      <xdr:row>1</xdr:row>
      <xdr:rowOff>63500</xdr:rowOff>
    </xdr:from>
    <xdr:to>
      <xdr:col>1</xdr:col>
      <xdr:colOff>876300</xdr:colOff>
      <xdr:row>5</xdr:row>
      <xdr:rowOff>317219</xdr:rowOff>
    </xdr:to>
    <xdr:pic>
      <xdr:nvPicPr>
        <xdr:cNvPr id="144414" name="Imagen 2">
          <a:extLst>
            <a:ext uri="{FF2B5EF4-FFF2-40B4-BE49-F238E27FC236}">
              <a16:creationId xmlns:a16="http://schemas.microsoft.com/office/drawing/2014/main" id="{00000000-0008-0000-0300-00001E34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4975" y="228600"/>
          <a:ext cx="758825" cy="101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393700</xdr:colOff>
      <xdr:row>1</xdr:row>
      <xdr:rowOff>101600</xdr:rowOff>
    </xdr:from>
    <xdr:to>
      <xdr:col>1</xdr:col>
      <xdr:colOff>1152525</xdr:colOff>
      <xdr:row>4</xdr:row>
      <xdr:rowOff>164819</xdr:rowOff>
    </xdr:to>
    <xdr:pic>
      <xdr:nvPicPr>
        <xdr:cNvPr id="2" name="Imagen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1200" y="266700"/>
          <a:ext cx="758825" cy="101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52</xdr:col>
      <xdr:colOff>0</xdr:colOff>
      <xdr:row>15</xdr:row>
      <xdr:rowOff>2352675</xdr:rowOff>
    </xdr:from>
    <xdr:to>
      <xdr:col>52</xdr:col>
      <xdr:colOff>15087600</xdr:colOff>
      <xdr:row>206</xdr:row>
      <xdr:rowOff>28575</xdr:rowOff>
    </xdr:to>
    <xdr:pic>
      <xdr:nvPicPr>
        <xdr:cNvPr id="15" name="Imagen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721750" y="19907250"/>
          <a:ext cx="1508760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279400</xdr:colOff>
      <xdr:row>1</xdr:row>
      <xdr:rowOff>76200</xdr:rowOff>
    </xdr:from>
    <xdr:to>
      <xdr:col>1</xdr:col>
      <xdr:colOff>1038225</xdr:colOff>
      <xdr:row>5</xdr:row>
      <xdr:rowOff>139419</xdr:rowOff>
    </xdr:to>
    <xdr:pic>
      <xdr:nvPicPr>
        <xdr:cNvPr id="17" name="Imagen 2">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6900" y="254000"/>
          <a:ext cx="758825" cy="101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59</xdr:col>
      <xdr:colOff>546100</xdr:colOff>
      <xdr:row>15</xdr:row>
      <xdr:rowOff>368300</xdr:rowOff>
    </xdr:from>
    <xdr:to>
      <xdr:col>60</xdr:col>
      <xdr:colOff>2397125</xdr:colOff>
      <xdr:row>15</xdr:row>
      <xdr:rowOff>1330325</xdr:rowOff>
    </xdr:to>
    <xdr:pic>
      <xdr:nvPicPr>
        <xdr:cNvPr id="5" name="Imagen 1">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154000" y="7518400"/>
          <a:ext cx="24479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64</xdr:col>
      <xdr:colOff>0</xdr:colOff>
      <xdr:row>13</xdr:row>
      <xdr:rowOff>739775</xdr:rowOff>
    </xdr:from>
    <xdr:to>
      <xdr:col>65</xdr:col>
      <xdr:colOff>1876425</xdr:colOff>
      <xdr:row>13</xdr:row>
      <xdr:rowOff>1368425</xdr:rowOff>
    </xdr:to>
    <xdr:pic>
      <xdr:nvPicPr>
        <xdr:cNvPr id="6" name="Imagen 15" descr="Interfaz de usuario gráfica&#10;&#10;Descripción generada automáticamente">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955100" y="3152775"/>
          <a:ext cx="5318125" cy="6286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64</xdr:col>
      <xdr:colOff>19050</xdr:colOff>
      <xdr:row>13</xdr:row>
      <xdr:rowOff>1885950</xdr:rowOff>
    </xdr:from>
    <xdr:to>
      <xdr:col>65</xdr:col>
      <xdr:colOff>2038350</xdr:colOff>
      <xdr:row>13</xdr:row>
      <xdr:rowOff>2540000</xdr:rowOff>
    </xdr:to>
    <xdr:pic>
      <xdr:nvPicPr>
        <xdr:cNvPr id="7" name="Imagen 16" descr="Interfaz de usuario gráfica, Diagrama&#10;&#10;Descripción generada automáticamente">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7974150" y="4298950"/>
          <a:ext cx="5461000" cy="6540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63</xdr:col>
      <xdr:colOff>1060450</xdr:colOff>
      <xdr:row>14</xdr:row>
      <xdr:rowOff>361950</xdr:rowOff>
    </xdr:from>
    <xdr:to>
      <xdr:col>65</xdr:col>
      <xdr:colOff>2012950</xdr:colOff>
      <xdr:row>14</xdr:row>
      <xdr:rowOff>1016000</xdr:rowOff>
    </xdr:to>
    <xdr:pic>
      <xdr:nvPicPr>
        <xdr:cNvPr id="8" name="Imagen 16" descr="Interfaz de usuario gráfica, Diagrama&#10;&#10;Descripción generada automáticamente">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7948750" y="5962650"/>
          <a:ext cx="5461000" cy="654050"/>
        </a:xfrm>
        <a:prstGeom prst="rect">
          <a:avLst/>
        </a:prstGeom>
        <a:noFill/>
        <a:ln w="9525">
          <a:solidFill>
            <a:srgbClr val="4F81BD"/>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63</xdr:col>
      <xdr:colOff>1041400</xdr:colOff>
      <xdr:row>15</xdr:row>
      <xdr:rowOff>777875</xdr:rowOff>
    </xdr:from>
    <xdr:to>
      <xdr:col>65</xdr:col>
      <xdr:colOff>1079500</xdr:colOff>
      <xdr:row>15</xdr:row>
      <xdr:rowOff>1527175</xdr:rowOff>
    </xdr:to>
    <xdr:pic>
      <xdr:nvPicPr>
        <xdr:cNvPr id="9" name="Imagen 1">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7929700" y="7927975"/>
          <a:ext cx="4546600"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25400</xdr:colOff>
      <xdr:row>1</xdr:row>
      <xdr:rowOff>212725</xdr:rowOff>
    </xdr:from>
    <xdr:to>
      <xdr:col>0</xdr:col>
      <xdr:colOff>1244600</xdr:colOff>
      <xdr:row>4</xdr:row>
      <xdr:rowOff>520700</xdr:rowOff>
    </xdr:to>
    <xdr:pic>
      <xdr:nvPicPr>
        <xdr:cNvPr id="129251" name="Imagen 2">
          <a:extLst>
            <a:ext uri="{FF2B5EF4-FFF2-40B4-BE49-F238E27FC236}">
              <a16:creationId xmlns:a16="http://schemas.microsoft.com/office/drawing/2014/main" id="{00000000-0008-0000-0600-0000E3F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7000" y="377825"/>
          <a:ext cx="1219200" cy="161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63499</xdr:colOff>
      <xdr:row>0</xdr:row>
      <xdr:rowOff>161926</xdr:rowOff>
    </xdr:from>
    <xdr:to>
      <xdr:col>1</xdr:col>
      <xdr:colOff>977900</xdr:colOff>
      <xdr:row>5</xdr:row>
      <xdr:rowOff>152400</xdr:rowOff>
    </xdr:to>
    <xdr:pic>
      <xdr:nvPicPr>
        <xdr:cNvPr id="109986" name="Imagen 2">
          <a:extLst>
            <a:ext uri="{FF2B5EF4-FFF2-40B4-BE49-F238E27FC236}">
              <a16:creationId xmlns:a16="http://schemas.microsoft.com/office/drawing/2014/main" id="{00000000-0008-0000-0700-0000A2AD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3999" y="161926"/>
          <a:ext cx="914401" cy="1095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250825</xdr:colOff>
      <xdr:row>1</xdr:row>
      <xdr:rowOff>111125</xdr:rowOff>
    </xdr:from>
    <xdr:to>
      <xdr:col>1</xdr:col>
      <xdr:colOff>1470025</xdr:colOff>
      <xdr:row>5</xdr:row>
      <xdr:rowOff>168275</xdr:rowOff>
    </xdr:to>
    <xdr:pic>
      <xdr:nvPicPr>
        <xdr:cNvPr id="128169" name="Imagen 2">
          <a:extLst>
            <a:ext uri="{FF2B5EF4-FFF2-40B4-BE49-F238E27FC236}">
              <a16:creationId xmlns:a16="http://schemas.microsoft.com/office/drawing/2014/main" id="{00000000-0008-0000-0800-0000A9F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8325" y="276225"/>
          <a:ext cx="1219200" cy="163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cjgovcol.sharepoint.com/:f:/s/OficinaAsesoradePlaneacin/EgI32FO0ul9Gnjh5rdxOFY4BNHaqRdvhB5Hqw25KuP9nmA?e=dqwZn1"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4.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5.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8" Type="http://schemas.openxmlformats.org/officeDocument/2006/relationships/hyperlink" Target="https://scjgovcol.sharepoint.com/:w:/s/OficinaAsesoradePlaneacin/EbxihS_oLxpEmg0petWgm_IBTBWbzNhZO-2fPkwYS0wAJA?e=vsyJQQ" TargetMode="External"/><Relationship Id="rId13" Type="http://schemas.openxmlformats.org/officeDocument/2006/relationships/comments" Target="../comments2.xml"/><Relationship Id="rId3" Type="http://schemas.openxmlformats.org/officeDocument/2006/relationships/hyperlink" Target="https://scjgovcol.sharepoint.com/:x:/s/OficinaAsesoradePlaneacin/EepaEJLCsjdOlmaDpi9sYfABDXO70x03yeZrwM-Ey42QUQ?e=mVD9ka" TargetMode="External"/><Relationship Id="rId7" Type="http://schemas.openxmlformats.org/officeDocument/2006/relationships/hyperlink" Target="https://scjgovcol.sharepoint.com/:f:/s/OficinaAsesoradePlaneacin/Et-4xEGlPAtMt3WQImcGs-gBTD6OoES-ITtgj7EaBC9jEw?e=VGz1lU" TargetMode="External"/><Relationship Id="rId12" Type="http://schemas.openxmlformats.org/officeDocument/2006/relationships/vmlDrawing" Target="../drawings/vmlDrawing2.vml"/><Relationship Id="rId2" Type="http://schemas.openxmlformats.org/officeDocument/2006/relationships/hyperlink" Target="https://scjgovcol-my.sharepoint.com/:x:/g/personal/nicolas_ochoa_scj_gov_co/Edbo7A395D5NqhahJz2OovIBH3119YOkBZ6W42bw6dtSFA?e=4%3AmZqcQ0&amp;at=9&amp;CID=BEF3F751-1016-47C1-89E9-696D44FD8991&amp;wdLOR=c0BE1734B-3D41-43A4-9813-DDE505CBEF40" TargetMode="External"/><Relationship Id="rId1" Type="http://schemas.openxmlformats.org/officeDocument/2006/relationships/hyperlink" Target="https://docs.google.com/spreadsheets/d/1yoZF0dK64uc_rvlOsZBdSGdHp_z50iO4KElBMSg3Ob0/edit" TargetMode="External"/><Relationship Id="rId6" Type="http://schemas.openxmlformats.org/officeDocument/2006/relationships/hyperlink" Target="https://scjgovcol.sharepoint.com/:x:/s/OficinaAsesoradePlaneacin/EdTBGm6z7eJFlDzyN6JZZuYBl1VoGVT0D_fPBcLATk87-g?e=aDb99K" TargetMode="External"/><Relationship Id="rId11" Type="http://schemas.openxmlformats.org/officeDocument/2006/relationships/drawing" Target="../drawings/drawing2.xml"/><Relationship Id="rId5" Type="http://schemas.openxmlformats.org/officeDocument/2006/relationships/hyperlink" Target="https://scjgovcol.sharepoint.com/:w:/s/OficinaAsesoradePlaneacin/EXMnlEAIv29DrJHRDtKtC2YBkr_-djGfZp4wYNXXhnTe9w?e=sCArBu" TargetMode="External"/><Relationship Id="rId10" Type="http://schemas.openxmlformats.org/officeDocument/2006/relationships/printerSettings" Target="../printerSettings/printerSettings2.bin"/><Relationship Id="rId4" Type="http://schemas.openxmlformats.org/officeDocument/2006/relationships/hyperlink" Target="https://scjgovcol.sharepoint.com/:x:/s/OficinaAsesoradePlaneacin/EQSJYx_saUFAl8J23ZGwWaIBJjJXafoUXOnDo0kTgT_A-g?e=Ts4mVS" TargetMode="External"/><Relationship Id="rId9" Type="http://schemas.openxmlformats.org/officeDocument/2006/relationships/hyperlink" Target="https://scj.gov.co/es/noticias/secretar%C3%ADa-seguridad-cambia-m%C3%A1s-100-mil-comparendos-porte-o-consumo-sustancias-psicoactivas"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16.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17.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18.bin"/><Relationship Id="rId4" Type="http://schemas.openxmlformats.org/officeDocument/2006/relationships/comments" Target="../comments2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progressus.scj.gov.co/part0/progressus-presentacion/app/home.jsf;jsessionid=HaVMUcbRPuv6PtpY2KIdPw3KvS8sQezZLNRQnyU6MuApsg5oBEaz!-1368476403:zaS2NMXO+nKOThTJIxnsYHRIiprMawqE" TargetMode="External"/><Relationship Id="rId1" Type="http://schemas.openxmlformats.org/officeDocument/2006/relationships/hyperlink" Target="https://progressus.scj.gov.co/part0/progressus-presentacion/app/home.jsf;jsessionid=HaVMUcbRPuv6PtpY2KIdPw3KvS8sQezZLNRQnyU6MuApsg5oBEaz!-1368476403:zaS2NMXO+nKOThTJIxnsYHRIiprMawqE"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T235"/>
  <sheetViews>
    <sheetView topLeftCell="AE13" zoomScale="75" zoomScaleNormal="75" workbookViewId="0">
      <selection activeCell="BL19" sqref="BL19"/>
    </sheetView>
  </sheetViews>
  <sheetFormatPr baseColWidth="10" defaultColWidth="9.140625" defaultRowHeight="12.75" customHeight="1"/>
  <cols>
    <col min="1" max="1" width="21.42578125" style="5" customWidth="1"/>
    <col min="2" max="2" width="60" style="5" customWidth="1"/>
    <col min="3" max="3" width="10.85546875" style="5" customWidth="1"/>
    <col min="4" max="4" width="9.42578125" style="5" customWidth="1"/>
    <col min="5" max="5" width="9" style="5" customWidth="1"/>
    <col min="6" max="6" width="11" style="5" customWidth="1"/>
    <col min="7" max="7" width="12.28515625" style="5" customWidth="1"/>
    <col min="8" max="8" width="14" style="5" customWidth="1"/>
    <col min="9" max="9" width="11.42578125" style="5" customWidth="1"/>
    <col min="10" max="10" width="9" style="5" customWidth="1"/>
    <col min="11" max="11" width="7.5703125" style="5" customWidth="1"/>
    <col min="12" max="12" width="10.7109375" style="5" customWidth="1"/>
    <col min="13" max="13" width="7.5703125" style="5" customWidth="1"/>
    <col min="14" max="14" width="8" style="5" customWidth="1"/>
    <col min="15" max="15" width="12.28515625" style="5" customWidth="1"/>
    <col min="16" max="16" width="12.85546875" style="5" customWidth="1"/>
    <col min="17" max="17" width="12.140625" style="5" customWidth="1"/>
    <col min="18" max="18" width="11.42578125" style="5" customWidth="1"/>
    <col min="19" max="19" width="14.7109375" style="5" customWidth="1"/>
    <col min="20" max="20" width="21.85546875" style="5" customWidth="1"/>
    <col min="21" max="21" width="33.85546875" style="5" customWidth="1"/>
    <col min="22" max="22" width="20.28515625" style="5" customWidth="1"/>
    <col min="23" max="23" width="20.7109375" style="5" customWidth="1"/>
    <col min="24" max="24" width="19.28515625" style="5" customWidth="1"/>
    <col min="25" max="25" width="8.85546875" style="141" customWidth="1"/>
    <col min="26" max="26" width="9.42578125" style="141" customWidth="1"/>
    <col min="27" max="27" width="8.85546875" style="141" customWidth="1"/>
    <col min="28" max="28" width="11.28515625" style="141" customWidth="1"/>
    <col min="29" max="29" width="11.42578125" style="141" customWidth="1"/>
    <col min="30" max="30" width="10.42578125" style="141" customWidth="1"/>
    <col min="31" max="31" width="13.28515625" style="141" customWidth="1"/>
    <col min="32" max="32" width="8.42578125" style="141" customWidth="1"/>
    <col min="33" max="33" width="6" style="141" customWidth="1"/>
    <col min="34" max="34" width="5.5703125" style="141" customWidth="1"/>
    <col min="35" max="35" width="8.85546875" style="141" customWidth="1"/>
    <col min="36" max="36" width="52.42578125" style="141" customWidth="1"/>
    <col min="37" max="37" width="19.7109375" style="141" customWidth="1"/>
    <col min="38" max="38" width="9.28515625" style="141" customWidth="1"/>
    <col min="39" max="39" width="37.42578125" style="141" customWidth="1"/>
    <col min="40" max="40" width="4.85546875" style="141" customWidth="1"/>
    <col min="41" max="41" width="25.7109375" style="141" customWidth="1"/>
    <col min="42" max="42" width="7.28515625" style="141" customWidth="1"/>
    <col min="43" max="43" width="4.5703125" style="141" customWidth="1"/>
    <col min="44" max="44" width="5.7109375" style="141" customWidth="1"/>
    <col min="45" max="45" width="23.28515625" style="141" customWidth="1"/>
    <col min="46" max="46" width="8" style="141" customWidth="1"/>
    <col min="47" max="47" width="24" style="141" customWidth="1"/>
    <col min="48" max="48" width="19.42578125" style="141" customWidth="1"/>
    <col min="49" max="49" width="17.7109375" style="141" customWidth="1"/>
    <col min="50" max="50" width="8.7109375" style="141" customWidth="1"/>
    <col min="51" max="51" width="7.140625" style="141" customWidth="1"/>
    <col min="52" max="52" width="128.28515625" style="141" customWidth="1"/>
    <col min="53" max="53" width="34.7109375" style="5" customWidth="1"/>
    <col min="54" max="54" width="10.5703125" style="5" customWidth="1"/>
    <col min="55" max="55" width="9.42578125" style="5" customWidth="1"/>
    <col min="56" max="56" width="79.140625" style="5" customWidth="1"/>
    <col min="57" max="57" width="46.140625" style="5" customWidth="1"/>
    <col min="58" max="58" width="8.28515625" style="5" customWidth="1"/>
    <col min="59" max="59" width="7.28515625" style="5" customWidth="1"/>
    <col min="60" max="60" width="120.28515625" style="5" customWidth="1"/>
    <col min="61" max="61" width="45.5703125" style="5" customWidth="1"/>
    <col min="62" max="62" width="14.42578125" style="5" customWidth="1"/>
    <col min="63" max="63" width="13.28515625" style="5" customWidth="1"/>
    <col min="64" max="64" width="89.7109375" style="5" customWidth="1"/>
    <col min="65" max="65" width="43.28515625" style="5" customWidth="1"/>
    <col min="66" max="254" width="11.42578125" style="5" customWidth="1"/>
    <col min="255" max="256" width="11.42578125" customWidth="1"/>
  </cols>
  <sheetData>
    <row r="1" spans="1:254" s="773" customFormat="1" ht="30.75" customHeight="1" thickBot="1">
      <c r="A1" s="1328"/>
      <c r="B1" s="1298" t="s">
        <v>0</v>
      </c>
      <c r="C1" s="1299"/>
      <c r="D1" s="1299"/>
      <c r="E1" s="1299"/>
      <c r="F1" s="1299"/>
      <c r="G1" s="1299"/>
      <c r="H1" s="1299"/>
      <c r="I1" s="1299"/>
      <c r="J1" s="1299"/>
      <c r="K1" s="1299"/>
      <c r="L1" s="1299"/>
      <c r="M1" s="1299"/>
      <c r="N1" s="1299"/>
      <c r="O1" s="1299"/>
      <c r="P1" s="1300"/>
      <c r="Q1" s="1304" t="s">
        <v>1</v>
      </c>
      <c r="R1" s="1305"/>
      <c r="S1" s="1305"/>
      <c r="T1" s="1305"/>
      <c r="U1" s="1305"/>
      <c r="V1" s="1305"/>
      <c r="W1" s="1305"/>
      <c r="X1" s="1305"/>
      <c r="Y1" s="1305"/>
      <c r="Z1" s="1305"/>
      <c r="AA1" s="1305"/>
      <c r="AB1" s="1305"/>
      <c r="AC1" s="1305"/>
      <c r="AD1" s="1305"/>
      <c r="AE1" s="1305"/>
      <c r="AF1" s="1305"/>
      <c r="AG1" s="1305"/>
      <c r="AH1" s="1306"/>
      <c r="AI1" s="1337" t="s">
        <v>2</v>
      </c>
      <c r="AJ1" s="1338"/>
      <c r="AK1" s="1338"/>
      <c r="AL1" s="1338"/>
      <c r="AM1" s="1338"/>
      <c r="AN1" s="1338"/>
      <c r="AO1" s="1338"/>
      <c r="AP1" s="1338"/>
      <c r="AQ1" s="1338"/>
      <c r="AR1" s="1338"/>
      <c r="AS1" s="1338"/>
      <c r="AT1" s="1338"/>
      <c r="AU1" s="1338"/>
      <c r="AV1" s="1338"/>
      <c r="AW1" s="1338"/>
      <c r="AX1" s="1339"/>
      <c r="AY1" s="1340" t="s">
        <v>3</v>
      </c>
      <c r="AZ1" s="1341"/>
      <c r="BA1" s="1341"/>
      <c r="BB1" s="1341"/>
      <c r="BC1" s="1341"/>
      <c r="BD1" s="1341"/>
      <c r="BE1" s="1341"/>
      <c r="BF1" s="1341"/>
      <c r="BG1" s="1341"/>
      <c r="BH1" s="1341"/>
      <c r="BI1" s="1341"/>
      <c r="BJ1" s="1341"/>
      <c r="BK1" s="1341"/>
      <c r="BL1" s="1341"/>
      <c r="BM1" s="1342"/>
      <c r="BN1" s="772"/>
      <c r="BO1" s="772"/>
      <c r="BP1" s="772"/>
      <c r="BQ1" s="772"/>
      <c r="BR1" s="772"/>
      <c r="BS1" s="772"/>
      <c r="BT1" s="772"/>
      <c r="BU1" s="772"/>
      <c r="BV1" s="772"/>
      <c r="BW1" s="772"/>
      <c r="BX1" s="772"/>
      <c r="BY1" s="772"/>
      <c r="BZ1" s="772"/>
      <c r="CA1" s="772"/>
      <c r="CB1" s="772"/>
      <c r="CC1" s="772"/>
      <c r="CD1" s="772"/>
      <c r="CE1" s="772"/>
      <c r="CF1" s="772"/>
      <c r="CG1" s="772"/>
      <c r="CH1" s="772"/>
      <c r="CI1" s="772"/>
      <c r="CJ1" s="772"/>
      <c r="CK1" s="772"/>
      <c r="CL1" s="772"/>
      <c r="CM1" s="772"/>
      <c r="CN1" s="772"/>
      <c r="CO1" s="772"/>
      <c r="CP1" s="772"/>
      <c r="CQ1" s="772"/>
      <c r="CR1" s="772"/>
      <c r="CS1" s="772"/>
      <c r="CT1" s="772"/>
      <c r="CU1" s="772"/>
      <c r="CV1" s="772"/>
      <c r="CW1" s="772"/>
      <c r="CX1" s="772"/>
      <c r="CY1" s="772"/>
      <c r="CZ1" s="772"/>
      <c r="DA1" s="772"/>
      <c r="DB1" s="772"/>
      <c r="DC1" s="772"/>
      <c r="DD1" s="772"/>
      <c r="DE1" s="772"/>
      <c r="DF1" s="772"/>
      <c r="DG1" s="772"/>
      <c r="DH1" s="772"/>
      <c r="DI1" s="772"/>
      <c r="DJ1" s="772"/>
      <c r="DK1" s="772"/>
      <c r="DL1" s="772"/>
      <c r="DM1" s="772"/>
      <c r="DN1" s="772"/>
      <c r="DO1" s="772"/>
      <c r="DP1" s="772"/>
      <c r="DQ1" s="772"/>
      <c r="DR1" s="772"/>
      <c r="DS1" s="772"/>
      <c r="DT1" s="772"/>
      <c r="DU1" s="772"/>
      <c r="DV1" s="772"/>
      <c r="DW1" s="772"/>
      <c r="DX1" s="772"/>
      <c r="DY1" s="772"/>
      <c r="DZ1" s="772"/>
      <c r="EA1" s="772"/>
      <c r="EB1" s="772"/>
      <c r="EC1" s="772"/>
      <c r="ED1" s="772"/>
      <c r="EE1" s="772"/>
      <c r="EF1" s="772"/>
      <c r="EG1" s="772"/>
      <c r="EH1" s="772"/>
      <c r="EI1" s="772"/>
      <c r="EJ1" s="772"/>
      <c r="EK1" s="772"/>
      <c r="EL1" s="772"/>
      <c r="EM1" s="772"/>
      <c r="EN1" s="772"/>
      <c r="EO1" s="772"/>
      <c r="EP1" s="772"/>
      <c r="EQ1" s="772"/>
      <c r="ER1" s="772"/>
      <c r="ES1" s="772"/>
      <c r="ET1" s="772"/>
      <c r="EU1" s="772"/>
      <c r="EV1" s="772"/>
      <c r="EW1" s="772"/>
      <c r="EX1" s="772"/>
      <c r="EY1" s="772"/>
      <c r="EZ1" s="772"/>
      <c r="FA1" s="772"/>
      <c r="FB1" s="772"/>
      <c r="FC1" s="772"/>
      <c r="FD1" s="772"/>
      <c r="FE1" s="772"/>
      <c r="FF1" s="772"/>
      <c r="FG1" s="772"/>
      <c r="FH1" s="772"/>
      <c r="FI1" s="772"/>
      <c r="FJ1" s="772"/>
      <c r="FK1" s="772"/>
      <c r="FL1" s="772"/>
      <c r="FM1" s="772"/>
      <c r="FN1" s="772"/>
      <c r="FO1" s="772"/>
      <c r="FP1" s="772"/>
      <c r="FQ1" s="772"/>
      <c r="FR1" s="772"/>
      <c r="FS1" s="772"/>
      <c r="FT1" s="772"/>
      <c r="FU1" s="772"/>
      <c r="FV1" s="772"/>
      <c r="FW1" s="772"/>
      <c r="FX1" s="772"/>
      <c r="FY1" s="772"/>
      <c r="FZ1" s="772"/>
      <c r="GA1" s="772"/>
      <c r="GB1" s="772"/>
      <c r="GC1" s="772"/>
      <c r="GD1" s="772"/>
      <c r="GE1" s="772"/>
      <c r="GF1" s="772"/>
      <c r="GG1" s="772"/>
      <c r="GH1" s="772"/>
      <c r="GI1" s="772"/>
      <c r="GJ1" s="772"/>
      <c r="GK1" s="772"/>
      <c r="GL1" s="772"/>
      <c r="GM1" s="772"/>
      <c r="GN1" s="772"/>
      <c r="GO1" s="772"/>
      <c r="GP1" s="772"/>
      <c r="GQ1" s="772"/>
      <c r="GR1" s="772"/>
      <c r="GS1" s="772"/>
      <c r="GT1" s="772"/>
      <c r="GU1" s="772"/>
      <c r="GV1" s="772"/>
      <c r="GW1" s="772"/>
      <c r="GX1" s="772"/>
      <c r="GY1" s="772"/>
      <c r="GZ1" s="772"/>
      <c r="HA1" s="772"/>
      <c r="HB1" s="772"/>
      <c r="HC1" s="772"/>
      <c r="HD1" s="772"/>
      <c r="HE1" s="772"/>
      <c r="HF1" s="772"/>
      <c r="HG1" s="772"/>
      <c r="HH1" s="772"/>
      <c r="HI1" s="772"/>
      <c r="HJ1" s="772"/>
      <c r="HK1" s="772"/>
      <c r="HL1" s="772"/>
      <c r="HM1" s="772"/>
      <c r="HN1" s="772"/>
      <c r="HO1" s="772"/>
      <c r="HP1" s="772"/>
      <c r="HQ1" s="772"/>
      <c r="HR1" s="772"/>
      <c r="HS1" s="772"/>
      <c r="HT1" s="772"/>
      <c r="HU1" s="772"/>
      <c r="HV1" s="772"/>
      <c r="HW1" s="772"/>
      <c r="HX1" s="772"/>
      <c r="HY1" s="772"/>
      <c r="HZ1" s="772"/>
      <c r="IA1" s="772"/>
      <c r="IB1" s="772"/>
      <c r="IC1" s="772"/>
      <c r="ID1" s="772"/>
      <c r="IE1" s="772"/>
      <c r="IF1" s="772"/>
      <c r="IG1" s="772"/>
      <c r="IH1" s="772"/>
      <c r="II1" s="772"/>
      <c r="IJ1" s="772"/>
      <c r="IK1" s="772"/>
      <c r="IL1" s="772"/>
      <c r="IM1" s="772"/>
      <c r="IN1" s="772"/>
      <c r="IO1" s="772"/>
      <c r="IP1" s="772"/>
      <c r="IQ1" s="772"/>
      <c r="IR1" s="772"/>
      <c r="IS1" s="772"/>
      <c r="IT1" s="772"/>
    </row>
    <row r="2" spans="1:254" s="774" customFormat="1" ht="30.75" customHeight="1" thickBot="1">
      <c r="A2" s="1329"/>
      <c r="B2" s="1331"/>
      <c r="C2" s="1332"/>
      <c r="D2" s="1332"/>
      <c r="E2" s="1332"/>
      <c r="F2" s="1332"/>
      <c r="G2" s="1332"/>
      <c r="H2" s="1332"/>
      <c r="I2" s="1332"/>
      <c r="J2" s="1332"/>
      <c r="K2" s="1332"/>
      <c r="L2" s="1332"/>
      <c r="M2" s="1332"/>
      <c r="N2" s="1332"/>
      <c r="O2" s="1332"/>
      <c r="P2" s="1333"/>
      <c r="Q2" s="1334"/>
      <c r="R2" s="1335"/>
      <c r="S2" s="1335"/>
      <c r="T2" s="1335"/>
      <c r="U2" s="1335"/>
      <c r="V2" s="1335"/>
      <c r="W2" s="1335"/>
      <c r="X2" s="1335"/>
      <c r="Y2" s="1335"/>
      <c r="Z2" s="1335"/>
      <c r="AA2" s="1335"/>
      <c r="AB2" s="1335"/>
      <c r="AC2" s="1335"/>
      <c r="AD2" s="1335"/>
      <c r="AE2" s="1335"/>
      <c r="AF2" s="1335"/>
      <c r="AG2" s="1335"/>
      <c r="AH2" s="1336"/>
      <c r="AI2" s="1337" t="s">
        <v>4</v>
      </c>
      <c r="AJ2" s="1338"/>
      <c r="AK2" s="1338"/>
      <c r="AL2" s="1338"/>
      <c r="AM2" s="1338"/>
      <c r="AN2" s="1338"/>
      <c r="AO2" s="1338"/>
      <c r="AP2" s="1338"/>
      <c r="AQ2" s="1338"/>
      <c r="AR2" s="1338"/>
      <c r="AS2" s="1338"/>
      <c r="AT2" s="1338"/>
      <c r="AU2" s="1338"/>
      <c r="AV2" s="1338"/>
      <c r="AW2" s="1338"/>
      <c r="AX2" s="1339"/>
      <c r="AY2" s="1343">
        <v>1</v>
      </c>
      <c r="AZ2" s="1344"/>
      <c r="BA2" s="1344"/>
      <c r="BB2" s="1344"/>
      <c r="BC2" s="1344"/>
      <c r="BD2" s="1344"/>
      <c r="BE2" s="1344"/>
      <c r="BF2" s="1344"/>
      <c r="BG2" s="1344"/>
      <c r="BH2" s="1344"/>
      <c r="BI2" s="1344"/>
      <c r="BJ2" s="1344"/>
      <c r="BK2" s="1344"/>
      <c r="BL2" s="1344"/>
      <c r="BM2" s="1345"/>
    </row>
    <row r="3" spans="1:254" s="774" customFormat="1" ht="30.75" customHeight="1" thickBot="1">
      <c r="A3" s="1329"/>
      <c r="B3" s="1301"/>
      <c r="C3" s="1302"/>
      <c r="D3" s="1302"/>
      <c r="E3" s="1302"/>
      <c r="F3" s="1302"/>
      <c r="G3" s="1302"/>
      <c r="H3" s="1302"/>
      <c r="I3" s="1302"/>
      <c r="J3" s="1302"/>
      <c r="K3" s="1302"/>
      <c r="L3" s="1302"/>
      <c r="M3" s="1302"/>
      <c r="N3" s="1302"/>
      <c r="O3" s="1302"/>
      <c r="P3" s="1303"/>
      <c r="Q3" s="1307"/>
      <c r="R3" s="1308"/>
      <c r="S3" s="1308"/>
      <c r="T3" s="1308"/>
      <c r="U3" s="1308"/>
      <c r="V3" s="1308"/>
      <c r="W3" s="1308"/>
      <c r="X3" s="1308"/>
      <c r="Y3" s="1308"/>
      <c r="Z3" s="1308"/>
      <c r="AA3" s="1308"/>
      <c r="AB3" s="1308"/>
      <c r="AC3" s="1308"/>
      <c r="AD3" s="1308"/>
      <c r="AE3" s="1308"/>
      <c r="AF3" s="1308"/>
      <c r="AG3" s="1308"/>
      <c r="AH3" s="1309"/>
      <c r="AI3" s="1337" t="s">
        <v>5</v>
      </c>
      <c r="AJ3" s="1338"/>
      <c r="AK3" s="1338"/>
      <c r="AL3" s="1338"/>
      <c r="AM3" s="1338"/>
      <c r="AN3" s="1338"/>
      <c r="AO3" s="1338"/>
      <c r="AP3" s="1338"/>
      <c r="AQ3" s="1338"/>
      <c r="AR3" s="1338"/>
      <c r="AS3" s="1338"/>
      <c r="AT3" s="1338"/>
      <c r="AU3" s="1338"/>
      <c r="AV3" s="1338"/>
      <c r="AW3" s="1338"/>
      <c r="AX3" s="1339"/>
      <c r="AY3" s="1346">
        <v>42741</v>
      </c>
      <c r="AZ3" s="1347"/>
      <c r="BA3" s="1347"/>
      <c r="BB3" s="1347"/>
      <c r="BC3" s="1347"/>
      <c r="BD3" s="1347"/>
      <c r="BE3" s="1347"/>
      <c r="BF3" s="1347"/>
      <c r="BG3" s="1347"/>
      <c r="BH3" s="1347"/>
      <c r="BI3" s="1347"/>
      <c r="BJ3" s="1347"/>
      <c r="BK3" s="1347"/>
      <c r="BL3" s="1347"/>
      <c r="BM3" s="1348"/>
    </row>
    <row r="4" spans="1:254" s="774" customFormat="1" ht="30.75" customHeight="1">
      <c r="A4" s="1329"/>
      <c r="B4" s="1298" t="s">
        <v>6</v>
      </c>
      <c r="C4" s="1299"/>
      <c r="D4" s="1299"/>
      <c r="E4" s="1299"/>
      <c r="F4" s="1299"/>
      <c r="G4" s="1299"/>
      <c r="H4" s="1299"/>
      <c r="I4" s="1299"/>
      <c r="J4" s="1299"/>
      <c r="K4" s="1299"/>
      <c r="L4" s="1299"/>
      <c r="M4" s="1299"/>
      <c r="N4" s="1299"/>
      <c r="O4" s="1299"/>
      <c r="P4" s="1300"/>
      <c r="Q4" s="1304" t="s">
        <v>7</v>
      </c>
      <c r="R4" s="1305"/>
      <c r="S4" s="1305"/>
      <c r="T4" s="1305"/>
      <c r="U4" s="1305"/>
      <c r="V4" s="1305"/>
      <c r="W4" s="1305"/>
      <c r="X4" s="1305"/>
      <c r="Y4" s="1305"/>
      <c r="Z4" s="1305"/>
      <c r="AA4" s="1305"/>
      <c r="AB4" s="1305"/>
      <c r="AC4" s="1305"/>
      <c r="AD4" s="1305"/>
      <c r="AE4" s="1305"/>
      <c r="AF4" s="1305"/>
      <c r="AG4" s="1305"/>
      <c r="AH4" s="1306"/>
      <c r="AI4" s="1310" t="s">
        <v>8</v>
      </c>
      <c r="AJ4" s="1311"/>
      <c r="AK4" s="1311"/>
      <c r="AL4" s="1311"/>
      <c r="AM4" s="1311"/>
      <c r="AN4" s="1311"/>
      <c r="AO4" s="1311"/>
      <c r="AP4" s="1311"/>
      <c r="AQ4" s="1311"/>
      <c r="AR4" s="1311"/>
      <c r="AS4" s="1311"/>
      <c r="AT4" s="1311"/>
      <c r="AU4" s="1311"/>
      <c r="AV4" s="1311"/>
      <c r="AW4" s="1311"/>
      <c r="AX4" s="1312"/>
      <c r="AY4" s="1316" t="s">
        <v>9</v>
      </c>
      <c r="AZ4" s="1317"/>
      <c r="BA4" s="1317"/>
      <c r="BB4" s="1317"/>
      <c r="BC4" s="1317"/>
      <c r="BD4" s="1317"/>
      <c r="BE4" s="1317"/>
      <c r="BF4" s="1317"/>
      <c r="BG4" s="1317"/>
      <c r="BH4" s="1317"/>
      <c r="BI4" s="1317"/>
      <c r="BJ4" s="1317"/>
      <c r="BK4" s="1317"/>
      <c r="BL4" s="1317"/>
      <c r="BM4" s="1318"/>
    </row>
    <row r="5" spans="1:254" s="774" customFormat="1" ht="30.75" customHeight="1" thickBot="1">
      <c r="A5" s="1330"/>
      <c r="B5" s="1301"/>
      <c r="C5" s="1302"/>
      <c r="D5" s="1302"/>
      <c r="E5" s="1302"/>
      <c r="F5" s="1302"/>
      <c r="G5" s="1302"/>
      <c r="H5" s="1302"/>
      <c r="I5" s="1302"/>
      <c r="J5" s="1302"/>
      <c r="K5" s="1302"/>
      <c r="L5" s="1302"/>
      <c r="M5" s="1302"/>
      <c r="N5" s="1302"/>
      <c r="O5" s="1302"/>
      <c r="P5" s="1303"/>
      <c r="Q5" s="1307"/>
      <c r="R5" s="1308"/>
      <c r="S5" s="1308"/>
      <c r="T5" s="1308"/>
      <c r="U5" s="1308"/>
      <c r="V5" s="1308"/>
      <c r="W5" s="1308"/>
      <c r="X5" s="1308"/>
      <c r="Y5" s="1308"/>
      <c r="Z5" s="1308"/>
      <c r="AA5" s="1308"/>
      <c r="AB5" s="1308"/>
      <c r="AC5" s="1308"/>
      <c r="AD5" s="1308"/>
      <c r="AE5" s="1308"/>
      <c r="AF5" s="1308"/>
      <c r="AG5" s="1308"/>
      <c r="AH5" s="1309"/>
      <c r="AI5" s="1313"/>
      <c r="AJ5" s="1314"/>
      <c r="AK5" s="1314"/>
      <c r="AL5" s="1314"/>
      <c r="AM5" s="1314"/>
      <c r="AN5" s="1314"/>
      <c r="AO5" s="1314"/>
      <c r="AP5" s="1314"/>
      <c r="AQ5" s="1314"/>
      <c r="AR5" s="1314"/>
      <c r="AS5" s="1314"/>
      <c r="AT5" s="1314"/>
      <c r="AU5" s="1314"/>
      <c r="AV5" s="1314"/>
      <c r="AW5" s="1314"/>
      <c r="AX5" s="1315"/>
      <c r="AY5" s="1319"/>
      <c r="AZ5" s="1320"/>
      <c r="BA5" s="1320"/>
      <c r="BB5" s="1320"/>
      <c r="BC5" s="1320"/>
      <c r="BD5" s="1320"/>
      <c r="BE5" s="1320"/>
      <c r="BF5" s="1320"/>
      <c r="BG5" s="1320"/>
      <c r="BH5" s="1320"/>
      <c r="BI5" s="1320"/>
      <c r="BJ5" s="1320"/>
      <c r="BK5" s="1320"/>
      <c r="BL5" s="1320"/>
      <c r="BM5" s="1321"/>
    </row>
    <row r="6" spans="1:254" s="17" customFormat="1" ht="39.75" customHeight="1">
      <c r="A6" s="1322"/>
      <c r="B6" s="1323"/>
      <c r="C6" s="1323"/>
      <c r="D6" s="1323" t="s">
        <v>10</v>
      </c>
      <c r="E6" s="1323"/>
      <c r="F6" s="1323"/>
      <c r="G6" s="1323"/>
      <c r="H6" s="1323"/>
      <c r="I6" s="1323"/>
      <c r="J6" s="1323"/>
      <c r="K6" s="1323"/>
      <c r="L6" s="1323"/>
      <c r="M6" s="1323"/>
      <c r="N6" s="1323"/>
      <c r="O6" s="1323"/>
      <c r="P6" s="1323"/>
      <c r="Q6" s="1323"/>
      <c r="R6" s="1323"/>
      <c r="S6" s="1323"/>
      <c r="T6" s="1324" t="s">
        <v>11</v>
      </c>
      <c r="U6" s="1324"/>
      <c r="V6" s="1324"/>
      <c r="W6" s="1324"/>
      <c r="X6" s="1324"/>
      <c r="Y6" s="1324"/>
      <c r="Z6" s="1324"/>
      <c r="AA6" s="1324"/>
      <c r="AB6" s="1324"/>
      <c r="AC6" s="1324"/>
      <c r="AD6" s="1324"/>
      <c r="AE6" s="1324"/>
      <c r="AF6" s="1324"/>
      <c r="AG6" s="1324"/>
      <c r="AH6" s="1324"/>
      <c r="AI6" s="1324"/>
      <c r="AJ6" s="1324"/>
      <c r="AK6" s="1324"/>
      <c r="AL6" s="1324"/>
      <c r="AM6" s="1324"/>
      <c r="AN6" s="1324"/>
      <c r="AO6" s="1324"/>
      <c r="AP6" s="1324"/>
      <c r="AQ6" s="1324"/>
      <c r="AR6" s="1324"/>
      <c r="AS6" s="1324"/>
      <c r="AT6" s="1324"/>
      <c r="AU6" s="1324"/>
      <c r="AV6" s="1324"/>
      <c r="AW6" s="1325"/>
      <c r="AX6" s="1326"/>
      <c r="AY6" s="1326"/>
      <c r="AZ6" s="1326"/>
      <c r="BA6" s="1326"/>
      <c r="BB6" s="1326"/>
      <c r="BC6" s="1326"/>
      <c r="BD6" s="1326"/>
      <c r="BE6" s="1326"/>
      <c r="BF6" s="1326"/>
      <c r="BG6" s="1326"/>
      <c r="BH6" s="1326"/>
      <c r="BI6" s="1326"/>
      <c r="BJ6" s="1326"/>
      <c r="BK6" s="1326"/>
      <c r="BL6" s="1326"/>
      <c r="BM6" s="1327"/>
    </row>
    <row r="7" spans="1:254" s="19" customFormat="1" ht="28.5" customHeight="1">
      <c r="A7" s="1349" t="s">
        <v>12</v>
      </c>
      <c r="B7" s="1351" t="s">
        <v>13</v>
      </c>
      <c r="C7" s="1353" t="s">
        <v>14</v>
      </c>
      <c r="D7" s="1355" t="s">
        <v>15</v>
      </c>
      <c r="E7" s="1355"/>
      <c r="F7" s="1355"/>
      <c r="G7" s="1355" t="s">
        <v>16</v>
      </c>
      <c r="H7" s="1355"/>
      <c r="I7" s="1355"/>
      <c r="J7" s="1355" t="s">
        <v>17</v>
      </c>
      <c r="K7" s="1355"/>
      <c r="L7" s="1355"/>
      <c r="M7" s="1355" t="s">
        <v>18</v>
      </c>
      <c r="N7" s="1355"/>
      <c r="O7" s="1355"/>
      <c r="P7" s="1355" t="s">
        <v>19</v>
      </c>
      <c r="Q7" s="1324"/>
      <c r="R7" s="1324"/>
      <c r="S7" s="18" t="s">
        <v>20</v>
      </c>
      <c r="T7" s="1356" t="s">
        <v>21</v>
      </c>
      <c r="U7" s="1356" t="s">
        <v>22</v>
      </c>
      <c r="V7" s="1356" t="s">
        <v>23</v>
      </c>
      <c r="W7" s="1324" t="s">
        <v>24</v>
      </c>
      <c r="X7" s="1324"/>
      <c r="Y7" s="1359" t="s">
        <v>25</v>
      </c>
      <c r="Z7" s="1356" t="s">
        <v>26</v>
      </c>
      <c r="AA7" s="1356" t="s">
        <v>27</v>
      </c>
      <c r="AB7" s="1356" t="s">
        <v>28</v>
      </c>
      <c r="AC7" s="1356" t="s">
        <v>29</v>
      </c>
      <c r="AD7" s="1356" t="s">
        <v>30</v>
      </c>
      <c r="AE7" s="1324" t="s">
        <v>31</v>
      </c>
      <c r="AF7" s="1324"/>
      <c r="AG7" s="1324"/>
      <c r="AH7" s="1356" t="s">
        <v>32</v>
      </c>
      <c r="AI7" s="1356" t="s">
        <v>33</v>
      </c>
      <c r="AJ7" s="1324" t="s">
        <v>34</v>
      </c>
      <c r="AK7" s="1324"/>
      <c r="AL7" s="1324"/>
      <c r="AM7" s="1324"/>
      <c r="AN7" s="1324"/>
      <c r="AO7" s="1324"/>
      <c r="AP7" s="1324" t="s">
        <v>35</v>
      </c>
      <c r="AQ7" s="1324"/>
      <c r="AR7" s="1324"/>
      <c r="AS7" s="1324"/>
      <c r="AT7" s="1324" t="s">
        <v>36</v>
      </c>
      <c r="AU7" s="1356" t="s">
        <v>37</v>
      </c>
      <c r="AV7" s="1356" t="s">
        <v>38</v>
      </c>
      <c r="AW7" s="1363" t="s">
        <v>39</v>
      </c>
      <c r="AX7" s="1365" t="s">
        <v>40</v>
      </c>
      <c r="AY7" s="1361" t="s">
        <v>40</v>
      </c>
      <c r="AZ7" s="1361" t="s">
        <v>40</v>
      </c>
      <c r="BA7" s="1361" t="s">
        <v>40</v>
      </c>
      <c r="BB7" s="1361" t="s">
        <v>41</v>
      </c>
      <c r="BC7" s="1361" t="s">
        <v>40</v>
      </c>
      <c r="BD7" s="1361" t="s">
        <v>40</v>
      </c>
      <c r="BE7" s="1361" t="s">
        <v>40</v>
      </c>
      <c r="BF7" s="1361" t="s">
        <v>42</v>
      </c>
      <c r="BG7" s="1361" t="s">
        <v>42</v>
      </c>
      <c r="BH7" s="1361" t="s">
        <v>42</v>
      </c>
      <c r="BI7" s="1361" t="s">
        <v>42</v>
      </c>
      <c r="BJ7" s="1361" t="s">
        <v>43</v>
      </c>
      <c r="BK7" s="1361" t="s">
        <v>42</v>
      </c>
      <c r="BL7" s="1361" t="s">
        <v>42</v>
      </c>
      <c r="BM7" s="1362" t="s">
        <v>42</v>
      </c>
    </row>
    <row r="8" spans="1:254" s="19" customFormat="1" ht="45" customHeight="1">
      <c r="A8" s="1350"/>
      <c r="B8" s="1352"/>
      <c r="C8" s="1354"/>
      <c r="D8" s="20" t="s">
        <v>44</v>
      </c>
      <c r="E8" s="21" t="s">
        <v>45</v>
      </c>
      <c r="F8" s="21" t="s">
        <v>46</v>
      </c>
      <c r="G8" s="20" t="s">
        <v>44</v>
      </c>
      <c r="H8" s="21" t="s">
        <v>45</v>
      </c>
      <c r="I8" s="21" t="s">
        <v>46</v>
      </c>
      <c r="J8" s="20" t="s">
        <v>44</v>
      </c>
      <c r="K8" s="21" t="s">
        <v>45</v>
      </c>
      <c r="L8" s="21" t="s">
        <v>46</v>
      </c>
      <c r="M8" s="20" t="s">
        <v>44</v>
      </c>
      <c r="N8" s="21" t="s">
        <v>45</v>
      </c>
      <c r="O8" s="21" t="s">
        <v>46</v>
      </c>
      <c r="P8" s="21" t="s">
        <v>44</v>
      </c>
      <c r="Q8" s="22" t="s">
        <v>45</v>
      </c>
      <c r="R8" s="22" t="s">
        <v>46</v>
      </c>
      <c r="S8" s="23">
        <f>SUM(S9:S18)</f>
        <v>0.99999999999999989</v>
      </c>
      <c r="T8" s="1357"/>
      <c r="U8" s="1357"/>
      <c r="V8" s="1357"/>
      <c r="W8" s="24" t="s">
        <v>47</v>
      </c>
      <c r="X8" s="24" t="s">
        <v>48</v>
      </c>
      <c r="Y8" s="1360"/>
      <c r="Z8" s="1357"/>
      <c r="AA8" s="1357"/>
      <c r="AB8" s="1357"/>
      <c r="AC8" s="1357"/>
      <c r="AD8" s="1357"/>
      <c r="AE8" s="25" t="s">
        <v>49</v>
      </c>
      <c r="AF8" s="25" t="s">
        <v>50</v>
      </c>
      <c r="AG8" s="24" t="s">
        <v>51</v>
      </c>
      <c r="AH8" s="1357"/>
      <c r="AI8" s="1357"/>
      <c r="AJ8" s="25" t="s">
        <v>52</v>
      </c>
      <c r="AK8" s="25" t="s">
        <v>53</v>
      </c>
      <c r="AL8" s="25" t="s">
        <v>54</v>
      </c>
      <c r="AM8" s="25" t="s">
        <v>55</v>
      </c>
      <c r="AN8" s="25" t="s">
        <v>56</v>
      </c>
      <c r="AO8" s="25" t="s">
        <v>57</v>
      </c>
      <c r="AP8" s="22" t="s">
        <v>58</v>
      </c>
      <c r="AQ8" s="22" t="s">
        <v>58</v>
      </c>
      <c r="AR8" s="22" t="s">
        <v>58</v>
      </c>
      <c r="AS8" s="22" t="s">
        <v>59</v>
      </c>
      <c r="AT8" s="1358"/>
      <c r="AU8" s="1357"/>
      <c r="AV8" s="1357"/>
      <c r="AW8" s="1364"/>
      <c r="AX8" s="26" t="s">
        <v>60</v>
      </c>
      <c r="AY8" s="27" t="s">
        <v>61</v>
      </c>
      <c r="AZ8" s="27" t="s">
        <v>62</v>
      </c>
      <c r="BA8" s="27" t="s">
        <v>63</v>
      </c>
      <c r="BB8" s="27" t="s">
        <v>60</v>
      </c>
      <c r="BC8" s="27" t="s">
        <v>61</v>
      </c>
      <c r="BD8" s="27" t="s">
        <v>62</v>
      </c>
      <c r="BE8" s="27" t="s">
        <v>63</v>
      </c>
      <c r="BF8" s="27" t="s">
        <v>60</v>
      </c>
      <c r="BG8" s="27" t="s">
        <v>61</v>
      </c>
      <c r="BH8" s="27" t="s">
        <v>62</v>
      </c>
      <c r="BI8" s="27" t="s">
        <v>63</v>
      </c>
      <c r="BJ8" s="28" t="s">
        <v>60</v>
      </c>
      <c r="BK8" s="28" t="s">
        <v>61</v>
      </c>
      <c r="BL8" s="28" t="s">
        <v>62</v>
      </c>
      <c r="BM8" s="28" t="s">
        <v>64</v>
      </c>
    </row>
    <row r="9" spans="1:254" s="17" customFormat="1" ht="54" customHeight="1">
      <c r="A9" s="29">
        <v>1</v>
      </c>
      <c r="B9" s="30" t="s">
        <v>65</v>
      </c>
      <c r="C9" s="31">
        <v>0.1</v>
      </c>
      <c r="D9" s="32">
        <v>1</v>
      </c>
      <c r="E9" s="33">
        <v>1</v>
      </c>
      <c r="F9" s="34">
        <f t="shared" ref="F9:F16" si="0">IF(ISERROR(E9/D9),"",(E9/D9))</f>
        <v>1</v>
      </c>
      <c r="G9" s="33">
        <v>1</v>
      </c>
      <c r="H9" s="35">
        <v>1</v>
      </c>
      <c r="I9" s="34">
        <f t="shared" ref="I9:I18" si="1">IF(ISERROR(H9/G9),"",(H9/G9))</f>
        <v>1</v>
      </c>
      <c r="J9" s="33">
        <v>1</v>
      </c>
      <c r="K9" s="36">
        <v>1</v>
      </c>
      <c r="L9" s="34">
        <f t="shared" ref="L9:L18" si="2">IF(ISERROR(K9/J9),"",(K9/J9))</f>
        <v>1</v>
      </c>
      <c r="M9" s="33">
        <v>1</v>
      </c>
      <c r="N9" s="33">
        <v>1</v>
      </c>
      <c r="O9" s="37">
        <f>N9/M9</f>
        <v>1</v>
      </c>
      <c r="P9" s="38">
        <f t="shared" ref="P9:Q18" si="3">SUM(D9,G9,J9,M9)</f>
        <v>4</v>
      </c>
      <c r="Q9" s="38">
        <f t="shared" si="3"/>
        <v>4</v>
      </c>
      <c r="R9" s="39">
        <f t="shared" ref="R9:R17" si="4">IF((IF(ISERROR(Q9/P9),0,(Q9/P9)))&gt;1,1,(IF(ISERROR(Q9/P9),0,(Q9/P9))))</f>
        <v>1</v>
      </c>
      <c r="S9" s="40">
        <f t="shared" ref="S9:S17" si="5">R9*C9</f>
        <v>0.1</v>
      </c>
      <c r="T9" s="8" t="s">
        <v>66</v>
      </c>
      <c r="U9" s="8" t="s">
        <v>67</v>
      </c>
      <c r="V9" s="37" t="s">
        <v>68</v>
      </c>
      <c r="W9" s="9" t="s">
        <v>69</v>
      </c>
      <c r="X9" s="10" t="s">
        <v>70</v>
      </c>
      <c r="Y9" s="41" t="s">
        <v>71</v>
      </c>
      <c r="Z9" s="42" t="s">
        <v>72</v>
      </c>
      <c r="AA9" s="41" t="s">
        <v>73</v>
      </c>
      <c r="AB9" s="41" t="s">
        <v>74</v>
      </c>
      <c r="AC9" s="41" t="s">
        <v>75</v>
      </c>
      <c r="AD9" s="41" t="s">
        <v>76</v>
      </c>
      <c r="AE9" s="41">
        <v>1</v>
      </c>
      <c r="AF9" s="41">
        <v>2021</v>
      </c>
      <c r="AG9" s="41">
        <v>2020</v>
      </c>
      <c r="AH9" s="41" t="s">
        <v>77</v>
      </c>
      <c r="AI9" s="41" t="s">
        <v>78</v>
      </c>
      <c r="AJ9" s="12" t="s">
        <v>190</v>
      </c>
      <c r="AK9" s="43" t="s">
        <v>80</v>
      </c>
      <c r="AL9" s="43"/>
      <c r="AM9" s="43" t="s">
        <v>81</v>
      </c>
      <c r="AN9" s="43"/>
      <c r="AO9" s="12" t="s">
        <v>190</v>
      </c>
      <c r="AP9" s="44"/>
      <c r="AQ9" s="44"/>
      <c r="AR9" s="44"/>
      <c r="AS9" s="45" t="s">
        <v>82</v>
      </c>
      <c r="AT9" s="44"/>
      <c r="AU9" s="46"/>
      <c r="AV9" s="47" t="s">
        <v>83</v>
      </c>
      <c r="AW9" s="47" t="s">
        <v>84</v>
      </c>
      <c r="AX9" s="48">
        <v>1</v>
      </c>
      <c r="AY9" s="49">
        <v>1</v>
      </c>
      <c r="AZ9" s="50" t="s">
        <v>191</v>
      </c>
      <c r="BA9" s="51" t="s">
        <v>85</v>
      </c>
      <c r="BB9" s="52">
        <v>1</v>
      </c>
      <c r="BC9" s="53">
        <v>1</v>
      </c>
      <c r="BD9" s="50" t="s">
        <v>192</v>
      </c>
      <c r="BE9" s="54" t="s">
        <v>86</v>
      </c>
      <c r="BF9" s="33">
        <v>1</v>
      </c>
      <c r="BG9" s="48">
        <v>1</v>
      </c>
      <c r="BH9" s="55" t="s">
        <v>193</v>
      </c>
      <c r="BI9" s="56" t="s">
        <v>87</v>
      </c>
      <c r="BJ9" s="57">
        <v>1</v>
      </c>
      <c r="BK9" s="58">
        <v>1</v>
      </c>
      <c r="BL9" s="59" t="s">
        <v>194</v>
      </c>
      <c r="BM9" s="60" t="s">
        <v>88</v>
      </c>
    </row>
    <row r="10" spans="1:254" s="17" customFormat="1" ht="59.25" customHeight="1">
      <c r="A10" s="29">
        <v>2</v>
      </c>
      <c r="B10" s="30" t="s">
        <v>89</v>
      </c>
      <c r="C10" s="31">
        <v>0.1</v>
      </c>
      <c r="D10" s="61">
        <v>0.7</v>
      </c>
      <c r="E10" s="61">
        <v>0.7</v>
      </c>
      <c r="F10" s="34">
        <f t="shared" si="0"/>
        <v>1</v>
      </c>
      <c r="G10" s="61">
        <v>0.2</v>
      </c>
      <c r="H10" s="62">
        <v>0.2</v>
      </c>
      <c r="I10" s="34">
        <f t="shared" si="1"/>
        <v>1</v>
      </c>
      <c r="J10" s="61">
        <v>0.05</v>
      </c>
      <c r="K10" s="63">
        <v>0.05</v>
      </c>
      <c r="L10" s="34">
        <f t="shared" si="2"/>
        <v>1</v>
      </c>
      <c r="M10" s="61">
        <v>0.05</v>
      </c>
      <c r="N10" s="61">
        <v>0.05</v>
      </c>
      <c r="O10" s="37">
        <f>N10/M10</f>
        <v>1</v>
      </c>
      <c r="P10" s="64">
        <f t="shared" si="3"/>
        <v>1</v>
      </c>
      <c r="Q10" s="64">
        <f t="shared" si="3"/>
        <v>1</v>
      </c>
      <c r="R10" s="39">
        <f t="shared" si="4"/>
        <v>1</v>
      </c>
      <c r="S10" s="40">
        <f t="shared" si="5"/>
        <v>0.1</v>
      </c>
      <c r="T10" s="8" t="s">
        <v>90</v>
      </c>
      <c r="U10" s="8" t="s">
        <v>91</v>
      </c>
      <c r="V10" s="37" t="s">
        <v>92</v>
      </c>
      <c r="W10" s="9" t="s">
        <v>93</v>
      </c>
      <c r="X10" s="10" t="s">
        <v>94</v>
      </c>
      <c r="Y10" s="41" t="s">
        <v>71</v>
      </c>
      <c r="Z10" s="42" t="s">
        <v>72</v>
      </c>
      <c r="AA10" s="41" t="s">
        <v>73</v>
      </c>
      <c r="AB10" s="41" t="s">
        <v>74</v>
      </c>
      <c r="AC10" s="41" t="s">
        <v>75</v>
      </c>
      <c r="AD10" s="41" t="s">
        <v>76</v>
      </c>
      <c r="AE10" s="41"/>
      <c r="AF10" s="41">
        <v>2021</v>
      </c>
      <c r="AG10" s="41">
        <v>2020</v>
      </c>
      <c r="AH10" s="41" t="s">
        <v>77</v>
      </c>
      <c r="AI10" s="41">
        <v>2020</v>
      </c>
      <c r="AJ10" s="12" t="s">
        <v>190</v>
      </c>
      <c r="AK10" s="43"/>
      <c r="AL10" s="43"/>
      <c r="AM10" s="43" t="s">
        <v>95</v>
      </c>
      <c r="AN10" s="43"/>
      <c r="AO10" s="12" t="s">
        <v>190</v>
      </c>
      <c r="AP10" s="44"/>
      <c r="AQ10" s="44"/>
      <c r="AR10" s="44"/>
      <c r="AS10" s="44" t="s">
        <v>96</v>
      </c>
      <c r="AT10" s="44"/>
      <c r="AU10" s="46"/>
      <c r="AV10" s="47" t="s">
        <v>97</v>
      </c>
      <c r="AW10" s="47" t="s">
        <v>98</v>
      </c>
      <c r="AX10" s="65">
        <v>0.7</v>
      </c>
      <c r="AY10" s="66">
        <v>0.7</v>
      </c>
      <c r="AZ10" s="55" t="s">
        <v>195</v>
      </c>
      <c r="BA10" s="51" t="s">
        <v>196</v>
      </c>
      <c r="BB10" s="67">
        <v>0.2</v>
      </c>
      <c r="BC10" s="68">
        <v>0.2</v>
      </c>
      <c r="BD10" s="55" t="s">
        <v>197</v>
      </c>
      <c r="BE10" s="54" t="s">
        <v>196</v>
      </c>
      <c r="BF10" s="61">
        <v>0.1</v>
      </c>
      <c r="BG10" s="65">
        <v>0.1</v>
      </c>
      <c r="BH10" s="55" t="s">
        <v>198</v>
      </c>
      <c r="BI10" s="56"/>
      <c r="BJ10" s="69"/>
      <c r="BK10" s="70"/>
      <c r="BL10" s="71" t="s">
        <v>99</v>
      </c>
      <c r="BM10" s="48" t="s">
        <v>100</v>
      </c>
    </row>
    <row r="11" spans="1:254" s="17" customFormat="1" ht="46.5" customHeight="1">
      <c r="A11" s="29">
        <v>3</v>
      </c>
      <c r="B11" s="30" t="s">
        <v>101</v>
      </c>
      <c r="C11" s="31">
        <v>0.1</v>
      </c>
      <c r="D11" s="61">
        <v>0</v>
      </c>
      <c r="E11" s="61">
        <v>0</v>
      </c>
      <c r="F11" s="771" t="str">
        <f t="shared" si="0"/>
        <v/>
      </c>
      <c r="G11" s="73">
        <v>0.4</v>
      </c>
      <c r="H11" s="62">
        <v>0.4</v>
      </c>
      <c r="I11" s="34">
        <f t="shared" si="1"/>
        <v>1</v>
      </c>
      <c r="J11" s="61">
        <v>0.4</v>
      </c>
      <c r="K11" s="63">
        <v>0.4</v>
      </c>
      <c r="L11" s="34">
        <f t="shared" si="2"/>
        <v>1</v>
      </c>
      <c r="M11" s="74">
        <v>0.2</v>
      </c>
      <c r="N11" s="61">
        <v>0.2</v>
      </c>
      <c r="O11" s="34">
        <f>IF(ISERROR(N11/M11),"",(N11/M11))</f>
        <v>1</v>
      </c>
      <c r="P11" s="64">
        <f t="shared" si="3"/>
        <v>1</v>
      </c>
      <c r="Q11" s="64">
        <f t="shared" si="3"/>
        <v>1</v>
      </c>
      <c r="R11" s="39">
        <f t="shared" si="4"/>
        <v>1</v>
      </c>
      <c r="S11" s="40">
        <f t="shared" si="5"/>
        <v>0.1</v>
      </c>
      <c r="T11" s="8" t="s">
        <v>102</v>
      </c>
      <c r="U11" s="8" t="s">
        <v>103</v>
      </c>
      <c r="V11" s="37" t="s">
        <v>104</v>
      </c>
      <c r="W11" s="9" t="s">
        <v>105</v>
      </c>
      <c r="X11" s="10" t="s">
        <v>106</v>
      </c>
      <c r="Y11" s="41" t="s">
        <v>71</v>
      </c>
      <c r="Z11" s="42" t="s">
        <v>72</v>
      </c>
      <c r="AA11" s="41" t="s">
        <v>73</v>
      </c>
      <c r="AB11" s="41" t="s">
        <v>74</v>
      </c>
      <c r="AC11" s="41" t="s">
        <v>75</v>
      </c>
      <c r="AD11" s="41" t="s">
        <v>76</v>
      </c>
      <c r="AE11" s="41">
        <v>0</v>
      </c>
      <c r="AF11" s="41">
        <v>2021</v>
      </c>
      <c r="AG11" s="41">
        <v>2020</v>
      </c>
      <c r="AH11" s="41" t="s">
        <v>77</v>
      </c>
      <c r="AI11" s="41">
        <v>2020</v>
      </c>
      <c r="AJ11" s="12" t="s">
        <v>190</v>
      </c>
      <c r="AK11" s="43"/>
      <c r="AL11" s="43"/>
      <c r="AM11" s="43" t="s">
        <v>107</v>
      </c>
      <c r="AN11" s="43"/>
      <c r="AO11" s="12" t="s">
        <v>190</v>
      </c>
      <c r="AP11" s="44"/>
      <c r="AQ11" s="44"/>
      <c r="AR11" s="44"/>
      <c r="AS11" s="44" t="s">
        <v>96</v>
      </c>
      <c r="AT11" s="44"/>
      <c r="AU11" s="14"/>
      <c r="AV11" s="47" t="s">
        <v>108</v>
      </c>
      <c r="AW11" s="47" t="s">
        <v>109</v>
      </c>
      <c r="AX11" s="48">
        <v>0</v>
      </c>
      <c r="AY11" s="49">
        <v>0</v>
      </c>
      <c r="AZ11" s="50" t="s">
        <v>110</v>
      </c>
      <c r="BA11" s="51"/>
      <c r="BB11" s="67">
        <v>0.4</v>
      </c>
      <c r="BC11" s="68">
        <v>0.4</v>
      </c>
      <c r="BD11" s="55" t="s">
        <v>199</v>
      </c>
      <c r="BE11" s="54" t="s">
        <v>111</v>
      </c>
      <c r="BF11" s="73">
        <v>0.4</v>
      </c>
      <c r="BG11" s="65">
        <v>0.4</v>
      </c>
      <c r="BH11" s="55" t="s">
        <v>200</v>
      </c>
      <c r="BI11" s="56" t="s">
        <v>109</v>
      </c>
      <c r="BJ11" s="75">
        <v>0.2</v>
      </c>
      <c r="BK11" s="76">
        <v>0.2</v>
      </c>
      <c r="BL11" s="50" t="s">
        <v>112</v>
      </c>
      <c r="BM11" s="48" t="s">
        <v>113</v>
      </c>
    </row>
    <row r="12" spans="1:254" s="17" customFormat="1" ht="65.25" customHeight="1">
      <c r="A12" s="29">
        <v>4</v>
      </c>
      <c r="B12" s="77" t="s">
        <v>114</v>
      </c>
      <c r="C12" s="31">
        <v>0.1</v>
      </c>
      <c r="D12" s="78">
        <v>4</v>
      </c>
      <c r="E12" s="33">
        <v>4</v>
      </c>
      <c r="F12" s="34">
        <f t="shared" si="0"/>
        <v>1</v>
      </c>
      <c r="G12" s="78">
        <v>5</v>
      </c>
      <c r="H12" s="35">
        <v>5</v>
      </c>
      <c r="I12" s="34">
        <f t="shared" si="1"/>
        <v>1</v>
      </c>
      <c r="J12" s="78">
        <v>5</v>
      </c>
      <c r="K12" s="36">
        <v>5</v>
      </c>
      <c r="L12" s="34">
        <f t="shared" si="2"/>
        <v>1</v>
      </c>
      <c r="M12" s="78">
        <v>4</v>
      </c>
      <c r="N12" s="33">
        <v>4</v>
      </c>
      <c r="O12" s="37">
        <f>N12/M12</f>
        <v>1</v>
      </c>
      <c r="P12" s="38">
        <f t="shared" si="3"/>
        <v>18</v>
      </c>
      <c r="Q12" s="38">
        <f t="shared" si="3"/>
        <v>18</v>
      </c>
      <c r="R12" s="39">
        <f t="shared" si="4"/>
        <v>1</v>
      </c>
      <c r="S12" s="40">
        <f t="shared" si="5"/>
        <v>0.1</v>
      </c>
      <c r="T12" s="8" t="s">
        <v>115</v>
      </c>
      <c r="U12" s="8" t="s">
        <v>116</v>
      </c>
      <c r="V12" s="37" t="s">
        <v>117</v>
      </c>
      <c r="W12" s="37" t="s">
        <v>118</v>
      </c>
      <c r="X12" s="37" t="s">
        <v>119</v>
      </c>
      <c r="Y12" s="41" t="s">
        <v>71</v>
      </c>
      <c r="Z12" s="79" t="s">
        <v>72</v>
      </c>
      <c r="AA12" s="41" t="s">
        <v>73</v>
      </c>
      <c r="AB12" s="41" t="s">
        <v>120</v>
      </c>
      <c r="AC12" s="41" t="s">
        <v>75</v>
      </c>
      <c r="AD12" s="41" t="s">
        <v>76</v>
      </c>
      <c r="AE12" s="41">
        <v>13</v>
      </c>
      <c r="AF12" s="41">
        <v>2021</v>
      </c>
      <c r="AG12" s="41">
        <v>2020</v>
      </c>
      <c r="AH12" s="41" t="s">
        <v>77</v>
      </c>
      <c r="AI12" s="41" t="s">
        <v>121</v>
      </c>
      <c r="AJ12" s="12" t="s">
        <v>190</v>
      </c>
      <c r="AK12" s="43"/>
      <c r="AL12" s="80"/>
      <c r="AM12" s="43" t="s">
        <v>122</v>
      </c>
      <c r="AN12" s="43"/>
      <c r="AO12" s="12" t="s">
        <v>190</v>
      </c>
      <c r="AP12" s="44"/>
      <c r="AQ12" s="44"/>
      <c r="AR12" s="44"/>
      <c r="AS12" s="44" t="s">
        <v>201</v>
      </c>
      <c r="AT12" s="44"/>
      <c r="AU12" s="12"/>
      <c r="AV12" s="47" t="s">
        <v>123</v>
      </c>
      <c r="AW12" s="47" t="s">
        <v>124</v>
      </c>
      <c r="AX12" s="48">
        <v>4</v>
      </c>
      <c r="AY12" s="49">
        <v>4</v>
      </c>
      <c r="AZ12" s="50" t="s">
        <v>202</v>
      </c>
      <c r="BA12" s="50" t="s">
        <v>203</v>
      </c>
      <c r="BB12" s="52">
        <v>5</v>
      </c>
      <c r="BC12" s="53">
        <v>5</v>
      </c>
      <c r="BD12" s="55" t="s">
        <v>204</v>
      </c>
      <c r="BE12" s="54" t="s">
        <v>205</v>
      </c>
      <c r="BF12" s="78">
        <v>5</v>
      </c>
      <c r="BG12" s="48">
        <v>5</v>
      </c>
      <c r="BH12" s="55" t="s">
        <v>206</v>
      </c>
      <c r="BI12" s="56" t="s">
        <v>207</v>
      </c>
      <c r="BJ12" s="69">
        <v>4</v>
      </c>
      <c r="BK12" s="70">
        <v>2</v>
      </c>
      <c r="BL12" s="50" t="s">
        <v>208</v>
      </c>
      <c r="BM12" s="81" t="s">
        <v>209</v>
      </c>
    </row>
    <row r="13" spans="1:254" s="17" customFormat="1" ht="48.75" customHeight="1">
      <c r="A13" s="29">
        <v>5</v>
      </c>
      <c r="B13" s="82" t="s">
        <v>125</v>
      </c>
      <c r="C13" s="31">
        <v>0.1</v>
      </c>
      <c r="D13" s="83">
        <v>2</v>
      </c>
      <c r="E13" s="84">
        <v>2</v>
      </c>
      <c r="F13" s="85">
        <f t="shared" si="0"/>
        <v>1</v>
      </c>
      <c r="G13" s="86">
        <v>1</v>
      </c>
      <c r="H13" s="35">
        <v>1</v>
      </c>
      <c r="I13" s="34">
        <f t="shared" si="1"/>
        <v>1</v>
      </c>
      <c r="J13" s="83">
        <v>2</v>
      </c>
      <c r="K13" s="36">
        <v>2</v>
      </c>
      <c r="L13" s="34">
        <f t="shared" si="2"/>
        <v>1</v>
      </c>
      <c r="M13" s="83">
        <v>1</v>
      </c>
      <c r="N13" s="84">
        <v>1</v>
      </c>
      <c r="O13" s="85">
        <f t="shared" ref="O13:O18" si="6">IF(ISERROR(N13/M13),"",(N13/M13))</f>
        <v>1</v>
      </c>
      <c r="P13" s="38">
        <f t="shared" si="3"/>
        <v>6</v>
      </c>
      <c r="Q13" s="38">
        <f t="shared" si="3"/>
        <v>6</v>
      </c>
      <c r="R13" s="39">
        <f t="shared" si="4"/>
        <v>1</v>
      </c>
      <c r="S13" s="40">
        <f t="shared" si="5"/>
        <v>0.1</v>
      </c>
      <c r="T13" s="8" t="s">
        <v>126</v>
      </c>
      <c r="U13" s="8" t="s">
        <v>127</v>
      </c>
      <c r="V13" s="37" t="s">
        <v>128</v>
      </c>
      <c r="W13" s="87" t="s">
        <v>129</v>
      </c>
      <c r="X13" s="9" t="s">
        <v>130</v>
      </c>
      <c r="Y13" s="41" t="s">
        <v>131</v>
      </c>
      <c r="Z13" s="42" t="s">
        <v>72</v>
      </c>
      <c r="AA13" s="41" t="s">
        <v>73</v>
      </c>
      <c r="AB13" s="41" t="s">
        <v>74</v>
      </c>
      <c r="AC13" s="41" t="s">
        <v>75</v>
      </c>
      <c r="AD13" s="41" t="s">
        <v>132</v>
      </c>
      <c r="AE13" s="41">
        <v>3</v>
      </c>
      <c r="AF13" s="41">
        <v>2021</v>
      </c>
      <c r="AG13" s="41">
        <v>2020</v>
      </c>
      <c r="AH13" s="41" t="s">
        <v>77</v>
      </c>
      <c r="AI13" s="41" t="s">
        <v>121</v>
      </c>
      <c r="AJ13" s="12" t="s">
        <v>190</v>
      </c>
      <c r="AK13" s="43"/>
      <c r="AL13" s="43"/>
      <c r="AM13" s="43" t="s">
        <v>133</v>
      </c>
      <c r="AN13" s="43"/>
      <c r="AO13" s="12" t="s">
        <v>190</v>
      </c>
      <c r="AP13" s="44"/>
      <c r="AQ13" s="44"/>
      <c r="AR13" s="44"/>
      <c r="AS13" s="44" t="s">
        <v>134</v>
      </c>
      <c r="AT13" s="44"/>
      <c r="AU13" s="14"/>
      <c r="AV13" s="47" t="s">
        <v>135</v>
      </c>
      <c r="AW13" s="47" t="s">
        <v>136</v>
      </c>
      <c r="AX13" s="48">
        <v>2</v>
      </c>
      <c r="AY13" s="49">
        <v>2</v>
      </c>
      <c r="AZ13" s="50" t="s">
        <v>210</v>
      </c>
      <c r="BA13" s="51" t="s">
        <v>136</v>
      </c>
      <c r="BB13" s="52">
        <v>1</v>
      </c>
      <c r="BC13" s="53">
        <v>1</v>
      </c>
      <c r="BD13" s="50" t="s">
        <v>137</v>
      </c>
      <c r="BE13" s="54" t="s">
        <v>138</v>
      </c>
      <c r="BF13" s="83">
        <v>2</v>
      </c>
      <c r="BG13" s="48">
        <v>2</v>
      </c>
      <c r="BH13" s="55" t="s">
        <v>139</v>
      </c>
      <c r="BI13" s="56" t="s">
        <v>140</v>
      </c>
      <c r="BJ13" s="69">
        <v>1</v>
      </c>
      <c r="BK13" s="70">
        <v>1</v>
      </c>
      <c r="BL13" s="50" t="s">
        <v>141</v>
      </c>
      <c r="BM13" s="88" t="s">
        <v>142</v>
      </c>
    </row>
    <row r="14" spans="1:254" s="17" customFormat="1" ht="48.75" customHeight="1">
      <c r="A14" s="29">
        <v>6</v>
      </c>
      <c r="B14" s="30" t="s">
        <v>143</v>
      </c>
      <c r="C14" s="31">
        <v>0.1</v>
      </c>
      <c r="D14" s="78">
        <v>0</v>
      </c>
      <c r="E14" s="33">
        <v>0</v>
      </c>
      <c r="F14" s="771" t="str">
        <f t="shared" si="0"/>
        <v/>
      </c>
      <c r="G14" s="89">
        <v>9</v>
      </c>
      <c r="H14" s="35">
        <v>9</v>
      </c>
      <c r="I14" s="34">
        <f t="shared" si="1"/>
        <v>1</v>
      </c>
      <c r="J14" s="78"/>
      <c r="K14" s="36"/>
      <c r="L14" s="771" t="str">
        <f t="shared" si="2"/>
        <v/>
      </c>
      <c r="M14" s="72"/>
      <c r="N14" s="33"/>
      <c r="O14" s="771" t="str">
        <f t="shared" si="6"/>
        <v/>
      </c>
      <c r="P14" s="33">
        <f t="shared" si="3"/>
        <v>9</v>
      </c>
      <c r="Q14" s="33">
        <f t="shared" si="3"/>
        <v>9</v>
      </c>
      <c r="R14" s="90">
        <f t="shared" si="4"/>
        <v>1</v>
      </c>
      <c r="S14" s="91">
        <f t="shared" si="5"/>
        <v>0.1</v>
      </c>
      <c r="T14" s="92" t="s">
        <v>126</v>
      </c>
      <c r="U14" s="8" t="s">
        <v>144</v>
      </c>
      <c r="V14" s="37" t="s">
        <v>145</v>
      </c>
      <c r="W14" s="37" t="s">
        <v>146</v>
      </c>
      <c r="X14" s="37" t="s">
        <v>147</v>
      </c>
      <c r="Y14" s="41" t="s">
        <v>71</v>
      </c>
      <c r="Z14" s="42" t="s">
        <v>72</v>
      </c>
      <c r="AA14" s="41" t="s">
        <v>73</v>
      </c>
      <c r="AB14" s="41" t="s">
        <v>74</v>
      </c>
      <c r="AC14" s="41" t="s">
        <v>75</v>
      </c>
      <c r="AD14" s="41" t="s">
        <v>132</v>
      </c>
      <c r="AE14" s="93">
        <v>4</v>
      </c>
      <c r="AF14" s="41">
        <v>2021</v>
      </c>
      <c r="AG14" s="41">
        <v>2020</v>
      </c>
      <c r="AH14" s="41" t="s">
        <v>77</v>
      </c>
      <c r="AI14" s="41" t="s">
        <v>121</v>
      </c>
      <c r="AJ14" s="12" t="s">
        <v>190</v>
      </c>
      <c r="AK14" s="43"/>
      <c r="AL14" s="43"/>
      <c r="AM14" s="43" t="s">
        <v>133</v>
      </c>
      <c r="AN14" s="43"/>
      <c r="AO14" s="12" t="s">
        <v>190</v>
      </c>
      <c r="AP14" s="44"/>
      <c r="AQ14" s="44"/>
      <c r="AR14" s="44"/>
      <c r="AS14" s="44" t="s">
        <v>134</v>
      </c>
      <c r="AT14" s="44"/>
      <c r="AU14" s="14"/>
      <c r="AV14" s="47" t="s">
        <v>135</v>
      </c>
      <c r="AW14" s="47" t="s">
        <v>148</v>
      </c>
      <c r="AX14" s="48">
        <v>0</v>
      </c>
      <c r="AY14" s="49">
        <v>0</v>
      </c>
      <c r="AZ14" s="50" t="s">
        <v>149</v>
      </c>
      <c r="BA14" s="51"/>
      <c r="BB14" s="52">
        <v>9</v>
      </c>
      <c r="BC14" s="53">
        <v>9</v>
      </c>
      <c r="BD14" s="50" t="s">
        <v>150</v>
      </c>
      <c r="BE14" s="54" t="s">
        <v>151</v>
      </c>
      <c r="BF14" s="78"/>
      <c r="BG14" s="48"/>
      <c r="BH14" s="94" t="s">
        <v>152</v>
      </c>
      <c r="BI14" s="56"/>
      <c r="BJ14" s="69"/>
      <c r="BK14" s="70"/>
      <c r="BL14" s="95" t="s">
        <v>152</v>
      </c>
      <c r="BM14" s="48"/>
    </row>
    <row r="15" spans="1:254" s="17" customFormat="1" ht="42.75" customHeight="1">
      <c r="A15" s="29">
        <v>7</v>
      </c>
      <c r="B15" s="30" t="s">
        <v>153</v>
      </c>
      <c r="C15" s="31">
        <v>0.1</v>
      </c>
      <c r="D15" s="33">
        <v>0</v>
      </c>
      <c r="E15" s="33">
        <v>0</v>
      </c>
      <c r="F15" s="771" t="str">
        <f t="shared" si="0"/>
        <v/>
      </c>
      <c r="G15" s="33">
        <v>0</v>
      </c>
      <c r="H15" s="35">
        <v>0</v>
      </c>
      <c r="I15" s="771" t="str">
        <f t="shared" si="1"/>
        <v/>
      </c>
      <c r="J15" s="33">
        <v>4</v>
      </c>
      <c r="K15" s="36">
        <v>4</v>
      </c>
      <c r="L15" s="34">
        <f t="shared" si="2"/>
        <v>1</v>
      </c>
      <c r="M15" s="33"/>
      <c r="N15" s="33"/>
      <c r="O15" s="771" t="str">
        <f t="shared" si="6"/>
        <v/>
      </c>
      <c r="P15" s="33">
        <f t="shared" si="3"/>
        <v>4</v>
      </c>
      <c r="Q15" s="33">
        <f t="shared" si="3"/>
        <v>4</v>
      </c>
      <c r="R15" s="90">
        <f t="shared" si="4"/>
        <v>1</v>
      </c>
      <c r="S15" s="91">
        <f t="shared" si="5"/>
        <v>0.1</v>
      </c>
      <c r="T15" s="92" t="s">
        <v>154</v>
      </c>
      <c r="U15" s="8" t="s">
        <v>155</v>
      </c>
      <c r="V15" s="96" t="s">
        <v>145</v>
      </c>
      <c r="W15" s="97" t="s">
        <v>156</v>
      </c>
      <c r="X15" s="97" t="s">
        <v>157</v>
      </c>
      <c r="Y15" s="41" t="s">
        <v>71</v>
      </c>
      <c r="Z15" s="98" t="s">
        <v>72</v>
      </c>
      <c r="AA15" s="98" t="s">
        <v>73</v>
      </c>
      <c r="AB15" s="98" t="s">
        <v>74</v>
      </c>
      <c r="AC15" s="98" t="s">
        <v>75</v>
      </c>
      <c r="AD15" s="98" t="s">
        <v>76</v>
      </c>
      <c r="AE15" s="41">
        <v>3</v>
      </c>
      <c r="AF15" s="41">
        <v>2021</v>
      </c>
      <c r="AG15" s="41">
        <v>2020</v>
      </c>
      <c r="AH15" s="98" t="s">
        <v>77</v>
      </c>
      <c r="AI15" s="41" t="s">
        <v>121</v>
      </c>
      <c r="AJ15" s="12" t="s">
        <v>211</v>
      </c>
      <c r="AK15" s="43"/>
      <c r="AL15" s="43"/>
      <c r="AM15" s="43" t="s">
        <v>158</v>
      </c>
      <c r="AN15" s="43"/>
      <c r="AO15" s="12" t="s">
        <v>190</v>
      </c>
      <c r="AP15" s="43"/>
      <c r="AQ15" s="43"/>
      <c r="AR15" s="43"/>
      <c r="AS15" s="43" t="s">
        <v>212</v>
      </c>
      <c r="AT15" s="43"/>
      <c r="AU15" s="43"/>
      <c r="AV15" s="47" t="s">
        <v>159</v>
      </c>
      <c r="AW15" s="47" t="s">
        <v>160</v>
      </c>
      <c r="AX15" s="48">
        <v>0</v>
      </c>
      <c r="AY15" s="49">
        <v>0</v>
      </c>
      <c r="AZ15" s="50" t="s">
        <v>149</v>
      </c>
      <c r="BA15" s="51"/>
      <c r="BB15" s="52">
        <v>0</v>
      </c>
      <c r="BC15" s="53">
        <v>0</v>
      </c>
      <c r="BD15" s="50"/>
      <c r="BE15" s="54"/>
      <c r="BF15" s="33">
        <v>4</v>
      </c>
      <c r="BG15" s="48">
        <v>4</v>
      </c>
      <c r="BH15" s="55" t="s">
        <v>161</v>
      </c>
      <c r="BI15" s="56" t="s">
        <v>162</v>
      </c>
      <c r="BJ15" s="69"/>
      <c r="BK15" s="70"/>
      <c r="BL15" s="1283" t="s">
        <v>1946</v>
      </c>
      <c r="BM15" s="48"/>
    </row>
    <row r="16" spans="1:254" s="17" customFormat="1" ht="57" customHeight="1">
      <c r="A16" s="29">
        <v>8</v>
      </c>
      <c r="B16" s="99" t="s">
        <v>163</v>
      </c>
      <c r="C16" s="31">
        <v>0.1</v>
      </c>
      <c r="D16" s="61">
        <v>0.25</v>
      </c>
      <c r="E16" s="61">
        <v>0.25</v>
      </c>
      <c r="F16" s="34">
        <f t="shared" si="0"/>
        <v>1</v>
      </c>
      <c r="G16" s="61">
        <v>0.25</v>
      </c>
      <c r="H16" s="62">
        <v>0.25</v>
      </c>
      <c r="I16" s="34">
        <f t="shared" si="1"/>
        <v>1</v>
      </c>
      <c r="J16" s="61">
        <v>0.25</v>
      </c>
      <c r="K16" s="63">
        <v>0.25</v>
      </c>
      <c r="L16" s="34">
        <f t="shared" si="2"/>
        <v>1</v>
      </c>
      <c r="M16" s="61">
        <v>0.25</v>
      </c>
      <c r="N16" s="61">
        <v>0.25</v>
      </c>
      <c r="O16" s="34">
        <f t="shared" si="6"/>
        <v>1</v>
      </c>
      <c r="P16" s="100">
        <f t="shared" si="3"/>
        <v>1</v>
      </c>
      <c r="Q16" s="101">
        <f t="shared" si="3"/>
        <v>1</v>
      </c>
      <c r="R16" s="90">
        <f t="shared" si="4"/>
        <v>1</v>
      </c>
      <c r="S16" s="91">
        <f t="shared" si="5"/>
        <v>0.1</v>
      </c>
      <c r="T16" s="92" t="s">
        <v>164</v>
      </c>
      <c r="U16" s="8" t="s">
        <v>165</v>
      </c>
      <c r="V16" s="37" t="s">
        <v>166</v>
      </c>
      <c r="W16" s="102" t="s">
        <v>118</v>
      </c>
      <c r="X16" s="10" t="s">
        <v>167</v>
      </c>
      <c r="Y16" s="41" t="s">
        <v>71</v>
      </c>
      <c r="Z16" s="42" t="s">
        <v>72</v>
      </c>
      <c r="AA16" s="41" t="s">
        <v>73</v>
      </c>
      <c r="AB16" s="41" t="s">
        <v>74</v>
      </c>
      <c r="AC16" s="41" t="s">
        <v>75</v>
      </c>
      <c r="AD16" s="41" t="s">
        <v>76</v>
      </c>
      <c r="AE16" s="103">
        <v>1</v>
      </c>
      <c r="AF16" s="41">
        <v>2021</v>
      </c>
      <c r="AG16" s="41">
        <v>2020</v>
      </c>
      <c r="AH16" s="41" t="s">
        <v>77</v>
      </c>
      <c r="AI16" s="41" t="s">
        <v>78</v>
      </c>
      <c r="AJ16" s="12" t="s">
        <v>211</v>
      </c>
      <c r="AK16" s="43"/>
      <c r="AL16" s="43"/>
      <c r="AM16" s="43" t="s">
        <v>168</v>
      </c>
      <c r="AN16" s="43"/>
      <c r="AO16" s="12" t="s">
        <v>190</v>
      </c>
      <c r="AP16" s="44"/>
      <c r="AQ16" s="44"/>
      <c r="AR16" s="44"/>
      <c r="AS16" s="46" t="s">
        <v>169</v>
      </c>
      <c r="AT16" s="44"/>
      <c r="AU16" s="46"/>
      <c r="AV16" s="47" t="s">
        <v>170</v>
      </c>
      <c r="AW16" s="47" t="s">
        <v>171</v>
      </c>
      <c r="AX16" s="65">
        <v>0.25</v>
      </c>
      <c r="AY16" s="66">
        <v>0.25</v>
      </c>
      <c r="AZ16" s="50" t="s">
        <v>172</v>
      </c>
      <c r="BA16" s="51" t="s">
        <v>173</v>
      </c>
      <c r="BB16" s="67">
        <v>0.25</v>
      </c>
      <c r="BC16" s="68">
        <v>0.25</v>
      </c>
      <c r="BD16" s="50" t="s">
        <v>174</v>
      </c>
      <c r="BE16" s="54" t="s">
        <v>175</v>
      </c>
      <c r="BF16" s="61">
        <v>0.25</v>
      </c>
      <c r="BG16" s="65">
        <v>0.25</v>
      </c>
      <c r="BH16" s="55" t="s">
        <v>176</v>
      </c>
      <c r="BI16" s="56" t="s">
        <v>177</v>
      </c>
      <c r="BJ16" s="69"/>
      <c r="BK16" s="70"/>
      <c r="BL16" s="1282" t="s">
        <v>1947</v>
      </c>
      <c r="BM16" s="1284" t="s">
        <v>177</v>
      </c>
    </row>
    <row r="17" spans="1:65" s="17" customFormat="1" ht="75.75" customHeight="1">
      <c r="A17" s="29">
        <v>9</v>
      </c>
      <c r="B17" s="99" t="s">
        <v>178</v>
      </c>
      <c r="C17" s="31">
        <v>0.1</v>
      </c>
      <c r="D17" s="104">
        <v>1</v>
      </c>
      <c r="E17" s="33">
        <v>1</v>
      </c>
      <c r="F17" s="34">
        <v>1</v>
      </c>
      <c r="G17" s="104">
        <v>1</v>
      </c>
      <c r="H17" s="35">
        <v>1</v>
      </c>
      <c r="I17" s="34">
        <f t="shared" si="1"/>
        <v>1</v>
      </c>
      <c r="J17" s="104">
        <v>1</v>
      </c>
      <c r="K17" s="36">
        <v>1</v>
      </c>
      <c r="L17" s="34">
        <f t="shared" si="2"/>
        <v>1</v>
      </c>
      <c r="M17" s="104">
        <v>1</v>
      </c>
      <c r="N17" s="33">
        <v>1</v>
      </c>
      <c r="O17" s="34">
        <f t="shared" si="6"/>
        <v>1</v>
      </c>
      <c r="P17" s="105">
        <f t="shared" si="3"/>
        <v>4</v>
      </c>
      <c r="Q17" s="33">
        <f t="shared" si="3"/>
        <v>4</v>
      </c>
      <c r="R17" s="90">
        <f t="shared" si="4"/>
        <v>1</v>
      </c>
      <c r="S17" s="91">
        <f t="shared" si="5"/>
        <v>0.1</v>
      </c>
      <c r="T17" s="92" t="s">
        <v>179</v>
      </c>
      <c r="U17" s="8" t="s">
        <v>180</v>
      </c>
      <c r="V17" s="37" t="s">
        <v>181</v>
      </c>
      <c r="W17" s="9" t="s">
        <v>182</v>
      </c>
      <c r="X17" s="10" t="s">
        <v>183</v>
      </c>
      <c r="Y17" s="41" t="s">
        <v>131</v>
      </c>
      <c r="Z17" s="98" t="s">
        <v>72</v>
      </c>
      <c r="AA17" s="41" t="s">
        <v>73</v>
      </c>
      <c r="AB17" s="41" t="s">
        <v>74</v>
      </c>
      <c r="AC17" s="41" t="s">
        <v>75</v>
      </c>
      <c r="AD17" s="41" t="s">
        <v>132</v>
      </c>
      <c r="AE17" s="41">
        <v>0</v>
      </c>
      <c r="AF17" s="41">
        <v>2021</v>
      </c>
      <c r="AG17" s="41">
        <v>2020</v>
      </c>
      <c r="AH17" s="98" t="s">
        <v>77</v>
      </c>
      <c r="AI17" s="41" t="s">
        <v>121</v>
      </c>
      <c r="AJ17" s="12" t="s">
        <v>211</v>
      </c>
      <c r="AK17" s="43"/>
      <c r="AL17" s="43"/>
      <c r="AM17" s="43"/>
      <c r="AN17" s="43"/>
      <c r="AO17" s="12" t="s">
        <v>190</v>
      </c>
      <c r="AP17" s="44"/>
      <c r="AQ17" s="44"/>
      <c r="AR17" s="44"/>
      <c r="AS17" s="45" t="s">
        <v>184</v>
      </c>
      <c r="AT17" s="44"/>
      <c r="AU17" s="46"/>
      <c r="AV17" s="47" t="s">
        <v>185</v>
      </c>
      <c r="AW17" s="47" t="s">
        <v>181</v>
      </c>
      <c r="AX17" s="48">
        <v>1</v>
      </c>
      <c r="AY17" s="49">
        <v>1</v>
      </c>
      <c r="AZ17" s="50" t="s">
        <v>213</v>
      </c>
      <c r="BA17" s="50" t="s">
        <v>214</v>
      </c>
      <c r="BB17" s="52">
        <v>1</v>
      </c>
      <c r="BC17" s="53">
        <v>1</v>
      </c>
      <c r="BD17" s="50" t="s">
        <v>215</v>
      </c>
      <c r="BE17" s="54" t="s">
        <v>216</v>
      </c>
      <c r="BF17" s="104">
        <v>1</v>
      </c>
      <c r="BG17" s="48">
        <v>1</v>
      </c>
      <c r="BH17" s="55" t="s">
        <v>217</v>
      </c>
      <c r="BI17" s="106" t="s">
        <v>218</v>
      </c>
      <c r="BJ17" s="13">
        <v>1</v>
      </c>
      <c r="BK17" s="107">
        <v>1</v>
      </c>
      <c r="BL17" s="108" t="s">
        <v>219</v>
      </c>
      <c r="BM17" s="109" t="s">
        <v>220</v>
      </c>
    </row>
    <row r="18" spans="1:65" s="17" customFormat="1" ht="51.75" customHeight="1">
      <c r="A18" s="29">
        <v>10</v>
      </c>
      <c r="B18" s="110" t="s">
        <v>186</v>
      </c>
      <c r="C18" s="31">
        <v>0.1</v>
      </c>
      <c r="D18" s="61"/>
      <c r="E18" s="61"/>
      <c r="F18" s="771"/>
      <c r="G18" s="61">
        <v>0.4</v>
      </c>
      <c r="H18" s="62">
        <v>0.4</v>
      </c>
      <c r="I18" s="34">
        <f t="shared" si="1"/>
        <v>1</v>
      </c>
      <c r="J18" s="61">
        <v>0.3</v>
      </c>
      <c r="K18" s="63">
        <v>0.3</v>
      </c>
      <c r="L18" s="34">
        <f t="shared" si="2"/>
        <v>1</v>
      </c>
      <c r="M18" s="61">
        <v>0.3</v>
      </c>
      <c r="N18" s="61">
        <v>0.3</v>
      </c>
      <c r="O18" s="34">
        <f t="shared" si="6"/>
        <v>1</v>
      </c>
      <c r="P18" s="100">
        <f t="shared" si="3"/>
        <v>1</v>
      </c>
      <c r="Q18" s="101">
        <f>SUM(E18,H18,K18,N18)</f>
        <v>1</v>
      </c>
      <c r="R18" s="90">
        <f>IF((IF(ISERROR(Q18/P18),0,(Q18/P18)))&gt;1,1,(IF(ISERROR(Q18/P18),0,(Q18/P18))))</f>
        <v>1</v>
      </c>
      <c r="S18" s="91">
        <f>R18*C18</f>
        <v>0.1</v>
      </c>
      <c r="T18" s="8"/>
      <c r="U18" s="111"/>
      <c r="V18" s="37"/>
      <c r="W18" s="9"/>
      <c r="X18" s="10"/>
      <c r="Y18" s="41"/>
      <c r="Z18" s="42"/>
      <c r="AA18" s="41"/>
      <c r="AB18" s="41"/>
      <c r="AC18" s="41"/>
      <c r="AD18" s="41"/>
      <c r="AE18" s="41"/>
      <c r="AF18" s="41"/>
      <c r="AG18" s="41"/>
      <c r="AH18" s="41"/>
      <c r="AI18" s="41"/>
      <c r="AJ18" s="12"/>
      <c r="AK18" s="43"/>
      <c r="AL18" s="43"/>
      <c r="AM18" s="43"/>
      <c r="AN18" s="43"/>
      <c r="AO18" s="12"/>
      <c r="AP18" s="44"/>
      <c r="AQ18" s="44"/>
      <c r="AR18" s="44"/>
      <c r="AS18" s="45"/>
      <c r="AT18" s="44"/>
      <c r="AU18" s="46"/>
      <c r="AV18" s="47"/>
      <c r="AW18" s="47"/>
      <c r="AX18" s="112"/>
      <c r="AY18" s="112"/>
      <c r="AZ18" s="50"/>
      <c r="BA18" s="51"/>
      <c r="BB18" s="67">
        <v>0.4</v>
      </c>
      <c r="BC18" s="68">
        <v>0.4</v>
      </c>
      <c r="BD18" s="50" t="s">
        <v>187</v>
      </c>
      <c r="BE18" s="54" t="s">
        <v>188</v>
      </c>
      <c r="BF18" s="61">
        <v>0.3</v>
      </c>
      <c r="BG18" s="65">
        <v>0.3</v>
      </c>
      <c r="BH18" s="113" t="s">
        <v>221</v>
      </c>
      <c r="BI18" s="114" t="s">
        <v>189</v>
      </c>
      <c r="BJ18" s="69"/>
      <c r="BK18" s="70"/>
      <c r="BL18" s="1285" t="s">
        <v>1948</v>
      </c>
      <c r="BM18" s="1286" t="s">
        <v>1949</v>
      </c>
    </row>
    <row r="19" spans="1:65" s="17" customFormat="1" ht="39" customHeight="1">
      <c r="A19" s="29"/>
      <c r="B19" s="115"/>
      <c r="C19" s="31">
        <f>SUM(C9:C18)</f>
        <v>0.99999999999999989</v>
      </c>
      <c r="D19" s="61"/>
      <c r="E19" s="33"/>
      <c r="F19" s="61"/>
      <c r="G19" s="33"/>
      <c r="H19" s="116"/>
      <c r="I19" s="116"/>
      <c r="J19" s="116"/>
      <c r="K19" s="116"/>
      <c r="L19" s="116"/>
      <c r="M19" s="116"/>
      <c r="N19" s="116"/>
      <c r="O19" s="116"/>
      <c r="P19" s="116"/>
      <c r="Q19" s="116"/>
      <c r="R19" s="116"/>
      <c r="S19" s="91"/>
      <c r="T19" s="8"/>
      <c r="U19" s="8"/>
      <c r="V19" s="37"/>
      <c r="W19" s="9"/>
      <c r="X19" s="10"/>
      <c r="Y19" s="41"/>
      <c r="Z19" s="42"/>
      <c r="AA19" s="41"/>
      <c r="AB19" s="41"/>
      <c r="AC19" s="41"/>
      <c r="AD19" s="41"/>
      <c r="AE19" s="41"/>
      <c r="AF19" s="41"/>
      <c r="AG19" s="41"/>
      <c r="AH19" s="41"/>
      <c r="AI19" s="41"/>
      <c r="AJ19" s="117"/>
      <c r="AK19" s="43"/>
      <c r="AL19" s="43"/>
      <c r="AM19" s="43"/>
      <c r="AN19" s="43"/>
      <c r="AO19" s="12"/>
      <c r="AP19" s="44"/>
      <c r="AQ19" s="44"/>
      <c r="AR19" s="44"/>
      <c r="AS19" s="46"/>
      <c r="AT19" s="44"/>
      <c r="AU19" s="46"/>
      <c r="AV19" s="47"/>
      <c r="AW19" s="47"/>
      <c r="AX19" s="48"/>
      <c r="AY19" s="49"/>
      <c r="AZ19" s="50"/>
      <c r="BA19" s="51"/>
      <c r="BB19" s="52"/>
      <c r="BC19" s="53"/>
      <c r="BD19" s="50"/>
      <c r="BE19" s="54"/>
      <c r="BF19" s="48"/>
      <c r="BG19" s="48"/>
      <c r="BH19" s="50"/>
      <c r="BI19" s="56"/>
      <c r="BJ19" s="69"/>
      <c r="BK19" s="70"/>
      <c r="BL19" s="50"/>
      <c r="BM19" s="48"/>
    </row>
    <row r="20" spans="1:65" s="17" customFormat="1" ht="84" hidden="1" customHeight="1">
      <c r="A20" s="29"/>
      <c r="B20" s="118"/>
      <c r="C20" s="31"/>
      <c r="D20" s="61"/>
      <c r="E20" s="33"/>
      <c r="F20" s="61"/>
      <c r="G20" s="33"/>
      <c r="H20" s="116"/>
      <c r="I20" s="116"/>
      <c r="J20" s="116"/>
      <c r="K20" s="116"/>
      <c r="L20" s="116"/>
      <c r="M20" s="116"/>
      <c r="N20" s="116"/>
      <c r="O20" s="116"/>
      <c r="P20" s="116"/>
      <c r="Q20" s="116"/>
      <c r="R20" s="116"/>
      <c r="S20" s="116"/>
      <c r="T20" s="8"/>
      <c r="U20" s="8"/>
      <c r="V20" s="37"/>
      <c r="W20" s="9"/>
      <c r="X20" s="10"/>
      <c r="Y20" s="41"/>
      <c r="Z20" s="42"/>
      <c r="AA20" s="41"/>
      <c r="AB20" s="41"/>
      <c r="AC20" s="41"/>
      <c r="AD20" s="41"/>
      <c r="AE20" s="41"/>
      <c r="AF20" s="41"/>
      <c r="AG20" s="41"/>
      <c r="AH20" s="41"/>
      <c r="AI20" s="41"/>
      <c r="AJ20" s="117"/>
      <c r="AK20" s="43"/>
      <c r="AL20" s="43"/>
      <c r="AM20" s="43"/>
      <c r="AN20" s="43"/>
      <c r="AO20" s="12"/>
      <c r="AP20" s="44"/>
      <c r="AQ20" s="44"/>
      <c r="AR20" s="44"/>
      <c r="AS20" s="46"/>
      <c r="AT20" s="44"/>
      <c r="AU20" s="46"/>
      <c r="AV20" s="47"/>
      <c r="AW20" s="47"/>
      <c r="AX20" s="48"/>
      <c r="AY20" s="49"/>
      <c r="AZ20" s="50"/>
      <c r="BA20" s="51"/>
      <c r="BB20" s="52"/>
      <c r="BC20" s="53"/>
      <c r="BD20" s="50"/>
      <c r="BE20" s="54"/>
      <c r="BF20" s="48"/>
      <c r="BG20" s="48"/>
      <c r="BH20" s="50"/>
      <c r="BI20" s="48"/>
      <c r="BJ20" s="69"/>
      <c r="BK20" s="70"/>
      <c r="BL20" s="50"/>
      <c r="BM20" s="48"/>
    </row>
    <row r="21" spans="1:65" s="17" customFormat="1" ht="84" hidden="1" customHeight="1">
      <c r="A21" s="29"/>
      <c r="B21" s="118"/>
      <c r="C21" s="31"/>
      <c r="D21" s="61"/>
      <c r="E21" s="33"/>
      <c r="F21" s="61"/>
      <c r="G21" s="33"/>
      <c r="H21" s="116"/>
      <c r="I21" s="116"/>
      <c r="J21" s="116"/>
      <c r="K21" s="116"/>
      <c r="L21" s="116"/>
      <c r="M21" s="116"/>
      <c r="N21" s="116"/>
      <c r="O21" s="116"/>
      <c r="P21" s="116"/>
      <c r="Q21" s="116"/>
      <c r="R21" s="116"/>
      <c r="S21" s="116"/>
      <c r="T21" s="8"/>
      <c r="U21" s="8"/>
      <c r="V21" s="37"/>
      <c r="W21" s="9"/>
      <c r="X21" s="10"/>
      <c r="Y21" s="41"/>
      <c r="Z21" s="42"/>
      <c r="AA21" s="41"/>
      <c r="AB21" s="41"/>
      <c r="AC21" s="41"/>
      <c r="AD21" s="41"/>
      <c r="AE21" s="41"/>
      <c r="AF21" s="41"/>
      <c r="AG21" s="41"/>
      <c r="AH21" s="41"/>
      <c r="AI21" s="41"/>
      <c r="AJ21" s="117"/>
      <c r="AK21" s="43"/>
      <c r="AL21" s="43"/>
      <c r="AM21" s="43"/>
      <c r="AN21" s="43"/>
      <c r="AO21" s="12"/>
      <c r="AP21" s="44"/>
      <c r="AQ21" s="44"/>
      <c r="AR21" s="44"/>
      <c r="AS21" s="46"/>
      <c r="AT21" s="44"/>
      <c r="AU21" s="46"/>
      <c r="AV21" s="47"/>
      <c r="AW21" s="47"/>
      <c r="AX21" s="48"/>
      <c r="AY21" s="49"/>
      <c r="AZ21" s="50"/>
      <c r="BA21" s="51"/>
      <c r="BB21" s="52"/>
      <c r="BC21" s="53"/>
      <c r="BD21" s="50"/>
      <c r="BE21" s="54"/>
      <c r="BF21" s="48"/>
      <c r="BG21" s="48"/>
      <c r="BH21" s="50"/>
      <c r="BI21" s="48"/>
      <c r="BJ21" s="69"/>
      <c r="BK21" s="70"/>
      <c r="BL21" s="50"/>
      <c r="BM21" s="48"/>
    </row>
    <row r="22" spans="1:65" s="17" customFormat="1" ht="84" hidden="1" customHeight="1">
      <c r="A22" s="29"/>
      <c r="B22" s="118"/>
      <c r="C22" s="31"/>
      <c r="D22" s="61"/>
      <c r="E22" s="33"/>
      <c r="F22" s="61"/>
      <c r="G22" s="33"/>
      <c r="H22" s="116"/>
      <c r="I22" s="116"/>
      <c r="J22" s="116"/>
      <c r="K22" s="116"/>
      <c r="L22" s="116"/>
      <c r="M22" s="116"/>
      <c r="N22" s="116"/>
      <c r="O22" s="116"/>
      <c r="P22" s="116"/>
      <c r="Q22" s="116"/>
      <c r="R22" s="116"/>
      <c r="S22" s="116"/>
      <c r="T22" s="8"/>
      <c r="U22" s="8"/>
      <c r="V22" s="37"/>
      <c r="W22" s="9"/>
      <c r="X22" s="10"/>
      <c r="Y22" s="41"/>
      <c r="Z22" s="42"/>
      <c r="AA22" s="41"/>
      <c r="AB22" s="41"/>
      <c r="AC22" s="41"/>
      <c r="AD22" s="41"/>
      <c r="AE22" s="41"/>
      <c r="AF22" s="41"/>
      <c r="AG22" s="41"/>
      <c r="AH22" s="41"/>
      <c r="AI22" s="41"/>
      <c r="AJ22" s="117"/>
      <c r="AK22" s="43"/>
      <c r="AL22" s="43"/>
      <c r="AM22" s="43"/>
      <c r="AN22" s="43"/>
      <c r="AO22" s="12"/>
      <c r="AP22" s="44"/>
      <c r="AQ22" s="44"/>
      <c r="AR22" s="44"/>
      <c r="AS22" s="46"/>
      <c r="AT22" s="44"/>
      <c r="AU22" s="46"/>
      <c r="AV22" s="47"/>
      <c r="AW22" s="47"/>
      <c r="AX22" s="48"/>
      <c r="AY22" s="49"/>
      <c r="AZ22" s="50"/>
      <c r="BA22" s="51"/>
      <c r="BB22" s="52"/>
      <c r="BC22" s="53"/>
      <c r="BD22" s="50"/>
      <c r="BE22" s="54"/>
      <c r="BF22" s="48"/>
      <c r="BG22" s="48"/>
      <c r="BH22" s="50"/>
      <c r="BI22" s="48"/>
      <c r="BJ22" s="69"/>
      <c r="BK22" s="70"/>
      <c r="BL22" s="50"/>
      <c r="BM22" s="48"/>
    </row>
    <row r="23" spans="1:65" s="17" customFormat="1" ht="84" hidden="1" customHeight="1">
      <c r="A23" s="29"/>
      <c r="B23" s="118"/>
      <c r="C23" s="31"/>
      <c r="D23" s="61"/>
      <c r="E23" s="33"/>
      <c r="F23" s="61"/>
      <c r="G23" s="33"/>
      <c r="H23" s="33"/>
      <c r="I23" s="116"/>
      <c r="J23" s="116"/>
      <c r="K23" s="116"/>
      <c r="L23" s="116"/>
      <c r="M23" s="116"/>
      <c r="N23" s="116"/>
      <c r="O23" s="116"/>
      <c r="P23" s="116"/>
      <c r="Q23" s="116"/>
      <c r="R23" s="116"/>
      <c r="S23" s="116"/>
      <c r="T23" s="8"/>
      <c r="U23" s="8"/>
      <c r="V23" s="37"/>
      <c r="W23" s="9"/>
      <c r="X23" s="10"/>
      <c r="Y23" s="41"/>
      <c r="Z23" s="42"/>
      <c r="AA23" s="41"/>
      <c r="AB23" s="41"/>
      <c r="AC23" s="41"/>
      <c r="AD23" s="41"/>
      <c r="AE23" s="41"/>
      <c r="AF23" s="41"/>
      <c r="AG23" s="41"/>
      <c r="AH23" s="41"/>
      <c r="AI23" s="41"/>
      <c r="AJ23" s="117"/>
      <c r="AK23" s="43"/>
      <c r="AL23" s="43"/>
      <c r="AM23" s="43"/>
      <c r="AN23" s="43"/>
      <c r="AO23" s="12"/>
      <c r="AP23" s="44"/>
      <c r="AQ23" s="44"/>
      <c r="AR23" s="44"/>
      <c r="AS23" s="46"/>
      <c r="AT23" s="44"/>
      <c r="AU23" s="46"/>
      <c r="AV23" s="47"/>
      <c r="AW23" s="47"/>
      <c r="AX23" s="48"/>
      <c r="AY23" s="49"/>
      <c r="AZ23" s="50"/>
      <c r="BA23" s="51"/>
      <c r="BB23" s="52"/>
      <c r="BC23" s="53"/>
      <c r="BD23" s="50"/>
      <c r="BE23" s="54"/>
      <c r="BF23" s="48"/>
      <c r="BG23" s="48"/>
      <c r="BH23" s="50"/>
      <c r="BI23" s="48"/>
      <c r="BJ23" s="69"/>
      <c r="BK23" s="70"/>
      <c r="BL23" s="50"/>
      <c r="BM23" s="48"/>
    </row>
    <row r="24" spans="1:65" s="17" customFormat="1" ht="76.5" hidden="1" customHeight="1">
      <c r="A24" s="29"/>
      <c r="C24" s="31"/>
      <c r="D24" s="61"/>
      <c r="E24" s="33"/>
      <c r="F24" s="61"/>
      <c r="G24" s="61"/>
      <c r="H24" s="33"/>
      <c r="I24" s="116"/>
      <c r="J24" s="116"/>
      <c r="K24" s="116"/>
      <c r="L24" s="116"/>
      <c r="M24" s="116"/>
      <c r="N24" s="116"/>
      <c r="O24" s="116"/>
      <c r="P24" s="116"/>
      <c r="Q24" s="116"/>
      <c r="R24" s="116"/>
      <c r="S24" s="116"/>
      <c r="T24" s="8"/>
      <c r="U24" s="8"/>
      <c r="V24" s="37"/>
      <c r="W24" s="9"/>
      <c r="X24" s="10"/>
      <c r="Y24" s="41"/>
      <c r="Z24" s="42"/>
      <c r="AA24" s="41"/>
      <c r="AB24" s="41"/>
      <c r="AC24" s="41"/>
      <c r="AD24" s="41"/>
      <c r="AE24" s="41"/>
      <c r="AF24" s="41"/>
      <c r="AG24" s="41"/>
      <c r="AH24" s="41"/>
      <c r="AI24" s="41"/>
      <c r="AJ24" s="12"/>
      <c r="AK24" s="43"/>
      <c r="AL24" s="43"/>
      <c r="AM24" s="43"/>
      <c r="AN24" s="43"/>
      <c r="AO24" s="12"/>
      <c r="AP24" s="44"/>
      <c r="AQ24" s="44"/>
      <c r="AR24" s="44"/>
      <c r="AS24" s="119"/>
      <c r="AT24" s="44"/>
      <c r="AU24" s="46"/>
      <c r="AV24" s="47"/>
      <c r="AW24" s="47"/>
      <c r="AX24" s="48"/>
      <c r="AY24" s="49"/>
      <c r="AZ24" s="50"/>
      <c r="BA24" s="51"/>
      <c r="BB24" s="52"/>
      <c r="BC24" s="53"/>
      <c r="BD24" s="50"/>
      <c r="BE24" s="54"/>
      <c r="BF24" s="48"/>
      <c r="BG24" s="48"/>
      <c r="BH24" s="50"/>
      <c r="BI24" s="48"/>
      <c r="BJ24" s="69"/>
      <c r="BK24" s="70"/>
      <c r="BL24" s="50"/>
      <c r="BM24" s="48"/>
    </row>
    <row r="25" spans="1:65" s="17" customFormat="1" ht="121.5" hidden="1" customHeight="1">
      <c r="A25" s="29"/>
      <c r="B25" s="77"/>
      <c r="C25" s="31"/>
      <c r="D25" s="33"/>
      <c r="E25" s="33"/>
      <c r="F25" s="61"/>
      <c r="G25" s="33"/>
      <c r="H25" s="33"/>
      <c r="I25" s="116"/>
      <c r="J25" s="116"/>
      <c r="K25" s="116"/>
      <c r="L25" s="116"/>
      <c r="M25" s="116"/>
      <c r="N25" s="116"/>
      <c r="O25" s="116"/>
      <c r="P25" s="116"/>
      <c r="Q25" s="116"/>
      <c r="R25" s="116"/>
      <c r="S25" s="116"/>
      <c r="T25" s="8"/>
      <c r="U25" s="8"/>
      <c r="V25" s="37"/>
      <c r="W25" s="37"/>
      <c r="X25" s="37"/>
      <c r="Y25" s="41"/>
      <c r="Z25" s="79"/>
      <c r="AA25" s="41"/>
      <c r="AB25" s="41"/>
      <c r="AC25" s="41"/>
      <c r="AD25" s="41"/>
      <c r="AE25" s="41"/>
      <c r="AF25" s="41"/>
      <c r="AG25" s="41"/>
      <c r="AH25" s="41"/>
      <c r="AI25" s="41"/>
      <c r="AJ25" s="12"/>
      <c r="AK25" s="43"/>
      <c r="AL25" s="80"/>
      <c r="AM25" s="43"/>
      <c r="AN25" s="43"/>
      <c r="AO25" s="43"/>
      <c r="AP25" s="44"/>
      <c r="AQ25" s="44"/>
      <c r="AR25" s="44"/>
      <c r="AS25" s="44"/>
      <c r="AT25" s="44"/>
      <c r="AU25" s="12"/>
      <c r="AV25" s="47"/>
      <c r="AW25" s="47"/>
      <c r="AX25" s="48"/>
      <c r="AY25" s="49"/>
      <c r="AZ25" s="120"/>
      <c r="BA25" s="51"/>
      <c r="BB25" s="52"/>
      <c r="BC25" s="52"/>
      <c r="BD25" s="121"/>
      <c r="BE25" s="51"/>
      <c r="BF25" s="48"/>
      <c r="BG25" s="48"/>
      <c r="BH25" s="121"/>
      <c r="BI25" s="51"/>
      <c r="BJ25" s="122"/>
      <c r="BK25" s="123"/>
      <c r="BL25" s="121"/>
      <c r="BM25" s="51"/>
    </row>
    <row r="26" spans="1:65" s="17" customFormat="1" ht="106.5" hidden="1" customHeight="1">
      <c r="A26" s="29"/>
      <c r="B26" s="124"/>
      <c r="C26" s="31"/>
      <c r="D26" s="84"/>
      <c r="E26" s="84"/>
      <c r="F26" s="61"/>
      <c r="G26" s="125"/>
      <c r="H26" s="84"/>
      <c r="I26" s="116"/>
      <c r="J26" s="116"/>
      <c r="K26" s="116"/>
      <c r="L26" s="116"/>
      <c r="M26" s="116"/>
      <c r="N26" s="116"/>
      <c r="O26" s="116"/>
      <c r="P26" s="116"/>
      <c r="Q26" s="116"/>
      <c r="R26" s="116"/>
      <c r="S26" s="116"/>
      <c r="T26" s="8"/>
      <c r="U26" s="8"/>
      <c r="V26" s="37"/>
      <c r="W26" s="126"/>
      <c r="X26" s="9"/>
      <c r="Y26" s="41"/>
      <c r="Z26" s="42"/>
      <c r="AA26" s="41"/>
      <c r="AB26" s="41"/>
      <c r="AC26" s="41"/>
      <c r="AD26" s="41"/>
      <c r="AE26" s="41"/>
      <c r="AF26" s="41"/>
      <c r="AG26" s="41"/>
      <c r="AH26" s="41"/>
      <c r="AI26" s="41"/>
      <c r="AJ26" s="12"/>
      <c r="AK26" s="43"/>
      <c r="AL26" s="43"/>
      <c r="AM26" s="43"/>
      <c r="AN26" s="43"/>
      <c r="AO26" s="12"/>
      <c r="AP26" s="44"/>
      <c r="AQ26" s="44"/>
      <c r="AR26" s="44"/>
      <c r="AS26" s="44"/>
      <c r="AT26" s="44"/>
      <c r="AU26" s="14"/>
      <c r="AV26" s="47"/>
      <c r="AW26" s="47"/>
      <c r="AX26" s="127"/>
      <c r="AY26" s="49"/>
      <c r="AZ26" s="128"/>
      <c r="BA26" s="54"/>
      <c r="BB26" s="52"/>
      <c r="BC26" s="52"/>
      <c r="BD26" s="128"/>
      <c r="BE26" s="54"/>
      <c r="BF26" s="49"/>
      <c r="BG26" s="49"/>
      <c r="BH26" s="128"/>
      <c r="BI26" s="54"/>
      <c r="BJ26" s="122"/>
      <c r="BK26" s="123"/>
      <c r="BL26" s="129"/>
      <c r="BM26" s="54"/>
    </row>
    <row r="27" spans="1:65" s="17" customFormat="1" ht="100.5" hidden="1" customHeight="1">
      <c r="A27" s="29"/>
      <c r="B27" s="124"/>
      <c r="C27" s="31"/>
      <c r="D27" s="33"/>
      <c r="E27" s="33"/>
      <c r="F27" s="61"/>
      <c r="G27" s="96"/>
      <c r="H27" s="33"/>
      <c r="I27" s="116"/>
      <c r="J27" s="116"/>
      <c r="K27" s="116"/>
      <c r="L27" s="116"/>
      <c r="M27" s="116"/>
      <c r="N27" s="116"/>
      <c r="O27" s="116"/>
      <c r="P27" s="116"/>
      <c r="Q27" s="116"/>
      <c r="R27" s="116"/>
      <c r="S27" s="116"/>
      <c r="T27" s="8"/>
      <c r="U27" s="8"/>
      <c r="V27" s="37"/>
      <c r="W27" s="126"/>
      <c r="X27" s="9"/>
      <c r="Y27" s="41"/>
      <c r="Z27" s="42"/>
      <c r="AA27" s="41"/>
      <c r="AB27" s="41"/>
      <c r="AC27" s="41"/>
      <c r="AD27" s="41"/>
      <c r="AE27" s="41"/>
      <c r="AF27" s="41"/>
      <c r="AG27" s="41"/>
      <c r="AH27" s="41"/>
      <c r="AI27" s="41"/>
      <c r="AJ27" s="12"/>
      <c r="AK27" s="43"/>
      <c r="AL27" s="43"/>
      <c r="AM27" s="43"/>
      <c r="AN27" s="43"/>
      <c r="AO27" s="12"/>
      <c r="AP27" s="44"/>
      <c r="AQ27" s="44"/>
      <c r="AR27" s="44"/>
      <c r="AS27" s="44"/>
      <c r="AT27" s="44"/>
      <c r="AU27" s="14"/>
      <c r="AV27" s="47"/>
      <c r="AW27" s="47"/>
      <c r="AX27" s="127"/>
      <c r="AY27" s="49"/>
      <c r="AZ27" s="128"/>
      <c r="BA27" s="54"/>
      <c r="BB27" s="52"/>
      <c r="BC27" s="52"/>
      <c r="BD27" s="128"/>
      <c r="BE27" s="54"/>
      <c r="BF27" s="49"/>
      <c r="BG27" s="49"/>
      <c r="BH27" s="128"/>
      <c r="BI27" s="54"/>
      <c r="BJ27" s="122"/>
      <c r="BK27" s="123"/>
      <c r="BL27" s="129"/>
      <c r="BM27" s="54"/>
    </row>
    <row r="28" spans="1:65" s="17" customFormat="1" ht="86.25" hidden="1" customHeight="1">
      <c r="A28" s="29"/>
      <c r="B28" s="124"/>
      <c r="C28" s="31"/>
      <c r="D28" s="130"/>
      <c r="E28" s="130"/>
      <c r="F28" s="61"/>
      <c r="G28" s="125"/>
      <c r="H28" s="130"/>
      <c r="I28" s="116"/>
      <c r="J28" s="116"/>
      <c r="K28" s="116"/>
      <c r="L28" s="116"/>
      <c r="M28" s="116"/>
      <c r="N28" s="116"/>
      <c r="O28" s="116"/>
      <c r="P28" s="116"/>
      <c r="Q28" s="116"/>
      <c r="R28" s="116"/>
      <c r="S28" s="116"/>
      <c r="T28" s="8"/>
      <c r="U28" s="8"/>
      <c r="V28" s="37"/>
      <c r="W28" s="37"/>
      <c r="X28" s="37"/>
      <c r="Y28" s="41"/>
      <c r="Z28" s="42"/>
      <c r="AA28" s="41"/>
      <c r="AB28" s="41"/>
      <c r="AC28" s="41"/>
      <c r="AD28" s="41"/>
      <c r="AE28" s="41"/>
      <c r="AF28" s="41"/>
      <c r="AG28" s="41"/>
      <c r="AH28" s="41"/>
      <c r="AI28" s="41"/>
      <c r="AJ28" s="12"/>
      <c r="AK28" s="43"/>
      <c r="AL28" s="43"/>
      <c r="AM28" s="43"/>
      <c r="AN28" s="43"/>
      <c r="AO28" s="12"/>
      <c r="AP28" s="44"/>
      <c r="AQ28" s="44"/>
      <c r="AR28" s="44"/>
      <c r="AS28" s="44"/>
      <c r="AT28" s="44"/>
      <c r="AU28" s="14"/>
      <c r="AV28" s="47"/>
      <c r="AW28" s="47"/>
      <c r="AX28" s="127"/>
      <c r="AY28" s="49"/>
      <c r="AZ28" s="120"/>
      <c r="BA28" s="51"/>
      <c r="BB28" s="52"/>
      <c r="BC28" s="52"/>
      <c r="BD28" s="128"/>
      <c r="BE28" s="51"/>
      <c r="BF28" s="49"/>
      <c r="BG28" s="49"/>
      <c r="BH28" s="128"/>
      <c r="BI28" s="54"/>
      <c r="BJ28" s="122"/>
      <c r="BK28" s="123"/>
      <c r="BL28" s="129"/>
      <c r="BM28" s="54"/>
    </row>
    <row r="29" spans="1:65" s="17" customFormat="1" ht="72" hidden="1" customHeight="1">
      <c r="A29" s="29"/>
      <c r="B29" s="118"/>
      <c r="C29" s="31"/>
      <c r="D29" s="33"/>
      <c r="E29" s="33"/>
      <c r="F29" s="61"/>
      <c r="G29" s="61"/>
      <c r="H29" s="33"/>
      <c r="I29" s="116"/>
      <c r="J29" s="116"/>
      <c r="K29" s="116"/>
      <c r="L29" s="116"/>
      <c r="M29" s="116"/>
      <c r="N29" s="116"/>
      <c r="O29" s="116"/>
      <c r="P29" s="116"/>
      <c r="Q29" s="116"/>
      <c r="R29" s="116"/>
      <c r="S29" s="116"/>
      <c r="T29" s="8"/>
      <c r="U29" s="8"/>
      <c r="V29" s="37"/>
      <c r="W29" s="9"/>
      <c r="X29" s="10"/>
      <c r="Y29" s="41"/>
      <c r="Z29" s="42"/>
      <c r="AA29" s="41"/>
      <c r="AB29" s="41"/>
      <c r="AC29" s="41"/>
      <c r="AD29" s="41"/>
      <c r="AE29" s="41"/>
      <c r="AF29" s="41"/>
      <c r="AG29" s="41"/>
      <c r="AH29" s="41"/>
      <c r="AI29" s="41"/>
      <c r="AJ29" s="12"/>
      <c r="AK29" s="43"/>
      <c r="AL29" s="43"/>
      <c r="AM29" s="43"/>
      <c r="AN29" s="43"/>
      <c r="AO29" s="12"/>
      <c r="AP29" s="44"/>
      <c r="AQ29" s="44"/>
      <c r="AR29" s="44"/>
      <c r="AS29" s="46"/>
      <c r="AT29" s="44"/>
      <c r="AU29" s="46"/>
      <c r="AV29" s="47"/>
      <c r="AW29" s="47"/>
      <c r="AX29" s="48"/>
      <c r="AY29" s="49"/>
      <c r="AZ29" s="50"/>
      <c r="BA29" s="51"/>
      <c r="BB29" s="52"/>
      <c r="BC29" s="53"/>
      <c r="BD29" s="50"/>
      <c r="BE29" s="54"/>
      <c r="BF29" s="48"/>
      <c r="BG29" s="48"/>
      <c r="BH29" s="50"/>
      <c r="BI29" s="48"/>
      <c r="BJ29" s="69"/>
      <c r="BK29" s="70"/>
      <c r="BL29" s="50"/>
      <c r="BM29" s="48"/>
    </row>
    <row r="30" spans="1:65" s="17" customFormat="1" ht="94.5" hidden="1" customHeight="1">
      <c r="A30" s="29"/>
      <c r="B30" s="118"/>
      <c r="C30" s="31"/>
      <c r="D30" s="33"/>
      <c r="E30" s="33"/>
      <c r="F30" s="61"/>
      <c r="G30" s="61"/>
      <c r="H30" s="33"/>
      <c r="I30" s="116"/>
      <c r="J30" s="116"/>
      <c r="K30" s="116"/>
      <c r="L30" s="116"/>
      <c r="M30" s="116"/>
      <c r="N30" s="116"/>
      <c r="O30" s="116"/>
      <c r="P30" s="116"/>
      <c r="Q30" s="116"/>
      <c r="R30" s="116"/>
      <c r="S30" s="116"/>
      <c r="T30" s="8"/>
      <c r="U30" s="8"/>
      <c r="V30" s="37"/>
      <c r="W30" s="9"/>
      <c r="X30" s="10"/>
      <c r="Y30" s="41"/>
      <c r="Z30" s="42"/>
      <c r="AA30" s="41"/>
      <c r="AB30" s="41"/>
      <c r="AC30" s="41"/>
      <c r="AD30" s="41"/>
      <c r="AE30" s="41"/>
      <c r="AF30" s="41"/>
      <c r="AG30" s="41"/>
      <c r="AH30" s="41"/>
      <c r="AI30" s="41"/>
      <c r="AJ30" s="12"/>
      <c r="AK30" s="43"/>
      <c r="AL30" s="43"/>
      <c r="AM30" s="43"/>
      <c r="AN30" s="43"/>
      <c r="AO30" s="12"/>
      <c r="AP30" s="44"/>
      <c r="AQ30" s="44"/>
      <c r="AR30" s="44"/>
      <c r="AS30" s="46"/>
      <c r="AT30" s="44"/>
      <c r="AU30" s="46"/>
      <c r="AV30" s="47"/>
      <c r="AW30" s="47"/>
      <c r="AX30" s="48"/>
      <c r="AY30" s="49"/>
      <c r="AZ30" s="50"/>
      <c r="BA30" s="51"/>
      <c r="BB30" s="52"/>
      <c r="BC30" s="53"/>
      <c r="BD30" s="131"/>
      <c r="BE30" s="54"/>
      <c r="BF30" s="48"/>
      <c r="BG30" s="48"/>
      <c r="BH30" s="50"/>
      <c r="BI30" s="48"/>
      <c r="BJ30" s="69"/>
      <c r="BK30" s="70"/>
      <c r="BL30" s="50"/>
      <c r="BM30" s="48"/>
    </row>
    <row r="31" spans="1:65" s="17" customFormat="1" ht="120" hidden="1" customHeight="1">
      <c r="A31" s="29"/>
      <c r="B31" s="118"/>
      <c r="C31" s="31"/>
      <c r="D31" s="61"/>
      <c r="E31" s="33"/>
      <c r="F31" s="61"/>
      <c r="G31" s="61"/>
      <c r="H31" s="33"/>
      <c r="I31" s="116"/>
      <c r="J31" s="116"/>
      <c r="K31" s="116"/>
      <c r="L31" s="116"/>
      <c r="M31" s="116"/>
      <c r="N31" s="116"/>
      <c r="O31" s="116"/>
      <c r="P31" s="116"/>
      <c r="Q31" s="116"/>
      <c r="R31" s="116"/>
      <c r="S31" s="116"/>
      <c r="T31" s="8"/>
      <c r="U31" s="8"/>
      <c r="V31" s="37"/>
      <c r="W31" s="9"/>
      <c r="X31" s="10"/>
      <c r="Y31" s="41"/>
      <c r="Z31" s="42"/>
      <c r="AA31" s="41"/>
      <c r="AB31" s="41"/>
      <c r="AC31" s="41"/>
      <c r="AD31" s="41"/>
      <c r="AE31" s="41"/>
      <c r="AF31" s="41"/>
      <c r="AG31" s="41"/>
      <c r="AH31" s="41"/>
      <c r="AI31" s="41"/>
      <c r="AJ31" s="12"/>
      <c r="AL31" s="43"/>
      <c r="AM31" s="43"/>
      <c r="AN31" s="43"/>
      <c r="AO31" s="12"/>
      <c r="AP31" s="44"/>
      <c r="AQ31" s="44"/>
      <c r="AR31" s="44"/>
      <c r="AS31" s="43"/>
      <c r="AT31" s="44"/>
      <c r="AU31" s="46"/>
      <c r="AV31" s="47"/>
      <c r="AW31" s="47"/>
      <c r="AX31" s="48"/>
      <c r="AY31" s="49"/>
      <c r="AZ31" s="50"/>
      <c r="BA31" s="51"/>
      <c r="BB31" s="52"/>
      <c r="BC31" s="53"/>
      <c r="BD31" s="131"/>
      <c r="BE31" s="54"/>
      <c r="BF31" s="48"/>
      <c r="BG31" s="48"/>
      <c r="BH31" s="50"/>
      <c r="BI31" s="48"/>
      <c r="BJ31" s="69"/>
      <c r="BK31" s="70"/>
      <c r="BL31" s="50"/>
      <c r="BM31" s="48"/>
    </row>
    <row r="32" spans="1:65" s="17" customFormat="1" ht="49.5" hidden="1" customHeight="1">
      <c r="A32" s="29"/>
      <c r="B32" s="118"/>
      <c r="C32" s="31"/>
      <c r="D32" s="61"/>
      <c r="E32" s="61"/>
      <c r="F32" s="61"/>
      <c r="G32" s="61"/>
      <c r="H32" s="100"/>
      <c r="I32" s="116"/>
      <c r="J32" s="116"/>
      <c r="K32" s="116"/>
      <c r="L32" s="116"/>
      <c r="M32" s="116"/>
      <c r="N32" s="116"/>
      <c r="O32" s="116"/>
      <c r="P32" s="116"/>
      <c r="Q32" s="116"/>
      <c r="R32" s="116"/>
      <c r="S32" s="116"/>
      <c r="T32" s="116"/>
      <c r="U32" s="116"/>
      <c r="V32" s="116"/>
      <c r="W32" s="116"/>
      <c r="X32" s="116"/>
      <c r="Y32" s="116"/>
      <c r="Z32" s="42"/>
      <c r="AA32" s="41"/>
      <c r="AB32" s="41"/>
      <c r="AC32" s="41"/>
      <c r="AD32" s="41"/>
      <c r="AE32" s="132"/>
      <c r="AF32" s="41"/>
      <c r="AG32" s="41"/>
      <c r="AH32" s="41"/>
      <c r="AI32" s="41"/>
      <c r="AJ32" s="12"/>
      <c r="AK32" s="43"/>
      <c r="AL32" s="43"/>
      <c r="AM32" s="43"/>
      <c r="AN32" s="43"/>
      <c r="AO32" s="12"/>
      <c r="AP32" s="44"/>
      <c r="AQ32" s="44"/>
      <c r="AR32" s="44"/>
      <c r="AS32" s="44"/>
      <c r="AT32" s="44"/>
      <c r="AU32" s="12"/>
      <c r="AV32" s="47"/>
      <c r="AW32" s="47"/>
      <c r="AX32" s="66"/>
      <c r="AY32" s="66"/>
      <c r="AZ32" s="120"/>
      <c r="BA32" s="51"/>
      <c r="BB32" s="67"/>
      <c r="BC32" s="68"/>
      <c r="BD32" s="128"/>
      <c r="BE32" s="51"/>
      <c r="BF32" s="133"/>
      <c r="BG32" s="66"/>
      <c r="BH32" s="128"/>
      <c r="BI32" s="51"/>
      <c r="BJ32" s="134"/>
      <c r="BK32" s="134"/>
      <c r="BL32" s="128"/>
      <c r="BM32" s="51"/>
    </row>
    <row r="33" spans="1:66" s="139" customFormat="1" ht="97.5" hidden="1" customHeight="1">
      <c r="A33" s="29"/>
      <c r="B33" s="77"/>
      <c r="C33" s="31"/>
      <c r="D33" s="33"/>
      <c r="E33" s="33"/>
      <c r="F33" s="61"/>
      <c r="G33" s="61"/>
      <c r="H33" s="33"/>
      <c r="I33" s="116"/>
      <c r="J33" s="116"/>
      <c r="K33" s="116"/>
      <c r="L33" s="116"/>
      <c r="M33" s="116"/>
      <c r="N33" s="116"/>
      <c r="O33" s="116"/>
      <c r="P33" s="116"/>
      <c r="Q33" s="116"/>
      <c r="R33" s="116"/>
      <c r="S33" s="116"/>
      <c r="T33" s="116"/>
      <c r="U33" s="116"/>
      <c r="V33" s="116"/>
      <c r="W33" s="116"/>
      <c r="X33" s="116"/>
      <c r="Y33" s="116"/>
      <c r="Z33" s="98"/>
      <c r="AA33" s="98"/>
      <c r="AB33" s="98"/>
      <c r="AC33" s="98"/>
      <c r="AD33" s="98"/>
      <c r="AE33" s="41"/>
      <c r="AF33" s="41"/>
      <c r="AG33" s="41"/>
      <c r="AH33" s="98"/>
      <c r="AI33" s="41"/>
      <c r="AJ33" s="12"/>
      <c r="AK33" s="43"/>
      <c r="AL33" s="43"/>
      <c r="AM33" s="43"/>
      <c r="AN33" s="43"/>
      <c r="AO33" s="12"/>
      <c r="AP33" s="43"/>
      <c r="AQ33" s="43"/>
      <c r="AR33" s="43"/>
      <c r="AS33" s="43"/>
      <c r="AT33" s="43"/>
      <c r="AU33" s="43"/>
      <c r="AV33" s="47"/>
      <c r="AW33" s="47"/>
      <c r="AX33" s="49"/>
      <c r="AY33" s="49"/>
      <c r="AZ33" s="120"/>
      <c r="BA33" s="51"/>
      <c r="BB33" s="52"/>
      <c r="BC33" s="53"/>
      <c r="BD33" s="135"/>
      <c r="BE33" s="54"/>
      <c r="BF33" s="49"/>
      <c r="BG33" s="48"/>
      <c r="BH33" s="135"/>
      <c r="BI33" s="136"/>
      <c r="BJ33" s="69"/>
      <c r="BK33" s="70"/>
      <c r="BL33" s="137"/>
      <c r="BM33" s="138"/>
      <c r="BN33" s="17"/>
    </row>
    <row r="34" spans="1:66" s="141" customFormat="1" ht="33" hidden="1" customHeight="1">
      <c r="A34" s="139"/>
      <c r="B34" s="17"/>
      <c r="C34" s="140"/>
      <c r="D34" s="17"/>
      <c r="E34" s="17"/>
      <c r="F34" s="61"/>
      <c r="G34" s="61"/>
      <c r="H34" s="17"/>
      <c r="I34" s="17"/>
      <c r="J34" s="17"/>
      <c r="K34" s="17"/>
      <c r="L34" s="17"/>
      <c r="M34" s="17"/>
      <c r="N34" s="17"/>
      <c r="O34" s="17"/>
      <c r="P34" s="17"/>
      <c r="Q34" s="17"/>
      <c r="R34" s="17"/>
      <c r="S34" s="17"/>
      <c r="T34" s="17"/>
      <c r="U34" s="17"/>
      <c r="V34" s="17"/>
      <c r="W34" s="17"/>
      <c r="X34" s="17"/>
      <c r="Y34" s="139"/>
      <c r="Z34" s="5"/>
      <c r="AA34" s="17"/>
      <c r="AB34" s="17"/>
      <c r="AC34" s="17"/>
      <c r="AD34" s="17"/>
      <c r="AE34" s="5"/>
      <c r="AF34" s="5"/>
      <c r="AG34" s="5"/>
      <c r="AH34" s="17"/>
      <c r="AI34" s="17"/>
      <c r="AJ34" s="17"/>
      <c r="AK34" s="5"/>
      <c r="AL34" s="5"/>
      <c r="AM34" s="5"/>
      <c r="AN34" s="5"/>
      <c r="AO34" s="17"/>
      <c r="AP34" s="17"/>
      <c r="AQ34" s="17"/>
      <c r="AR34" s="17"/>
      <c r="AS34" s="5"/>
      <c r="AT34" s="5"/>
      <c r="AU34" s="5"/>
      <c r="AV34" s="5"/>
      <c r="AW34" s="5"/>
      <c r="BH34" s="142"/>
      <c r="BN34" s="5"/>
    </row>
    <row r="35" spans="1:66" s="141" customFormat="1" ht="32.25" hidden="1" customHeight="1">
      <c r="A35" s="139"/>
      <c r="B35" s="17"/>
      <c r="C35" s="143"/>
      <c r="D35" s="17"/>
      <c r="E35" s="17"/>
      <c r="F35" s="144"/>
      <c r="G35" s="17"/>
      <c r="H35" s="17"/>
      <c r="I35" s="17"/>
      <c r="J35" s="17"/>
      <c r="K35" s="17"/>
      <c r="L35" s="17"/>
      <c r="M35" s="17"/>
      <c r="N35" s="17"/>
      <c r="O35" s="17"/>
      <c r="P35" s="17"/>
      <c r="Q35" s="17"/>
      <c r="R35" s="17"/>
      <c r="S35" s="17"/>
      <c r="T35" s="17"/>
      <c r="U35" s="17"/>
      <c r="V35" s="17"/>
      <c r="W35" s="17"/>
      <c r="X35" s="17"/>
      <c r="Y35" s="139"/>
      <c r="Z35" s="5"/>
      <c r="AA35" s="17"/>
      <c r="AB35" s="17"/>
      <c r="AC35" s="17"/>
      <c r="AD35" s="17"/>
      <c r="AE35" s="5"/>
      <c r="AF35" s="5"/>
      <c r="AG35" s="5"/>
      <c r="AH35" s="17"/>
      <c r="AI35" s="17"/>
      <c r="AJ35" s="17"/>
      <c r="AK35" s="5"/>
      <c r="AL35" s="5"/>
      <c r="AM35" s="5"/>
      <c r="AN35" s="5"/>
      <c r="AO35" s="17"/>
      <c r="AP35" s="17"/>
      <c r="AQ35" s="17"/>
      <c r="AR35" s="17"/>
      <c r="AS35" s="5"/>
      <c r="AT35" s="5"/>
      <c r="AU35" s="5"/>
      <c r="AV35" s="5"/>
      <c r="AW35" s="5"/>
      <c r="BH35" s="142"/>
      <c r="BN35" s="5"/>
    </row>
    <row r="36" spans="1:66" s="141" customFormat="1" ht="28.5" hidden="1" customHeight="1">
      <c r="A36" s="139"/>
      <c r="B36" s="145"/>
      <c r="C36" s="143"/>
      <c r="D36" s="17"/>
      <c r="E36" s="17"/>
      <c r="F36" s="17"/>
      <c r="G36" s="17"/>
      <c r="H36" s="17"/>
      <c r="I36" s="17"/>
      <c r="J36" s="17"/>
      <c r="K36" s="17"/>
      <c r="L36" s="143"/>
      <c r="M36" s="17"/>
      <c r="N36" s="17"/>
      <c r="O36" s="145"/>
      <c r="P36" s="17"/>
      <c r="Q36" s="17"/>
      <c r="R36" s="17"/>
      <c r="S36" s="17"/>
      <c r="T36" s="17"/>
      <c r="U36" s="17"/>
      <c r="V36" s="17"/>
      <c r="W36" s="17"/>
      <c r="X36" s="17"/>
      <c r="Y36" s="139"/>
      <c r="Z36" s="5"/>
      <c r="AA36" s="17"/>
      <c r="AB36" s="17"/>
      <c r="AC36" s="17"/>
      <c r="AD36" s="17"/>
      <c r="AE36" s="5"/>
      <c r="AF36" s="5"/>
      <c r="AG36" s="5"/>
      <c r="AH36" s="17"/>
      <c r="AI36" s="17"/>
      <c r="AJ36" s="17"/>
      <c r="AK36" s="5"/>
      <c r="AL36" s="5"/>
      <c r="AM36" s="5"/>
      <c r="AN36" s="5"/>
      <c r="AO36" s="17"/>
      <c r="AP36" s="17"/>
      <c r="AQ36" s="17"/>
      <c r="AR36" s="17"/>
      <c r="AS36" s="5"/>
      <c r="AT36" s="5"/>
      <c r="AU36" s="5"/>
      <c r="AV36" s="5"/>
      <c r="AW36" s="5"/>
      <c r="BH36" s="142"/>
      <c r="BN36" s="5"/>
    </row>
    <row r="37" spans="1:66" s="141" customFormat="1" ht="87.75" hidden="1" customHeight="1">
      <c r="A37" s="139"/>
      <c r="B37" s="17"/>
      <c r="C37" s="143"/>
      <c r="D37" s="17"/>
      <c r="E37" s="17"/>
      <c r="F37" s="17"/>
      <c r="G37" s="17"/>
      <c r="H37" s="17"/>
      <c r="I37" s="17"/>
      <c r="J37" s="17"/>
      <c r="K37" s="17"/>
      <c r="L37" s="17"/>
      <c r="M37" s="17"/>
      <c r="N37" s="17"/>
      <c r="O37" s="17"/>
      <c r="P37" s="17">
        <v>3</v>
      </c>
      <c r="Q37" s="17"/>
      <c r="R37" s="17"/>
      <c r="S37" s="17"/>
      <c r="T37" s="17"/>
      <c r="U37" s="17"/>
      <c r="V37" s="17"/>
      <c r="W37" s="17"/>
      <c r="X37" s="17"/>
      <c r="Y37" s="139"/>
      <c r="Z37" s="5"/>
      <c r="AA37" s="17"/>
      <c r="AB37" s="17"/>
      <c r="AC37" s="17"/>
      <c r="AD37" s="17"/>
      <c r="AE37" s="5"/>
      <c r="AF37" s="5"/>
      <c r="AG37" s="5"/>
      <c r="AH37" s="17"/>
      <c r="AI37" s="17"/>
      <c r="AJ37" s="17"/>
      <c r="AK37" s="5"/>
      <c r="AL37" s="5"/>
      <c r="AM37" s="5"/>
      <c r="AN37" s="5"/>
      <c r="AO37" s="17"/>
      <c r="AP37" s="17"/>
      <c r="AQ37" s="17"/>
      <c r="AR37" s="17"/>
      <c r="AS37" s="5"/>
      <c r="AT37" s="5"/>
      <c r="AU37" s="5"/>
      <c r="AV37" s="5"/>
      <c r="AW37" s="5"/>
      <c r="BH37" s="146"/>
      <c r="BN37" s="5"/>
    </row>
    <row r="38" spans="1:66" s="141" customFormat="1" ht="62.25" hidden="1" customHeight="1">
      <c r="A38" s="139"/>
      <c r="B38" s="17"/>
      <c r="C38" s="143"/>
      <c r="D38" s="17"/>
      <c r="E38" s="17"/>
      <c r="F38" s="17"/>
      <c r="G38" s="17"/>
      <c r="H38" s="17"/>
      <c r="I38" s="17"/>
      <c r="J38" s="17"/>
      <c r="K38" s="17"/>
      <c r="L38" s="17"/>
      <c r="M38" s="17"/>
      <c r="N38" s="17"/>
      <c r="O38" s="17"/>
      <c r="P38" s="17"/>
      <c r="Q38" s="17"/>
      <c r="R38" s="17"/>
      <c r="S38" s="17"/>
      <c r="T38" s="17"/>
      <c r="U38" s="17"/>
      <c r="V38" s="17"/>
      <c r="W38" s="17"/>
      <c r="X38" s="17"/>
      <c r="Y38" s="139"/>
      <c r="Z38" s="5"/>
      <c r="AA38" s="17"/>
      <c r="AB38" s="17"/>
      <c r="AC38" s="17"/>
      <c r="AD38" s="17"/>
      <c r="AE38" s="5"/>
      <c r="AF38" s="5"/>
      <c r="AG38" s="5"/>
      <c r="AH38" s="17"/>
      <c r="AI38" s="17"/>
      <c r="AJ38" s="17"/>
      <c r="AK38" s="5"/>
      <c r="AL38" s="5"/>
      <c r="AM38" s="5"/>
      <c r="AN38" s="5"/>
      <c r="AO38" s="17"/>
      <c r="AP38" s="17"/>
      <c r="AQ38" s="17"/>
      <c r="AR38" s="17"/>
      <c r="AS38" s="5"/>
      <c r="AT38" s="5"/>
      <c r="AU38" s="5"/>
      <c r="AV38" s="5"/>
      <c r="AW38" s="5"/>
      <c r="BH38" s="142"/>
      <c r="BN38" s="5"/>
    </row>
    <row r="39" spans="1:66" s="141" customFormat="1" ht="11.65" hidden="1" customHeight="1">
      <c r="A39" s="139"/>
      <c r="B39" s="17"/>
      <c r="C39" s="143"/>
      <c r="D39" s="17"/>
      <c r="E39" s="17"/>
      <c r="F39" s="17"/>
      <c r="G39" s="17"/>
      <c r="H39" s="17"/>
      <c r="I39" s="17"/>
      <c r="J39" s="17"/>
      <c r="K39" s="17"/>
      <c r="L39" s="17"/>
      <c r="M39" s="17"/>
      <c r="N39" s="17"/>
      <c r="O39" s="17"/>
      <c r="P39" s="17"/>
      <c r="Q39" s="17"/>
      <c r="R39" s="17"/>
      <c r="S39" s="17"/>
      <c r="T39" s="17"/>
      <c r="U39" s="17"/>
      <c r="V39" s="17"/>
      <c r="W39" s="17"/>
      <c r="X39" s="17"/>
      <c r="Y39" s="139"/>
      <c r="Z39" s="5"/>
      <c r="AA39" s="17"/>
      <c r="AB39" s="17"/>
      <c r="AC39" s="17"/>
      <c r="AD39" s="17"/>
      <c r="AE39" s="5"/>
      <c r="AF39" s="5"/>
      <c r="AG39" s="5"/>
      <c r="AH39" s="17"/>
      <c r="AI39" s="17"/>
      <c r="AJ39" s="17"/>
      <c r="AK39" s="5"/>
      <c r="AL39" s="5"/>
      <c r="AM39" s="5"/>
      <c r="AN39" s="5"/>
      <c r="AO39" s="17"/>
      <c r="AP39" s="17"/>
      <c r="AQ39" s="17"/>
      <c r="AR39" s="17"/>
      <c r="AS39" s="5"/>
      <c r="AT39" s="5"/>
      <c r="AU39" s="5"/>
      <c r="AV39" s="5"/>
      <c r="AW39" s="5"/>
      <c r="BH39" s="142"/>
      <c r="BN39" s="5"/>
    </row>
    <row r="40" spans="1:66" s="141" customFormat="1" ht="11.65" hidden="1" customHeight="1">
      <c r="A40" s="139"/>
      <c r="B40" s="17"/>
      <c r="C40" s="143"/>
      <c r="D40" s="17"/>
      <c r="E40" s="17"/>
      <c r="F40" s="17"/>
      <c r="G40" s="17"/>
      <c r="H40" s="17"/>
      <c r="I40" s="17"/>
      <c r="J40" s="17"/>
      <c r="K40" s="17"/>
      <c r="L40" s="17"/>
      <c r="M40" s="17"/>
      <c r="N40" s="17"/>
      <c r="O40" s="17"/>
      <c r="P40" s="17"/>
      <c r="Q40" s="17"/>
      <c r="R40" s="17"/>
      <c r="S40" s="17"/>
      <c r="T40" s="17"/>
      <c r="U40" s="17"/>
      <c r="V40" s="17"/>
      <c r="W40" s="17"/>
      <c r="X40" s="17"/>
      <c r="Y40" s="139"/>
      <c r="Z40" s="5"/>
      <c r="AA40" s="17"/>
      <c r="AB40" s="17"/>
      <c r="AC40" s="17"/>
      <c r="AD40" s="17"/>
      <c r="AE40" s="5"/>
      <c r="AF40" s="5"/>
      <c r="AG40" s="5"/>
      <c r="AH40" s="17"/>
      <c r="AI40" s="17"/>
      <c r="AJ40" s="17"/>
      <c r="AK40" s="5"/>
      <c r="AL40" s="5"/>
      <c r="AM40" s="5"/>
      <c r="AN40" s="5"/>
      <c r="AO40" s="17"/>
      <c r="AP40" s="17"/>
      <c r="AQ40" s="17"/>
      <c r="AR40" s="17"/>
      <c r="AS40" s="5"/>
      <c r="AT40" s="5"/>
      <c r="AU40" s="5"/>
      <c r="AV40" s="5"/>
      <c r="AW40" s="5"/>
      <c r="BH40" s="142"/>
      <c r="BN40" s="5"/>
    </row>
    <row r="41" spans="1:66" s="141" customFormat="1" ht="11.65" hidden="1" customHeight="1">
      <c r="A41" s="139"/>
      <c r="B41" s="17"/>
      <c r="C41" s="143"/>
      <c r="D41" s="17"/>
      <c r="E41" s="17"/>
      <c r="F41" s="17"/>
      <c r="G41" s="17"/>
      <c r="H41" s="17"/>
      <c r="I41" s="17"/>
      <c r="J41" s="17"/>
      <c r="K41" s="17"/>
      <c r="L41" s="17"/>
      <c r="M41" s="17"/>
      <c r="N41" s="17"/>
      <c r="O41" s="17"/>
      <c r="P41" s="17"/>
      <c r="Q41" s="17"/>
      <c r="R41" s="17"/>
      <c r="S41" s="17"/>
      <c r="T41" s="17"/>
      <c r="U41" s="17"/>
      <c r="V41" s="17"/>
      <c r="W41" s="17"/>
      <c r="X41" s="17"/>
      <c r="Y41" s="139"/>
      <c r="Z41" s="5"/>
      <c r="AA41" s="17"/>
      <c r="AB41" s="17"/>
      <c r="AC41" s="17"/>
      <c r="AD41" s="17"/>
      <c r="AE41" s="5"/>
      <c r="AF41" s="5"/>
      <c r="AG41" s="5"/>
      <c r="AH41" s="17"/>
      <c r="AI41" s="17"/>
      <c r="AJ41" s="17"/>
      <c r="AK41" s="5"/>
      <c r="AL41" s="5"/>
      <c r="AM41" s="5"/>
      <c r="AN41" s="5"/>
      <c r="AO41" s="17"/>
      <c r="AP41" s="17"/>
      <c r="AQ41" s="17"/>
      <c r="AR41" s="17"/>
      <c r="AS41" s="5"/>
      <c r="AT41" s="5"/>
      <c r="AU41" s="5"/>
      <c r="AV41" s="5"/>
      <c r="AW41" s="5"/>
      <c r="BH41" s="142"/>
      <c r="BN41" s="5"/>
    </row>
    <row r="42" spans="1:66" s="141" customFormat="1" ht="11.65" hidden="1" customHeight="1">
      <c r="A42" s="139"/>
      <c r="B42" s="17"/>
      <c r="C42" s="143"/>
      <c r="D42" s="17"/>
      <c r="E42" s="17"/>
      <c r="F42" s="17"/>
      <c r="G42" s="17"/>
      <c r="H42" s="17"/>
      <c r="I42" s="17"/>
      <c r="J42" s="17"/>
      <c r="K42" s="17"/>
      <c r="L42" s="17"/>
      <c r="M42" s="17"/>
      <c r="N42" s="17"/>
      <c r="O42" s="17"/>
      <c r="P42" s="17"/>
      <c r="Q42" s="17"/>
      <c r="R42" s="17"/>
      <c r="S42" s="17"/>
      <c r="T42" s="17"/>
      <c r="U42" s="17"/>
      <c r="V42" s="17"/>
      <c r="W42" s="17"/>
      <c r="X42" s="17"/>
      <c r="Y42" s="139"/>
      <c r="Z42" s="5"/>
      <c r="AA42" s="17"/>
      <c r="AB42" s="17"/>
      <c r="AC42" s="17"/>
      <c r="AD42" s="17"/>
      <c r="AE42" s="5"/>
      <c r="AF42" s="5"/>
      <c r="AG42" s="5"/>
      <c r="AH42" s="17"/>
      <c r="AI42" s="17"/>
      <c r="AJ42" s="17"/>
      <c r="AK42" s="5"/>
      <c r="AL42" s="5"/>
      <c r="AM42" s="5"/>
      <c r="AN42" s="5"/>
      <c r="AO42" s="17"/>
      <c r="AP42" s="17"/>
      <c r="AQ42" s="17"/>
      <c r="AR42" s="17"/>
      <c r="AS42" s="5"/>
      <c r="AT42" s="5"/>
      <c r="AU42" s="5"/>
      <c r="AV42" s="5"/>
      <c r="AW42" s="5"/>
      <c r="BH42" s="142"/>
      <c r="BN42" s="5"/>
    </row>
    <row r="43" spans="1:66" s="141" customFormat="1" ht="14.1" hidden="1" customHeight="1">
      <c r="A43" s="139"/>
      <c r="B43" s="17"/>
      <c r="C43" s="143"/>
      <c r="D43" s="17"/>
      <c r="E43" s="17"/>
      <c r="F43" s="17"/>
      <c r="G43" s="17"/>
      <c r="H43" s="17"/>
      <c r="I43" s="17"/>
      <c r="J43" s="17"/>
      <c r="K43" s="17"/>
      <c r="L43" s="17"/>
      <c r="M43" s="17"/>
      <c r="N43" s="17"/>
      <c r="O43" s="17"/>
      <c r="P43" s="17"/>
      <c r="Q43" s="17"/>
      <c r="R43" s="17"/>
      <c r="S43" s="17"/>
      <c r="T43" s="17"/>
      <c r="U43" s="17"/>
      <c r="V43" s="17"/>
      <c r="W43" s="17"/>
      <c r="X43" s="17"/>
      <c r="Y43" s="139"/>
      <c r="Z43" s="5"/>
      <c r="AA43" s="17"/>
      <c r="AB43" s="17"/>
      <c r="AC43" s="17"/>
      <c r="AD43" s="17"/>
      <c r="AE43" s="5"/>
      <c r="AF43" s="5"/>
      <c r="AG43" s="5"/>
      <c r="AH43" s="17"/>
      <c r="AI43" s="17"/>
      <c r="AJ43" s="17"/>
      <c r="AK43" s="5"/>
      <c r="AL43" s="5"/>
      <c r="AM43" s="5"/>
      <c r="AN43" s="5"/>
      <c r="AO43" s="17"/>
      <c r="AP43" s="17"/>
      <c r="AQ43" s="17"/>
      <c r="AR43" s="17"/>
      <c r="AS43" s="5"/>
      <c r="AT43" s="5"/>
      <c r="AU43" s="5"/>
      <c r="AV43" s="5"/>
      <c r="AW43" s="5"/>
      <c r="BH43" s="142"/>
      <c r="BN43" s="5"/>
    </row>
    <row r="44" spans="1:66" s="141" customFormat="1" ht="11.65" hidden="1" customHeight="1">
      <c r="A44" s="139"/>
      <c r="B44"/>
      <c r="C44" s="143"/>
      <c r="D44" s="17"/>
      <c r="E44" s="17"/>
      <c r="F44" s="17"/>
      <c r="G44" s="17"/>
      <c r="H44" s="17"/>
      <c r="I44" s="17"/>
      <c r="J44" s="17"/>
      <c r="K44" s="17"/>
      <c r="L44" s="17"/>
      <c r="M44" s="17"/>
      <c r="N44" s="17"/>
      <c r="O44" s="17"/>
      <c r="P44" s="17"/>
      <c r="Q44" s="17"/>
      <c r="R44" s="17"/>
      <c r="S44" s="17"/>
      <c r="T44" s="17"/>
      <c r="U44" s="17"/>
      <c r="V44" s="17"/>
      <c r="W44" s="17"/>
      <c r="X44" s="17"/>
      <c r="Y44" s="139"/>
      <c r="Z44" s="5"/>
      <c r="AA44" s="17"/>
      <c r="AB44" s="17"/>
      <c r="AC44" s="17"/>
      <c r="AD44" s="17"/>
      <c r="AE44" s="5"/>
      <c r="AF44" s="5"/>
      <c r="AG44" s="5"/>
      <c r="AH44" s="17"/>
      <c r="AI44" s="17"/>
      <c r="AJ44" s="17"/>
      <c r="AK44" s="5"/>
      <c r="AL44" s="5"/>
      <c r="AM44" s="5"/>
      <c r="AN44" s="5"/>
      <c r="AO44" s="17"/>
      <c r="AP44" s="17"/>
      <c r="AQ44" s="17"/>
      <c r="AR44" s="17"/>
      <c r="AS44" s="5"/>
      <c r="AT44" s="5"/>
      <c r="AU44" s="5"/>
      <c r="AV44" s="5"/>
      <c r="AW44" s="5"/>
      <c r="BN44" s="5"/>
    </row>
    <row r="45" spans="1:66" s="141" customFormat="1" ht="11.65" hidden="1" customHeight="1">
      <c r="A45" s="139"/>
      <c r="B45" s="17"/>
      <c r="C45" s="143"/>
      <c r="D45" s="17"/>
      <c r="E45" s="17"/>
      <c r="F45" s="17"/>
      <c r="G45" s="17"/>
      <c r="H45" s="17"/>
      <c r="I45" s="17"/>
      <c r="J45" s="17"/>
      <c r="K45" s="17"/>
      <c r="L45" s="17"/>
      <c r="M45" s="17"/>
      <c r="N45" s="17"/>
      <c r="O45" s="17"/>
      <c r="P45" s="17"/>
      <c r="Q45" s="17"/>
      <c r="R45" s="17"/>
      <c r="S45" s="17"/>
      <c r="T45" s="17"/>
      <c r="U45" s="17"/>
      <c r="V45" s="17"/>
      <c r="W45" s="17"/>
      <c r="X45" s="17"/>
      <c r="Y45" s="139"/>
      <c r="Z45" s="5"/>
      <c r="AA45" s="17"/>
      <c r="AB45" s="17"/>
      <c r="AC45" s="17"/>
      <c r="AD45" s="17"/>
      <c r="AE45" s="5"/>
      <c r="AF45" s="5"/>
      <c r="AG45" s="5"/>
      <c r="AH45" s="17"/>
      <c r="AI45" s="17"/>
      <c r="AJ45" s="17"/>
      <c r="AK45" s="5"/>
      <c r="AL45" s="5"/>
      <c r="AM45" s="5"/>
      <c r="AN45" s="5"/>
      <c r="AO45" s="17"/>
      <c r="AP45" s="17"/>
      <c r="AQ45" s="17"/>
      <c r="AR45" s="17"/>
      <c r="AS45" s="5"/>
      <c r="AT45" s="5"/>
      <c r="AU45" s="5"/>
      <c r="AV45" s="5"/>
      <c r="AW45" s="5"/>
      <c r="BN45" s="5"/>
    </row>
    <row r="46" spans="1:66" s="141" customFormat="1" ht="11.65" hidden="1" customHeight="1">
      <c r="A46" s="139"/>
      <c r="B46" s="17"/>
      <c r="C46" s="143"/>
      <c r="D46" s="17"/>
      <c r="E46" s="17"/>
      <c r="F46" s="17"/>
      <c r="G46" s="17"/>
      <c r="H46" s="17"/>
      <c r="I46" s="17"/>
      <c r="J46" s="17"/>
      <c r="K46" s="17"/>
      <c r="L46" s="17"/>
      <c r="M46" s="17"/>
      <c r="N46" s="17"/>
      <c r="O46" s="17"/>
      <c r="P46" s="17"/>
      <c r="Q46" s="17"/>
      <c r="R46" s="17"/>
      <c r="S46" s="17"/>
      <c r="T46" s="17"/>
      <c r="U46" s="17"/>
      <c r="V46" s="17"/>
      <c r="W46" s="17"/>
      <c r="X46" s="17"/>
      <c r="Y46" s="139"/>
      <c r="Z46" s="5"/>
      <c r="AA46" s="17"/>
      <c r="AB46" s="17"/>
      <c r="AC46" s="17"/>
      <c r="AD46" s="17"/>
      <c r="AE46" s="5"/>
      <c r="AF46" s="5"/>
      <c r="AG46" s="5"/>
      <c r="AH46" s="17"/>
      <c r="AI46" s="17"/>
      <c r="AJ46" s="17"/>
      <c r="AK46" s="5"/>
      <c r="AL46" s="5"/>
      <c r="AM46" s="5"/>
      <c r="AN46" s="5"/>
      <c r="AO46" s="17"/>
      <c r="AP46" s="17"/>
      <c r="AQ46" s="17"/>
      <c r="AR46" s="17"/>
      <c r="AS46" s="5"/>
      <c r="AT46" s="5"/>
      <c r="AU46" s="5"/>
      <c r="AV46" s="5"/>
      <c r="AW46" s="5"/>
      <c r="BN46" s="5"/>
    </row>
    <row r="47" spans="1:66" s="141" customFormat="1" ht="11.65" hidden="1" customHeight="1">
      <c r="A47" s="139"/>
      <c r="B47" s="17"/>
      <c r="C47" s="143"/>
      <c r="D47" s="17"/>
      <c r="E47" s="17"/>
      <c r="F47" s="17"/>
      <c r="G47" s="17"/>
      <c r="H47" s="17"/>
      <c r="I47" s="17"/>
      <c r="J47" s="17"/>
      <c r="K47" s="17"/>
      <c r="L47" s="17"/>
      <c r="M47" s="17"/>
      <c r="N47" s="17"/>
      <c r="O47" s="17"/>
      <c r="P47" s="17"/>
      <c r="Q47" s="17"/>
      <c r="R47" s="17"/>
      <c r="S47" s="17"/>
      <c r="T47" s="17"/>
      <c r="U47" s="17"/>
      <c r="V47" s="17"/>
      <c r="W47" s="17"/>
      <c r="X47" s="17"/>
      <c r="Y47" s="139"/>
      <c r="Z47" s="5"/>
      <c r="AA47" s="17"/>
      <c r="AB47" s="17"/>
      <c r="AC47" s="17"/>
      <c r="AD47" s="17"/>
      <c r="AE47" s="5"/>
      <c r="AF47" s="5"/>
      <c r="AG47" s="5"/>
      <c r="AH47" s="17"/>
      <c r="AI47" s="17"/>
      <c r="AJ47" s="17"/>
      <c r="AK47" s="5"/>
      <c r="AL47" s="5"/>
      <c r="AM47" s="5"/>
      <c r="AN47" s="5"/>
      <c r="AO47" s="17"/>
      <c r="AP47" s="17"/>
      <c r="AQ47" s="17"/>
      <c r="AR47" s="17"/>
      <c r="AS47" s="5"/>
      <c r="AT47" s="5"/>
      <c r="AU47" s="5"/>
      <c r="AV47" s="5"/>
      <c r="AW47" s="5"/>
      <c r="BN47" s="5"/>
    </row>
    <row r="48" spans="1:66" s="141" customFormat="1" ht="11.65" hidden="1" customHeight="1">
      <c r="A48" s="139"/>
      <c r="B48" s="17"/>
      <c r="C48" s="143"/>
      <c r="D48" s="17"/>
      <c r="E48" s="17"/>
      <c r="F48" s="17"/>
      <c r="G48" s="17"/>
      <c r="H48" s="17"/>
      <c r="I48" s="17"/>
      <c r="J48" s="17"/>
      <c r="K48" s="17"/>
      <c r="L48" s="17"/>
      <c r="M48" s="17"/>
      <c r="N48" s="17"/>
      <c r="O48" s="17"/>
      <c r="P48" s="17"/>
      <c r="Q48" s="17"/>
      <c r="R48" s="17"/>
      <c r="S48" s="17"/>
      <c r="T48" s="17"/>
      <c r="U48" s="17"/>
      <c r="V48" s="17"/>
      <c r="W48" s="17"/>
      <c r="X48" s="17"/>
      <c r="Y48" s="139"/>
      <c r="Z48" s="5"/>
      <c r="AA48" s="17"/>
      <c r="AB48" s="17"/>
      <c r="AC48" s="17"/>
      <c r="AD48" s="17"/>
      <c r="AE48" s="5"/>
      <c r="AF48" s="5"/>
      <c r="AG48" s="5"/>
      <c r="AH48" s="17"/>
      <c r="AI48" s="17"/>
      <c r="AJ48" s="17"/>
      <c r="AK48" s="5"/>
      <c r="AL48" s="5"/>
      <c r="AM48" s="5"/>
      <c r="AN48" s="5"/>
      <c r="AO48" s="17"/>
      <c r="AP48" s="17"/>
      <c r="AQ48" s="17"/>
      <c r="AR48" s="17"/>
      <c r="AS48" s="5"/>
      <c r="AT48" s="5"/>
      <c r="AU48" s="5"/>
      <c r="AV48" s="5"/>
      <c r="AW48" s="5"/>
      <c r="BN48" s="5"/>
    </row>
    <row r="49" spans="1:254" s="141" customFormat="1" ht="12.6" hidden="1" customHeight="1">
      <c r="A49" s="139"/>
      <c r="B49" s="17"/>
      <c r="C49" s="143"/>
      <c r="D49" s="17"/>
      <c r="E49" s="17"/>
      <c r="F49" s="17"/>
      <c r="G49" s="17"/>
      <c r="H49" s="17"/>
      <c r="I49" s="17"/>
      <c r="J49" s="17"/>
      <c r="K49" s="17"/>
      <c r="L49" s="17"/>
      <c r="M49" s="17"/>
      <c r="N49" s="17"/>
      <c r="O49" s="17"/>
      <c r="P49" s="17"/>
      <c r="Q49" s="17"/>
      <c r="R49" s="17"/>
      <c r="S49" s="17"/>
      <c r="T49" s="17"/>
      <c r="U49" s="17"/>
      <c r="V49" s="17"/>
      <c r="W49" s="17"/>
      <c r="X49" s="17"/>
      <c r="Y49" s="139"/>
      <c r="Z49" s="5"/>
      <c r="AA49" s="17"/>
      <c r="AB49" s="17"/>
      <c r="AC49" s="17"/>
      <c r="AD49" s="17"/>
      <c r="AE49" s="5"/>
      <c r="AF49" s="5"/>
      <c r="AG49" s="5"/>
      <c r="AH49" s="17"/>
      <c r="AI49" s="17"/>
      <c r="AJ49" s="17"/>
      <c r="AK49" s="5"/>
      <c r="AL49" s="5"/>
      <c r="AM49" s="5"/>
      <c r="AN49" s="5"/>
      <c r="AO49" s="17"/>
      <c r="AP49" s="17"/>
      <c r="AQ49" s="17"/>
      <c r="AR49" s="17"/>
      <c r="AS49" s="5"/>
      <c r="AT49" s="5"/>
      <c r="AU49" s="5"/>
      <c r="AV49" s="5"/>
      <c r="AW49" s="5"/>
      <c r="BN49" s="5"/>
    </row>
    <row r="50" spans="1:254" s="141" customFormat="1" ht="12.6" hidden="1" customHeight="1">
      <c r="A50" s="139"/>
      <c r="B50" s="17"/>
      <c r="C50" s="143"/>
      <c r="D50" s="17"/>
      <c r="E50" s="17"/>
      <c r="F50" s="17"/>
      <c r="G50" s="17"/>
      <c r="H50" s="17"/>
      <c r="I50" s="17"/>
      <c r="J50" s="17"/>
      <c r="K50" s="17"/>
      <c r="L50" s="17"/>
      <c r="M50" s="17"/>
      <c r="N50" s="17"/>
      <c r="O50" s="17"/>
      <c r="P50" s="17"/>
      <c r="Q50" s="17"/>
      <c r="R50" s="17"/>
      <c r="S50" s="17"/>
      <c r="T50" s="17"/>
      <c r="U50" s="17"/>
      <c r="V50" s="17"/>
      <c r="W50" s="17"/>
      <c r="X50" s="17"/>
      <c r="Y50" s="139"/>
      <c r="Z50" s="5"/>
      <c r="AA50" s="17"/>
      <c r="AB50" s="17"/>
      <c r="AC50" s="17"/>
      <c r="AD50" s="17"/>
      <c r="AE50" s="5"/>
      <c r="AF50" s="5"/>
      <c r="AG50" s="5"/>
      <c r="AH50" s="17"/>
      <c r="AI50" s="17"/>
      <c r="AJ50" s="17"/>
      <c r="AK50" s="5"/>
      <c r="AL50" s="5"/>
      <c r="AM50" s="5"/>
      <c r="AN50" s="5"/>
      <c r="AO50" s="17"/>
      <c r="AP50" s="17"/>
      <c r="AQ50" s="17"/>
      <c r="AR50" s="17"/>
      <c r="AS50" s="5"/>
      <c r="AT50" s="5"/>
      <c r="AU50" s="5"/>
      <c r="AV50" s="5"/>
      <c r="AW50" s="5"/>
      <c r="BN50" s="5"/>
    </row>
    <row r="51" spans="1:254" s="778" customFormat="1" ht="11.65" customHeight="1">
      <c r="A51" s="775"/>
      <c r="B51" s="219"/>
      <c r="C51" s="776"/>
      <c r="D51" s="219"/>
      <c r="E51" s="219"/>
      <c r="F51" s="219"/>
      <c r="G51" s="219"/>
      <c r="H51" s="219"/>
      <c r="I51" s="219"/>
      <c r="J51" s="219"/>
      <c r="K51" s="219"/>
      <c r="L51" s="219"/>
      <c r="M51" s="219"/>
      <c r="N51" s="219"/>
      <c r="O51" s="219"/>
      <c r="P51" s="219"/>
      <c r="Q51" s="219"/>
      <c r="R51" s="219"/>
      <c r="S51" s="219"/>
      <c r="T51" s="219"/>
      <c r="U51" s="219"/>
      <c r="V51" s="219"/>
      <c r="W51" s="219"/>
      <c r="X51" s="219"/>
      <c r="Y51" s="775"/>
      <c r="Z51" s="777"/>
      <c r="AA51" s="219"/>
      <c r="AB51" s="219"/>
      <c r="AC51" s="219"/>
      <c r="AD51" s="219"/>
      <c r="AE51" s="777"/>
      <c r="AF51" s="777"/>
      <c r="AG51" s="777"/>
      <c r="AH51" s="219"/>
      <c r="AI51" s="219"/>
      <c r="AJ51" s="219"/>
      <c r="AK51" s="777"/>
      <c r="AL51" s="777"/>
      <c r="AM51" s="777"/>
      <c r="AN51" s="777"/>
      <c r="AO51" s="219"/>
      <c r="AP51" s="219"/>
      <c r="AQ51" s="219"/>
      <c r="AR51" s="219"/>
      <c r="AS51" s="777"/>
      <c r="AT51" s="777"/>
      <c r="AU51" s="777"/>
      <c r="AV51" s="777"/>
      <c r="AW51" s="777"/>
      <c r="BN51" s="777"/>
    </row>
    <row r="52" spans="1:254" s="778" customFormat="1" ht="11.65" customHeight="1">
      <c r="A52" s="775"/>
      <c r="B52" s="219"/>
      <c r="C52" s="776"/>
      <c r="D52" s="219"/>
      <c r="E52" s="219"/>
      <c r="F52" s="219"/>
      <c r="G52" s="219"/>
      <c r="H52" s="219"/>
      <c r="I52" s="219"/>
      <c r="J52" s="219"/>
      <c r="K52" s="219"/>
      <c r="L52" s="219"/>
      <c r="M52" s="219"/>
      <c r="N52" s="219"/>
      <c r="O52" s="219"/>
      <c r="P52" s="219"/>
      <c r="Q52" s="219"/>
      <c r="R52" s="219"/>
      <c r="S52" s="219"/>
      <c r="T52" s="219"/>
      <c r="U52" s="219"/>
      <c r="V52" s="219"/>
      <c r="W52" s="219"/>
      <c r="X52" s="219"/>
      <c r="Y52" s="775"/>
      <c r="Z52" s="777"/>
      <c r="AA52" s="219"/>
      <c r="AB52" s="219"/>
      <c r="AC52" s="219"/>
      <c r="AD52" s="219"/>
      <c r="AE52" s="777"/>
      <c r="AF52" s="777"/>
      <c r="AG52" s="777"/>
      <c r="AH52" s="219"/>
      <c r="AI52" s="219"/>
      <c r="AJ52" s="219"/>
      <c r="AK52" s="777"/>
      <c r="AL52" s="777"/>
      <c r="AM52" s="777"/>
      <c r="AN52" s="777"/>
      <c r="AO52" s="219"/>
      <c r="AP52" s="219"/>
      <c r="AQ52" s="219"/>
      <c r="AR52" s="219"/>
      <c r="AS52" s="777"/>
      <c r="AT52" s="777"/>
      <c r="AU52" s="777"/>
      <c r="AV52" s="777"/>
      <c r="AW52" s="777"/>
      <c r="BN52" s="777"/>
    </row>
    <row r="53" spans="1:254" s="778" customFormat="1" ht="14.1" customHeight="1">
      <c r="B53" s="777"/>
      <c r="C53" s="777"/>
      <c r="D53" s="777"/>
      <c r="E53" s="777"/>
      <c r="F53" s="777"/>
      <c r="G53" s="777"/>
      <c r="H53" s="777"/>
      <c r="I53" s="777"/>
      <c r="J53" s="777"/>
      <c r="K53" s="777"/>
      <c r="L53" s="777"/>
      <c r="M53" s="777"/>
      <c r="N53" s="777"/>
      <c r="O53" s="777"/>
      <c r="P53" s="777"/>
      <c r="Q53" s="777"/>
      <c r="R53" s="777"/>
      <c r="S53" s="777"/>
      <c r="T53" s="777"/>
      <c r="U53" s="777"/>
      <c r="V53" s="777"/>
      <c r="W53" s="777"/>
      <c r="X53" s="777"/>
      <c r="Y53" s="775"/>
      <c r="Z53" s="777"/>
      <c r="AA53" s="219"/>
      <c r="AB53" s="219"/>
      <c r="AC53" s="219"/>
      <c r="AD53" s="219"/>
      <c r="AE53" s="777"/>
      <c r="AF53" s="777"/>
      <c r="AG53" s="777"/>
      <c r="AH53" s="219"/>
      <c r="AI53" s="219"/>
      <c r="AJ53" s="219"/>
      <c r="AK53" s="777"/>
      <c r="AL53" s="777"/>
      <c r="AM53" s="777"/>
      <c r="AN53" s="777"/>
      <c r="AO53" s="219"/>
      <c r="AP53" s="219"/>
      <c r="AQ53" s="219"/>
      <c r="AR53" s="219"/>
      <c r="AS53" s="777"/>
      <c r="AT53" s="777"/>
      <c r="AU53" s="777"/>
      <c r="AV53" s="777"/>
      <c r="AW53" s="777"/>
      <c r="BN53" s="777"/>
    </row>
    <row r="54" spans="1:254" s="778" customFormat="1" ht="11.65" customHeight="1">
      <c r="B54" s="777"/>
      <c r="C54" s="777"/>
      <c r="D54" s="777"/>
      <c r="E54" s="777"/>
      <c r="F54" s="777"/>
      <c r="G54" s="777"/>
      <c r="H54" s="777"/>
      <c r="I54" s="777"/>
      <c r="J54" s="777"/>
      <c r="K54" s="777"/>
      <c r="L54" s="777"/>
      <c r="M54" s="777"/>
      <c r="N54" s="777"/>
      <c r="O54" s="777"/>
      <c r="P54" s="777"/>
      <c r="Q54" s="777"/>
      <c r="R54" s="777"/>
      <c r="S54" s="777"/>
      <c r="T54" s="777"/>
      <c r="U54" s="777"/>
      <c r="V54" s="777"/>
      <c r="W54" s="777"/>
      <c r="X54" s="777"/>
      <c r="Y54" s="775"/>
      <c r="Z54" s="777"/>
      <c r="AA54" s="219"/>
      <c r="AB54" s="219"/>
      <c r="AC54" s="219"/>
      <c r="AD54" s="219"/>
      <c r="AE54" s="777"/>
      <c r="AF54" s="777"/>
      <c r="AG54" s="777"/>
      <c r="AH54" s="219"/>
      <c r="AI54" s="219"/>
      <c r="AJ54" s="219"/>
      <c r="AK54" s="777"/>
      <c r="AL54" s="777"/>
      <c r="AM54" s="777"/>
      <c r="AN54" s="777"/>
      <c r="AO54" s="219"/>
      <c r="AP54" s="219"/>
      <c r="AQ54" s="219"/>
      <c r="AR54" s="219"/>
      <c r="AS54" s="777"/>
      <c r="AT54" s="777"/>
      <c r="AU54" s="777"/>
      <c r="AV54" s="777"/>
      <c r="AW54" s="777"/>
      <c r="BN54" s="777"/>
    </row>
    <row r="55" spans="1:254" s="778" customFormat="1" ht="11.65" customHeight="1">
      <c r="B55" s="777"/>
      <c r="C55" s="777"/>
      <c r="D55" s="777"/>
      <c r="E55" s="777"/>
      <c r="F55" s="777"/>
      <c r="G55" s="777"/>
      <c r="H55" s="777"/>
      <c r="I55" s="777"/>
      <c r="J55" s="777"/>
      <c r="K55" s="777"/>
      <c r="L55" s="777"/>
      <c r="M55" s="777"/>
      <c r="N55" s="777"/>
      <c r="O55" s="777"/>
      <c r="P55" s="777"/>
      <c r="Q55" s="777"/>
      <c r="R55" s="777"/>
      <c r="S55" s="777"/>
      <c r="T55" s="777"/>
      <c r="U55" s="777"/>
      <c r="V55" s="777"/>
      <c r="W55" s="777"/>
      <c r="X55" s="777"/>
      <c r="Y55" s="775"/>
      <c r="Z55" s="777"/>
      <c r="AA55" s="219"/>
      <c r="AB55" s="219"/>
      <c r="AC55" s="219"/>
      <c r="AD55" s="219"/>
      <c r="AE55" s="777"/>
      <c r="AF55" s="777"/>
      <c r="AG55" s="777"/>
      <c r="AH55" s="219"/>
      <c r="AI55" s="219"/>
      <c r="AJ55" s="219"/>
      <c r="AK55" s="777"/>
      <c r="AL55" s="777"/>
      <c r="AM55" s="777"/>
      <c r="AN55" s="777"/>
      <c r="AO55" s="219"/>
      <c r="AP55" s="219"/>
      <c r="AQ55" s="219"/>
      <c r="AR55" s="219"/>
      <c r="AS55" s="777"/>
      <c r="AT55" s="777"/>
      <c r="AU55" s="777"/>
      <c r="AV55" s="777"/>
      <c r="AW55" s="777"/>
      <c r="BN55" s="777"/>
    </row>
    <row r="56" spans="1:254" s="778" customFormat="1" ht="11.65" customHeight="1">
      <c r="B56" s="777"/>
      <c r="C56" s="777"/>
      <c r="D56" s="777"/>
      <c r="E56" s="777"/>
      <c r="F56" s="777"/>
      <c r="G56" s="777"/>
      <c r="H56" s="777"/>
      <c r="I56" s="777"/>
      <c r="J56" s="777"/>
      <c r="K56" s="777"/>
      <c r="L56" s="777"/>
      <c r="M56" s="777"/>
      <c r="N56" s="777"/>
      <c r="O56" s="777"/>
      <c r="P56" s="777"/>
      <c r="Q56" s="777"/>
      <c r="R56" s="777"/>
      <c r="S56" s="777"/>
      <c r="T56" s="777"/>
      <c r="U56" s="777"/>
      <c r="V56" s="777"/>
      <c r="W56" s="777"/>
      <c r="X56" s="777"/>
      <c r="Y56" s="775"/>
      <c r="Z56" s="777"/>
      <c r="AA56" s="219"/>
      <c r="AB56" s="219"/>
      <c r="AC56" s="219"/>
      <c r="AD56" s="219"/>
      <c r="AE56" s="777"/>
      <c r="AF56" s="777"/>
      <c r="AG56" s="777"/>
      <c r="AH56" s="219"/>
      <c r="AI56" s="219"/>
      <c r="AJ56" s="219"/>
      <c r="AK56" s="777"/>
      <c r="AL56" s="777"/>
      <c r="AM56" s="777"/>
      <c r="AN56" s="777"/>
      <c r="AO56" s="219"/>
      <c r="AP56" s="219"/>
      <c r="AQ56" s="219"/>
      <c r="AR56" s="219"/>
      <c r="AS56" s="777"/>
      <c r="AT56" s="777"/>
      <c r="AU56" s="777"/>
      <c r="AV56" s="777"/>
      <c r="AW56" s="777"/>
      <c r="BN56" s="777"/>
    </row>
    <row r="57" spans="1:254" s="779" customFormat="1" ht="12.75" customHeight="1">
      <c r="A57" s="777"/>
      <c r="B57" s="777"/>
      <c r="C57" s="777"/>
      <c r="D57" s="777"/>
      <c r="E57" s="777"/>
      <c r="F57" s="777"/>
      <c r="G57" s="777"/>
      <c r="H57" s="777"/>
      <c r="I57" s="777"/>
      <c r="J57" s="777"/>
      <c r="K57" s="777"/>
      <c r="L57" s="777"/>
      <c r="M57" s="777"/>
      <c r="N57" s="777"/>
      <c r="O57" s="777"/>
      <c r="P57" s="777"/>
      <c r="Q57" s="777"/>
      <c r="R57" s="777"/>
      <c r="S57" s="777"/>
      <c r="T57" s="777"/>
      <c r="U57" s="777"/>
      <c r="V57" s="777"/>
      <c r="W57" s="777"/>
      <c r="X57" s="777"/>
      <c r="Y57" s="778"/>
      <c r="Z57" s="778"/>
      <c r="AA57" s="778"/>
      <c r="AB57" s="778"/>
      <c r="AC57" s="778"/>
      <c r="AD57" s="778"/>
      <c r="AE57" s="778"/>
      <c r="AF57" s="778"/>
      <c r="AG57" s="778"/>
      <c r="AH57" s="778"/>
      <c r="AI57" s="778"/>
      <c r="AJ57" s="778"/>
      <c r="AK57" s="778"/>
      <c r="AL57" s="778"/>
      <c r="AM57" s="778"/>
      <c r="AN57" s="778"/>
      <c r="AO57" s="778"/>
      <c r="AP57" s="778"/>
      <c r="AQ57" s="778"/>
      <c r="AR57" s="778"/>
      <c r="AS57" s="778"/>
      <c r="AT57" s="778"/>
      <c r="AU57" s="778"/>
      <c r="AV57" s="778"/>
      <c r="AW57" s="778"/>
      <c r="AX57" s="778"/>
      <c r="AY57" s="778"/>
      <c r="AZ57" s="778"/>
      <c r="BA57" s="777"/>
      <c r="BB57" s="777"/>
      <c r="BC57" s="777"/>
      <c r="BD57" s="777"/>
      <c r="BE57" s="777"/>
      <c r="BF57" s="777"/>
      <c r="BG57" s="777"/>
      <c r="BH57" s="777"/>
      <c r="BI57" s="777"/>
      <c r="BJ57" s="777"/>
      <c r="BK57" s="777"/>
      <c r="BL57" s="777"/>
      <c r="BM57" s="777"/>
      <c r="BN57" s="777"/>
      <c r="BO57" s="777"/>
      <c r="BP57" s="777"/>
      <c r="BQ57" s="777"/>
      <c r="BR57" s="777"/>
      <c r="BS57" s="777"/>
      <c r="BT57" s="777"/>
      <c r="BU57" s="777"/>
      <c r="BV57" s="777"/>
      <c r="BW57" s="777"/>
      <c r="BX57" s="777"/>
      <c r="BY57" s="777"/>
      <c r="BZ57" s="777"/>
      <c r="CA57" s="777"/>
      <c r="CB57" s="777"/>
      <c r="CC57" s="777"/>
      <c r="CD57" s="777"/>
      <c r="CE57" s="777"/>
      <c r="CF57" s="777"/>
      <c r="CG57" s="777"/>
      <c r="CH57" s="777"/>
      <c r="CI57" s="777"/>
      <c r="CJ57" s="777"/>
      <c r="CK57" s="777"/>
      <c r="CL57" s="777"/>
      <c r="CM57" s="777"/>
      <c r="CN57" s="777"/>
      <c r="CO57" s="777"/>
      <c r="CP57" s="777"/>
      <c r="CQ57" s="777"/>
      <c r="CR57" s="777"/>
      <c r="CS57" s="777"/>
      <c r="CT57" s="777"/>
      <c r="CU57" s="777"/>
      <c r="CV57" s="777"/>
      <c r="CW57" s="777"/>
      <c r="CX57" s="777"/>
      <c r="CY57" s="777"/>
      <c r="CZ57" s="777"/>
      <c r="DA57" s="777"/>
      <c r="DB57" s="777"/>
      <c r="DC57" s="777"/>
      <c r="DD57" s="777"/>
      <c r="DE57" s="777"/>
      <c r="DF57" s="777"/>
      <c r="DG57" s="777"/>
      <c r="DH57" s="777"/>
      <c r="DI57" s="777"/>
      <c r="DJ57" s="777"/>
      <c r="DK57" s="777"/>
      <c r="DL57" s="777"/>
      <c r="DM57" s="777"/>
      <c r="DN57" s="777"/>
      <c r="DO57" s="777"/>
      <c r="DP57" s="777"/>
      <c r="DQ57" s="777"/>
      <c r="DR57" s="777"/>
      <c r="DS57" s="777"/>
      <c r="DT57" s="777"/>
      <c r="DU57" s="777"/>
      <c r="DV57" s="777"/>
      <c r="DW57" s="777"/>
      <c r="DX57" s="777"/>
      <c r="DY57" s="777"/>
      <c r="DZ57" s="777"/>
      <c r="EA57" s="777"/>
      <c r="EB57" s="777"/>
      <c r="EC57" s="777"/>
      <c r="ED57" s="777"/>
      <c r="EE57" s="777"/>
      <c r="EF57" s="777"/>
      <c r="EG57" s="777"/>
      <c r="EH57" s="777"/>
      <c r="EI57" s="777"/>
      <c r="EJ57" s="777"/>
      <c r="EK57" s="777"/>
      <c r="EL57" s="777"/>
      <c r="EM57" s="777"/>
      <c r="EN57" s="777"/>
      <c r="EO57" s="777"/>
      <c r="EP57" s="777"/>
      <c r="EQ57" s="777"/>
      <c r="ER57" s="777"/>
      <c r="ES57" s="777"/>
      <c r="ET57" s="777"/>
      <c r="EU57" s="777"/>
      <c r="EV57" s="777"/>
      <c r="EW57" s="777"/>
      <c r="EX57" s="777"/>
      <c r="EY57" s="777"/>
      <c r="EZ57" s="777"/>
      <c r="FA57" s="777"/>
      <c r="FB57" s="777"/>
      <c r="FC57" s="777"/>
      <c r="FD57" s="777"/>
      <c r="FE57" s="777"/>
      <c r="FF57" s="777"/>
      <c r="FG57" s="777"/>
      <c r="FH57" s="777"/>
      <c r="FI57" s="777"/>
      <c r="FJ57" s="777"/>
      <c r="FK57" s="777"/>
      <c r="FL57" s="777"/>
      <c r="FM57" s="777"/>
      <c r="FN57" s="777"/>
      <c r="FO57" s="777"/>
      <c r="FP57" s="777"/>
      <c r="FQ57" s="777"/>
      <c r="FR57" s="777"/>
      <c r="FS57" s="777"/>
      <c r="FT57" s="777"/>
      <c r="FU57" s="777"/>
      <c r="FV57" s="777"/>
      <c r="FW57" s="777"/>
      <c r="FX57" s="777"/>
      <c r="FY57" s="777"/>
      <c r="FZ57" s="777"/>
      <c r="GA57" s="777"/>
      <c r="GB57" s="777"/>
      <c r="GC57" s="777"/>
      <c r="GD57" s="777"/>
      <c r="GE57" s="777"/>
      <c r="GF57" s="777"/>
      <c r="GG57" s="777"/>
      <c r="GH57" s="777"/>
      <c r="GI57" s="777"/>
      <c r="GJ57" s="777"/>
      <c r="GK57" s="777"/>
      <c r="GL57" s="777"/>
      <c r="GM57" s="777"/>
      <c r="GN57" s="777"/>
      <c r="GO57" s="777"/>
      <c r="GP57" s="777"/>
      <c r="GQ57" s="777"/>
      <c r="GR57" s="777"/>
      <c r="GS57" s="777"/>
      <c r="GT57" s="777"/>
      <c r="GU57" s="777"/>
      <c r="GV57" s="777"/>
      <c r="GW57" s="777"/>
      <c r="GX57" s="777"/>
      <c r="GY57" s="777"/>
      <c r="GZ57" s="777"/>
      <c r="HA57" s="777"/>
      <c r="HB57" s="777"/>
      <c r="HC57" s="777"/>
      <c r="HD57" s="777"/>
      <c r="HE57" s="777"/>
      <c r="HF57" s="777"/>
      <c r="HG57" s="777"/>
      <c r="HH57" s="777"/>
      <c r="HI57" s="777"/>
      <c r="HJ57" s="777"/>
      <c r="HK57" s="777"/>
      <c r="HL57" s="777"/>
      <c r="HM57" s="777"/>
      <c r="HN57" s="777"/>
      <c r="HO57" s="777"/>
      <c r="HP57" s="777"/>
      <c r="HQ57" s="777"/>
      <c r="HR57" s="777"/>
      <c r="HS57" s="777"/>
      <c r="HT57" s="777"/>
      <c r="HU57" s="777"/>
      <c r="HV57" s="777"/>
      <c r="HW57" s="777"/>
      <c r="HX57" s="777"/>
      <c r="HY57" s="777"/>
      <c r="HZ57" s="777"/>
      <c r="IA57" s="777"/>
      <c r="IB57" s="777"/>
      <c r="IC57" s="777"/>
      <c r="ID57" s="777"/>
      <c r="IE57" s="777"/>
      <c r="IF57" s="777"/>
      <c r="IG57" s="777"/>
      <c r="IH57" s="777"/>
      <c r="II57" s="777"/>
      <c r="IJ57" s="777"/>
      <c r="IK57" s="777"/>
      <c r="IL57" s="777"/>
      <c r="IM57" s="777"/>
      <c r="IN57" s="777"/>
      <c r="IO57" s="777"/>
      <c r="IP57" s="777"/>
      <c r="IQ57" s="777"/>
      <c r="IR57" s="777"/>
      <c r="IS57" s="777"/>
      <c r="IT57" s="777"/>
    </row>
    <row r="58" spans="1:254" s="779" customFormat="1" ht="12.75" customHeight="1">
      <c r="A58" s="777"/>
      <c r="B58" s="777"/>
      <c r="C58" s="777"/>
      <c r="D58" s="777"/>
      <c r="E58" s="777"/>
      <c r="F58" s="777"/>
      <c r="G58" s="777"/>
      <c r="H58" s="777"/>
      <c r="I58" s="777"/>
      <c r="J58" s="777"/>
      <c r="K58" s="777"/>
      <c r="L58" s="777"/>
      <c r="M58" s="777"/>
      <c r="N58" s="777"/>
      <c r="O58" s="777"/>
      <c r="P58" s="777"/>
      <c r="Q58" s="777"/>
      <c r="R58" s="777"/>
      <c r="S58" s="777"/>
      <c r="T58" s="777"/>
      <c r="U58" s="777"/>
      <c r="V58" s="777"/>
      <c r="W58" s="777"/>
      <c r="X58" s="777"/>
      <c r="Y58" s="778"/>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778"/>
      <c r="AV58" s="778"/>
      <c r="AW58" s="778"/>
      <c r="AX58" s="778"/>
      <c r="AY58" s="778"/>
      <c r="AZ58" s="778"/>
      <c r="BA58" s="777"/>
      <c r="BB58" s="777"/>
      <c r="BC58" s="777"/>
      <c r="BD58" s="777"/>
      <c r="BE58" s="777"/>
      <c r="BF58" s="777"/>
      <c r="BG58" s="777"/>
      <c r="BH58" s="777"/>
      <c r="BI58" s="777"/>
      <c r="BJ58" s="777"/>
      <c r="BK58" s="777"/>
      <c r="BL58" s="777"/>
      <c r="BM58" s="777"/>
      <c r="BN58" s="777"/>
      <c r="BO58" s="777"/>
      <c r="BP58" s="777"/>
      <c r="BQ58" s="777"/>
      <c r="BR58" s="777"/>
      <c r="BS58" s="777"/>
      <c r="BT58" s="777"/>
      <c r="BU58" s="777"/>
      <c r="BV58" s="777"/>
      <c r="BW58" s="777"/>
      <c r="BX58" s="777"/>
      <c r="BY58" s="777"/>
      <c r="BZ58" s="777"/>
      <c r="CA58" s="777"/>
      <c r="CB58" s="777"/>
      <c r="CC58" s="777"/>
      <c r="CD58" s="777"/>
      <c r="CE58" s="777"/>
      <c r="CF58" s="777"/>
      <c r="CG58" s="777"/>
      <c r="CH58" s="777"/>
      <c r="CI58" s="777"/>
      <c r="CJ58" s="777"/>
      <c r="CK58" s="777"/>
      <c r="CL58" s="777"/>
      <c r="CM58" s="777"/>
      <c r="CN58" s="777"/>
      <c r="CO58" s="777"/>
      <c r="CP58" s="777"/>
      <c r="CQ58" s="777"/>
      <c r="CR58" s="777"/>
      <c r="CS58" s="777"/>
      <c r="CT58" s="777"/>
      <c r="CU58" s="777"/>
      <c r="CV58" s="777"/>
      <c r="CW58" s="777"/>
      <c r="CX58" s="777"/>
      <c r="CY58" s="777"/>
      <c r="CZ58" s="777"/>
      <c r="DA58" s="777"/>
      <c r="DB58" s="777"/>
      <c r="DC58" s="777"/>
      <c r="DD58" s="777"/>
      <c r="DE58" s="777"/>
      <c r="DF58" s="777"/>
      <c r="DG58" s="777"/>
      <c r="DH58" s="777"/>
      <c r="DI58" s="777"/>
      <c r="DJ58" s="777"/>
      <c r="DK58" s="777"/>
      <c r="DL58" s="777"/>
      <c r="DM58" s="777"/>
      <c r="DN58" s="777"/>
      <c r="DO58" s="777"/>
      <c r="DP58" s="777"/>
      <c r="DQ58" s="777"/>
      <c r="DR58" s="777"/>
      <c r="DS58" s="777"/>
      <c r="DT58" s="777"/>
      <c r="DU58" s="777"/>
      <c r="DV58" s="777"/>
      <c r="DW58" s="777"/>
      <c r="DX58" s="777"/>
      <c r="DY58" s="777"/>
      <c r="DZ58" s="777"/>
      <c r="EA58" s="777"/>
      <c r="EB58" s="777"/>
      <c r="EC58" s="777"/>
      <c r="ED58" s="777"/>
      <c r="EE58" s="777"/>
      <c r="EF58" s="777"/>
      <c r="EG58" s="777"/>
      <c r="EH58" s="777"/>
      <c r="EI58" s="777"/>
      <c r="EJ58" s="777"/>
      <c r="EK58" s="777"/>
      <c r="EL58" s="777"/>
      <c r="EM58" s="777"/>
      <c r="EN58" s="777"/>
      <c r="EO58" s="777"/>
      <c r="EP58" s="777"/>
      <c r="EQ58" s="777"/>
      <c r="ER58" s="777"/>
      <c r="ES58" s="777"/>
      <c r="ET58" s="777"/>
      <c r="EU58" s="777"/>
      <c r="EV58" s="777"/>
      <c r="EW58" s="777"/>
      <c r="EX58" s="777"/>
      <c r="EY58" s="777"/>
      <c r="EZ58" s="777"/>
      <c r="FA58" s="777"/>
      <c r="FB58" s="777"/>
      <c r="FC58" s="777"/>
      <c r="FD58" s="777"/>
      <c r="FE58" s="777"/>
      <c r="FF58" s="777"/>
      <c r="FG58" s="777"/>
      <c r="FH58" s="777"/>
      <c r="FI58" s="777"/>
      <c r="FJ58" s="777"/>
      <c r="FK58" s="777"/>
      <c r="FL58" s="777"/>
      <c r="FM58" s="777"/>
      <c r="FN58" s="777"/>
      <c r="FO58" s="777"/>
      <c r="FP58" s="777"/>
      <c r="FQ58" s="777"/>
      <c r="FR58" s="777"/>
      <c r="FS58" s="777"/>
      <c r="FT58" s="777"/>
      <c r="FU58" s="777"/>
      <c r="FV58" s="777"/>
      <c r="FW58" s="777"/>
      <c r="FX58" s="777"/>
      <c r="FY58" s="777"/>
      <c r="FZ58" s="777"/>
      <c r="GA58" s="777"/>
      <c r="GB58" s="777"/>
      <c r="GC58" s="777"/>
      <c r="GD58" s="777"/>
      <c r="GE58" s="777"/>
      <c r="GF58" s="777"/>
      <c r="GG58" s="777"/>
      <c r="GH58" s="777"/>
      <c r="GI58" s="777"/>
      <c r="GJ58" s="777"/>
      <c r="GK58" s="777"/>
      <c r="GL58" s="777"/>
      <c r="GM58" s="777"/>
      <c r="GN58" s="777"/>
      <c r="GO58" s="777"/>
      <c r="GP58" s="777"/>
      <c r="GQ58" s="777"/>
      <c r="GR58" s="777"/>
      <c r="GS58" s="777"/>
      <c r="GT58" s="777"/>
      <c r="GU58" s="777"/>
      <c r="GV58" s="777"/>
      <c r="GW58" s="777"/>
      <c r="GX58" s="777"/>
      <c r="GY58" s="777"/>
      <c r="GZ58" s="777"/>
      <c r="HA58" s="777"/>
      <c r="HB58" s="777"/>
      <c r="HC58" s="777"/>
      <c r="HD58" s="777"/>
      <c r="HE58" s="777"/>
      <c r="HF58" s="777"/>
      <c r="HG58" s="777"/>
      <c r="HH58" s="777"/>
      <c r="HI58" s="777"/>
      <c r="HJ58" s="777"/>
      <c r="HK58" s="777"/>
      <c r="HL58" s="777"/>
      <c r="HM58" s="777"/>
      <c r="HN58" s="777"/>
      <c r="HO58" s="777"/>
      <c r="HP58" s="777"/>
      <c r="HQ58" s="777"/>
      <c r="HR58" s="777"/>
      <c r="HS58" s="777"/>
      <c r="HT58" s="777"/>
      <c r="HU58" s="777"/>
      <c r="HV58" s="777"/>
      <c r="HW58" s="777"/>
      <c r="HX58" s="777"/>
      <c r="HY58" s="777"/>
      <c r="HZ58" s="777"/>
      <c r="IA58" s="777"/>
      <c r="IB58" s="777"/>
      <c r="IC58" s="777"/>
      <c r="ID58" s="777"/>
      <c r="IE58" s="777"/>
      <c r="IF58" s="777"/>
      <c r="IG58" s="777"/>
      <c r="IH58" s="777"/>
      <c r="II58" s="777"/>
      <c r="IJ58" s="777"/>
      <c r="IK58" s="777"/>
      <c r="IL58" s="777"/>
      <c r="IM58" s="777"/>
      <c r="IN58" s="777"/>
      <c r="IO58" s="777"/>
      <c r="IP58" s="777"/>
      <c r="IQ58" s="777"/>
      <c r="IR58" s="777"/>
      <c r="IS58" s="777"/>
      <c r="IT58" s="777"/>
    </row>
    <row r="59" spans="1:254" s="779" customFormat="1" ht="12.75" customHeight="1">
      <c r="A59" s="777"/>
      <c r="B59" s="777"/>
      <c r="C59" s="777"/>
      <c r="D59" s="777"/>
      <c r="E59" s="777"/>
      <c r="F59" s="777"/>
      <c r="G59" s="777"/>
      <c r="H59" s="777"/>
      <c r="I59" s="777"/>
      <c r="J59" s="777"/>
      <c r="K59" s="777"/>
      <c r="L59" s="777"/>
      <c r="M59" s="777"/>
      <c r="N59" s="777"/>
      <c r="O59" s="777"/>
      <c r="P59" s="777"/>
      <c r="Q59" s="777"/>
      <c r="R59" s="777"/>
      <c r="S59" s="777"/>
      <c r="T59" s="777"/>
      <c r="U59" s="777"/>
      <c r="V59" s="777"/>
      <c r="W59" s="777"/>
      <c r="X59" s="777"/>
      <c r="Y59" s="778"/>
      <c r="Z59" s="778"/>
      <c r="AA59" s="778"/>
      <c r="AB59" s="778"/>
      <c r="AC59" s="778"/>
      <c r="AD59" s="778"/>
      <c r="AE59" s="778"/>
      <c r="AF59" s="778"/>
      <c r="AG59" s="778"/>
      <c r="AH59" s="778"/>
      <c r="AI59" s="778"/>
      <c r="AJ59" s="778"/>
      <c r="AK59" s="778"/>
      <c r="AL59" s="778"/>
      <c r="AM59" s="778"/>
      <c r="AN59" s="778"/>
      <c r="AO59" s="778"/>
      <c r="AP59" s="778"/>
      <c r="AQ59" s="778"/>
      <c r="AR59" s="778"/>
      <c r="AS59" s="778"/>
      <c r="AT59" s="778"/>
      <c r="AU59" s="778"/>
      <c r="AV59" s="778"/>
      <c r="AW59" s="778"/>
      <c r="AX59" s="778"/>
      <c r="AY59" s="778"/>
      <c r="AZ59" s="778"/>
      <c r="BA59" s="777"/>
      <c r="BB59" s="777"/>
      <c r="BC59" s="777"/>
      <c r="BD59" s="777"/>
      <c r="BE59" s="777"/>
      <c r="BF59" s="777"/>
      <c r="BG59" s="777"/>
      <c r="BH59" s="777"/>
      <c r="BI59" s="777"/>
      <c r="BJ59" s="777"/>
      <c r="BK59" s="777"/>
      <c r="BL59" s="777"/>
      <c r="BM59" s="777"/>
      <c r="BN59" s="777"/>
      <c r="BO59" s="777"/>
      <c r="BP59" s="777"/>
      <c r="BQ59" s="777"/>
      <c r="BR59" s="777"/>
      <c r="BS59" s="777"/>
      <c r="BT59" s="777"/>
      <c r="BU59" s="777"/>
      <c r="BV59" s="777"/>
      <c r="BW59" s="777"/>
      <c r="BX59" s="777"/>
      <c r="BY59" s="777"/>
      <c r="BZ59" s="777"/>
      <c r="CA59" s="777"/>
      <c r="CB59" s="777"/>
      <c r="CC59" s="777"/>
      <c r="CD59" s="777"/>
      <c r="CE59" s="777"/>
      <c r="CF59" s="777"/>
      <c r="CG59" s="777"/>
      <c r="CH59" s="777"/>
      <c r="CI59" s="777"/>
      <c r="CJ59" s="777"/>
      <c r="CK59" s="777"/>
      <c r="CL59" s="777"/>
      <c r="CM59" s="777"/>
      <c r="CN59" s="777"/>
      <c r="CO59" s="777"/>
      <c r="CP59" s="777"/>
      <c r="CQ59" s="777"/>
      <c r="CR59" s="777"/>
      <c r="CS59" s="777"/>
      <c r="CT59" s="777"/>
      <c r="CU59" s="777"/>
      <c r="CV59" s="777"/>
      <c r="CW59" s="777"/>
      <c r="CX59" s="777"/>
      <c r="CY59" s="777"/>
      <c r="CZ59" s="777"/>
      <c r="DA59" s="777"/>
      <c r="DB59" s="777"/>
      <c r="DC59" s="777"/>
      <c r="DD59" s="777"/>
      <c r="DE59" s="777"/>
      <c r="DF59" s="777"/>
      <c r="DG59" s="777"/>
      <c r="DH59" s="777"/>
      <c r="DI59" s="777"/>
      <c r="DJ59" s="777"/>
      <c r="DK59" s="777"/>
      <c r="DL59" s="777"/>
      <c r="DM59" s="777"/>
      <c r="DN59" s="777"/>
      <c r="DO59" s="777"/>
      <c r="DP59" s="777"/>
      <c r="DQ59" s="777"/>
      <c r="DR59" s="777"/>
      <c r="DS59" s="777"/>
      <c r="DT59" s="777"/>
      <c r="DU59" s="777"/>
      <c r="DV59" s="777"/>
      <c r="DW59" s="777"/>
      <c r="DX59" s="777"/>
      <c r="DY59" s="777"/>
      <c r="DZ59" s="777"/>
      <c r="EA59" s="777"/>
      <c r="EB59" s="777"/>
      <c r="EC59" s="777"/>
      <c r="ED59" s="777"/>
      <c r="EE59" s="777"/>
      <c r="EF59" s="777"/>
      <c r="EG59" s="777"/>
      <c r="EH59" s="777"/>
      <c r="EI59" s="777"/>
      <c r="EJ59" s="777"/>
      <c r="EK59" s="777"/>
      <c r="EL59" s="777"/>
      <c r="EM59" s="777"/>
      <c r="EN59" s="777"/>
      <c r="EO59" s="777"/>
      <c r="EP59" s="777"/>
      <c r="EQ59" s="777"/>
      <c r="ER59" s="777"/>
      <c r="ES59" s="777"/>
      <c r="ET59" s="777"/>
      <c r="EU59" s="777"/>
      <c r="EV59" s="777"/>
      <c r="EW59" s="777"/>
      <c r="EX59" s="777"/>
      <c r="EY59" s="777"/>
      <c r="EZ59" s="777"/>
      <c r="FA59" s="777"/>
      <c r="FB59" s="777"/>
      <c r="FC59" s="777"/>
      <c r="FD59" s="777"/>
      <c r="FE59" s="777"/>
      <c r="FF59" s="777"/>
      <c r="FG59" s="777"/>
      <c r="FH59" s="777"/>
      <c r="FI59" s="777"/>
      <c r="FJ59" s="777"/>
      <c r="FK59" s="777"/>
      <c r="FL59" s="777"/>
      <c r="FM59" s="777"/>
      <c r="FN59" s="777"/>
      <c r="FO59" s="777"/>
      <c r="FP59" s="777"/>
      <c r="FQ59" s="777"/>
      <c r="FR59" s="777"/>
      <c r="FS59" s="777"/>
      <c r="FT59" s="777"/>
      <c r="FU59" s="777"/>
      <c r="FV59" s="777"/>
      <c r="FW59" s="777"/>
      <c r="FX59" s="777"/>
      <c r="FY59" s="777"/>
      <c r="FZ59" s="777"/>
      <c r="GA59" s="777"/>
      <c r="GB59" s="777"/>
      <c r="GC59" s="777"/>
      <c r="GD59" s="777"/>
      <c r="GE59" s="777"/>
      <c r="GF59" s="777"/>
      <c r="GG59" s="777"/>
      <c r="GH59" s="777"/>
      <c r="GI59" s="777"/>
      <c r="GJ59" s="777"/>
      <c r="GK59" s="777"/>
      <c r="GL59" s="777"/>
      <c r="GM59" s="777"/>
      <c r="GN59" s="777"/>
      <c r="GO59" s="777"/>
      <c r="GP59" s="777"/>
      <c r="GQ59" s="777"/>
      <c r="GR59" s="777"/>
      <c r="GS59" s="777"/>
      <c r="GT59" s="777"/>
      <c r="GU59" s="777"/>
      <c r="GV59" s="777"/>
      <c r="GW59" s="777"/>
      <c r="GX59" s="777"/>
      <c r="GY59" s="777"/>
      <c r="GZ59" s="777"/>
      <c r="HA59" s="777"/>
      <c r="HB59" s="777"/>
      <c r="HC59" s="777"/>
      <c r="HD59" s="777"/>
      <c r="HE59" s="777"/>
      <c r="HF59" s="777"/>
      <c r="HG59" s="777"/>
      <c r="HH59" s="777"/>
      <c r="HI59" s="777"/>
      <c r="HJ59" s="777"/>
      <c r="HK59" s="777"/>
      <c r="HL59" s="777"/>
      <c r="HM59" s="777"/>
      <c r="HN59" s="777"/>
      <c r="HO59" s="777"/>
      <c r="HP59" s="777"/>
      <c r="HQ59" s="777"/>
      <c r="HR59" s="777"/>
      <c r="HS59" s="777"/>
      <c r="HT59" s="777"/>
      <c r="HU59" s="777"/>
      <c r="HV59" s="777"/>
      <c r="HW59" s="777"/>
      <c r="HX59" s="777"/>
      <c r="HY59" s="777"/>
      <c r="HZ59" s="777"/>
      <c r="IA59" s="777"/>
      <c r="IB59" s="777"/>
      <c r="IC59" s="777"/>
      <c r="ID59" s="777"/>
      <c r="IE59" s="777"/>
      <c r="IF59" s="777"/>
      <c r="IG59" s="777"/>
      <c r="IH59" s="777"/>
      <c r="II59" s="777"/>
      <c r="IJ59" s="777"/>
      <c r="IK59" s="777"/>
      <c r="IL59" s="777"/>
      <c r="IM59" s="777"/>
      <c r="IN59" s="777"/>
      <c r="IO59" s="777"/>
      <c r="IP59" s="777"/>
      <c r="IQ59" s="777"/>
      <c r="IR59" s="777"/>
      <c r="IS59" s="777"/>
      <c r="IT59" s="777"/>
    </row>
    <row r="60" spans="1:254" s="779" customFormat="1" ht="12.75" customHeight="1">
      <c r="A60" s="777"/>
      <c r="B60" s="777"/>
      <c r="C60" s="777"/>
      <c r="D60" s="777"/>
      <c r="E60" s="777"/>
      <c r="F60" s="777"/>
      <c r="G60" s="777"/>
      <c r="H60" s="777"/>
      <c r="I60" s="777"/>
      <c r="J60" s="777"/>
      <c r="K60" s="777"/>
      <c r="L60" s="777"/>
      <c r="M60" s="777"/>
      <c r="N60" s="777"/>
      <c r="O60" s="777"/>
      <c r="P60" s="777"/>
      <c r="Q60" s="777"/>
      <c r="R60" s="777"/>
      <c r="S60" s="777"/>
      <c r="T60" s="777"/>
      <c r="U60" s="777"/>
      <c r="V60" s="777"/>
      <c r="W60" s="777"/>
      <c r="X60" s="777"/>
      <c r="Y60" s="778"/>
      <c r="Z60" s="778"/>
      <c r="AA60" s="778"/>
      <c r="AB60" s="778"/>
      <c r="AC60" s="778"/>
      <c r="AD60" s="778"/>
      <c r="AE60" s="778"/>
      <c r="AF60" s="778"/>
      <c r="AG60" s="778"/>
      <c r="AH60" s="778"/>
      <c r="AI60" s="778"/>
      <c r="AJ60" s="778"/>
      <c r="AK60" s="778"/>
      <c r="AL60" s="778"/>
      <c r="AM60" s="778"/>
      <c r="AN60" s="778"/>
      <c r="AO60" s="778"/>
      <c r="AP60" s="778"/>
      <c r="AQ60" s="778"/>
      <c r="AR60" s="778"/>
      <c r="AS60" s="778"/>
      <c r="AT60" s="778"/>
      <c r="AU60" s="778"/>
      <c r="AV60" s="778"/>
      <c r="AW60" s="778"/>
      <c r="AX60" s="778"/>
      <c r="AY60" s="778"/>
      <c r="AZ60" s="778"/>
      <c r="BA60" s="777"/>
      <c r="BB60" s="777"/>
      <c r="BC60" s="777"/>
      <c r="BD60" s="777"/>
      <c r="BE60" s="777"/>
      <c r="BF60" s="777"/>
      <c r="BG60" s="777"/>
      <c r="BH60" s="777"/>
      <c r="BI60" s="777"/>
      <c r="BJ60" s="777"/>
      <c r="BK60" s="777"/>
      <c r="BL60" s="777"/>
      <c r="BM60" s="777"/>
      <c r="BN60" s="777"/>
      <c r="BO60" s="777"/>
      <c r="BP60" s="777"/>
      <c r="BQ60" s="777"/>
      <c r="BR60" s="777"/>
      <c r="BS60" s="777"/>
      <c r="BT60" s="777"/>
      <c r="BU60" s="777"/>
      <c r="BV60" s="777"/>
      <c r="BW60" s="777"/>
      <c r="BX60" s="777"/>
      <c r="BY60" s="777"/>
      <c r="BZ60" s="777"/>
      <c r="CA60" s="777"/>
      <c r="CB60" s="777"/>
      <c r="CC60" s="777"/>
      <c r="CD60" s="777"/>
      <c r="CE60" s="777"/>
      <c r="CF60" s="777"/>
      <c r="CG60" s="777"/>
      <c r="CH60" s="777"/>
      <c r="CI60" s="777"/>
      <c r="CJ60" s="777"/>
      <c r="CK60" s="777"/>
      <c r="CL60" s="777"/>
      <c r="CM60" s="777"/>
      <c r="CN60" s="777"/>
      <c r="CO60" s="777"/>
      <c r="CP60" s="777"/>
      <c r="CQ60" s="777"/>
      <c r="CR60" s="777"/>
      <c r="CS60" s="777"/>
      <c r="CT60" s="777"/>
      <c r="CU60" s="777"/>
      <c r="CV60" s="777"/>
      <c r="CW60" s="777"/>
      <c r="CX60" s="777"/>
      <c r="CY60" s="777"/>
      <c r="CZ60" s="777"/>
      <c r="DA60" s="777"/>
      <c r="DB60" s="777"/>
      <c r="DC60" s="777"/>
      <c r="DD60" s="777"/>
      <c r="DE60" s="777"/>
      <c r="DF60" s="777"/>
      <c r="DG60" s="777"/>
      <c r="DH60" s="777"/>
      <c r="DI60" s="777"/>
      <c r="DJ60" s="777"/>
      <c r="DK60" s="777"/>
      <c r="DL60" s="777"/>
      <c r="DM60" s="777"/>
      <c r="DN60" s="777"/>
      <c r="DO60" s="777"/>
      <c r="DP60" s="777"/>
      <c r="DQ60" s="777"/>
      <c r="DR60" s="777"/>
      <c r="DS60" s="777"/>
      <c r="DT60" s="777"/>
      <c r="DU60" s="777"/>
      <c r="DV60" s="777"/>
      <c r="DW60" s="777"/>
      <c r="DX60" s="777"/>
      <c r="DY60" s="777"/>
      <c r="DZ60" s="777"/>
      <c r="EA60" s="777"/>
      <c r="EB60" s="777"/>
      <c r="EC60" s="777"/>
      <c r="ED60" s="777"/>
      <c r="EE60" s="777"/>
      <c r="EF60" s="777"/>
      <c r="EG60" s="777"/>
      <c r="EH60" s="777"/>
      <c r="EI60" s="777"/>
      <c r="EJ60" s="777"/>
      <c r="EK60" s="777"/>
      <c r="EL60" s="777"/>
      <c r="EM60" s="777"/>
      <c r="EN60" s="777"/>
      <c r="EO60" s="777"/>
      <c r="EP60" s="777"/>
      <c r="EQ60" s="777"/>
      <c r="ER60" s="777"/>
      <c r="ES60" s="777"/>
      <c r="ET60" s="777"/>
      <c r="EU60" s="777"/>
      <c r="EV60" s="777"/>
      <c r="EW60" s="777"/>
      <c r="EX60" s="777"/>
      <c r="EY60" s="777"/>
      <c r="EZ60" s="777"/>
      <c r="FA60" s="777"/>
      <c r="FB60" s="777"/>
      <c r="FC60" s="777"/>
      <c r="FD60" s="777"/>
      <c r="FE60" s="777"/>
      <c r="FF60" s="777"/>
      <c r="FG60" s="777"/>
      <c r="FH60" s="777"/>
      <c r="FI60" s="777"/>
      <c r="FJ60" s="777"/>
      <c r="FK60" s="777"/>
      <c r="FL60" s="777"/>
      <c r="FM60" s="777"/>
      <c r="FN60" s="777"/>
      <c r="FO60" s="777"/>
      <c r="FP60" s="777"/>
      <c r="FQ60" s="777"/>
      <c r="FR60" s="777"/>
      <c r="FS60" s="777"/>
      <c r="FT60" s="777"/>
      <c r="FU60" s="777"/>
      <c r="FV60" s="777"/>
      <c r="FW60" s="777"/>
      <c r="FX60" s="777"/>
      <c r="FY60" s="777"/>
      <c r="FZ60" s="777"/>
      <c r="GA60" s="777"/>
      <c r="GB60" s="777"/>
      <c r="GC60" s="777"/>
      <c r="GD60" s="777"/>
      <c r="GE60" s="777"/>
      <c r="GF60" s="777"/>
      <c r="GG60" s="777"/>
      <c r="GH60" s="777"/>
      <c r="GI60" s="777"/>
      <c r="GJ60" s="777"/>
      <c r="GK60" s="777"/>
      <c r="GL60" s="777"/>
      <c r="GM60" s="777"/>
      <c r="GN60" s="777"/>
      <c r="GO60" s="777"/>
      <c r="GP60" s="777"/>
      <c r="GQ60" s="777"/>
      <c r="GR60" s="777"/>
      <c r="GS60" s="777"/>
      <c r="GT60" s="777"/>
      <c r="GU60" s="777"/>
      <c r="GV60" s="777"/>
      <c r="GW60" s="777"/>
      <c r="GX60" s="777"/>
      <c r="GY60" s="777"/>
      <c r="GZ60" s="777"/>
      <c r="HA60" s="777"/>
      <c r="HB60" s="777"/>
      <c r="HC60" s="777"/>
      <c r="HD60" s="777"/>
      <c r="HE60" s="777"/>
      <c r="HF60" s="777"/>
      <c r="HG60" s="777"/>
      <c r="HH60" s="777"/>
      <c r="HI60" s="777"/>
      <c r="HJ60" s="777"/>
      <c r="HK60" s="777"/>
      <c r="HL60" s="777"/>
      <c r="HM60" s="777"/>
      <c r="HN60" s="777"/>
      <c r="HO60" s="777"/>
      <c r="HP60" s="777"/>
      <c r="HQ60" s="777"/>
      <c r="HR60" s="777"/>
      <c r="HS60" s="777"/>
      <c r="HT60" s="777"/>
      <c r="HU60" s="777"/>
      <c r="HV60" s="777"/>
      <c r="HW60" s="777"/>
      <c r="HX60" s="777"/>
      <c r="HY60" s="777"/>
      <c r="HZ60" s="777"/>
      <c r="IA60" s="777"/>
      <c r="IB60" s="777"/>
      <c r="IC60" s="777"/>
      <c r="ID60" s="777"/>
      <c r="IE60" s="777"/>
      <c r="IF60" s="777"/>
      <c r="IG60" s="777"/>
      <c r="IH60" s="777"/>
      <c r="II60" s="777"/>
      <c r="IJ60" s="777"/>
      <c r="IK60" s="777"/>
      <c r="IL60" s="777"/>
      <c r="IM60" s="777"/>
      <c r="IN60" s="777"/>
      <c r="IO60" s="777"/>
      <c r="IP60" s="777"/>
      <c r="IQ60" s="777"/>
      <c r="IR60" s="777"/>
      <c r="IS60" s="777"/>
      <c r="IT60" s="777"/>
    </row>
    <row r="61" spans="1:254" s="779" customFormat="1" ht="12.75" customHeight="1">
      <c r="A61" s="777"/>
      <c r="B61" s="777"/>
      <c r="C61" s="777"/>
      <c r="D61" s="777"/>
      <c r="E61" s="777"/>
      <c r="F61" s="777"/>
      <c r="G61" s="777"/>
      <c r="H61" s="777"/>
      <c r="I61" s="777"/>
      <c r="J61" s="777"/>
      <c r="K61" s="777"/>
      <c r="L61" s="777"/>
      <c r="M61" s="777"/>
      <c r="N61" s="777"/>
      <c r="O61" s="777"/>
      <c r="P61" s="777"/>
      <c r="Q61" s="777"/>
      <c r="R61" s="777"/>
      <c r="S61" s="777"/>
      <c r="T61" s="777"/>
      <c r="U61" s="777"/>
      <c r="V61" s="777"/>
      <c r="W61" s="777"/>
      <c r="X61" s="777"/>
      <c r="Y61" s="778"/>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778"/>
      <c r="AV61" s="778"/>
      <c r="AW61" s="778"/>
      <c r="AX61" s="778"/>
      <c r="AY61" s="778"/>
      <c r="AZ61" s="778"/>
      <c r="BA61" s="777"/>
      <c r="BB61" s="777"/>
      <c r="BC61" s="777"/>
      <c r="BD61" s="777"/>
      <c r="BE61" s="777"/>
      <c r="BF61" s="777"/>
      <c r="BG61" s="777"/>
      <c r="BH61" s="777"/>
      <c r="BI61" s="777"/>
      <c r="BJ61" s="777"/>
      <c r="BK61" s="777"/>
      <c r="BL61" s="777"/>
      <c r="BM61" s="777"/>
      <c r="BN61" s="777"/>
      <c r="BO61" s="777"/>
      <c r="BP61" s="777"/>
      <c r="BQ61" s="777"/>
      <c r="BR61" s="777"/>
      <c r="BS61" s="777"/>
      <c r="BT61" s="777"/>
      <c r="BU61" s="777"/>
      <c r="BV61" s="777"/>
      <c r="BW61" s="777"/>
      <c r="BX61" s="777"/>
      <c r="BY61" s="777"/>
      <c r="BZ61" s="777"/>
      <c r="CA61" s="777"/>
      <c r="CB61" s="777"/>
      <c r="CC61" s="777"/>
      <c r="CD61" s="777"/>
      <c r="CE61" s="777"/>
      <c r="CF61" s="777"/>
      <c r="CG61" s="777"/>
      <c r="CH61" s="777"/>
      <c r="CI61" s="777"/>
      <c r="CJ61" s="777"/>
      <c r="CK61" s="777"/>
      <c r="CL61" s="777"/>
      <c r="CM61" s="777"/>
      <c r="CN61" s="777"/>
      <c r="CO61" s="777"/>
      <c r="CP61" s="777"/>
      <c r="CQ61" s="777"/>
      <c r="CR61" s="777"/>
      <c r="CS61" s="777"/>
      <c r="CT61" s="777"/>
      <c r="CU61" s="777"/>
      <c r="CV61" s="777"/>
      <c r="CW61" s="777"/>
      <c r="CX61" s="777"/>
      <c r="CY61" s="777"/>
      <c r="CZ61" s="777"/>
      <c r="DA61" s="777"/>
      <c r="DB61" s="777"/>
      <c r="DC61" s="777"/>
      <c r="DD61" s="777"/>
      <c r="DE61" s="777"/>
      <c r="DF61" s="777"/>
      <c r="DG61" s="777"/>
      <c r="DH61" s="777"/>
      <c r="DI61" s="777"/>
      <c r="DJ61" s="777"/>
      <c r="DK61" s="777"/>
      <c r="DL61" s="777"/>
      <c r="DM61" s="777"/>
      <c r="DN61" s="777"/>
      <c r="DO61" s="777"/>
      <c r="DP61" s="777"/>
      <c r="DQ61" s="777"/>
      <c r="DR61" s="777"/>
      <c r="DS61" s="777"/>
      <c r="DT61" s="777"/>
      <c r="DU61" s="777"/>
      <c r="DV61" s="777"/>
      <c r="DW61" s="777"/>
      <c r="DX61" s="777"/>
      <c r="DY61" s="777"/>
      <c r="DZ61" s="777"/>
      <c r="EA61" s="777"/>
      <c r="EB61" s="777"/>
      <c r="EC61" s="777"/>
      <c r="ED61" s="777"/>
      <c r="EE61" s="777"/>
      <c r="EF61" s="777"/>
      <c r="EG61" s="777"/>
      <c r="EH61" s="777"/>
      <c r="EI61" s="777"/>
      <c r="EJ61" s="777"/>
      <c r="EK61" s="777"/>
      <c r="EL61" s="777"/>
      <c r="EM61" s="777"/>
      <c r="EN61" s="777"/>
      <c r="EO61" s="777"/>
      <c r="EP61" s="777"/>
      <c r="EQ61" s="777"/>
      <c r="ER61" s="777"/>
      <c r="ES61" s="777"/>
      <c r="ET61" s="777"/>
      <c r="EU61" s="777"/>
      <c r="EV61" s="777"/>
      <c r="EW61" s="777"/>
      <c r="EX61" s="777"/>
      <c r="EY61" s="777"/>
      <c r="EZ61" s="777"/>
      <c r="FA61" s="777"/>
      <c r="FB61" s="777"/>
      <c r="FC61" s="777"/>
      <c r="FD61" s="777"/>
      <c r="FE61" s="777"/>
      <c r="FF61" s="777"/>
      <c r="FG61" s="777"/>
      <c r="FH61" s="777"/>
      <c r="FI61" s="777"/>
      <c r="FJ61" s="777"/>
      <c r="FK61" s="777"/>
      <c r="FL61" s="777"/>
      <c r="FM61" s="777"/>
      <c r="FN61" s="777"/>
      <c r="FO61" s="777"/>
      <c r="FP61" s="777"/>
      <c r="FQ61" s="777"/>
      <c r="FR61" s="777"/>
      <c r="FS61" s="777"/>
      <c r="FT61" s="777"/>
      <c r="FU61" s="777"/>
      <c r="FV61" s="777"/>
      <c r="FW61" s="777"/>
      <c r="FX61" s="777"/>
      <c r="FY61" s="777"/>
      <c r="FZ61" s="777"/>
      <c r="GA61" s="777"/>
      <c r="GB61" s="777"/>
      <c r="GC61" s="777"/>
      <c r="GD61" s="777"/>
      <c r="GE61" s="777"/>
      <c r="GF61" s="777"/>
      <c r="GG61" s="777"/>
      <c r="GH61" s="777"/>
      <c r="GI61" s="777"/>
      <c r="GJ61" s="777"/>
      <c r="GK61" s="777"/>
      <c r="GL61" s="777"/>
      <c r="GM61" s="777"/>
      <c r="GN61" s="777"/>
      <c r="GO61" s="777"/>
      <c r="GP61" s="777"/>
      <c r="GQ61" s="777"/>
      <c r="GR61" s="777"/>
      <c r="GS61" s="777"/>
      <c r="GT61" s="777"/>
      <c r="GU61" s="777"/>
      <c r="GV61" s="777"/>
      <c r="GW61" s="777"/>
      <c r="GX61" s="777"/>
      <c r="GY61" s="777"/>
      <c r="GZ61" s="777"/>
      <c r="HA61" s="777"/>
      <c r="HB61" s="777"/>
      <c r="HC61" s="777"/>
      <c r="HD61" s="777"/>
      <c r="HE61" s="777"/>
      <c r="HF61" s="777"/>
      <c r="HG61" s="777"/>
      <c r="HH61" s="777"/>
      <c r="HI61" s="777"/>
      <c r="HJ61" s="777"/>
      <c r="HK61" s="777"/>
      <c r="HL61" s="777"/>
      <c r="HM61" s="777"/>
      <c r="HN61" s="777"/>
      <c r="HO61" s="777"/>
      <c r="HP61" s="777"/>
      <c r="HQ61" s="777"/>
      <c r="HR61" s="777"/>
      <c r="HS61" s="777"/>
      <c r="HT61" s="777"/>
      <c r="HU61" s="777"/>
      <c r="HV61" s="777"/>
      <c r="HW61" s="777"/>
      <c r="HX61" s="777"/>
      <c r="HY61" s="777"/>
      <c r="HZ61" s="777"/>
      <c r="IA61" s="777"/>
      <c r="IB61" s="777"/>
      <c r="IC61" s="777"/>
      <c r="ID61" s="777"/>
      <c r="IE61" s="777"/>
      <c r="IF61" s="777"/>
      <c r="IG61" s="777"/>
      <c r="IH61" s="777"/>
      <c r="II61" s="777"/>
      <c r="IJ61" s="777"/>
      <c r="IK61" s="777"/>
      <c r="IL61" s="777"/>
      <c r="IM61" s="777"/>
      <c r="IN61" s="777"/>
      <c r="IO61" s="777"/>
      <c r="IP61" s="777"/>
      <c r="IQ61" s="777"/>
      <c r="IR61" s="777"/>
      <c r="IS61" s="777"/>
      <c r="IT61" s="777"/>
    </row>
    <row r="62" spans="1:254" s="779" customFormat="1" ht="12.75" customHeight="1">
      <c r="A62" s="777"/>
      <c r="B62" s="777"/>
      <c r="C62" s="777"/>
      <c r="D62" s="777"/>
      <c r="E62" s="777"/>
      <c r="F62" s="777"/>
      <c r="G62" s="777"/>
      <c r="H62" s="777"/>
      <c r="I62" s="777"/>
      <c r="J62" s="777"/>
      <c r="K62" s="777"/>
      <c r="L62" s="777"/>
      <c r="M62" s="777"/>
      <c r="N62" s="777"/>
      <c r="O62" s="777"/>
      <c r="P62" s="777"/>
      <c r="Q62" s="777"/>
      <c r="R62" s="777"/>
      <c r="S62" s="777"/>
      <c r="T62" s="777"/>
      <c r="U62" s="777"/>
      <c r="V62" s="777"/>
      <c r="W62" s="777"/>
      <c r="X62" s="777"/>
      <c r="Y62" s="778"/>
      <c r="Z62" s="778"/>
      <c r="AA62" s="778"/>
      <c r="AB62" s="778"/>
      <c r="AC62" s="778"/>
      <c r="AD62" s="778"/>
      <c r="AE62" s="778"/>
      <c r="AF62" s="778"/>
      <c r="AG62" s="778"/>
      <c r="AH62" s="778"/>
      <c r="AI62" s="778"/>
      <c r="AJ62" s="778"/>
      <c r="AK62" s="778"/>
      <c r="AL62" s="778"/>
      <c r="AM62" s="778"/>
      <c r="AN62" s="778"/>
      <c r="AO62" s="778"/>
      <c r="AP62" s="778"/>
      <c r="AQ62" s="778"/>
      <c r="AR62" s="778"/>
      <c r="AS62" s="778"/>
      <c r="AT62" s="778"/>
      <c r="AU62" s="778"/>
      <c r="AV62" s="778"/>
      <c r="AW62" s="778"/>
      <c r="AX62" s="778"/>
      <c r="AY62" s="778"/>
      <c r="AZ62" s="778"/>
      <c r="BA62" s="777"/>
      <c r="BB62" s="777"/>
      <c r="BC62" s="777"/>
      <c r="BD62" s="777"/>
      <c r="BE62" s="777"/>
      <c r="BF62" s="777"/>
      <c r="BG62" s="777"/>
      <c r="BH62" s="777"/>
      <c r="BI62" s="777"/>
      <c r="BJ62" s="777"/>
      <c r="BK62" s="777"/>
      <c r="BL62" s="777"/>
      <c r="BM62" s="777"/>
      <c r="BN62" s="777"/>
      <c r="BO62" s="777"/>
      <c r="BP62" s="777"/>
      <c r="BQ62" s="777"/>
      <c r="BR62" s="777"/>
      <c r="BS62" s="777"/>
      <c r="BT62" s="777"/>
      <c r="BU62" s="777"/>
      <c r="BV62" s="777"/>
      <c r="BW62" s="777"/>
      <c r="BX62" s="777"/>
      <c r="BY62" s="777"/>
      <c r="BZ62" s="777"/>
      <c r="CA62" s="777"/>
      <c r="CB62" s="777"/>
      <c r="CC62" s="777"/>
      <c r="CD62" s="777"/>
      <c r="CE62" s="777"/>
      <c r="CF62" s="777"/>
      <c r="CG62" s="777"/>
      <c r="CH62" s="777"/>
      <c r="CI62" s="777"/>
      <c r="CJ62" s="777"/>
      <c r="CK62" s="777"/>
      <c r="CL62" s="777"/>
      <c r="CM62" s="777"/>
      <c r="CN62" s="777"/>
      <c r="CO62" s="777"/>
      <c r="CP62" s="777"/>
      <c r="CQ62" s="777"/>
      <c r="CR62" s="777"/>
      <c r="CS62" s="777"/>
      <c r="CT62" s="777"/>
      <c r="CU62" s="777"/>
      <c r="CV62" s="777"/>
      <c r="CW62" s="777"/>
      <c r="CX62" s="777"/>
      <c r="CY62" s="777"/>
      <c r="CZ62" s="777"/>
      <c r="DA62" s="777"/>
      <c r="DB62" s="777"/>
      <c r="DC62" s="777"/>
      <c r="DD62" s="777"/>
      <c r="DE62" s="777"/>
      <c r="DF62" s="777"/>
      <c r="DG62" s="777"/>
      <c r="DH62" s="777"/>
      <c r="DI62" s="777"/>
      <c r="DJ62" s="777"/>
      <c r="DK62" s="777"/>
      <c r="DL62" s="777"/>
      <c r="DM62" s="777"/>
      <c r="DN62" s="777"/>
      <c r="DO62" s="777"/>
      <c r="DP62" s="777"/>
      <c r="DQ62" s="777"/>
      <c r="DR62" s="777"/>
      <c r="DS62" s="777"/>
      <c r="DT62" s="777"/>
      <c r="DU62" s="777"/>
      <c r="DV62" s="777"/>
      <c r="DW62" s="777"/>
      <c r="DX62" s="777"/>
      <c r="DY62" s="777"/>
      <c r="DZ62" s="777"/>
      <c r="EA62" s="777"/>
      <c r="EB62" s="777"/>
      <c r="EC62" s="777"/>
      <c r="ED62" s="777"/>
      <c r="EE62" s="777"/>
      <c r="EF62" s="777"/>
      <c r="EG62" s="777"/>
      <c r="EH62" s="777"/>
      <c r="EI62" s="777"/>
      <c r="EJ62" s="777"/>
      <c r="EK62" s="777"/>
      <c r="EL62" s="777"/>
      <c r="EM62" s="777"/>
      <c r="EN62" s="777"/>
      <c r="EO62" s="777"/>
      <c r="EP62" s="777"/>
      <c r="EQ62" s="777"/>
      <c r="ER62" s="777"/>
      <c r="ES62" s="777"/>
      <c r="ET62" s="777"/>
      <c r="EU62" s="777"/>
      <c r="EV62" s="777"/>
      <c r="EW62" s="777"/>
      <c r="EX62" s="777"/>
      <c r="EY62" s="777"/>
      <c r="EZ62" s="777"/>
      <c r="FA62" s="777"/>
      <c r="FB62" s="777"/>
      <c r="FC62" s="777"/>
      <c r="FD62" s="777"/>
      <c r="FE62" s="777"/>
      <c r="FF62" s="777"/>
      <c r="FG62" s="777"/>
      <c r="FH62" s="777"/>
      <c r="FI62" s="777"/>
      <c r="FJ62" s="777"/>
      <c r="FK62" s="777"/>
      <c r="FL62" s="777"/>
      <c r="FM62" s="777"/>
      <c r="FN62" s="777"/>
      <c r="FO62" s="777"/>
      <c r="FP62" s="777"/>
      <c r="FQ62" s="777"/>
      <c r="FR62" s="777"/>
      <c r="FS62" s="777"/>
      <c r="FT62" s="777"/>
      <c r="FU62" s="777"/>
      <c r="FV62" s="777"/>
      <c r="FW62" s="777"/>
      <c r="FX62" s="777"/>
      <c r="FY62" s="777"/>
      <c r="FZ62" s="777"/>
      <c r="GA62" s="777"/>
      <c r="GB62" s="777"/>
      <c r="GC62" s="777"/>
      <c r="GD62" s="777"/>
      <c r="GE62" s="777"/>
      <c r="GF62" s="777"/>
      <c r="GG62" s="777"/>
      <c r="GH62" s="777"/>
      <c r="GI62" s="777"/>
      <c r="GJ62" s="777"/>
      <c r="GK62" s="777"/>
      <c r="GL62" s="777"/>
      <c r="GM62" s="777"/>
      <c r="GN62" s="777"/>
      <c r="GO62" s="777"/>
      <c r="GP62" s="777"/>
      <c r="GQ62" s="777"/>
      <c r="GR62" s="777"/>
      <c r="GS62" s="777"/>
      <c r="GT62" s="777"/>
      <c r="GU62" s="777"/>
      <c r="GV62" s="777"/>
      <c r="GW62" s="777"/>
      <c r="GX62" s="777"/>
      <c r="GY62" s="777"/>
      <c r="GZ62" s="777"/>
      <c r="HA62" s="777"/>
      <c r="HB62" s="777"/>
      <c r="HC62" s="777"/>
      <c r="HD62" s="777"/>
      <c r="HE62" s="777"/>
      <c r="HF62" s="777"/>
      <c r="HG62" s="777"/>
      <c r="HH62" s="777"/>
      <c r="HI62" s="777"/>
      <c r="HJ62" s="777"/>
      <c r="HK62" s="777"/>
      <c r="HL62" s="777"/>
      <c r="HM62" s="777"/>
      <c r="HN62" s="777"/>
      <c r="HO62" s="777"/>
      <c r="HP62" s="777"/>
      <c r="HQ62" s="777"/>
      <c r="HR62" s="777"/>
      <c r="HS62" s="777"/>
      <c r="HT62" s="777"/>
      <c r="HU62" s="777"/>
      <c r="HV62" s="777"/>
      <c r="HW62" s="777"/>
      <c r="HX62" s="777"/>
      <c r="HY62" s="777"/>
      <c r="HZ62" s="777"/>
      <c r="IA62" s="777"/>
      <c r="IB62" s="777"/>
      <c r="IC62" s="777"/>
      <c r="ID62" s="777"/>
      <c r="IE62" s="777"/>
      <c r="IF62" s="777"/>
      <c r="IG62" s="777"/>
      <c r="IH62" s="777"/>
      <c r="II62" s="777"/>
      <c r="IJ62" s="777"/>
      <c r="IK62" s="777"/>
      <c r="IL62" s="777"/>
      <c r="IM62" s="777"/>
      <c r="IN62" s="777"/>
      <c r="IO62" s="777"/>
      <c r="IP62" s="777"/>
      <c r="IQ62" s="777"/>
      <c r="IR62" s="777"/>
      <c r="IS62" s="777"/>
      <c r="IT62" s="777"/>
    </row>
    <row r="63" spans="1:254" s="779" customFormat="1" ht="12.75" customHeight="1">
      <c r="A63" s="777"/>
      <c r="B63" s="777"/>
      <c r="C63" s="777"/>
      <c r="D63" s="777"/>
      <c r="E63" s="777"/>
      <c r="F63" s="777"/>
      <c r="G63" s="777"/>
      <c r="H63" s="777"/>
      <c r="I63" s="777"/>
      <c r="J63" s="777"/>
      <c r="K63" s="777"/>
      <c r="L63" s="777"/>
      <c r="M63" s="777"/>
      <c r="N63" s="777"/>
      <c r="O63" s="777"/>
      <c r="P63" s="777"/>
      <c r="Q63" s="777"/>
      <c r="R63" s="777"/>
      <c r="S63" s="777"/>
      <c r="T63" s="777"/>
      <c r="U63" s="777"/>
      <c r="V63" s="777"/>
      <c r="W63" s="777"/>
      <c r="X63" s="777"/>
      <c r="Y63" s="778"/>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778"/>
      <c r="AV63" s="778"/>
      <c r="AW63" s="778"/>
      <c r="AX63" s="778"/>
      <c r="AY63" s="778"/>
      <c r="AZ63" s="778"/>
      <c r="BA63" s="777"/>
      <c r="BB63" s="777"/>
      <c r="BC63" s="777"/>
      <c r="BD63" s="777"/>
      <c r="BE63" s="777"/>
      <c r="BF63" s="777"/>
      <c r="BG63" s="777"/>
      <c r="BH63" s="777"/>
      <c r="BI63" s="777"/>
      <c r="BJ63" s="777"/>
      <c r="BK63" s="777"/>
      <c r="BL63" s="777"/>
      <c r="BM63" s="777"/>
      <c r="BN63" s="777"/>
      <c r="BO63" s="777"/>
      <c r="BP63" s="777"/>
      <c r="BQ63" s="777"/>
      <c r="BR63" s="777"/>
      <c r="BS63" s="777"/>
      <c r="BT63" s="777"/>
      <c r="BU63" s="777"/>
      <c r="BV63" s="777"/>
      <c r="BW63" s="777"/>
      <c r="BX63" s="777"/>
      <c r="BY63" s="777"/>
      <c r="BZ63" s="777"/>
      <c r="CA63" s="777"/>
      <c r="CB63" s="777"/>
      <c r="CC63" s="777"/>
      <c r="CD63" s="777"/>
      <c r="CE63" s="777"/>
      <c r="CF63" s="777"/>
      <c r="CG63" s="777"/>
      <c r="CH63" s="777"/>
      <c r="CI63" s="777"/>
      <c r="CJ63" s="777"/>
      <c r="CK63" s="777"/>
      <c r="CL63" s="777"/>
      <c r="CM63" s="777"/>
      <c r="CN63" s="777"/>
      <c r="CO63" s="777"/>
      <c r="CP63" s="777"/>
      <c r="CQ63" s="777"/>
      <c r="CR63" s="777"/>
      <c r="CS63" s="777"/>
      <c r="CT63" s="777"/>
      <c r="CU63" s="777"/>
      <c r="CV63" s="777"/>
      <c r="CW63" s="777"/>
      <c r="CX63" s="777"/>
      <c r="CY63" s="777"/>
      <c r="CZ63" s="777"/>
      <c r="DA63" s="777"/>
      <c r="DB63" s="777"/>
      <c r="DC63" s="777"/>
      <c r="DD63" s="777"/>
      <c r="DE63" s="777"/>
      <c r="DF63" s="777"/>
      <c r="DG63" s="777"/>
      <c r="DH63" s="777"/>
      <c r="DI63" s="777"/>
      <c r="DJ63" s="777"/>
      <c r="DK63" s="777"/>
      <c r="DL63" s="777"/>
      <c r="DM63" s="777"/>
      <c r="DN63" s="777"/>
      <c r="DO63" s="777"/>
      <c r="DP63" s="777"/>
      <c r="DQ63" s="777"/>
      <c r="DR63" s="777"/>
      <c r="DS63" s="777"/>
      <c r="DT63" s="777"/>
      <c r="DU63" s="777"/>
      <c r="DV63" s="777"/>
      <c r="DW63" s="777"/>
      <c r="DX63" s="777"/>
      <c r="DY63" s="777"/>
      <c r="DZ63" s="777"/>
      <c r="EA63" s="777"/>
      <c r="EB63" s="777"/>
      <c r="EC63" s="777"/>
      <c r="ED63" s="777"/>
      <c r="EE63" s="777"/>
      <c r="EF63" s="777"/>
      <c r="EG63" s="777"/>
      <c r="EH63" s="777"/>
      <c r="EI63" s="777"/>
      <c r="EJ63" s="777"/>
      <c r="EK63" s="777"/>
      <c r="EL63" s="777"/>
      <c r="EM63" s="777"/>
      <c r="EN63" s="777"/>
      <c r="EO63" s="777"/>
      <c r="EP63" s="777"/>
      <c r="EQ63" s="777"/>
      <c r="ER63" s="777"/>
      <c r="ES63" s="777"/>
      <c r="ET63" s="777"/>
      <c r="EU63" s="777"/>
      <c r="EV63" s="777"/>
      <c r="EW63" s="777"/>
      <c r="EX63" s="777"/>
      <c r="EY63" s="777"/>
      <c r="EZ63" s="777"/>
      <c r="FA63" s="777"/>
      <c r="FB63" s="777"/>
      <c r="FC63" s="777"/>
      <c r="FD63" s="777"/>
      <c r="FE63" s="777"/>
      <c r="FF63" s="777"/>
      <c r="FG63" s="777"/>
      <c r="FH63" s="777"/>
      <c r="FI63" s="777"/>
      <c r="FJ63" s="777"/>
      <c r="FK63" s="777"/>
      <c r="FL63" s="777"/>
      <c r="FM63" s="777"/>
      <c r="FN63" s="777"/>
      <c r="FO63" s="777"/>
      <c r="FP63" s="777"/>
      <c r="FQ63" s="777"/>
      <c r="FR63" s="777"/>
      <c r="FS63" s="777"/>
      <c r="FT63" s="777"/>
      <c r="FU63" s="777"/>
      <c r="FV63" s="777"/>
      <c r="FW63" s="777"/>
      <c r="FX63" s="777"/>
      <c r="FY63" s="777"/>
      <c r="FZ63" s="777"/>
      <c r="GA63" s="777"/>
      <c r="GB63" s="777"/>
      <c r="GC63" s="777"/>
      <c r="GD63" s="777"/>
      <c r="GE63" s="777"/>
      <c r="GF63" s="777"/>
      <c r="GG63" s="777"/>
      <c r="GH63" s="777"/>
      <c r="GI63" s="777"/>
      <c r="GJ63" s="777"/>
      <c r="GK63" s="777"/>
      <c r="GL63" s="777"/>
      <c r="GM63" s="777"/>
      <c r="GN63" s="777"/>
      <c r="GO63" s="777"/>
      <c r="GP63" s="777"/>
      <c r="GQ63" s="777"/>
      <c r="GR63" s="777"/>
      <c r="GS63" s="777"/>
      <c r="GT63" s="777"/>
      <c r="GU63" s="777"/>
      <c r="GV63" s="777"/>
      <c r="GW63" s="777"/>
      <c r="GX63" s="777"/>
      <c r="GY63" s="777"/>
      <c r="GZ63" s="777"/>
      <c r="HA63" s="777"/>
      <c r="HB63" s="777"/>
      <c r="HC63" s="777"/>
      <c r="HD63" s="777"/>
      <c r="HE63" s="777"/>
      <c r="HF63" s="777"/>
      <c r="HG63" s="777"/>
      <c r="HH63" s="777"/>
      <c r="HI63" s="777"/>
      <c r="HJ63" s="777"/>
      <c r="HK63" s="777"/>
      <c r="HL63" s="777"/>
      <c r="HM63" s="777"/>
      <c r="HN63" s="777"/>
      <c r="HO63" s="777"/>
      <c r="HP63" s="777"/>
      <c r="HQ63" s="777"/>
      <c r="HR63" s="777"/>
      <c r="HS63" s="777"/>
      <c r="HT63" s="777"/>
      <c r="HU63" s="777"/>
      <c r="HV63" s="777"/>
      <c r="HW63" s="777"/>
      <c r="HX63" s="777"/>
      <c r="HY63" s="777"/>
      <c r="HZ63" s="777"/>
      <c r="IA63" s="777"/>
      <c r="IB63" s="777"/>
      <c r="IC63" s="777"/>
      <c r="ID63" s="777"/>
      <c r="IE63" s="777"/>
      <c r="IF63" s="777"/>
      <c r="IG63" s="777"/>
      <c r="IH63" s="777"/>
      <c r="II63" s="777"/>
      <c r="IJ63" s="777"/>
      <c r="IK63" s="777"/>
      <c r="IL63" s="777"/>
      <c r="IM63" s="777"/>
      <c r="IN63" s="777"/>
      <c r="IO63" s="777"/>
      <c r="IP63" s="777"/>
      <c r="IQ63" s="777"/>
      <c r="IR63" s="777"/>
      <c r="IS63" s="777"/>
      <c r="IT63" s="777"/>
    </row>
    <row r="64" spans="1:254" s="779" customFormat="1" ht="12.75" customHeight="1">
      <c r="A64" s="777"/>
      <c r="B64" s="777"/>
      <c r="C64" s="777"/>
      <c r="D64" s="777"/>
      <c r="E64" s="777"/>
      <c r="F64" s="777"/>
      <c r="G64" s="777"/>
      <c r="H64" s="777"/>
      <c r="I64" s="777"/>
      <c r="J64" s="777"/>
      <c r="K64" s="777"/>
      <c r="L64" s="777"/>
      <c r="M64" s="777"/>
      <c r="N64" s="777"/>
      <c r="O64" s="777"/>
      <c r="P64" s="777"/>
      <c r="Q64" s="777"/>
      <c r="R64" s="777"/>
      <c r="S64" s="777"/>
      <c r="T64" s="777"/>
      <c r="U64" s="777"/>
      <c r="V64" s="777"/>
      <c r="W64" s="777"/>
      <c r="X64" s="777"/>
      <c r="Y64" s="778"/>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778"/>
      <c r="AV64" s="778"/>
      <c r="AW64" s="778"/>
      <c r="AX64" s="778"/>
      <c r="AY64" s="778"/>
      <c r="AZ64" s="778"/>
      <c r="BA64" s="777"/>
      <c r="BB64" s="777"/>
      <c r="BC64" s="777"/>
      <c r="BD64" s="777"/>
      <c r="BE64" s="777"/>
      <c r="BF64" s="777"/>
      <c r="BG64" s="777"/>
      <c r="BH64" s="777"/>
      <c r="BI64" s="777"/>
      <c r="BJ64" s="777"/>
      <c r="BK64" s="777"/>
      <c r="BL64" s="777"/>
      <c r="BM64" s="777"/>
      <c r="BN64" s="777"/>
      <c r="BO64" s="777"/>
      <c r="BP64" s="777"/>
      <c r="BQ64" s="777"/>
      <c r="BR64" s="777"/>
      <c r="BS64" s="777"/>
      <c r="BT64" s="777"/>
      <c r="BU64" s="777"/>
      <c r="BV64" s="777"/>
      <c r="BW64" s="777"/>
      <c r="BX64" s="777"/>
      <c r="BY64" s="777"/>
      <c r="BZ64" s="777"/>
      <c r="CA64" s="777"/>
      <c r="CB64" s="777"/>
      <c r="CC64" s="777"/>
      <c r="CD64" s="777"/>
      <c r="CE64" s="777"/>
      <c r="CF64" s="777"/>
      <c r="CG64" s="777"/>
      <c r="CH64" s="777"/>
      <c r="CI64" s="777"/>
      <c r="CJ64" s="777"/>
      <c r="CK64" s="777"/>
      <c r="CL64" s="777"/>
      <c r="CM64" s="777"/>
      <c r="CN64" s="777"/>
      <c r="CO64" s="777"/>
      <c r="CP64" s="777"/>
      <c r="CQ64" s="777"/>
      <c r="CR64" s="777"/>
      <c r="CS64" s="777"/>
      <c r="CT64" s="777"/>
      <c r="CU64" s="777"/>
      <c r="CV64" s="777"/>
      <c r="CW64" s="777"/>
      <c r="CX64" s="777"/>
      <c r="CY64" s="777"/>
      <c r="CZ64" s="777"/>
      <c r="DA64" s="777"/>
      <c r="DB64" s="777"/>
      <c r="DC64" s="777"/>
      <c r="DD64" s="777"/>
      <c r="DE64" s="777"/>
      <c r="DF64" s="777"/>
      <c r="DG64" s="777"/>
      <c r="DH64" s="777"/>
      <c r="DI64" s="777"/>
      <c r="DJ64" s="777"/>
      <c r="DK64" s="777"/>
      <c r="DL64" s="777"/>
      <c r="DM64" s="777"/>
      <c r="DN64" s="777"/>
      <c r="DO64" s="777"/>
      <c r="DP64" s="777"/>
      <c r="DQ64" s="777"/>
      <c r="DR64" s="777"/>
      <c r="DS64" s="777"/>
      <c r="DT64" s="777"/>
      <c r="DU64" s="777"/>
      <c r="DV64" s="777"/>
      <c r="DW64" s="777"/>
      <c r="DX64" s="777"/>
      <c r="DY64" s="777"/>
      <c r="DZ64" s="777"/>
      <c r="EA64" s="777"/>
      <c r="EB64" s="777"/>
      <c r="EC64" s="777"/>
      <c r="ED64" s="777"/>
      <c r="EE64" s="777"/>
      <c r="EF64" s="777"/>
      <c r="EG64" s="777"/>
      <c r="EH64" s="777"/>
      <c r="EI64" s="777"/>
      <c r="EJ64" s="777"/>
      <c r="EK64" s="777"/>
      <c r="EL64" s="777"/>
      <c r="EM64" s="777"/>
      <c r="EN64" s="777"/>
      <c r="EO64" s="777"/>
      <c r="EP64" s="777"/>
      <c r="EQ64" s="777"/>
      <c r="ER64" s="777"/>
      <c r="ES64" s="777"/>
      <c r="ET64" s="777"/>
      <c r="EU64" s="777"/>
      <c r="EV64" s="777"/>
      <c r="EW64" s="777"/>
      <c r="EX64" s="777"/>
      <c r="EY64" s="777"/>
      <c r="EZ64" s="777"/>
      <c r="FA64" s="777"/>
      <c r="FB64" s="777"/>
      <c r="FC64" s="777"/>
      <c r="FD64" s="777"/>
      <c r="FE64" s="777"/>
      <c r="FF64" s="777"/>
      <c r="FG64" s="777"/>
      <c r="FH64" s="777"/>
      <c r="FI64" s="777"/>
      <c r="FJ64" s="777"/>
      <c r="FK64" s="777"/>
      <c r="FL64" s="777"/>
      <c r="FM64" s="777"/>
      <c r="FN64" s="777"/>
      <c r="FO64" s="777"/>
      <c r="FP64" s="777"/>
      <c r="FQ64" s="777"/>
      <c r="FR64" s="777"/>
      <c r="FS64" s="777"/>
      <c r="FT64" s="777"/>
      <c r="FU64" s="777"/>
      <c r="FV64" s="777"/>
      <c r="FW64" s="777"/>
      <c r="FX64" s="777"/>
      <c r="FY64" s="777"/>
      <c r="FZ64" s="777"/>
      <c r="GA64" s="777"/>
      <c r="GB64" s="777"/>
      <c r="GC64" s="777"/>
      <c r="GD64" s="777"/>
      <c r="GE64" s="777"/>
      <c r="GF64" s="777"/>
      <c r="GG64" s="777"/>
      <c r="GH64" s="777"/>
      <c r="GI64" s="777"/>
      <c r="GJ64" s="777"/>
      <c r="GK64" s="777"/>
      <c r="GL64" s="777"/>
      <c r="GM64" s="777"/>
      <c r="GN64" s="777"/>
      <c r="GO64" s="777"/>
      <c r="GP64" s="777"/>
      <c r="GQ64" s="777"/>
      <c r="GR64" s="777"/>
      <c r="GS64" s="777"/>
      <c r="GT64" s="777"/>
      <c r="GU64" s="777"/>
      <c r="GV64" s="777"/>
      <c r="GW64" s="777"/>
      <c r="GX64" s="777"/>
      <c r="GY64" s="777"/>
      <c r="GZ64" s="777"/>
      <c r="HA64" s="777"/>
      <c r="HB64" s="777"/>
      <c r="HC64" s="777"/>
      <c r="HD64" s="777"/>
      <c r="HE64" s="777"/>
      <c r="HF64" s="777"/>
      <c r="HG64" s="777"/>
      <c r="HH64" s="777"/>
      <c r="HI64" s="777"/>
      <c r="HJ64" s="777"/>
      <c r="HK64" s="777"/>
      <c r="HL64" s="777"/>
      <c r="HM64" s="777"/>
      <c r="HN64" s="777"/>
      <c r="HO64" s="777"/>
      <c r="HP64" s="777"/>
      <c r="HQ64" s="777"/>
      <c r="HR64" s="777"/>
      <c r="HS64" s="777"/>
      <c r="HT64" s="777"/>
      <c r="HU64" s="777"/>
      <c r="HV64" s="777"/>
      <c r="HW64" s="777"/>
      <c r="HX64" s="777"/>
      <c r="HY64" s="777"/>
      <c r="HZ64" s="777"/>
      <c r="IA64" s="777"/>
      <c r="IB64" s="777"/>
      <c r="IC64" s="777"/>
      <c r="ID64" s="777"/>
      <c r="IE64" s="777"/>
      <c r="IF64" s="777"/>
      <c r="IG64" s="777"/>
      <c r="IH64" s="777"/>
      <c r="II64" s="777"/>
      <c r="IJ64" s="777"/>
      <c r="IK64" s="777"/>
      <c r="IL64" s="777"/>
      <c r="IM64" s="777"/>
      <c r="IN64" s="777"/>
      <c r="IO64" s="777"/>
      <c r="IP64" s="777"/>
      <c r="IQ64" s="777"/>
      <c r="IR64" s="777"/>
      <c r="IS64" s="777"/>
      <c r="IT64" s="777"/>
    </row>
    <row r="65" spans="1:254" s="779" customFormat="1" ht="12.75" customHeight="1">
      <c r="A65" s="777"/>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8"/>
      <c r="Z65" s="778"/>
      <c r="AA65" s="778"/>
      <c r="AB65" s="778"/>
      <c r="AC65" s="778"/>
      <c r="AD65" s="778"/>
      <c r="AE65" s="778"/>
      <c r="AF65" s="778"/>
      <c r="AG65" s="778"/>
      <c r="AH65" s="778"/>
      <c r="AI65" s="778"/>
      <c r="AJ65" s="778"/>
      <c r="AK65" s="778"/>
      <c r="AL65" s="778"/>
      <c r="AM65" s="778"/>
      <c r="AN65" s="778"/>
      <c r="AO65" s="778"/>
      <c r="AP65" s="778"/>
      <c r="AQ65" s="778"/>
      <c r="AR65" s="778"/>
      <c r="AS65" s="778"/>
      <c r="AT65" s="778"/>
      <c r="AU65" s="778"/>
      <c r="AV65" s="778"/>
      <c r="AW65" s="778"/>
      <c r="AX65" s="778"/>
      <c r="AY65" s="778"/>
      <c r="AZ65" s="778"/>
      <c r="BA65" s="777"/>
      <c r="BB65" s="777"/>
      <c r="BC65" s="777"/>
      <c r="BD65" s="777"/>
      <c r="BE65" s="777"/>
      <c r="BF65" s="777"/>
      <c r="BG65" s="777"/>
      <c r="BH65" s="777"/>
      <c r="BI65" s="777"/>
      <c r="BJ65" s="777"/>
      <c r="BK65" s="777"/>
      <c r="BL65" s="777"/>
      <c r="BM65" s="777"/>
      <c r="BN65" s="777"/>
      <c r="BO65" s="777"/>
      <c r="BP65" s="777"/>
      <c r="BQ65" s="777"/>
      <c r="BR65" s="777"/>
      <c r="BS65" s="777"/>
      <c r="BT65" s="777"/>
      <c r="BU65" s="777"/>
      <c r="BV65" s="777"/>
      <c r="BW65" s="777"/>
      <c r="BX65" s="777"/>
      <c r="BY65" s="777"/>
      <c r="BZ65" s="777"/>
      <c r="CA65" s="777"/>
      <c r="CB65" s="777"/>
      <c r="CC65" s="777"/>
      <c r="CD65" s="777"/>
      <c r="CE65" s="777"/>
      <c r="CF65" s="777"/>
      <c r="CG65" s="777"/>
      <c r="CH65" s="777"/>
      <c r="CI65" s="777"/>
      <c r="CJ65" s="777"/>
      <c r="CK65" s="777"/>
      <c r="CL65" s="777"/>
      <c r="CM65" s="777"/>
      <c r="CN65" s="777"/>
      <c r="CO65" s="777"/>
      <c r="CP65" s="777"/>
      <c r="CQ65" s="777"/>
      <c r="CR65" s="777"/>
      <c r="CS65" s="777"/>
      <c r="CT65" s="777"/>
      <c r="CU65" s="777"/>
      <c r="CV65" s="777"/>
      <c r="CW65" s="777"/>
      <c r="CX65" s="777"/>
      <c r="CY65" s="777"/>
      <c r="CZ65" s="777"/>
      <c r="DA65" s="777"/>
      <c r="DB65" s="777"/>
      <c r="DC65" s="777"/>
      <c r="DD65" s="777"/>
      <c r="DE65" s="777"/>
      <c r="DF65" s="777"/>
      <c r="DG65" s="777"/>
      <c r="DH65" s="777"/>
      <c r="DI65" s="777"/>
      <c r="DJ65" s="777"/>
      <c r="DK65" s="777"/>
      <c r="DL65" s="777"/>
      <c r="DM65" s="777"/>
      <c r="DN65" s="777"/>
      <c r="DO65" s="777"/>
      <c r="DP65" s="777"/>
      <c r="DQ65" s="777"/>
      <c r="DR65" s="777"/>
      <c r="DS65" s="777"/>
      <c r="DT65" s="777"/>
      <c r="DU65" s="777"/>
      <c r="DV65" s="777"/>
      <c r="DW65" s="777"/>
      <c r="DX65" s="777"/>
      <c r="DY65" s="777"/>
      <c r="DZ65" s="777"/>
      <c r="EA65" s="777"/>
      <c r="EB65" s="777"/>
      <c r="EC65" s="777"/>
      <c r="ED65" s="777"/>
      <c r="EE65" s="777"/>
      <c r="EF65" s="777"/>
      <c r="EG65" s="777"/>
      <c r="EH65" s="777"/>
      <c r="EI65" s="777"/>
      <c r="EJ65" s="777"/>
      <c r="EK65" s="777"/>
      <c r="EL65" s="777"/>
      <c r="EM65" s="777"/>
      <c r="EN65" s="777"/>
      <c r="EO65" s="777"/>
      <c r="EP65" s="777"/>
      <c r="EQ65" s="777"/>
      <c r="ER65" s="777"/>
      <c r="ES65" s="777"/>
      <c r="ET65" s="777"/>
      <c r="EU65" s="777"/>
      <c r="EV65" s="777"/>
      <c r="EW65" s="777"/>
      <c r="EX65" s="777"/>
      <c r="EY65" s="777"/>
      <c r="EZ65" s="777"/>
      <c r="FA65" s="777"/>
      <c r="FB65" s="777"/>
      <c r="FC65" s="777"/>
      <c r="FD65" s="777"/>
      <c r="FE65" s="777"/>
      <c r="FF65" s="777"/>
      <c r="FG65" s="777"/>
      <c r="FH65" s="777"/>
      <c r="FI65" s="777"/>
      <c r="FJ65" s="777"/>
      <c r="FK65" s="777"/>
      <c r="FL65" s="777"/>
      <c r="FM65" s="777"/>
      <c r="FN65" s="777"/>
      <c r="FO65" s="777"/>
      <c r="FP65" s="777"/>
      <c r="FQ65" s="777"/>
      <c r="FR65" s="777"/>
      <c r="FS65" s="777"/>
      <c r="FT65" s="777"/>
      <c r="FU65" s="777"/>
      <c r="FV65" s="777"/>
      <c r="FW65" s="777"/>
      <c r="FX65" s="777"/>
      <c r="FY65" s="777"/>
      <c r="FZ65" s="777"/>
      <c r="GA65" s="777"/>
      <c r="GB65" s="777"/>
      <c r="GC65" s="777"/>
      <c r="GD65" s="777"/>
      <c r="GE65" s="777"/>
      <c r="GF65" s="777"/>
      <c r="GG65" s="777"/>
      <c r="GH65" s="777"/>
      <c r="GI65" s="777"/>
      <c r="GJ65" s="777"/>
      <c r="GK65" s="777"/>
      <c r="GL65" s="777"/>
      <c r="GM65" s="777"/>
      <c r="GN65" s="777"/>
      <c r="GO65" s="777"/>
      <c r="GP65" s="777"/>
      <c r="GQ65" s="777"/>
      <c r="GR65" s="777"/>
      <c r="GS65" s="777"/>
      <c r="GT65" s="777"/>
      <c r="GU65" s="777"/>
      <c r="GV65" s="777"/>
      <c r="GW65" s="777"/>
      <c r="GX65" s="777"/>
      <c r="GY65" s="777"/>
      <c r="GZ65" s="777"/>
      <c r="HA65" s="777"/>
      <c r="HB65" s="777"/>
      <c r="HC65" s="777"/>
      <c r="HD65" s="777"/>
      <c r="HE65" s="777"/>
      <c r="HF65" s="777"/>
      <c r="HG65" s="777"/>
      <c r="HH65" s="777"/>
      <c r="HI65" s="777"/>
      <c r="HJ65" s="777"/>
      <c r="HK65" s="777"/>
      <c r="HL65" s="777"/>
      <c r="HM65" s="777"/>
      <c r="HN65" s="777"/>
      <c r="HO65" s="777"/>
      <c r="HP65" s="777"/>
      <c r="HQ65" s="777"/>
      <c r="HR65" s="777"/>
      <c r="HS65" s="777"/>
      <c r="HT65" s="777"/>
      <c r="HU65" s="777"/>
      <c r="HV65" s="777"/>
      <c r="HW65" s="777"/>
      <c r="HX65" s="777"/>
      <c r="HY65" s="777"/>
      <c r="HZ65" s="777"/>
      <c r="IA65" s="777"/>
      <c r="IB65" s="777"/>
      <c r="IC65" s="777"/>
      <c r="ID65" s="777"/>
      <c r="IE65" s="777"/>
      <c r="IF65" s="777"/>
      <c r="IG65" s="777"/>
      <c r="IH65" s="777"/>
      <c r="II65" s="777"/>
      <c r="IJ65" s="777"/>
      <c r="IK65" s="777"/>
      <c r="IL65" s="777"/>
      <c r="IM65" s="777"/>
      <c r="IN65" s="777"/>
      <c r="IO65" s="777"/>
      <c r="IP65" s="777"/>
      <c r="IQ65" s="777"/>
      <c r="IR65" s="777"/>
      <c r="IS65" s="777"/>
      <c r="IT65" s="777"/>
    </row>
    <row r="66" spans="1:254" s="779" customFormat="1" ht="12.75" customHeight="1">
      <c r="A66" s="777"/>
      <c r="B66" s="777"/>
      <c r="C66" s="777"/>
      <c r="D66" s="777"/>
      <c r="E66" s="777"/>
      <c r="F66" s="777"/>
      <c r="G66" s="777"/>
      <c r="H66" s="777"/>
      <c r="I66" s="777"/>
      <c r="J66" s="777"/>
      <c r="K66" s="777"/>
      <c r="L66" s="777"/>
      <c r="M66" s="777"/>
      <c r="N66" s="777"/>
      <c r="O66" s="777"/>
      <c r="P66" s="777"/>
      <c r="Q66" s="777"/>
      <c r="R66" s="777"/>
      <c r="S66" s="777"/>
      <c r="T66" s="777"/>
      <c r="U66" s="777"/>
      <c r="V66" s="777"/>
      <c r="W66" s="777"/>
      <c r="X66" s="777"/>
      <c r="Y66" s="778"/>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778"/>
      <c r="AV66" s="778"/>
      <c r="AW66" s="778"/>
      <c r="AX66" s="778"/>
      <c r="AY66" s="778"/>
      <c r="AZ66" s="778"/>
      <c r="BA66" s="777"/>
      <c r="BB66" s="777"/>
      <c r="BC66" s="777"/>
      <c r="BD66" s="777"/>
      <c r="BE66" s="777"/>
      <c r="BF66" s="777"/>
      <c r="BG66" s="777"/>
      <c r="BH66" s="777"/>
      <c r="BI66" s="777"/>
      <c r="BJ66" s="777"/>
      <c r="BK66" s="777"/>
      <c r="BL66" s="777"/>
      <c r="BM66" s="777"/>
      <c r="BN66" s="777"/>
      <c r="BO66" s="777"/>
      <c r="BP66" s="777"/>
      <c r="BQ66" s="777"/>
      <c r="BR66" s="777"/>
      <c r="BS66" s="777"/>
      <c r="BT66" s="777"/>
      <c r="BU66" s="777"/>
      <c r="BV66" s="777"/>
      <c r="BW66" s="777"/>
      <c r="BX66" s="777"/>
      <c r="BY66" s="777"/>
      <c r="BZ66" s="777"/>
      <c r="CA66" s="777"/>
      <c r="CB66" s="777"/>
      <c r="CC66" s="777"/>
      <c r="CD66" s="777"/>
      <c r="CE66" s="777"/>
      <c r="CF66" s="777"/>
      <c r="CG66" s="777"/>
      <c r="CH66" s="777"/>
      <c r="CI66" s="777"/>
      <c r="CJ66" s="777"/>
      <c r="CK66" s="777"/>
      <c r="CL66" s="777"/>
      <c r="CM66" s="777"/>
      <c r="CN66" s="777"/>
      <c r="CO66" s="777"/>
      <c r="CP66" s="777"/>
      <c r="CQ66" s="777"/>
      <c r="CR66" s="777"/>
      <c r="CS66" s="777"/>
      <c r="CT66" s="777"/>
      <c r="CU66" s="777"/>
      <c r="CV66" s="777"/>
      <c r="CW66" s="777"/>
      <c r="CX66" s="777"/>
      <c r="CY66" s="777"/>
      <c r="CZ66" s="777"/>
      <c r="DA66" s="777"/>
      <c r="DB66" s="777"/>
      <c r="DC66" s="777"/>
      <c r="DD66" s="777"/>
      <c r="DE66" s="777"/>
      <c r="DF66" s="777"/>
      <c r="DG66" s="777"/>
      <c r="DH66" s="777"/>
      <c r="DI66" s="777"/>
      <c r="DJ66" s="777"/>
      <c r="DK66" s="777"/>
      <c r="DL66" s="777"/>
      <c r="DM66" s="777"/>
      <c r="DN66" s="777"/>
      <c r="DO66" s="777"/>
      <c r="DP66" s="777"/>
      <c r="DQ66" s="777"/>
      <c r="DR66" s="777"/>
      <c r="DS66" s="777"/>
      <c r="DT66" s="777"/>
      <c r="DU66" s="777"/>
      <c r="DV66" s="777"/>
      <c r="DW66" s="777"/>
      <c r="DX66" s="777"/>
      <c r="DY66" s="777"/>
      <c r="DZ66" s="777"/>
      <c r="EA66" s="777"/>
      <c r="EB66" s="777"/>
      <c r="EC66" s="777"/>
      <c r="ED66" s="777"/>
      <c r="EE66" s="777"/>
      <c r="EF66" s="777"/>
      <c r="EG66" s="777"/>
      <c r="EH66" s="777"/>
      <c r="EI66" s="777"/>
      <c r="EJ66" s="777"/>
      <c r="EK66" s="777"/>
      <c r="EL66" s="777"/>
      <c r="EM66" s="777"/>
      <c r="EN66" s="777"/>
      <c r="EO66" s="777"/>
      <c r="EP66" s="777"/>
      <c r="EQ66" s="777"/>
      <c r="ER66" s="777"/>
      <c r="ES66" s="777"/>
      <c r="ET66" s="777"/>
      <c r="EU66" s="777"/>
      <c r="EV66" s="777"/>
      <c r="EW66" s="777"/>
      <c r="EX66" s="777"/>
      <c r="EY66" s="777"/>
      <c r="EZ66" s="777"/>
      <c r="FA66" s="777"/>
      <c r="FB66" s="777"/>
      <c r="FC66" s="777"/>
      <c r="FD66" s="777"/>
      <c r="FE66" s="777"/>
      <c r="FF66" s="777"/>
      <c r="FG66" s="777"/>
      <c r="FH66" s="777"/>
      <c r="FI66" s="777"/>
      <c r="FJ66" s="777"/>
      <c r="FK66" s="777"/>
      <c r="FL66" s="777"/>
      <c r="FM66" s="777"/>
      <c r="FN66" s="777"/>
      <c r="FO66" s="777"/>
      <c r="FP66" s="777"/>
      <c r="FQ66" s="777"/>
      <c r="FR66" s="777"/>
      <c r="FS66" s="777"/>
      <c r="FT66" s="777"/>
      <c r="FU66" s="777"/>
      <c r="FV66" s="777"/>
      <c r="FW66" s="777"/>
      <c r="FX66" s="777"/>
      <c r="FY66" s="777"/>
      <c r="FZ66" s="777"/>
      <c r="GA66" s="777"/>
      <c r="GB66" s="777"/>
      <c r="GC66" s="777"/>
      <c r="GD66" s="777"/>
      <c r="GE66" s="777"/>
      <c r="GF66" s="777"/>
      <c r="GG66" s="777"/>
      <c r="GH66" s="777"/>
      <c r="GI66" s="777"/>
      <c r="GJ66" s="777"/>
      <c r="GK66" s="777"/>
      <c r="GL66" s="777"/>
      <c r="GM66" s="777"/>
      <c r="GN66" s="777"/>
      <c r="GO66" s="777"/>
      <c r="GP66" s="777"/>
      <c r="GQ66" s="777"/>
      <c r="GR66" s="777"/>
      <c r="GS66" s="777"/>
      <c r="GT66" s="777"/>
      <c r="GU66" s="777"/>
      <c r="GV66" s="777"/>
      <c r="GW66" s="777"/>
      <c r="GX66" s="777"/>
      <c r="GY66" s="777"/>
      <c r="GZ66" s="777"/>
      <c r="HA66" s="777"/>
      <c r="HB66" s="777"/>
      <c r="HC66" s="777"/>
      <c r="HD66" s="777"/>
      <c r="HE66" s="777"/>
      <c r="HF66" s="777"/>
      <c r="HG66" s="777"/>
      <c r="HH66" s="777"/>
      <c r="HI66" s="777"/>
      <c r="HJ66" s="777"/>
      <c r="HK66" s="777"/>
      <c r="HL66" s="777"/>
      <c r="HM66" s="777"/>
      <c r="HN66" s="777"/>
      <c r="HO66" s="777"/>
      <c r="HP66" s="777"/>
      <c r="HQ66" s="777"/>
      <c r="HR66" s="777"/>
      <c r="HS66" s="777"/>
      <c r="HT66" s="777"/>
      <c r="HU66" s="777"/>
      <c r="HV66" s="777"/>
      <c r="HW66" s="777"/>
      <c r="HX66" s="777"/>
      <c r="HY66" s="777"/>
      <c r="HZ66" s="777"/>
      <c r="IA66" s="777"/>
      <c r="IB66" s="777"/>
      <c r="IC66" s="777"/>
      <c r="ID66" s="777"/>
      <c r="IE66" s="777"/>
      <c r="IF66" s="777"/>
      <c r="IG66" s="777"/>
      <c r="IH66" s="777"/>
      <c r="II66" s="777"/>
      <c r="IJ66" s="777"/>
      <c r="IK66" s="777"/>
      <c r="IL66" s="777"/>
      <c r="IM66" s="777"/>
      <c r="IN66" s="777"/>
      <c r="IO66" s="777"/>
      <c r="IP66" s="777"/>
      <c r="IQ66" s="777"/>
      <c r="IR66" s="777"/>
      <c r="IS66" s="777"/>
      <c r="IT66" s="777"/>
    </row>
    <row r="67" spans="1:254" s="779" customFormat="1" ht="12.75" customHeight="1">
      <c r="A67" s="777"/>
      <c r="B67" s="777"/>
      <c r="C67" s="777"/>
      <c r="D67" s="777"/>
      <c r="E67" s="777"/>
      <c r="F67" s="777"/>
      <c r="G67" s="777"/>
      <c r="H67" s="777"/>
      <c r="I67" s="777"/>
      <c r="J67" s="777"/>
      <c r="K67" s="777"/>
      <c r="L67" s="777"/>
      <c r="M67" s="777"/>
      <c r="N67" s="777"/>
      <c r="O67" s="777"/>
      <c r="P67" s="777"/>
      <c r="Q67" s="777"/>
      <c r="R67" s="777"/>
      <c r="S67" s="777"/>
      <c r="T67" s="777"/>
      <c r="U67" s="777"/>
      <c r="V67" s="777"/>
      <c r="W67" s="777"/>
      <c r="X67" s="777"/>
      <c r="Y67" s="778"/>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778"/>
      <c r="AV67" s="778"/>
      <c r="AW67" s="778"/>
      <c r="AX67" s="778"/>
      <c r="AY67" s="778"/>
      <c r="AZ67" s="778"/>
      <c r="BA67" s="777"/>
      <c r="BB67" s="777"/>
      <c r="BC67" s="777"/>
      <c r="BD67" s="777"/>
      <c r="BE67" s="777"/>
      <c r="BF67" s="777"/>
      <c r="BG67" s="777"/>
      <c r="BH67" s="777"/>
      <c r="BI67" s="777"/>
      <c r="BJ67" s="777"/>
      <c r="BK67" s="777"/>
      <c r="BL67" s="777"/>
      <c r="BM67" s="777"/>
      <c r="BN67" s="777"/>
      <c r="BO67" s="777"/>
      <c r="BP67" s="777"/>
      <c r="BQ67" s="777"/>
      <c r="BR67" s="777"/>
      <c r="BS67" s="777"/>
      <c r="BT67" s="777"/>
      <c r="BU67" s="777"/>
      <c r="BV67" s="777"/>
      <c r="BW67" s="777"/>
      <c r="BX67" s="777"/>
      <c r="BY67" s="777"/>
      <c r="BZ67" s="777"/>
      <c r="CA67" s="777"/>
      <c r="CB67" s="777"/>
      <c r="CC67" s="777"/>
      <c r="CD67" s="777"/>
      <c r="CE67" s="777"/>
      <c r="CF67" s="777"/>
      <c r="CG67" s="777"/>
      <c r="CH67" s="777"/>
      <c r="CI67" s="777"/>
      <c r="CJ67" s="777"/>
      <c r="CK67" s="777"/>
      <c r="CL67" s="777"/>
      <c r="CM67" s="777"/>
      <c r="CN67" s="777"/>
      <c r="CO67" s="777"/>
      <c r="CP67" s="777"/>
      <c r="CQ67" s="777"/>
      <c r="CR67" s="777"/>
      <c r="CS67" s="777"/>
      <c r="CT67" s="777"/>
      <c r="CU67" s="777"/>
      <c r="CV67" s="777"/>
      <c r="CW67" s="777"/>
      <c r="CX67" s="777"/>
      <c r="CY67" s="777"/>
      <c r="CZ67" s="777"/>
      <c r="DA67" s="777"/>
      <c r="DB67" s="777"/>
      <c r="DC67" s="777"/>
      <c r="DD67" s="777"/>
      <c r="DE67" s="777"/>
      <c r="DF67" s="777"/>
      <c r="DG67" s="777"/>
      <c r="DH67" s="777"/>
      <c r="DI67" s="777"/>
      <c r="DJ67" s="777"/>
      <c r="DK67" s="777"/>
      <c r="DL67" s="777"/>
      <c r="DM67" s="777"/>
      <c r="DN67" s="777"/>
      <c r="DO67" s="777"/>
      <c r="DP67" s="777"/>
      <c r="DQ67" s="777"/>
      <c r="DR67" s="777"/>
      <c r="DS67" s="777"/>
      <c r="DT67" s="777"/>
      <c r="DU67" s="777"/>
      <c r="DV67" s="777"/>
      <c r="DW67" s="777"/>
      <c r="DX67" s="777"/>
      <c r="DY67" s="777"/>
      <c r="DZ67" s="777"/>
      <c r="EA67" s="777"/>
      <c r="EB67" s="777"/>
      <c r="EC67" s="777"/>
      <c r="ED67" s="777"/>
      <c r="EE67" s="777"/>
      <c r="EF67" s="777"/>
      <c r="EG67" s="777"/>
      <c r="EH67" s="777"/>
      <c r="EI67" s="777"/>
      <c r="EJ67" s="777"/>
      <c r="EK67" s="777"/>
      <c r="EL67" s="777"/>
      <c r="EM67" s="777"/>
      <c r="EN67" s="777"/>
      <c r="EO67" s="777"/>
      <c r="EP67" s="777"/>
      <c r="EQ67" s="777"/>
      <c r="ER67" s="777"/>
      <c r="ES67" s="777"/>
      <c r="ET67" s="777"/>
      <c r="EU67" s="777"/>
      <c r="EV67" s="777"/>
      <c r="EW67" s="777"/>
      <c r="EX67" s="777"/>
      <c r="EY67" s="777"/>
      <c r="EZ67" s="777"/>
      <c r="FA67" s="777"/>
      <c r="FB67" s="777"/>
      <c r="FC67" s="777"/>
      <c r="FD67" s="777"/>
      <c r="FE67" s="777"/>
      <c r="FF67" s="777"/>
      <c r="FG67" s="777"/>
      <c r="FH67" s="777"/>
      <c r="FI67" s="777"/>
      <c r="FJ67" s="777"/>
      <c r="FK67" s="777"/>
      <c r="FL67" s="777"/>
      <c r="FM67" s="777"/>
      <c r="FN67" s="777"/>
      <c r="FO67" s="777"/>
      <c r="FP67" s="777"/>
      <c r="FQ67" s="777"/>
      <c r="FR67" s="777"/>
      <c r="FS67" s="777"/>
      <c r="FT67" s="777"/>
      <c r="FU67" s="777"/>
      <c r="FV67" s="777"/>
      <c r="FW67" s="777"/>
      <c r="FX67" s="777"/>
      <c r="FY67" s="777"/>
      <c r="FZ67" s="777"/>
      <c r="GA67" s="777"/>
      <c r="GB67" s="777"/>
      <c r="GC67" s="777"/>
      <c r="GD67" s="777"/>
      <c r="GE67" s="777"/>
      <c r="GF67" s="777"/>
      <c r="GG67" s="777"/>
      <c r="GH67" s="777"/>
      <c r="GI67" s="777"/>
      <c r="GJ67" s="777"/>
      <c r="GK67" s="777"/>
      <c r="GL67" s="777"/>
      <c r="GM67" s="777"/>
      <c r="GN67" s="777"/>
      <c r="GO67" s="777"/>
      <c r="GP67" s="777"/>
      <c r="GQ67" s="777"/>
      <c r="GR67" s="777"/>
      <c r="GS67" s="777"/>
      <c r="GT67" s="777"/>
      <c r="GU67" s="777"/>
      <c r="GV67" s="777"/>
      <c r="GW67" s="777"/>
      <c r="GX67" s="777"/>
      <c r="GY67" s="777"/>
      <c r="GZ67" s="777"/>
      <c r="HA67" s="777"/>
      <c r="HB67" s="777"/>
      <c r="HC67" s="777"/>
      <c r="HD67" s="777"/>
      <c r="HE67" s="777"/>
      <c r="HF67" s="777"/>
      <c r="HG67" s="777"/>
      <c r="HH67" s="777"/>
      <c r="HI67" s="777"/>
      <c r="HJ67" s="777"/>
      <c r="HK67" s="777"/>
      <c r="HL67" s="777"/>
      <c r="HM67" s="777"/>
      <c r="HN67" s="777"/>
      <c r="HO67" s="777"/>
      <c r="HP67" s="777"/>
      <c r="HQ67" s="777"/>
      <c r="HR67" s="777"/>
      <c r="HS67" s="777"/>
      <c r="HT67" s="777"/>
      <c r="HU67" s="777"/>
      <c r="HV67" s="777"/>
      <c r="HW67" s="777"/>
      <c r="HX67" s="777"/>
      <c r="HY67" s="777"/>
      <c r="HZ67" s="777"/>
      <c r="IA67" s="777"/>
      <c r="IB67" s="777"/>
      <c r="IC67" s="777"/>
      <c r="ID67" s="777"/>
      <c r="IE67" s="777"/>
      <c r="IF67" s="777"/>
      <c r="IG67" s="777"/>
      <c r="IH67" s="777"/>
      <c r="II67" s="777"/>
      <c r="IJ67" s="777"/>
      <c r="IK67" s="777"/>
      <c r="IL67" s="777"/>
      <c r="IM67" s="777"/>
      <c r="IN67" s="777"/>
      <c r="IO67" s="777"/>
      <c r="IP67" s="777"/>
      <c r="IQ67" s="777"/>
      <c r="IR67" s="777"/>
      <c r="IS67" s="777"/>
      <c r="IT67" s="777"/>
    </row>
    <row r="68" spans="1:254" s="779" customFormat="1" ht="12.75" customHeight="1">
      <c r="A68" s="777"/>
      <c r="B68" s="777"/>
      <c r="C68" s="777"/>
      <c r="D68" s="777"/>
      <c r="E68" s="777"/>
      <c r="F68" s="777"/>
      <c r="G68" s="777"/>
      <c r="H68" s="777"/>
      <c r="I68" s="777"/>
      <c r="J68" s="777"/>
      <c r="K68" s="777"/>
      <c r="L68" s="777"/>
      <c r="M68" s="777"/>
      <c r="N68" s="777"/>
      <c r="O68" s="777"/>
      <c r="P68" s="777"/>
      <c r="Q68" s="777"/>
      <c r="R68" s="777"/>
      <c r="S68" s="777"/>
      <c r="T68" s="777"/>
      <c r="U68" s="777"/>
      <c r="V68" s="777"/>
      <c r="W68" s="777"/>
      <c r="X68" s="777"/>
      <c r="Y68" s="778"/>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778"/>
      <c r="AV68" s="778"/>
      <c r="AW68" s="778"/>
      <c r="AX68" s="778"/>
      <c r="AY68" s="778"/>
      <c r="AZ68" s="778"/>
      <c r="BA68" s="777"/>
      <c r="BB68" s="777"/>
      <c r="BC68" s="777"/>
      <c r="BD68" s="777"/>
      <c r="BE68" s="777"/>
      <c r="BF68" s="777"/>
      <c r="BG68" s="777"/>
      <c r="BH68" s="777"/>
      <c r="BI68" s="777"/>
      <c r="BJ68" s="777"/>
      <c r="BK68" s="777"/>
      <c r="BL68" s="777"/>
      <c r="BM68" s="777"/>
      <c r="BN68" s="777"/>
      <c r="BO68" s="777"/>
      <c r="BP68" s="777"/>
      <c r="BQ68" s="777"/>
      <c r="BR68" s="777"/>
      <c r="BS68" s="777"/>
      <c r="BT68" s="777"/>
      <c r="BU68" s="777"/>
      <c r="BV68" s="777"/>
      <c r="BW68" s="777"/>
      <c r="BX68" s="777"/>
      <c r="BY68" s="777"/>
      <c r="BZ68" s="777"/>
      <c r="CA68" s="777"/>
      <c r="CB68" s="777"/>
      <c r="CC68" s="777"/>
      <c r="CD68" s="777"/>
      <c r="CE68" s="777"/>
      <c r="CF68" s="777"/>
      <c r="CG68" s="777"/>
      <c r="CH68" s="777"/>
      <c r="CI68" s="777"/>
      <c r="CJ68" s="777"/>
      <c r="CK68" s="777"/>
      <c r="CL68" s="777"/>
      <c r="CM68" s="777"/>
      <c r="CN68" s="777"/>
      <c r="CO68" s="777"/>
      <c r="CP68" s="777"/>
      <c r="CQ68" s="777"/>
      <c r="CR68" s="777"/>
      <c r="CS68" s="777"/>
      <c r="CT68" s="777"/>
      <c r="CU68" s="777"/>
      <c r="CV68" s="777"/>
      <c r="CW68" s="777"/>
      <c r="CX68" s="777"/>
      <c r="CY68" s="777"/>
      <c r="CZ68" s="777"/>
      <c r="DA68" s="777"/>
      <c r="DB68" s="777"/>
      <c r="DC68" s="777"/>
      <c r="DD68" s="777"/>
      <c r="DE68" s="777"/>
      <c r="DF68" s="777"/>
      <c r="DG68" s="777"/>
      <c r="DH68" s="777"/>
      <c r="DI68" s="777"/>
      <c r="DJ68" s="777"/>
      <c r="DK68" s="777"/>
      <c r="DL68" s="777"/>
      <c r="DM68" s="777"/>
      <c r="DN68" s="777"/>
      <c r="DO68" s="777"/>
      <c r="DP68" s="777"/>
      <c r="DQ68" s="777"/>
      <c r="DR68" s="777"/>
      <c r="DS68" s="777"/>
      <c r="DT68" s="777"/>
      <c r="DU68" s="777"/>
      <c r="DV68" s="777"/>
      <c r="DW68" s="777"/>
      <c r="DX68" s="777"/>
      <c r="DY68" s="777"/>
      <c r="DZ68" s="777"/>
      <c r="EA68" s="777"/>
      <c r="EB68" s="777"/>
      <c r="EC68" s="777"/>
      <c r="ED68" s="777"/>
      <c r="EE68" s="777"/>
      <c r="EF68" s="777"/>
      <c r="EG68" s="777"/>
      <c r="EH68" s="777"/>
      <c r="EI68" s="777"/>
      <c r="EJ68" s="777"/>
      <c r="EK68" s="777"/>
      <c r="EL68" s="777"/>
      <c r="EM68" s="777"/>
      <c r="EN68" s="777"/>
      <c r="EO68" s="777"/>
      <c r="EP68" s="777"/>
      <c r="EQ68" s="777"/>
      <c r="ER68" s="777"/>
      <c r="ES68" s="777"/>
      <c r="ET68" s="777"/>
      <c r="EU68" s="777"/>
      <c r="EV68" s="777"/>
      <c r="EW68" s="777"/>
      <c r="EX68" s="777"/>
      <c r="EY68" s="777"/>
      <c r="EZ68" s="777"/>
      <c r="FA68" s="777"/>
      <c r="FB68" s="777"/>
      <c r="FC68" s="777"/>
      <c r="FD68" s="777"/>
      <c r="FE68" s="777"/>
      <c r="FF68" s="777"/>
      <c r="FG68" s="777"/>
      <c r="FH68" s="777"/>
      <c r="FI68" s="777"/>
      <c r="FJ68" s="777"/>
      <c r="FK68" s="777"/>
      <c r="FL68" s="777"/>
      <c r="FM68" s="777"/>
      <c r="FN68" s="777"/>
      <c r="FO68" s="777"/>
      <c r="FP68" s="777"/>
      <c r="FQ68" s="777"/>
      <c r="FR68" s="777"/>
      <c r="FS68" s="777"/>
      <c r="FT68" s="777"/>
      <c r="FU68" s="777"/>
      <c r="FV68" s="777"/>
      <c r="FW68" s="777"/>
      <c r="FX68" s="777"/>
      <c r="FY68" s="777"/>
      <c r="FZ68" s="777"/>
      <c r="GA68" s="777"/>
      <c r="GB68" s="777"/>
      <c r="GC68" s="777"/>
      <c r="GD68" s="777"/>
      <c r="GE68" s="777"/>
      <c r="GF68" s="777"/>
      <c r="GG68" s="777"/>
      <c r="GH68" s="777"/>
      <c r="GI68" s="777"/>
      <c r="GJ68" s="777"/>
      <c r="GK68" s="777"/>
      <c r="GL68" s="777"/>
      <c r="GM68" s="777"/>
      <c r="GN68" s="777"/>
      <c r="GO68" s="777"/>
      <c r="GP68" s="777"/>
      <c r="GQ68" s="777"/>
      <c r="GR68" s="777"/>
      <c r="GS68" s="777"/>
      <c r="GT68" s="777"/>
      <c r="GU68" s="777"/>
      <c r="GV68" s="777"/>
      <c r="GW68" s="777"/>
      <c r="GX68" s="777"/>
      <c r="GY68" s="777"/>
      <c r="GZ68" s="777"/>
      <c r="HA68" s="777"/>
      <c r="HB68" s="777"/>
      <c r="HC68" s="777"/>
      <c r="HD68" s="777"/>
      <c r="HE68" s="777"/>
      <c r="HF68" s="777"/>
      <c r="HG68" s="777"/>
      <c r="HH68" s="777"/>
      <c r="HI68" s="777"/>
      <c r="HJ68" s="777"/>
      <c r="HK68" s="777"/>
      <c r="HL68" s="777"/>
      <c r="HM68" s="777"/>
      <c r="HN68" s="777"/>
      <c r="HO68" s="777"/>
      <c r="HP68" s="777"/>
      <c r="HQ68" s="777"/>
      <c r="HR68" s="777"/>
      <c r="HS68" s="777"/>
      <c r="HT68" s="777"/>
      <c r="HU68" s="777"/>
      <c r="HV68" s="777"/>
      <c r="HW68" s="777"/>
      <c r="HX68" s="777"/>
      <c r="HY68" s="777"/>
      <c r="HZ68" s="777"/>
      <c r="IA68" s="777"/>
      <c r="IB68" s="777"/>
      <c r="IC68" s="777"/>
      <c r="ID68" s="777"/>
      <c r="IE68" s="777"/>
      <c r="IF68" s="777"/>
      <c r="IG68" s="777"/>
      <c r="IH68" s="777"/>
      <c r="II68" s="777"/>
      <c r="IJ68" s="777"/>
      <c r="IK68" s="777"/>
      <c r="IL68" s="777"/>
      <c r="IM68" s="777"/>
      <c r="IN68" s="777"/>
      <c r="IO68" s="777"/>
      <c r="IP68" s="777"/>
      <c r="IQ68" s="777"/>
      <c r="IR68" s="777"/>
      <c r="IS68" s="777"/>
      <c r="IT68" s="777"/>
    </row>
    <row r="69" spans="1:254" s="779" customFormat="1" ht="12.75" customHeight="1">
      <c r="A69" s="777"/>
      <c r="B69" s="777"/>
      <c r="C69" s="777"/>
      <c r="D69" s="777"/>
      <c r="E69" s="777"/>
      <c r="F69" s="777"/>
      <c r="G69" s="777"/>
      <c r="H69" s="777"/>
      <c r="I69" s="777"/>
      <c r="J69" s="777"/>
      <c r="K69" s="777"/>
      <c r="L69" s="777"/>
      <c r="M69" s="777"/>
      <c r="N69" s="777"/>
      <c r="O69" s="777"/>
      <c r="P69" s="777"/>
      <c r="Q69" s="777"/>
      <c r="R69" s="777"/>
      <c r="S69" s="777"/>
      <c r="T69" s="777"/>
      <c r="U69" s="777"/>
      <c r="V69" s="777"/>
      <c r="W69" s="777"/>
      <c r="X69" s="777"/>
      <c r="Y69" s="778"/>
      <c r="Z69" s="778"/>
      <c r="AA69" s="778"/>
      <c r="AB69" s="778"/>
      <c r="AC69" s="778"/>
      <c r="AD69" s="778"/>
      <c r="AE69" s="778"/>
      <c r="AF69" s="778"/>
      <c r="AG69" s="778"/>
      <c r="AH69" s="778"/>
      <c r="AI69" s="778"/>
      <c r="AJ69" s="778"/>
      <c r="AK69" s="778"/>
      <c r="AL69" s="778"/>
      <c r="AM69" s="778"/>
      <c r="AN69" s="778"/>
      <c r="AO69" s="778"/>
      <c r="AP69" s="778"/>
      <c r="AQ69" s="778"/>
      <c r="AR69" s="778"/>
      <c r="AS69" s="778"/>
      <c r="AT69" s="778"/>
      <c r="AU69" s="778"/>
      <c r="AV69" s="778"/>
      <c r="AW69" s="778"/>
      <c r="AX69" s="778"/>
      <c r="AY69" s="778"/>
      <c r="AZ69" s="778"/>
      <c r="BA69" s="777"/>
      <c r="BB69" s="777"/>
      <c r="BC69" s="777"/>
      <c r="BD69" s="777"/>
      <c r="BE69" s="777"/>
      <c r="BF69" s="777"/>
      <c r="BG69" s="777"/>
      <c r="BH69" s="777"/>
      <c r="BI69" s="777"/>
      <c r="BJ69" s="777"/>
      <c r="BK69" s="777"/>
      <c r="BL69" s="777"/>
      <c r="BM69" s="777"/>
      <c r="BN69" s="777"/>
      <c r="BO69" s="777"/>
      <c r="BP69" s="777"/>
      <c r="BQ69" s="777"/>
      <c r="BR69" s="777"/>
      <c r="BS69" s="777"/>
      <c r="BT69" s="777"/>
      <c r="BU69" s="777"/>
      <c r="BV69" s="777"/>
      <c r="BW69" s="777"/>
      <c r="BX69" s="777"/>
      <c r="BY69" s="777"/>
      <c r="BZ69" s="777"/>
      <c r="CA69" s="777"/>
      <c r="CB69" s="777"/>
      <c r="CC69" s="777"/>
      <c r="CD69" s="777"/>
      <c r="CE69" s="777"/>
      <c r="CF69" s="777"/>
      <c r="CG69" s="777"/>
      <c r="CH69" s="777"/>
      <c r="CI69" s="777"/>
      <c r="CJ69" s="777"/>
      <c r="CK69" s="777"/>
      <c r="CL69" s="777"/>
      <c r="CM69" s="777"/>
      <c r="CN69" s="777"/>
      <c r="CO69" s="777"/>
      <c r="CP69" s="777"/>
      <c r="CQ69" s="777"/>
      <c r="CR69" s="777"/>
      <c r="CS69" s="777"/>
      <c r="CT69" s="777"/>
      <c r="CU69" s="777"/>
      <c r="CV69" s="777"/>
      <c r="CW69" s="777"/>
      <c r="CX69" s="777"/>
      <c r="CY69" s="777"/>
      <c r="CZ69" s="777"/>
      <c r="DA69" s="777"/>
      <c r="DB69" s="777"/>
      <c r="DC69" s="777"/>
      <c r="DD69" s="777"/>
      <c r="DE69" s="777"/>
      <c r="DF69" s="777"/>
      <c r="DG69" s="777"/>
      <c r="DH69" s="777"/>
      <c r="DI69" s="777"/>
      <c r="DJ69" s="777"/>
      <c r="DK69" s="777"/>
      <c r="DL69" s="777"/>
      <c r="DM69" s="777"/>
      <c r="DN69" s="777"/>
      <c r="DO69" s="777"/>
      <c r="DP69" s="777"/>
      <c r="DQ69" s="777"/>
      <c r="DR69" s="777"/>
      <c r="DS69" s="777"/>
      <c r="DT69" s="777"/>
      <c r="DU69" s="777"/>
      <c r="DV69" s="777"/>
      <c r="DW69" s="777"/>
      <c r="DX69" s="777"/>
      <c r="DY69" s="777"/>
      <c r="DZ69" s="777"/>
      <c r="EA69" s="777"/>
      <c r="EB69" s="777"/>
      <c r="EC69" s="777"/>
      <c r="ED69" s="777"/>
      <c r="EE69" s="777"/>
      <c r="EF69" s="777"/>
      <c r="EG69" s="777"/>
      <c r="EH69" s="777"/>
      <c r="EI69" s="777"/>
      <c r="EJ69" s="777"/>
      <c r="EK69" s="777"/>
      <c r="EL69" s="777"/>
      <c r="EM69" s="777"/>
      <c r="EN69" s="777"/>
      <c r="EO69" s="777"/>
      <c r="EP69" s="777"/>
      <c r="EQ69" s="777"/>
      <c r="ER69" s="777"/>
      <c r="ES69" s="777"/>
      <c r="ET69" s="777"/>
      <c r="EU69" s="777"/>
      <c r="EV69" s="777"/>
      <c r="EW69" s="777"/>
      <c r="EX69" s="777"/>
      <c r="EY69" s="777"/>
      <c r="EZ69" s="777"/>
      <c r="FA69" s="777"/>
      <c r="FB69" s="777"/>
      <c r="FC69" s="777"/>
      <c r="FD69" s="777"/>
      <c r="FE69" s="777"/>
      <c r="FF69" s="777"/>
      <c r="FG69" s="777"/>
      <c r="FH69" s="777"/>
      <c r="FI69" s="777"/>
      <c r="FJ69" s="777"/>
      <c r="FK69" s="777"/>
      <c r="FL69" s="777"/>
      <c r="FM69" s="777"/>
      <c r="FN69" s="777"/>
      <c r="FO69" s="777"/>
      <c r="FP69" s="777"/>
      <c r="FQ69" s="777"/>
      <c r="FR69" s="777"/>
      <c r="FS69" s="777"/>
      <c r="FT69" s="777"/>
      <c r="FU69" s="777"/>
      <c r="FV69" s="777"/>
      <c r="FW69" s="777"/>
      <c r="FX69" s="777"/>
      <c r="FY69" s="777"/>
      <c r="FZ69" s="777"/>
      <c r="GA69" s="777"/>
      <c r="GB69" s="777"/>
      <c r="GC69" s="777"/>
      <c r="GD69" s="777"/>
      <c r="GE69" s="777"/>
      <c r="GF69" s="777"/>
      <c r="GG69" s="777"/>
      <c r="GH69" s="777"/>
      <c r="GI69" s="777"/>
      <c r="GJ69" s="777"/>
      <c r="GK69" s="777"/>
      <c r="GL69" s="777"/>
      <c r="GM69" s="777"/>
      <c r="GN69" s="777"/>
      <c r="GO69" s="777"/>
      <c r="GP69" s="777"/>
      <c r="GQ69" s="777"/>
      <c r="GR69" s="777"/>
      <c r="GS69" s="777"/>
      <c r="GT69" s="777"/>
      <c r="GU69" s="777"/>
      <c r="GV69" s="777"/>
      <c r="GW69" s="777"/>
      <c r="GX69" s="777"/>
      <c r="GY69" s="777"/>
      <c r="GZ69" s="777"/>
      <c r="HA69" s="777"/>
      <c r="HB69" s="777"/>
      <c r="HC69" s="777"/>
      <c r="HD69" s="777"/>
      <c r="HE69" s="777"/>
      <c r="HF69" s="777"/>
      <c r="HG69" s="777"/>
      <c r="HH69" s="777"/>
      <c r="HI69" s="777"/>
      <c r="HJ69" s="777"/>
      <c r="HK69" s="777"/>
      <c r="HL69" s="777"/>
      <c r="HM69" s="777"/>
      <c r="HN69" s="777"/>
      <c r="HO69" s="777"/>
      <c r="HP69" s="777"/>
      <c r="HQ69" s="777"/>
      <c r="HR69" s="777"/>
      <c r="HS69" s="777"/>
      <c r="HT69" s="777"/>
      <c r="HU69" s="777"/>
      <c r="HV69" s="777"/>
      <c r="HW69" s="777"/>
      <c r="HX69" s="777"/>
      <c r="HY69" s="777"/>
      <c r="HZ69" s="777"/>
      <c r="IA69" s="777"/>
      <c r="IB69" s="777"/>
      <c r="IC69" s="777"/>
      <c r="ID69" s="777"/>
      <c r="IE69" s="777"/>
      <c r="IF69" s="777"/>
      <c r="IG69" s="777"/>
      <c r="IH69" s="777"/>
      <c r="II69" s="777"/>
      <c r="IJ69" s="777"/>
      <c r="IK69" s="777"/>
      <c r="IL69" s="777"/>
      <c r="IM69" s="777"/>
      <c r="IN69" s="777"/>
      <c r="IO69" s="777"/>
      <c r="IP69" s="777"/>
      <c r="IQ69" s="777"/>
      <c r="IR69" s="777"/>
      <c r="IS69" s="777"/>
      <c r="IT69" s="777"/>
    </row>
    <row r="70" spans="1:254" s="779" customFormat="1" ht="12.75" customHeight="1">
      <c r="A70" s="777"/>
      <c r="B70" s="777"/>
      <c r="C70" s="777"/>
      <c r="D70" s="777"/>
      <c r="E70" s="777"/>
      <c r="F70" s="777"/>
      <c r="G70" s="777"/>
      <c r="H70" s="777"/>
      <c r="I70" s="777"/>
      <c r="J70" s="777"/>
      <c r="K70" s="777"/>
      <c r="L70" s="777"/>
      <c r="M70" s="777"/>
      <c r="N70" s="777"/>
      <c r="O70" s="777"/>
      <c r="P70" s="777"/>
      <c r="Q70" s="777"/>
      <c r="R70" s="777"/>
      <c r="S70" s="777"/>
      <c r="T70" s="777"/>
      <c r="U70" s="777"/>
      <c r="V70" s="777"/>
      <c r="W70" s="777"/>
      <c r="X70" s="777"/>
      <c r="Y70" s="778"/>
      <c r="Z70" s="778"/>
      <c r="AA70" s="778"/>
      <c r="AB70" s="778"/>
      <c r="AC70" s="778"/>
      <c r="AD70" s="778"/>
      <c r="AE70" s="778"/>
      <c r="AF70" s="778"/>
      <c r="AG70" s="778"/>
      <c r="AH70" s="778"/>
      <c r="AI70" s="778"/>
      <c r="AJ70" s="778"/>
      <c r="AK70" s="778"/>
      <c r="AL70" s="778"/>
      <c r="AM70" s="778"/>
      <c r="AN70" s="778"/>
      <c r="AO70" s="778"/>
      <c r="AP70" s="778"/>
      <c r="AQ70" s="778"/>
      <c r="AR70" s="778"/>
      <c r="AS70" s="778"/>
      <c r="AT70" s="778"/>
      <c r="AU70" s="778"/>
      <c r="AV70" s="778"/>
      <c r="AW70" s="778"/>
      <c r="AX70" s="778"/>
      <c r="AY70" s="778"/>
      <c r="AZ70" s="778"/>
      <c r="BA70" s="777"/>
      <c r="BB70" s="777"/>
      <c r="BC70" s="777"/>
      <c r="BD70" s="777"/>
      <c r="BE70" s="777"/>
      <c r="BF70" s="777"/>
      <c r="BG70" s="777"/>
      <c r="BH70" s="777"/>
      <c r="BI70" s="777"/>
      <c r="BJ70" s="777"/>
      <c r="BK70" s="777"/>
      <c r="BL70" s="777"/>
      <c r="BM70" s="777"/>
      <c r="BN70" s="777"/>
      <c r="BO70" s="777"/>
      <c r="BP70" s="777"/>
      <c r="BQ70" s="777"/>
      <c r="BR70" s="777"/>
      <c r="BS70" s="777"/>
      <c r="BT70" s="777"/>
      <c r="BU70" s="777"/>
      <c r="BV70" s="777"/>
      <c r="BW70" s="777"/>
      <c r="BX70" s="777"/>
      <c r="BY70" s="777"/>
      <c r="BZ70" s="777"/>
      <c r="CA70" s="777"/>
      <c r="CB70" s="777"/>
      <c r="CC70" s="777"/>
      <c r="CD70" s="777"/>
      <c r="CE70" s="777"/>
      <c r="CF70" s="777"/>
      <c r="CG70" s="777"/>
      <c r="CH70" s="777"/>
      <c r="CI70" s="777"/>
      <c r="CJ70" s="777"/>
      <c r="CK70" s="777"/>
      <c r="CL70" s="777"/>
      <c r="CM70" s="777"/>
      <c r="CN70" s="777"/>
      <c r="CO70" s="777"/>
      <c r="CP70" s="777"/>
      <c r="CQ70" s="777"/>
      <c r="CR70" s="777"/>
      <c r="CS70" s="777"/>
      <c r="CT70" s="777"/>
      <c r="CU70" s="777"/>
      <c r="CV70" s="777"/>
      <c r="CW70" s="777"/>
      <c r="CX70" s="777"/>
      <c r="CY70" s="777"/>
      <c r="CZ70" s="777"/>
      <c r="DA70" s="777"/>
      <c r="DB70" s="777"/>
      <c r="DC70" s="777"/>
      <c r="DD70" s="777"/>
      <c r="DE70" s="777"/>
      <c r="DF70" s="777"/>
      <c r="DG70" s="777"/>
      <c r="DH70" s="777"/>
      <c r="DI70" s="777"/>
      <c r="DJ70" s="777"/>
      <c r="DK70" s="777"/>
      <c r="DL70" s="777"/>
      <c r="DM70" s="777"/>
      <c r="DN70" s="777"/>
      <c r="DO70" s="777"/>
      <c r="DP70" s="777"/>
      <c r="DQ70" s="777"/>
      <c r="DR70" s="777"/>
      <c r="DS70" s="777"/>
      <c r="DT70" s="777"/>
      <c r="DU70" s="777"/>
      <c r="DV70" s="777"/>
      <c r="DW70" s="777"/>
      <c r="DX70" s="777"/>
      <c r="DY70" s="777"/>
      <c r="DZ70" s="777"/>
      <c r="EA70" s="777"/>
      <c r="EB70" s="777"/>
      <c r="EC70" s="777"/>
      <c r="ED70" s="777"/>
      <c r="EE70" s="777"/>
      <c r="EF70" s="777"/>
      <c r="EG70" s="777"/>
      <c r="EH70" s="777"/>
      <c r="EI70" s="777"/>
      <c r="EJ70" s="777"/>
      <c r="EK70" s="777"/>
      <c r="EL70" s="777"/>
      <c r="EM70" s="777"/>
      <c r="EN70" s="777"/>
      <c r="EO70" s="777"/>
      <c r="EP70" s="777"/>
      <c r="EQ70" s="777"/>
      <c r="ER70" s="777"/>
      <c r="ES70" s="777"/>
      <c r="ET70" s="777"/>
      <c r="EU70" s="777"/>
      <c r="EV70" s="777"/>
      <c r="EW70" s="777"/>
      <c r="EX70" s="777"/>
      <c r="EY70" s="777"/>
      <c r="EZ70" s="777"/>
      <c r="FA70" s="777"/>
      <c r="FB70" s="777"/>
      <c r="FC70" s="777"/>
      <c r="FD70" s="777"/>
      <c r="FE70" s="777"/>
      <c r="FF70" s="777"/>
      <c r="FG70" s="777"/>
      <c r="FH70" s="777"/>
      <c r="FI70" s="777"/>
      <c r="FJ70" s="777"/>
      <c r="FK70" s="777"/>
      <c r="FL70" s="777"/>
      <c r="FM70" s="777"/>
      <c r="FN70" s="777"/>
      <c r="FO70" s="777"/>
      <c r="FP70" s="777"/>
      <c r="FQ70" s="777"/>
      <c r="FR70" s="777"/>
      <c r="FS70" s="777"/>
      <c r="FT70" s="777"/>
      <c r="FU70" s="777"/>
      <c r="FV70" s="777"/>
      <c r="FW70" s="777"/>
      <c r="FX70" s="777"/>
      <c r="FY70" s="777"/>
      <c r="FZ70" s="777"/>
      <c r="GA70" s="777"/>
      <c r="GB70" s="777"/>
      <c r="GC70" s="777"/>
      <c r="GD70" s="777"/>
      <c r="GE70" s="777"/>
      <c r="GF70" s="777"/>
      <c r="GG70" s="777"/>
      <c r="GH70" s="777"/>
      <c r="GI70" s="777"/>
      <c r="GJ70" s="777"/>
      <c r="GK70" s="777"/>
      <c r="GL70" s="777"/>
      <c r="GM70" s="777"/>
      <c r="GN70" s="777"/>
      <c r="GO70" s="777"/>
      <c r="GP70" s="777"/>
      <c r="GQ70" s="777"/>
      <c r="GR70" s="777"/>
      <c r="GS70" s="777"/>
      <c r="GT70" s="777"/>
      <c r="GU70" s="777"/>
      <c r="GV70" s="777"/>
      <c r="GW70" s="777"/>
      <c r="GX70" s="777"/>
      <c r="GY70" s="777"/>
      <c r="GZ70" s="777"/>
      <c r="HA70" s="777"/>
      <c r="HB70" s="777"/>
      <c r="HC70" s="777"/>
      <c r="HD70" s="777"/>
      <c r="HE70" s="777"/>
      <c r="HF70" s="777"/>
      <c r="HG70" s="777"/>
      <c r="HH70" s="777"/>
      <c r="HI70" s="777"/>
      <c r="HJ70" s="777"/>
      <c r="HK70" s="777"/>
      <c r="HL70" s="777"/>
      <c r="HM70" s="777"/>
      <c r="HN70" s="777"/>
      <c r="HO70" s="777"/>
      <c r="HP70" s="777"/>
      <c r="HQ70" s="777"/>
      <c r="HR70" s="777"/>
      <c r="HS70" s="777"/>
      <c r="HT70" s="777"/>
      <c r="HU70" s="777"/>
      <c r="HV70" s="777"/>
      <c r="HW70" s="777"/>
      <c r="HX70" s="777"/>
      <c r="HY70" s="777"/>
      <c r="HZ70" s="777"/>
      <c r="IA70" s="777"/>
      <c r="IB70" s="777"/>
      <c r="IC70" s="777"/>
      <c r="ID70" s="777"/>
      <c r="IE70" s="777"/>
      <c r="IF70" s="777"/>
      <c r="IG70" s="777"/>
      <c r="IH70" s="777"/>
      <c r="II70" s="777"/>
      <c r="IJ70" s="777"/>
      <c r="IK70" s="777"/>
      <c r="IL70" s="777"/>
      <c r="IM70" s="777"/>
      <c r="IN70" s="777"/>
      <c r="IO70" s="777"/>
      <c r="IP70" s="777"/>
      <c r="IQ70" s="777"/>
      <c r="IR70" s="777"/>
      <c r="IS70" s="777"/>
      <c r="IT70" s="777"/>
    </row>
    <row r="71" spans="1:254" s="779" customFormat="1" ht="12.75" customHeight="1">
      <c r="A71" s="777"/>
      <c r="B71" s="777"/>
      <c r="C71" s="777"/>
      <c r="D71" s="777"/>
      <c r="E71" s="777"/>
      <c r="F71" s="777"/>
      <c r="G71" s="777"/>
      <c r="H71" s="777"/>
      <c r="I71" s="777"/>
      <c r="J71" s="777"/>
      <c r="K71" s="777"/>
      <c r="L71" s="777"/>
      <c r="M71" s="777"/>
      <c r="N71" s="777"/>
      <c r="O71" s="777"/>
      <c r="P71" s="777"/>
      <c r="Q71" s="777"/>
      <c r="R71" s="777"/>
      <c r="S71" s="777"/>
      <c r="T71" s="777"/>
      <c r="U71" s="777"/>
      <c r="V71" s="777"/>
      <c r="W71" s="777"/>
      <c r="X71" s="777"/>
      <c r="Y71" s="778"/>
      <c r="Z71" s="778"/>
      <c r="AA71" s="778"/>
      <c r="AB71" s="778"/>
      <c r="AC71" s="778"/>
      <c r="AD71" s="778"/>
      <c r="AE71" s="778"/>
      <c r="AF71" s="778"/>
      <c r="AG71" s="778"/>
      <c r="AH71" s="778"/>
      <c r="AI71" s="778"/>
      <c r="AJ71" s="778"/>
      <c r="AK71" s="778"/>
      <c r="AL71" s="778"/>
      <c r="AM71" s="778"/>
      <c r="AN71" s="778"/>
      <c r="AO71" s="778"/>
      <c r="AP71" s="778"/>
      <c r="AQ71" s="778"/>
      <c r="AR71" s="778"/>
      <c r="AS71" s="778"/>
      <c r="AT71" s="778"/>
      <c r="AU71" s="778"/>
      <c r="AV71" s="778"/>
      <c r="AW71" s="778"/>
      <c r="AX71" s="778"/>
      <c r="AY71" s="778"/>
      <c r="AZ71" s="778"/>
      <c r="BA71" s="777"/>
      <c r="BB71" s="777"/>
      <c r="BC71" s="777"/>
      <c r="BD71" s="777"/>
      <c r="BE71" s="777"/>
      <c r="BF71" s="777"/>
      <c r="BG71" s="777"/>
      <c r="BH71" s="777"/>
      <c r="BI71" s="777"/>
      <c r="BJ71" s="777"/>
      <c r="BK71" s="777"/>
      <c r="BL71" s="777"/>
      <c r="BM71" s="777"/>
      <c r="BN71" s="777"/>
      <c r="BO71" s="777"/>
      <c r="BP71" s="777"/>
      <c r="BQ71" s="777"/>
      <c r="BR71" s="777"/>
      <c r="BS71" s="777"/>
      <c r="BT71" s="777"/>
      <c r="BU71" s="777"/>
      <c r="BV71" s="777"/>
      <c r="BW71" s="777"/>
      <c r="BX71" s="777"/>
      <c r="BY71" s="777"/>
      <c r="BZ71" s="777"/>
      <c r="CA71" s="777"/>
      <c r="CB71" s="777"/>
      <c r="CC71" s="777"/>
      <c r="CD71" s="777"/>
      <c r="CE71" s="777"/>
      <c r="CF71" s="777"/>
      <c r="CG71" s="777"/>
      <c r="CH71" s="777"/>
      <c r="CI71" s="777"/>
      <c r="CJ71" s="777"/>
      <c r="CK71" s="777"/>
      <c r="CL71" s="777"/>
      <c r="CM71" s="777"/>
      <c r="CN71" s="777"/>
      <c r="CO71" s="777"/>
      <c r="CP71" s="777"/>
      <c r="CQ71" s="777"/>
      <c r="CR71" s="777"/>
      <c r="CS71" s="777"/>
      <c r="CT71" s="777"/>
      <c r="CU71" s="777"/>
      <c r="CV71" s="777"/>
      <c r="CW71" s="777"/>
      <c r="CX71" s="777"/>
      <c r="CY71" s="777"/>
      <c r="CZ71" s="777"/>
      <c r="DA71" s="777"/>
      <c r="DB71" s="777"/>
      <c r="DC71" s="777"/>
      <c r="DD71" s="777"/>
      <c r="DE71" s="777"/>
      <c r="DF71" s="777"/>
      <c r="DG71" s="777"/>
      <c r="DH71" s="777"/>
      <c r="DI71" s="777"/>
      <c r="DJ71" s="777"/>
      <c r="DK71" s="777"/>
      <c r="DL71" s="777"/>
      <c r="DM71" s="777"/>
      <c r="DN71" s="777"/>
      <c r="DO71" s="777"/>
      <c r="DP71" s="777"/>
      <c r="DQ71" s="777"/>
      <c r="DR71" s="777"/>
      <c r="DS71" s="777"/>
      <c r="DT71" s="777"/>
      <c r="DU71" s="777"/>
      <c r="DV71" s="777"/>
      <c r="DW71" s="777"/>
      <c r="DX71" s="777"/>
      <c r="DY71" s="777"/>
      <c r="DZ71" s="777"/>
      <c r="EA71" s="777"/>
      <c r="EB71" s="777"/>
      <c r="EC71" s="777"/>
      <c r="ED71" s="777"/>
      <c r="EE71" s="777"/>
      <c r="EF71" s="777"/>
      <c r="EG71" s="777"/>
      <c r="EH71" s="777"/>
      <c r="EI71" s="777"/>
      <c r="EJ71" s="777"/>
      <c r="EK71" s="777"/>
      <c r="EL71" s="777"/>
      <c r="EM71" s="777"/>
      <c r="EN71" s="777"/>
      <c r="EO71" s="777"/>
      <c r="EP71" s="777"/>
      <c r="EQ71" s="777"/>
      <c r="ER71" s="777"/>
      <c r="ES71" s="777"/>
      <c r="ET71" s="777"/>
      <c r="EU71" s="777"/>
      <c r="EV71" s="777"/>
      <c r="EW71" s="777"/>
      <c r="EX71" s="777"/>
      <c r="EY71" s="777"/>
      <c r="EZ71" s="777"/>
      <c r="FA71" s="777"/>
      <c r="FB71" s="777"/>
      <c r="FC71" s="777"/>
      <c r="FD71" s="777"/>
      <c r="FE71" s="777"/>
      <c r="FF71" s="777"/>
      <c r="FG71" s="777"/>
      <c r="FH71" s="777"/>
      <c r="FI71" s="777"/>
      <c r="FJ71" s="777"/>
      <c r="FK71" s="777"/>
      <c r="FL71" s="777"/>
      <c r="FM71" s="777"/>
      <c r="FN71" s="777"/>
      <c r="FO71" s="777"/>
      <c r="FP71" s="777"/>
      <c r="FQ71" s="777"/>
      <c r="FR71" s="777"/>
      <c r="FS71" s="777"/>
      <c r="FT71" s="777"/>
      <c r="FU71" s="777"/>
      <c r="FV71" s="777"/>
      <c r="FW71" s="777"/>
      <c r="FX71" s="777"/>
      <c r="FY71" s="777"/>
      <c r="FZ71" s="777"/>
      <c r="GA71" s="777"/>
      <c r="GB71" s="777"/>
      <c r="GC71" s="777"/>
      <c r="GD71" s="777"/>
      <c r="GE71" s="777"/>
      <c r="GF71" s="777"/>
      <c r="GG71" s="777"/>
      <c r="GH71" s="777"/>
      <c r="GI71" s="777"/>
      <c r="GJ71" s="777"/>
      <c r="GK71" s="777"/>
      <c r="GL71" s="777"/>
      <c r="GM71" s="777"/>
      <c r="GN71" s="777"/>
      <c r="GO71" s="777"/>
      <c r="GP71" s="777"/>
      <c r="GQ71" s="777"/>
      <c r="GR71" s="777"/>
      <c r="GS71" s="777"/>
      <c r="GT71" s="777"/>
      <c r="GU71" s="777"/>
      <c r="GV71" s="777"/>
      <c r="GW71" s="777"/>
      <c r="GX71" s="777"/>
      <c r="GY71" s="777"/>
      <c r="GZ71" s="777"/>
      <c r="HA71" s="777"/>
      <c r="HB71" s="777"/>
      <c r="HC71" s="777"/>
      <c r="HD71" s="777"/>
      <c r="HE71" s="777"/>
      <c r="HF71" s="777"/>
      <c r="HG71" s="777"/>
      <c r="HH71" s="777"/>
      <c r="HI71" s="777"/>
      <c r="HJ71" s="777"/>
      <c r="HK71" s="777"/>
      <c r="HL71" s="777"/>
      <c r="HM71" s="777"/>
      <c r="HN71" s="777"/>
      <c r="HO71" s="777"/>
      <c r="HP71" s="777"/>
      <c r="HQ71" s="777"/>
      <c r="HR71" s="777"/>
      <c r="HS71" s="777"/>
      <c r="HT71" s="777"/>
      <c r="HU71" s="777"/>
      <c r="HV71" s="777"/>
      <c r="HW71" s="777"/>
      <c r="HX71" s="777"/>
      <c r="HY71" s="777"/>
      <c r="HZ71" s="777"/>
      <c r="IA71" s="777"/>
      <c r="IB71" s="777"/>
      <c r="IC71" s="777"/>
      <c r="ID71" s="777"/>
      <c r="IE71" s="777"/>
      <c r="IF71" s="777"/>
      <c r="IG71" s="777"/>
      <c r="IH71" s="777"/>
      <c r="II71" s="777"/>
      <c r="IJ71" s="777"/>
      <c r="IK71" s="777"/>
      <c r="IL71" s="777"/>
      <c r="IM71" s="777"/>
      <c r="IN71" s="777"/>
      <c r="IO71" s="777"/>
      <c r="IP71" s="777"/>
      <c r="IQ71" s="777"/>
      <c r="IR71" s="777"/>
      <c r="IS71" s="777"/>
      <c r="IT71" s="777"/>
    </row>
    <row r="72" spans="1:254" s="779" customFormat="1" ht="12.75" customHeight="1">
      <c r="A72" s="777"/>
      <c r="B72" s="777"/>
      <c r="C72" s="777"/>
      <c r="D72" s="777"/>
      <c r="E72" s="777"/>
      <c r="F72" s="777"/>
      <c r="G72" s="777"/>
      <c r="H72" s="777"/>
      <c r="I72" s="777"/>
      <c r="J72" s="777"/>
      <c r="K72" s="777"/>
      <c r="L72" s="777"/>
      <c r="M72" s="777"/>
      <c r="N72" s="777"/>
      <c r="O72" s="777"/>
      <c r="P72" s="777"/>
      <c r="Q72" s="777"/>
      <c r="R72" s="777"/>
      <c r="S72" s="777"/>
      <c r="T72" s="777"/>
      <c r="U72" s="777"/>
      <c r="V72" s="777"/>
      <c r="W72" s="777"/>
      <c r="X72" s="777"/>
      <c r="Y72" s="778"/>
      <c r="Z72" s="778"/>
      <c r="AA72" s="778"/>
      <c r="AB72" s="778"/>
      <c r="AC72" s="778"/>
      <c r="AD72" s="778"/>
      <c r="AE72" s="778"/>
      <c r="AF72" s="778"/>
      <c r="AG72" s="778"/>
      <c r="AH72" s="778"/>
      <c r="AI72" s="778"/>
      <c r="AJ72" s="778"/>
      <c r="AK72" s="778"/>
      <c r="AL72" s="778"/>
      <c r="AM72" s="778"/>
      <c r="AN72" s="778"/>
      <c r="AO72" s="778"/>
      <c r="AP72" s="778"/>
      <c r="AQ72" s="778"/>
      <c r="AR72" s="778"/>
      <c r="AS72" s="778"/>
      <c r="AT72" s="778"/>
      <c r="AU72" s="778"/>
      <c r="AV72" s="778"/>
      <c r="AW72" s="778"/>
      <c r="AX72" s="778"/>
      <c r="AY72" s="778"/>
      <c r="AZ72" s="778"/>
      <c r="BA72" s="777"/>
      <c r="BB72" s="777"/>
      <c r="BC72" s="777"/>
      <c r="BD72" s="777"/>
      <c r="BE72" s="777"/>
      <c r="BF72" s="777"/>
      <c r="BG72" s="777"/>
      <c r="BH72" s="777"/>
      <c r="BI72" s="777"/>
      <c r="BJ72" s="777"/>
      <c r="BK72" s="777"/>
      <c r="BL72" s="777"/>
      <c r="BM72" s="777"/>
      <c r="BN72" s="777"/>
      <c r="BO72" s="777"/>
      <c r="BP72" s="777"/>
      <c r="BQ72" s="777"/>
      <c r="BR72" s="777"/>
      <c r="BS72" s="777"/>
      <c r="BT72" s="777"/>
      <c r="BU72" s="777"/>
      <c r="BV72" s="777"/>
      <c r="BW72" s="777"/>
      <c r="BX72" s="777"/>
      <c r="BY72" s="777"/>
      <c r="BZ72" s="777"/>
      <c r="CA72" s="777"/>
      <c r="CB72" s="777"/>
      <c r="CC72" s="777"/>
      <c r="CD72" s="777"/>
      <c r="CE72" s="777"/>
      <c r="CF72" s="777"/>
      <c r="CG72" s="777"/>
      <c r="CH72" s="777"/>
      <c r="CI72" s="777"/>
      <c r="CJ72" s="777"/>
      <c r="CK72" s="777"/>
      <c r="CL72" s="777"/>
      <c r="CM72" s="777"/>
      <c r="CN72" s="777"/>
      <c r="CO72" s="777"/>
      <c r="CP72" s="777"/>
      <c r="CQ72" s="777"/>
      <c r="CR72" s="777"/>
      <c r="CS72" s="777"/>
      <c r="CT72" s="777"/>
      <c r="CU72" s="777"/>
      <c r="CV72" s="777"/>
      <c r="CW72" s="777"/>
      <c r="CX72" s="777"/>
      <c r="CY72" s="777"/>
      <c r="CZ72" s="777"/>
      <c r="DA72" s="777"/>
      <c r="DB72" s="777"/>
      <c r="DC72" s="777"/>
      <c r="DD72" s="777"/>
      <c r="DE72" s="777"/>
      <c r="DF72" s="777"/>
      <c r="DG72" s="777"/>
      <c r="DH72" s="777"/>
      <c r="DI72" s="777"/>
      <c r="DJ72" s="777"/>
      <c r="DK72" s="777"/>
      <c r="DL72" s="777"/>
      <c r="DM72" s="777"/>
      <c r="DN72" s="777"/>
      <c r="DO72" s="777"/>
      <c r="DP72" s="777"/>
      <c r="DQ72" s="777"/>
      <c r="DR72" s="777"/>
      <c r="DS72" s="777"/>
      <c r="DT72" s="777"/>
      <c r="DU72" s="777"/>
      <c r="DV72" s="777"/>
      <c r="DW72" s="777"/>
      <c r="DX72" s="777"/>
      <c r="DY72" s="777"/>
      <c r="DZ72" s="777"/>
      <c r="EA72" s="777"/>
      <c r="EB72" s="777"/>
      <c r="EC72" s="777"/>
      <c r="ED72" s="777"/>
      <c r="EE72" s="777"/>
      <c r="EF72" s="777"/>
      <c r="EG72" s="777"/>
      <c r="EH72" s="777"/>
      <c r="EI72" s="777"/>
      <c r="EJ72" s="777"/>
      <c r="EK72" s="777"/>
      <c r="EL72" s="777"/>
      <c r="EM72" s="777"/>
      <c r="EN72" s="777"/>
      <c r="EO72" s="777"/>
      <c r="EP72" s="777"/>
      <c r="EQ72" s="777"/>
      <c r="ER72" s="777"/>
      <c r="ES72" s="777"/>
      <c r="ET72" s="777"/>
      <c r="EU72" s="777"/>
      <c r="EV72" s="777"/>
      <c r="EW72" s="777"/>
      <c r="EX72" s="777"/>
      <c r="EY72" s="777"/>
      <c r="EZ72" s="777"/>
      <c r="FA72" s="777"/>
      <c r="FB72" s="777"/>
      <c r="FC72" s="777"/>
      <c r="FD72" s="777"/>
      <c r="FE72" s="777"/>
      <c r="FF72" s="777"/>
      <c r="FG72" s="777"/>
      <c r="FH72" s="777"/>
      <c r="FI72" s="777"/>
      <c r="FJ72" s="777"/>
      <c r="FK72" s="777"/>
      <c r="FL72" s="777"/>
      <c r="FM72" s="777"/>
      <c r="FN72" s="777"/>
      <c r="FO72" s="777"/>
      <c r="FP72" s="777"/>
      <c r="FQ72" s="777"/>
      <c r="FR72" s="777"/>
      <c r="FS72" s="777"/>
      <c r="FT72" s="777"/>
      <c r="FU72" s="777"/>
      <c r="FV72" s="777"/>
      <c r="FW72" s="777"/>
      <c r="FX72" s="777"/>
      <c r="FY72" s="777"/>
      <c r="FZ72" s="777"/>
      <c r="GA72" s="777"/>
      <c r="GB72" s="777"/>
      <c r="GC72" s="777"/>
      <c r="GD72" s="777"/>
      <c r="GE72" s="777"/>
      <c r="GF72" s="777"/>
      <c r="GG72" s="777"/>
      <c r="GH72" s="777"/>
      <c r="GI72" s="777"/>
      <c r="GJ72" s="777"/>
      <c r="GK72" s="777"/>
      <c r="GL72" s="777"/>
      <c r="GM72" s="777"/>
      <c r="GN72" s="777"/>
      <c r="GO72" s="777"/>
      <c r="GP72" s="777"/>
      <c r="GQ72" s="777"/>
      <c r="GR72" s="777"/>
      <c r="GS72" s="777"/>
      <c r="GT72" s="777"/>
      <c r="GU72" s="777"/>
      <c r="GV72" s="777"/>
      <c r="GW72" s="777"/>
      <c r="GX72" s="777"/>
      <c r="GY72" s="777"/>
      <c r="GZ72" s="777"/>
      <c r="HA72" s="777"/>
      <c r="HB72" s="777"/>
      <c r="HC72" s="777"/>
      <c r="HD72" s="777"/>
      <c r="HE72" s="777"/>
      <c r="HF72" s="777"/>
      <c r="HG72" s="777"/>
      <c r="HH72" s="777"/>
      <c r="HI72" s="777"/>
      <c r="HJ72" s="777"/>
      <c r="HK72" s="777"/>
      <c r="HL72" s="777"/>
      <c r="HM72" s="777"/>
      <c r="HN72" s="777"/>
      <c r="HO72" s="777"/>
      <c r="HP72" s="777"/>
      <c r="HQ72" s="777"/>
      <c r="HR72" s="777"/>
      <c r="HS72" s="777"/>
      <c r="HT72" s="777"/>
      <c r="HU72" s="777"/>
      <c r="HV72" s="777"/>
      <c r="HW72" s="777"/>
      <c r="HX72" s="777"/>
      <c r="HY72" s="777"/>
      <c r="HZ72" s="777"/>
      <c r="IA72" s="777"/>
      <c r="IB72" s="777"/>
      <c r="IC72" s="777"/>
      <c r="ID72" s="777"/>
      <c r="IE72" s="777"/>
      <c r="IF72" s="777"/>
      <c r="IG72" s="777"/>
      <c r="IH72" s="777"/>
      <c r="II72" s="777"/>
      <c r="IJ72" s="777"/>
      <c r="IK72" s="777"/>
      <c r="IL72" s="777"/>
      <c r="IM72" s="777"/>
      <c r="IN72" s="777"/>
      <c r="IO72" s="777"/>
      <c r="IP72" s="777"/>
      <c r="IQ72" s="777"/>
      <c r="IR72" s="777"/>
      <c r="IS72" s="777"/>
      <c r="IT72" s="777"/>
    </row>
    <row r="73" spans="1:254" s="779" customFormat="1" ht="12.75" customHeight="1">
      <c r="A73" s="777"/>
      <c r="B73" s="777"/>
      <c r="C73" s="777"/>
      <c r="D73" s="777"/>
      <c r="E73" s="777"/>
      <c r="F73" s="777"/>
      <c r="G73" s="777"/>
      <c r="H73" s="777"/>
      <c r="I73" s="777"/>
      <c r="J73" s="777"/>
      <c r="K73" s="777"/>
      <c r="L73" s="777"/>
      <c r="M73" s="777"/>
      <c r="N73" s="777"/>
      <c r="O73" s="777"/>
      <c r="P73" s="777"/>
      <c r="Q73" s="777"/>
      <c r="R73" s="777"/>
      <c r="S73" s="777"/>
      <c r="T73" s="777"/>
      <c r="U73" s="777"/>
      <c r="V73" s="777"/>
      <c r="W73" s="777"/>
      <c r="X73" s="777"/>
      <c r="Y73" s="778"/>
      <c r="Z73" s="778"/>
      <c r="AA73" s="778"/>
      <c r="AB73" s="778"/>
      <c r="AC73" s="778"/>
      <c r="AD73" s="778"/>
      <c r="AE73" s="778"/>
      <c r="AF73" s="778"/>
      <c r="AG73" s="778"/>
      <c r="AH73" s="778"/>
      <c r="AI73" s="778"/>
      <c r="AJ73" s="778"/>
      <c r="AK73" s="778"/>
      <c r="AL73" s="778"/>
      <c r="AM73" s="778"/>
      <c r="AN73" s="778"/>
      <c r="AO73" s="778"/>
      <c r="AP73" s="778"/>
      <c r="AQ73" s="778"/>
      <c r="AR73" s="778"/>
      <c r="AS73" s="778"/>
      <c r="AT73" s="778"/>
      <c r="AU73" s="778"/>
      <c r="AV73" s="778"/>
      <c r="AW73" s="778"/>
      <c r="AX73" s="778"/>
      <c r="AY73" s="778"/>
      <c r="AZ73" s="778"/>
      <c r="BA73" s="777"/>
      <c r="BB73" s="777"/>
      <c r="BC73" s="777"/>
      <c r="BD73" s="777"/>
      <c r="BE73" s="777"/>
      <c r="BF73" s="777"/>
      <c r="BG73" s="777"/>
      <c r="BH73" s="777"/>
      <c r="BI73" s="777"/>
      <c r="BJ73" s="777"/>
      <c r="BK73" s="777"/>
      <c r="BL73" s="777"/>
      <c r="BM73" s="777"/>
      <c r="BN73" s="777"/>
      <c r="BO73" s="777"/>
      <c r="BP73" s="777"/>
      <c r="BQ73" s="777"/>
      <c r="BR73" s="777"/>
      <c r="BS73" s="777"/>
      <c r="BT73" s="777"/>
      <c r="BU73" s="777"/>
      <c r="BV73" s="777"/>
      <c r="BW73" s="777"/>
      <c r="BX73" s="777"/>
      <c r="BY73" s="777"/>
      <c r="BZ73" s="777"/>
      <c r="CA73" s="777"/>
      <c r="CB73" s="777"/>
      <c r="CC73" s="777"/>
      <c r="CD73" s="777"/>
      <c r="CE73" s="777"/>
      <c r="CF73" s="777"/>
      <c r="CG73" s="777"/>
      <c r="CH73" s="777"/>
      <c r="CI73" s="777"/>
      <c r="CJ73" s="777"/>
      <c r="CK73" s="777"/>
      <c r="CL73" s="777"/>
      <c r="CM73" s="777"/>
      <c r="CN73" s="777"/>
      <c r="CO73" s="777"/>
      <c r="CP73" s="777"/>
      <c r="CQ73" s="777"/>
      <c r="CR73" s="777"/>
      <c r="CS73" s="777"/>
      <c r="CT73" s="777"/>
      <c r="CU73" s="777"/>
      <c r="CV73" s="777"/>
      <c r="CW73" s="777"/>
      <c r="CX73" s="777"/>
      <c r="CY73" s="777"/>
      <c r="CZ73" s="777"/>
      <c r="DA73" s="777"/>
      <c r="DB73" s="777"/>
      <c r="DC73" s="777"/>
      <c r="DD73" s="777"/>
      <c r="DE73" s="777"/>
      <c r="DF73" s="777"/>
      <c r="DG73" s="777"/>
      <c r="DH73" s="777"/>
      <c r="DI73" s="777"/>
      <c r="DJ73" s="777"/>
      <c r="DK73" s="777"/>
      <c r="DL73" s="777"/>
      <c r="DM73" s="777"/>
      <c r="DN73" s="777"/>
      <c r="DO73" s="777"/>
      <c r="DP73" s="777"/>
      <c r="DQ73" s="777"/>
      <c r="DR73" s="777"/>
      <c r="DS73" s="777"/>
      <c r="DT73" s="777"/>
      <c r="DU73" s="777"/>
      <c r="DV73" s="777"/>
      <c r="DW73" s="777"/>
      <c r="DX73" s="777"/>
      <c r="DY73" s="777"/>
      <c r="DZ73" s="777"/>
      <c r="EA73" s="777"/>
      <c r="EB73" s="777"/>
      <c r="EC73" s="777"/>
      <c r="ED73" s="777"/>
      <c r="EE73" s="777"/>
      <c r="EF73" s="777"/>
      <c r="EG73" s="777"/>
      <c r="EH73" s="777"/>
      <c r="EI73" s="777"/>
      <c r="EJ73" s="777"/>
      <c r="EK73" s="777"/>
      <c r="EL73" s="777"/>
      <c r="EM73" s="777"/>
      <c r="EN73" s="777"/>
      <c r="EO73" s="777"/>
      <c r="EP73" s="777"/>
      <c r="EQ73" s="777"/>
      <c r="ER73" s="777"/>
      <c r="ES73" s="777"/>
      <c r="ET73" s="777"/>
      <c r="EU73" s="777"/>
      <c r="EV73" s="777"/>
      <c r="EW73" s="777"/>
      <c r="EX73" s="777"/>
      <c r="EY73" s="777"/>
      <c r="EZ73" s="777"/>
      <c r="FA73" s="777"/>
      <c r="FB73" s="777"/>
      <c r="FC73" s="777"/>
      <c r="FD73" s="777"/>
      <c r="FE73" s="777"/>
      <c r="FF73" s="777"/>
      <c r="FG73" s="777"/>
      <c r="FH73" s="777"/>
      <c r="FI73" s="777"/>
      <c r="FJ73" s="777"/>
      <c r="FK73" s="777"/>
      <c r="FL73" s="777"/>
      <c r="FM73" s="777"/>
      <c r="FN73" s="777"/>
      <c r="FO73" s="777"/>
      <c r="FP73" s="777"/>
      <c r="FQ73" s="777"/>
      <c r="FR73" s="777"/>
      <c r="FS73" s="777"/>
      <c r="FT73" s="777"/>
      <c r="FU73" s="777"/>
      <c r="FV73" s="777"/>
      <c r="FW73" s="777"/>
      <c r="FX73" s="777"/>
      <c r="FY73" s="777"/>
      <c r="FZ73" s="777"/>
      <c r="GA73" s="777"/>
      <c r="GB73" s="777"/>
      <c r="GC73" s="777"/>
      <c r="GD73" s="777"/>
      <c r="GE73" s="777"/>
      <c r="GF73" s="777"/>
      <c r="GG73" s="777"/>
      <c r="GH73" s="777"/>
      <c r="GI73" s="777"/>
      <c r="GJ73" s="777"/>
      <c r="GK73" s="777"/>
      <c r="GL73" s="777"/>
      <c r="GM73" s="777"/>
      <c r="GN73" s="777"/>
      <c r="GO73" s="777"/>
      <c r="GP73" s="777"/>
      <c r="GQ73" s="777"/>
      <c r="GR73" s="777"/>
      <c r="GS73" s="777"/>
      <c r="GT73" s="777"/>
      <c r="GU73" s="777"/>
      <c r="GV73" s="777"/>
      <c r="GW73" s="777"/>
      <c r="GX73" s="777"/>
      <c r="GY73" s="777"/>
      <c r="GZ73" s="777"/>
      <c r="HA73" s="777"/>
      <c r="HB73" s="777"/>
      <c r="HC73" s="777"/>
      <c r="HD73" s="777"/>
      <c r="HE73" s="777"/>
      <c r="HF73" s="777"/>
      <c r="HG73" s="777"/>
      <c r="HH73" s="777"/>
      <c r="HI73" s="777"/>
      <c r="HJ73" s="777"/>
      <c r="HK73" s="777"/>
      <c r="HL73" s="777"/>
      <c r="HM73" s="777"/>
      <c r="HN73" s="777"/>
      <c r="HO73" s="777"/>
      <c r="HP73" s="777"/>
      <c r="HQ73" s="777"/>
      <c r="HR73" s="777"/>
      <c r="HS73" s="777"/>
      <c r="HT73" s="777"/>
      <c r="HU73" s="777"/>
      <c r="HV73" s="777"/>
      <c r="HW73" s="777"/>
      <c r="HX73" s="777"/>
      <c r="HY73" s="777"/>
      <c r="HZ73" s="777"/>
      <c r="IA73" s="777"/>
      <c r="IB73" s="777"/>
      <c r="IC73" s="777"/>
      <c r="ID73" s="777"/>
      <c r="IE73" s="777"/>
      <c r="IF73" s="777"/>
      <c r="IG73" s="777"/>
      <c r="IH73" s="777"/>
      <c r="II73" s="777"/>
      <c r="IJ73" s="777"/>
      <c r="IK73" s="777"/>
      <c r="IL73" s="777"/>
      <c r="IM73" s="777"/>
      <c r="IN73" s="777"/>
      <c r="IO73" s="777"/>
      <c r="IP73" s="777"/>
      <c r="IQ73" s="777"/>
      <c r="IR73" s="777"/>
      <c r="IS73" s="777"/>
      <c r="IT73" s="777"/>
    </row>
    <row r="74" spans="1:254" s="779" customFormat="1" ht="12.75" customHeight="1">
      <c r="A74" s="777"/>
      <c r="B74" s="777"/>
      <c r="C74" s="777"/>
      <c r="D74" s="777"/>
      <c r="E74" s="777"/>
      <c r="F74" s="777"/>
      <c r="G74" s="777"/>
      <c r="H74" s="777"/>
      <c r="I74" s="777"/>
      <c r="J74" s="777"/>
      <c r="K74" s="777"/>
      <c r="L74" s="777"/>
      <c r="M74" s="777"/>
      <c r="N74" s="777"/>
      <c r="O74" s="777"/>
      <c r="P74" s="777"/>
      <c r="Q74" s="777"/>
      <c r="R74" s="777"/>
      <c r="S74" s="777"/>
      <c r="T74" s="777"/>
      <c r="U74" s="777"/>
      <c r="V74" s="777"/>
      <c r="W74" s="777"/>
      <c r="X74" s="777"/>
      <c r="Y74" s="778"/>
      <c r="Z74" s="778"/>
      <c r="AA74" s="778"/>
      <c r="AB74" s="778"/>
      <c r="AC74" s="778"/>
      <c r="AD74" s="778"/>
      <c r="AE74" s="778"/>
      <c r="AF74" s="778"/>
      <c r="AG74" s="778"/>
      <c r="AH74" s="778"/>
      <c r="AI74" s="778"/>
      <c r="AJ74" s="778"/>
      <c r="AK74" s="778"/>
      <c r="AL74" s="778"/>
      <c r="AM74" s="778"/>
      <c r="AN74" s="778"/>
      <c r="AO74" s="778"/>
      <c r="AP74" s="778"/>
      <c r="AQ74" s="778"/>
      <c r="AR74" s="778"/>
      <c r="AS74" s="778"/>
      <c r="AT74" s="778"/>
      <c r="AU74" s="778"/>
      <c r="AV74" s="778"/>
      <c r="AW74" s="778"/>
      <c r="AX74" s="778"/>
      <c r="AY74" s="778"/>
      <c r="AZ74" s="778"/>
      <c r="BA74" s="777"/>
      <c r="BB74" s="777"/>
      <c r="BC74" s="777"/>
      <c r="BD74" s="777"/>
      <c r="BE74" s="777"/>
      <c r="BF74" s="777"/>
      <c r="BG74" s="777"/>
      <c r="BH74" s="777"/>
      <c r="BI74" s="777"/>
      <c r="BJ74" s="777"/>
      <c r="BK74" s="777"/>
      <c r="BL74" s="777"/>
      <c r="BM74" s="777"/>
      <c r="BN74" s="777"/>
      <c r="BO74" s="777"/>
      <c r="BP74" s="777"/>
      <c r="BQ74" s="777"/>
      <c r="BR74" s="777"/>
      <c r="BS74" s="777"/>
      <c r="BT74" s="777"/>
      <c r="BU74" s="777"/>
      <c r="BV74" s="777"/>
      <c r="BW74" s="777"/>
      <c r="BX74" s="777"/>
      <c r="BY74" s="777"/>
      <c r="BZ74" s="777"/>
      <c r="CA74" s="777"/>
      <c r="CB74" s="777"/>
      <c r="CC74" s="777"/>
      <c r="CD74" s="777"/>
      <c r="CE74" s="777"/>
      <c r="CF74" s="777"/>
      <c r="CG74" s="777"/>
      <c r="CH74" s="777"/>
      <c r="CI74" s="777"/>
      <c r="CJ74" s="777"/>
      <c r="CK74" s="777"/>
      <c r="CL74" s="777"/>
      <c r="CM74" s="777"/>
      <c r="CN74" s="777"/>
      <c r="CO74" s="777"/>
      <c r="CP74" s="777"/>
      <c r="CQ74" s="777"/>
      <c r="CR74" s="777"/>
      <c r="CS74" s="777"/>
      <c r="CT74" s="777"/>
      <c r="CU74" s="777"/>
      <c r="CV74" s="777"/>
      <c r="CW74" s="777"/>
      <c r="CX74" s="777"/>
      <c r="CY74" s="777"/>
      <c r="CZ74" s="777"/>
      <c r="DA74" s="777"/>
      <c r="DB74" s="777"/>
      <c r="DC74" s="777"/>
      <c r="DD74" s="777"/>
      <c r="DE74" s="777"/>
      <c r="DF74" s="777"/>
      <c r="DG74" s="777"/>
      <c r="DH74" s="777"/>
      <c r="DI74" s="777"/>
      <c r="DJ74" s="777"/>
      <c r="DK74" s="777"/>
      <c r="DL74" s="777"/>
      <c r="DM74" s="777"/>
      <c r="DN74" s="777"/>
      <c r="DO74" s="777"/>
      <c r="DP74" s="777"/>
      <c r="DQ74" s="777"/>
      <c r="DR74" s="777"/>
      <c r="DS74" s="777"/>
      <c r="DT74" s="777"/>
      <c r="DU74" s="777"/>
      <c r="DV74" s="777"/>
      <c r="DW74" s="777"/>
      <c r="DX74" s="777"/>
      <c r="DY74" s="777"/>
      <c r="DZ74" s="777"/>
      <c r="EA74" s="777"/>
      <c r="EB74" s="777"/>
      <c r="EC74" s="777"/>
      <c r="ED74" s="777"/>
      <c r="EE74" s="777"/>
      <c r="EF74" s="777"/>
      <c r="EG74" s="777"/>
      <c r="EH74" s="777"/>
      <c r="EI74" s="777"/>
      <c r="EJ74" s="777"/>
      <c r="EK74" s="777"/>
      <c r="EL74" s="777"/>
      <c r="EM74" s="777"/>
      <c r="EN74" s="777"/>
      <c r="EO74" s="777"/>
      <c r="EP74" s="777"/>
      <c r="EQ74" s="777"/>
      <c r="ER74" s="777"/>
      <c r="ES74" s="777"/>
      <c r="ET74" s="777"/>
      <c r="EU74" s="777"/>
      <c r="EV74" s="777"/>
      <c r="EW74" s="777"/>
      <c r="EX74" s="777"/>
      <c r="EY74" s="777"/>
      <c r="EZ74" s="777"/>
      <c r="FA74" s="777"/>
      <c r="FB74" s="777"/>
      <c r="FC74" s="777"/>
      <c r="FD74" s="777"/>
      <c r="FE74" s="777"/>
      <c r="FF74" s="777"/>
      <c r="FG74" s="777"/>
      <c r="FH74" s="777"/>
      <c r="FI74" s="777"/>
      <c r="FJ74" s="777"/>
      <c r="FK74" s="777"/>
      <c r="FL74" s="777"/>
      <c r="FM74" s="777"/>
      <c r="FN74" s="777"/>
      <c r="FO74" s="777"/>
      <c r="FP74" s="777"/>
      <c r="FQ74" s="777"/>
      <c r="FR74" s="777"/>
      <c r="FS74" s="777"/>
      <c r="FT74" s="777"/>
      <c r="FU74" s="777"/>
      <c r="FV74" s="777"/>
      <c r="FW74" s="777"/>
      <c r="FX74" s="777"/>
      <c r="FY74" s="777"/>
      <c r="FZ74" s="777"/>
      <c r="GA74" s="777"/>
      <c r="GB74" s="777"/>
      <c r="GC74" s="777"/>
      <c r="GD74" s="777"/>
      <c r="GE74" s="777"/>
      <c r="GF74" s="777"/>
      <c r="GG74" s="777"/>
      <c r="GH74" s="777"/>
      <c r="GI74" s="777"/>
      <c r="GJ74" s="777"/>
      <c r="GK74" s="777"/>
      <c r="GL74" s="777"/>
      <c r="GM74" s="777"/>
      <c r="GN74" s="777"/>
      <c r="GO74" s="777"/>
      <c r="GP74" s="777"/>
      <c r="GQ74" s="777"/>
      <c r="GR74" s="777"/>
      <c r="GS74" s="777"/>
      <c r="GT74" s="777"/>
      <c r="GU74" s="777"/>
      <c r="GV74" s="777"/>
      <c r="GW74" s="777"/>
      <c r="GX74" s="777"/>
      <c r="GY74" s="777"/>
      <c r="GZ74" s="777"/>
      <c r="HA74" s="777"/>
      <c r="HB74" s="777"/>
      <c r="HC74" s="777"/>
      <c r="HD74" s="777"/>
      <c r="HE74" s="777"/>
      <c r="HF74" s="777"/>
      <c r="HG74" s="777"/>
      <c r="HH74" s="777"/>
      <c r="HI74" s="777"/>
      <c r="HJ74" s="777"/>
      <c r="HK74" s="777"/>
      <c r="HL74" s="777"/>
      <c r="HM74" s="777"/>
      <c r="HN74" s="777"/>
      <c r="HO74" s="777"/>
      <c r="HP74" s="777"/>
      <c r="HQ74" s="777"/>
      <c r="HR74" s="777"/>
      <c r="HS74" s="777"/>
      <c r="HT74" s="777"/>
      <c r="HU74" s="777"/>
      <c r="HV74" s="777"/>
      <c r="HW74" s="777"/>
      <c r="HX74" s="777"/>
      <c r="HY74" s="777"/>
      <c r="HZ74" s="777"/>
      <c r="IA74" s="777"/>
      <c r="IB74" s="777"/>
      <c r="IC74" s="777"/>
      <c r="ID74" s="777"/>
      <c r="IE74" s="777"/>
      <c r="IF74" s="777"/>
      <c r="IG74" s="777"/>
      <c r="IH74" s="777"/>
      <c r="II74" s="777"/>
      <c r="IJ74" s="777"/>
      <c r="IK74" s="777"/>
      <c r="IL74" s="777"/>
      <c r="IM74" s="777"/>
      <c r="IN74" s="777"/>
      <c r="IO74" s="777"/>
      <c r="IP74" s="777"/>
      <c r="IQ74" s="777"/>
      <c r="IR74" s="777"/>
      <c r="IS74" s="777"/>
      <c r="IT74" s="777"/>
    </row>
    <row r="75" spans="1:254" s="779" customFormat="1" ht="12.75" customHeight="1">
      <c r="A75" s="777"/>
      <c r="B75" s="777"/>
      <c r="C75" s="777"/>
      <c r="D75" s="777"/>
      <c r="E75" s="777"/>
      <c r="F75" s="777"/>
      <c r="G75" s="777"/>
      <c r="H75" s="777"/>
      <c r="I75" s="777"/>
      <c r="J75" s="777"/>
      <c r="K75" s="777"/>
      <c r="L75" s="777"/>
      <c r="M75" s="777"/>
      <c r="N75" s="777"/>
      <c r="O75" s="777"/>
      <c r="P75" s="777"/>
      <c r="Q75" s="777"/>
      <c r="R75" s="777"/>
      <c r="S75" s="777"/>
      <c r="T75" s="777"/>
      <c r="U75" s="777"/>
      <c r="V75" s="777"/>
      <c r="W75" s="777"/>
      <c r="X75" s="777"/>
      <c r="Y75" s="778"/>
      <c r="Z75" s="778"/>
      <c r="AA75" s="778"/>
      <c r="AB75" s="778"/>
      <c r="AC75" s="778"/>
      <c r="AD75" s="778"/>
      <c r="AE75" s="778"/>
      <c r="AF75" s="778"/>
      <c r="AG75" s="778"/>
      <c r="AH75" s="778"/>
      <c r="AI75" s="778"/>
      <c r="AJ75" s="778"/>
      <c r="AK75" s="778"/>
      <c r="AL75" s="778"/>
      <c r="AM75" s="778"/>
      <c r="AN75" s="778"/>
      <c r="AO75" s="778"/>
      <c r="AP75" s="778"/>
      <c r="AQ75" s="778"/>
      <c r="AR75" s="778"/>
      <c r="AS75" s="778"/>
      <c r="AT75" s="778"/>
      <c r="AU75" s="778"/>
      <c r="AV75" s="778"/>
      <c r="AW75" s="778"/>
      <c r="AX75" s="778"/>
      <c r="AY75" s="778"/>
      <c r="AZ75" s="778"/>
      <c r="BA75" s="777"/>
      <c r="BB75" s="777"/>
      <c r="BC75" s="777"/>
      <c r="BD75" s="777"/>
      <c r="BE75" s="777"/>
      <c r="BF75" s="777"/>
      <c r="BG75" s="777"/>
      <c r="BH75" s="777"/>
      <c r="BI75" s="777"/>
      <c r="BJ75" s="777"/>
      <c r="BK75" s="777"/>
      <c r="BL75" s="777"/>
      <c r="BM75" s="777"/>
      <c r="BN75" s="777"/>
      <c r="BO75" s="777"/>
      <c r="BP75" s="777"/>
      <c r="BQ75" s="777"/>
      <c r="BR75" s="777"/>
      <c r="BS75" s="777"/>
      <c r="BT75" s="777"/>
      <c r="BU75" s="777"/>
      <c r="BV75" s="777"/>
      <c r="BW75" s="777"/>
      <c r="BX75" s="777"/>
      <c r="BY75" s="777"/>
      <c r="BZ75" s="777"/>
      <c r="CA75" s="777"/>
      <c r="CB75" s="777"/>
      <c r="CC75" s="777"/>
      <c r="CD75" s="777"/>
      <c r="CE75" s="777"/>
      <c r="CF75" s="777"/>
      <c r="CG75" s="777"/>
      <c r="CH75" s="777"/>
      <c r="CI75" s="777"/>
      <c r="CJ75" s="777"/>
      <c r="CK75" s="777"/>
      <c r="CL75" s="777"/>
      <c r="CM75" s="777"/>
      <c r="CN75" s="777"/>
      <c r="CO75" s="777"/>
      <c r="CP75" s="777"/>
      <c r="CQ75" s="777"/>
      <c r="CR75" s="777"/>
      <c r="CS75" s="777"/>
      <c r="CT75" s="777"/>
      <c r="CU75" s="777"/>
      <c r="CV75" s="777"/>
      <c r="CW75" s="777"/>
      <c r="CX75" s="777"/>
      <c r="CY75" s="777"/>
      <c r="CZ75" s="777"/>
      <c r="DA75" s="777"/>
      <c r="DB75" s="777"/>
      <c r="DC75" s="777"/>
      <c r="DD75" s="777"/>
      <c r="DE75" s="777"/>
      <c r="DF75" s="777"/>
      <c r="DG75" s="777"/>
      <c r="DH75" s="777"/>
      <c r="DI75" s="777"/>
      <c r="DJ75" s="777"/>
      <c r="DK75" s="777"/>
      <c r="DL75" s="777"/>
      <c r="DM75" s="777"/>
      <c r="DN75" s="777"/>
      <c r="DO75" s="777"/>
      <c r="DP75" s="777"/>
      <c r="DQ75" s="777"/>
      <c r="DR75" s="777"/>
      <c r="DS75" s="777"/>
      <c r="DT75" s="777"/>
      <c r="DU75" s="777"/>
      <c r="DV75" s="777"/>
      <c r="DW75" s="777"/>
      <c r="DX75" s="777"/>
      <c r="DY75" s="777"/>
      <c r="DZ75" s="777"/>
      <c r="EA75" s="777"/>
      <c r="EB75" s="777"/>
      <c r="EC75" s="777"/>
      <c r="ED75" s="777"/>
      <c r="EE75" s="777"/>
      <c r="EF75" s="777"/>
      <c r="EG75" s="777"/>
      <c r="EH75" s="777"/>
      <c r="EI75" s="777"/>
      <c r="EJ75" s="777"/>
      <c r="EK75" s="777"/>
      <c r="EL75" s="777"/>
      <c r="EM75" s="777"/>
      <c r="EN75" s="777"/>
      <c r="EO75" s="777"/>
      <c r="EP75" s="777"/>
      <c r="EQ75" s="777"/>
      <c r="ER75" s="777"/>
      <c r="ES75" s="777"/>
      <c r="ET75" s="777"/>
      <c r="EU75" s="777"/>
      <c r="EV75" s="777"/>
      <c r="EW75" s="777"/>
      <c r="EX75" s="777"/>
      <c r="EY75" s="777"/>
      <c r="EZ75" s="777"/>
      <c r="FA75" s="777"/>
      <c r="FB75" s="777"/>
      <c r="FC75" s="777"/>
      <c r="FD75" s="777"/>
      <c r="FE75" s="777"/>
      <c r="FF75" s="777"/>
      <c r="FG75" s="777"/>
      <c r="FH75" s="777"/>
      <c r="FI75" s="777"/>
      <c r="FJ75" s="777"/>
      <c r="FK75" s="777"/>
      <c r="FL75" s="777"/>
      <c r="FM75" s="777"/>
      <c r="FN75" s="777"/>
      <c r="FO75" s="777"/>
      <c r="FP75" s="777"/>
      <c r="FQ75" s="777"/>
      <c r="FR75" s="777"/>
      <c r="FS75" s="777"/>
      <c r="FT75" s="777"/>
      <c r="FU75" s="777"/>
      <c r="FV75" s="777"/>
      <c r="FW75" s="777"/>
      <c r="FX75" s="777"/>
      <c r="FY75" s="777"/>
      <c r="FZ75" s="777"/>
      <c r="GA75" s="777"/>
      <c r="GB75" s="777"/>
      <c r="GC75" s="777"/>
      <c r="GD75" s="777"/>
      <c r="GE75" s="777"/>
      <c r="GF75" s="777"/>
      <c r="GG75" s="777"/>
      <c r="GH75" s="777"/>
      <c r="GI75" s="777"/>
      <c r="GJ75" s="777"/>
      <c r="GK75" s="777"/>
      <c r="GL75" s="777"/>
      <c r="GM75" s="777"/>
      <c r="GN75" s="777"/>
      <c r="GO75" s="777"/>
      <c r="GP75" s="777"/>
      <c r="GQ75" s="777"/>
      <c r="GR75" s="777"/>
      <c r="GS75" s="777"/>
      <c r="GT75" s="777"/>
      <c r="GU75" s="777"/>
      <c r="GV75" s="777"/>
      <c r="GW75" s="777"/>
      <c r="GX75" s="777"/>
      <c r="GY75" s="777"/>
      <c r="GZ75" s="777"/>
      <c r="HA75" s="777"/>
      <c r="HB75" s="777"/>
      <c r="HC75" s="777"/>
      <c r="HD75" s="777"/>
      <c r="HE75" s="777"/>
      <c r="HF75" s="777"/>
      <c r="HG75" s="777"/>
      <c r="HH75" s="777"/>
      <c r="HI75" s="777"/>
      <c r="HJ75" s="777"/>
      <c r="HK75" s="777"/>
      <c r="HL75" s="777"/>
      <c r="HM75" s="777"/>
      <c r="HN75" s="777"/>
      <c r="HO75" s="777"/>
      <c r="HP75" s="777"/>
      <c r="HQ75" s="777"/>
      <c r="HR75" s="777"/>
      <c r="HS75" s="777"/>
      <c r="HT75" s="777"/>
      <c r="HU75" s="777"/>
      <c r="HV75" s="777"/>
      <c r="HW75" s="777"/>
      <c r="HX75" s="777"/>
      <c r="HY75" s="777"/>
      <c r="HZ75" s="777"/>
      <c r="IA75" s="777"/>
      <c r="IB75" s="777"/>
      <c r="IC75" s="777"/>
      <c r="ID75" s="777"/>
      <c r="IE75" s="777"/>
      <c r="IF75" s="777"/>
      <c r="IG75" s="777"/>
      <c r="IH75" s="777"/>
      <c r="II75" s="777"/>
      <c r="IJ75" s="777"/>
      <c r="IK75" s="777"/>
      <c r="IL75" s="777"/>
      <c r="IM75" s="777"/>
      <c r="IN75" s="777"/>
      <c r="IO75" s="777"/>
      <c r="IP75" s="777"/>
      <c r="IQ75" s="777"/>
      <c r="IR75" s="777"/>
      <c r="IS75" s="777"/>
      <c r="IT75" s="777"/>
    </row>
    <row r="76" spans="1:254" s="779" customFormat="1" ht="12.75" customHeight="1">
      <c r="A76" s="777"/>
      <c r="B76" s="777"/>
      <c r="C76" s="777"/>
      <c r="D76" s="777"/>
      <c r="E76" s="777"/>
      <c r="F76" s="777"/>
      <c r="G76" s="777"/>
      <c r="H76" s="777"/>
      <c r="I76" s="777"/>
      <c r="J76" s="777"/>
      <c r="K76" s="777"/>
      <c r="L76" s="777"/>
      <c r="M76" s="777"/>
      <c r="N76" s="777"/>
      <c r="O76" s="777"/>
      <c r="P76" s="777"/>
      <c r="Q76" s="777"/>
      <c r="R76" s="777"/>
      <c r="S76" s="777"/>
      <c r="T76" s="777"/>
      <c r="U76" s="777"/>
      <c r="V76" s="777"/>
      <c r="W76" s="777"/>
      <c r="X76" s="777"/>
      <c r="Y76" s="778"/>
      <c r="Z76" s="778"/>
      <c r="AA76" s="778"/>
      <c r="AB76" s="778"/>
      <c r="AC76" s="778"/>
      <c r="AD76" s="778"/>
      <c r="AE76" s="778"/>
      <c r="AF76" s="778"/>
      <c r="AG76" s="778"/>
      <c r="AH76" s="778"/>
      <c r="AI76" s="778"/>
      <c r="AJ76" s="778"/>
      <c r="AK76" s="778"/>
      <c r="AL76" s="778"/>
      <c r="AM76" s="778"/>
      <c r="AN76" s="778"/>
      <c r="AO76" s="778"/>
      <c r="AP76" s="778"/>
      <c r="AQ76" s="778"/>
      <c r="AR76" s="778"/>
      <c r="AS76" s="778"/>
      <c r="AT76" s="778"/>
      <c r="AU76" s="778"/>
      <c r="AV76" s="778"/>
      <c r="AW76" s="778"/>
      <c r="AX76" s="778"/>
      <c r="AY76" s="778"/>
      <c r="AZ76" s="778"/>
      <c r="BA76" s="777"/>
      <c r="BB76" s="777"/>
      <c r="BC76" s="777"/>
      <c r="BD76" s="777"/>
      <c r="BE76" s="777"/>
      <c r="BF76" s="777"/>
      <c r="BG76" s="777"/>
      <c r="BH76" s="777"/>
      <c r="BI76" s="777"/>
      <c r="BJ76" s="777"/>
      <c r="BK76" s="777"/>
      <c r="BL76" s="777"/>
      <c r="BM76" s="777"/>
      <c r="BN76" s="777"/>
      <c r="BO76" s="777"/>
      <c r="BP76" s="777"/>
      <c r="BQ76" s="777"/>
      <c r="BR76" s="777"/>
      <c r="BS76" s="777"/>
      <c r="BT76" s="777"/>
      <c r="BU76" s="777"/>
      <c r="BV76" s="777"/>
      <c r="BW76" s="777"/>
      <c r="BX76" s="777"/>
      <c r="BY76" s="777"/>
      <c r="BZ76" s="777"/>
      <c r="CA76" s="777"/>
      <c r="CB76" s="777"/>
      <c r="CC76" s="777"/>
      <c r="CD76" s="777"/>
      <c r="CE76" s="777"/>
      <c r="CF76" s="777"/>
      <c r="CG76" s="777"/>
      <c r="CH76" s="777"/>
      <c r="CI76" s="777"/>
      <c r="CJ76" s="777"/>
      <c r="CK76" s="777"/>
      <c r="CL76" s="777"/>
      <c r="CM76" s="777"/>
      <c r="CN76" s="777"/>
      <c r="CO76" s="777"/>
      <c r="CP76" s="777"/>
      <c r="CQ76" s="777"/>
      <c r="CR76" s="777"/>
      <c r="CS76" s="777"/>
      <c r="CT76" s="777"/>
      <c r="CU76" s="777"/>
      <c r="CV76" s="777"/>
      <c r="CW76" s="777"/>
      <c r="CX76" s="777"/>
      <c r="CY76" s="777"/>
      <c r="CZ76" s="777"/>
      <c r="DA76" s="777"/>
      <c r="DB76" s="777"/>
      <c r="DC76" s="777"/>
      <c r="DD76" s="777"/>
      <c r="DE76" s="777"/>
      <c r="DF76" s="777"/>
      <c r="DG76" s="777"/>
      <c r="DH76" s="777"/>
      <c r="DI76" s="777"/>
      <c r="DJ76" s="777"/>
      <c r="DK76" s="777"/>
      <c r="DL76" s="777"/>
      <c r="DM76" s="777"/>
      <c r="DN76" s="777"/>
      <c r="DO76" s="777"/>
      <c r="DP76" s="777"/>
      <c r="DQ76" s="777"/>
      <c r="DR76" s="777"/>
      <c r="DS76" s="777"/>
      <c r="DT76" s="777"/>
      <c r="DU76" s="777"/>
      <c r="DV76" s="777"/>
      <c r="DW76" s="777"/>
      <c r="DX76" s="777"/>
      <c r="DY76" s="777"/>
      <c r="DZ76" s="777"/>
      <c r="EA76" s="777"/>
      <c r="EB76" s="777"/>
      <c r="EC76" s="777"/>
      <c r="ED76" s="777"/>
      <c r="EE76" s="777"/>
      <c r="EF76" s="777"/>
      <c r="EG76" s="777"/>
      <c r="EH76" s="777"/>
      <c r="EI76" s="777"/>
      <c r="EJ76" s="777"/>
      <c r="EK76" s="777"/>
      <c r="EL76" s="777"/>
      <c r="EM76" s="777"/>
      <c r="EN76" s="777"/>
      <c r="EO76" s="777"/>
      <c r="EP76" s="777"/>
      <c r="EQ76" s="777"/>
      <c r="ER76" s="777"/>
      <c r="ES76" s="777"/>
      <c r="ET76" s="777"/>
      <c r="EU76" s="777"/>
      <c r="EV76" s="777"/>
      <c r="EW76" s="777"/>
      <c r="EX76" s="777"/>
      <c r="EY76" s="777"/>
      <c r="EZ76" s="777"/>
      <c r="FA76" s="777"/>
      <c r="FB76" s="777"/>
      <c r="FC76" s="777"/>
      <c r="FD76" s="777"/>
      <c r="FE76" s="777"/>
      <c r="FF76" s="777"/>
      <c r="FG76" s="777"/>
      <c r="FH76" s="777"/>
      <c r="FI76" s="777"/>
      <c r="FJ76" s="777"/>
      <c r="FK76" s="777"/>
      <c r="FL76" s="777"/>
      <c r="FM76" s="777"/>
      <c r="FN76" s="777"/>
      <c r="FO76" s="777"/>
      <c r="FP76" s="777"/>
      <c r="FQ76" s="777"/>
      <c r="FR76" s="777"/>
      <c r="FS76" s="777"/>
      <c r="FT76" s="777"/>
      <c r="FU76" s="777"/>
      <c r="FV76" s="777"/>
      <c r="FW76" s="777"/>
      <c r="FX76" s="777"/>
      <c r="FY76" s="777"/>
      <c r="FZ76" s="777"/>
      <c r="GA76" s="777"/>
      <c r="GB76" s="777"/>
      <c r="GC76" s="777"/>
      <c r="GD76" s="777"/>
      <c r="GE76" s="777"/>
      <c r="GF76" s="777"/>
      <c r="GG76" s="777"/>
      <c r="GH76" s="777"/>
      <c r="GI76" s="777"/>
      <c r="GJ76" s="777"/>
      <c r="GK76" s="777"/>
      <c r="GL76" s="777"/>
      <c r="GM76" s="777"/>
      <c r="GN76" s="777"/>
      <c r="GO76" s="777"/>
      <c r="GP76" s="777"/>
      <c r="GQ76" s="777"/>
      <c r="GR76" s="777"/>
      <c r="GS76" s="777"/>
      <c r="GT76" s="777"/>
      <c r="GU76" s="777"/>
      <c r="GV76" s="777"/>
      <c r="GW76" s="777"/>
      <c r="GX76" s="777"/>
      <c r="GY76" s="777"/>
      <c r="GZ76" s="777"/>
      <c r="HA76" s="777"/>
      <c r="HB76" s="777"/>
      <c r="HC76" s="777"/>
      <c r="HD76" s="777"/>
      <c r="HE76" s="777"/>
      <c r="HF76" s="777"/>
      <c r="HG76" s="777"/>
      <c r="HH76" s="777"/>
      <c r="HI76" s="777"/>
      <c r="HJ76" s="777"/>
      <c r="HK76" s="777"/>
      <c r="HL76" s="777"/>
      <c r="HM76" s="777"/>
      <c r="HN76" s="777"/>
      <c r="HO76" s="777"/>
      <c r="HP76" s="777"/>
      <c r="HQ76" s="777"/>
      <c r="HR76" s="777"/>
      <c r="HS76" s="777"/>
      <c r="HT76" s="777"/>
      <c r="HU76" s="777"/>
      <c r="HV76" s="777"/>
      <c r="HW76" s="777"/>
      <c r="HX76" s="777"/>
      <c r="HY76" s="777"/>
      <c r="HZ76" s="777"/>
      <c r="IA76" s="777"/>
      <c r="IB76" s="777"/>
      <c r="IC76" s="777"/>
      <c r="ID76" s="777"/>
      <c r="IE76" s="777"/>
      <c r="IF76" s="777"/>
      <c r="IG76" s="777"/>
      <c r="IH76" s="777"/>
      <c r="II76" s="777"/>
      <c r="IJ76" s="777"/>
      <c r="IK76" s="777"/>
      <c r="IL76" s="777"/>
      <c r="IM76" s="777"/>
      <c r="IN76" s="777"/>
      <c r="IO76" s="777"/>
      <c r="IP76" s="777"/>
      <c r="IQ76" s="777"/>
      <c r="IR76" s="777"/>
      <c r="IS76" s="777"/>
      <c r="IT76" s="777"/>
    </row>
    <row r="77" spans="1:254" s="779" customFormat="1" ht="12.75" customHeight="1">
      <c r="A77" s="777"/>
      <c r="B77" s="777"/>
      <c r="C77" s="777"/>
      <c r="D77" s="777"/>
      <c r="E77" s="777"/>
      <c r="F77" s="777"/>
      <c r="G77" s="777"/>
      <c r="H77" s="777"/>
      <c r="I77" s="777"/>
      <c r="J77" s="777"/>
      <c r="K77" s="777"/>
      <c r="L77" s="777"/>
      <c r="M77" s="777"/>
      <c r="N77" s="777"/>
      <c r="O77" s="777"/>
      <c r="P77" s="777"/>
      <c r="Q77" s="777"/>
      <c r="R77" s="777"/>
      <c r="S77" s="777"/>
      <c r="T77" s="777"/>
      <c r="U77" s="777"/>
      <c r="V77" s="777"/>
      <c r="W77" s="777"/>
      <c r="X77" s="777"/>
      <c r="Y77" s="778"/>
      <c r="Z77" s="778"/>
      <c r="AA77" s="778"/>
      <c r="AB77" s="778"/>
      <c r="AC77" s="778"/>
      <c r="AD77" s="778"/>
      <c r="AE77" s="778"/>
      <c r="AF77" s="778"/>
      <c r="AG77" s="778"/>
      <c r="AH77" s="778"/>
      <c r="AI77" s="778"/>
      <c r="AJ77" s="778"/>
      <c r="AK77" s="778"/>
      <c r="AL77" s="778"/>
      <c r="AM77" s="778"/>
      <c r="AN77" s="778"/>
      <c r="AO77" s="778"/>
      <c r="AP77" s="778"/>
      <c r="AQ77" s="778"/>
      <c r="AR77" s="778"/>
      <c r="AS77" s="778"/>
      <c r="AT77" s="778"/>
      <c r="AU77" s="778"/>
      <c r="AV77" s="778"/>
      <c r="AW77" s="778"/>
      <c r="AX77" s="778"/>
      <c r="AY77" s="778"/>
      <c r="AZ77" s="778"/>
      <c r="BA77" s="777"/>
      <c r="BB77" s="777"/>
      <c r="BC77" s="777"/>
      <c r="BD77" s="777"/>
      <c r="BE77" s="777"/>
      <c r="BF77" s="777"/>
      <c r="BG77" s="777"/>
      <c r="BH77" s="777"/>
      <c r="BI77" s="777"/>
      <c r="BJ77" s="777"/>
      <c r="BK77" s="777"/>
      <c r="BL77" s="777"/>
      <c r="BM77" s="777"/>
      <c r="BN77" s="777"/>
      <c r="BO77" s="777"/>
      <c r="BP77" s="777"/>
      <c r="BQ77" s="777"/>
      <c r="BR77" s="777"/>
      <c r="BS77" s="777"/>
      <c r="BT77" s="777"/>
      <c r="BU77" s="777"/>
      <c r="BV77" s="777"/>
      <c r="BW77" s="777"/>
      <c r="BX77" s="777"/>
      <c r="BY77" s="777"/>
      <c r="BZ77" s="777"/>
      <c r="CA77" s="777"/>
      <c r="CB77" s="777"/>
      <c r="CC77" s="777"/>
      <c r="CD77" s="777"/>
      <c r="CE77" s="777"/>
      <c r="CF77" s="777"/>
      <c r="CG77" s="777"/>
      <c r="CH77" s="777"/>
      <c r="CI77" s="777"/>
      <c r="CJ77" s="777"/>
      <c r="CK77" s="777"/>
      <c r="CL77" s="777"/>
      <c r="CM77" s="777"/>
      <c r="CN77" s="777"/>
      <c r="CO77" s="777"/>
      <c r="CP77" s="777"/>
      <c r="CQ77" s="777"/>
      <c r="CR77" s="777"/>
      <c r="CS77" s="777"/>
      <c r="CT77" s="777"/>
      <c r="CU77" s="777"/>
      <c r="CV77" s="777"/>
      <c r="CW77" s="777"/>
      <c r="CX77" s="777"/>
      <c r="CY77" s="777"/>
      <c r="CZ77" s="777"/>
      <c r="DA77" s="777"/>
      <c r="DB77" s="777"/>
      <c r="DC77" s="777"/>
      <c r="DD77" s="777"/>
      <c r="DE77" s="777"/>
      <c r="DF77" s="777"/>
      <c r="DG77" s="777"/>
      <c r="DH77" s="777"/>
      <c r="DI77" s="777"/>
      <c r="DJ77" s="777"/>
      <c r="DK77" s="777"/>
      <c r="DL77" s="777"/>
      <c r="DM77" s="777"/>
      <c r="DN77" s="777"/>
      <c r="DO77" s="777"/>
      <c r="DP77" s="777"/>
      <c r="DQ77" s="777"/>
      <c r="DR77" s="777"/>
      <c r="DS77" s="777"/>
      <c r="DT77" s="777"/>
      <c r="DU77" s="777"/>
      <c r="DV77" s="777"/>
      <c r="DW77" s="777"/>
      <c r="DX77" s="777"/>
      <c r="DY77" s="777"/>
      <c r="DZ77" s="777"/>
      <c r="EA77" s="777"/>
      <c r="EB77" s="777"/>
      <c r="EC77" s="777"/>
      <c r="ED77" s="777"/>
      <c r="EE77" s="777"/>
      <c r="EF77" s="777"/>
      <c r="EG77" s="777"/>
      <c r="EH77" s="777"/>
      <c r="EI77" s="777"/>
      <c r="EJ77" s="777"/>
      <c r="EK77" s="777"/>
      <c r="EL77" s="777"/>
      <c r="EM77" s="777"/>
      <c r="EN77" s="777"/>
      <c r="EO77" s="777"/>
      <c r="EP77" s="777"/>
      <c r="EQ77" s="777"/>
      <c r="ER77" s="777"/>
      <c r="ES77" s="777"/>
      <c r="ET77" s="777"/>
      <c r="EU77" s="777"/>
      <c r="EV77" s="777"/>
      <c r="EW77" s="777"/>
      <c r="EX77" s="777"/>
      <c r="EY77" s="777"/>
      <c r="EZ77" s="777"/>
      <c r="FA77" s="777"/>
      <c r="FB77" s="777"/>
      <c r="FC77" s="777"/>
      <c r="FD77" s="777"/>
      <c r="FE77" s="777"/>
      <c r="FF77" s="777"/>
      <c r="FG77" s="777"/>
      <c r="FH77" s="777"/>
      <c r="FI77" s="777"/>
      <c r="FJ77" s="777"/>
      <c r="FK77" s="777"/>
      <c r="FL77" s="777"/>
      <c r="FM77" s="777"/>
      <c r="FN77" s="777"/>
      <c r="FO77" s="777"/>
      <c r="FP77" s="777"/>
      <c r="FQ77" s="777"/>
      <c r="FR77" s="777"/>
      <c r="FS77" s="777"/>
      <c r="FT77" s="777"/>
      <c r="FU77" s="777"/>
      <c r="FV77" s="777"/>
      <c r="FW77" s="777"/>
      <c r="FX77" s="777"/>
      <c r="FY77" s="777"/>
      <c r="FZ77" s="777"/>
      <c r="GA77" s="777"/>
      <c r="GB77" s="777"/>
      <c r="GC77" s="777"/>
      <c r="GD77" s="777"/>
      <c r="GE77" s="777"/>
      <c r="GF77" s="777"/>
      <c r="GG77" s="777"/>
      <c r="GH77" s="777"/>
      <c r="GI77" s="777"/>
      <c r="GJ77" s="777"/>
      <c r="GK77" s="777"/>
      <c r="GL77" s="777"/>
      <c r="GM77" s="777"/>
      <c r="GN77" s="777"/>
      <c r="GO77" s="777"/>
      <c r="GP77" s="777"/>
      <c r="GQ77" s="777"/>
      <c r="GR77" s="777"/>
      <c r="GS77" s="777"/>
      <c r="GT77" s="777"/>
      <c r="GU77" s="777"/>
      <c r="GV77" s="777"/>
      <c r="GW77" s="777"/>
      <c r="GX77" s="777"/>
      <c r="GY77" s="777"/>
      <c r="GZ77" s="777"/>
      <c r="HA77" s="777"/>
      <c r="HB77" s="777"/>
      <c r="HC77" s="777"/>
      <c r="HD77" s="777"/>
      <c r="HE77" s="777"/>
      <c r="HF77" s="777"/>
      <c r="HG77" s="777"/>
      <c r="HH77" s="777"/>
      <c r="HI77" s="777"/>
      <c r="HJ77" s="777"/>
      <c r="HK77" s="777"/>
      <c r="HL77" s="777"/>
      <c r="HM77" s="777"/>
      <c r="HN77" s="777"/>
      <c r="HO77" s="777"/>
      <c r="HP77" s="777"/>
      <c r="HQ77" s="777"/>
      <c r="HR77" s="777"/>
      <c r="HS77" s="777"/>
      <c r="HT77" s="777"/>
      <c r="HU77" s="777"/>
      <c r="HV77" s="777"/>
      <c r="HW77" s="777"/>
      <c r="HX77" s="777"/>
      <c r="HY77" s="777"/>
      <c r="HZ77" s="777"/>
      <c r="IA77" s="777"/>
      <c r="IB77" s="777"/>
      <c r="IC77" s="777"/>
      <c r="ID77" s="777"/>
      <c r="IE77" s="777"/>
      <c r="IF77" s="777"/>
      <c r="IG77" s="777"/>
      <c r="IH77" s="777"/>
      <c r="II77" s="777"/>
      <c r="IJ77" s="777"/>
      <c r="IK77" s="777"/>
      <c r="IL77" s="777"/>
      <c r="IM77" s="777"/>
      <c r="IN77" s="777"/>
      <c r="IO77" s="777"/>
      <c r="IP77" s="777"/>
      <c r="IQ77" s="777"/>
      <c r="IR77" s="777"/>
      <c r="IS77" s="777"/>
      <c r="IT77" s="777"/>
    </row>
    <row r="78" spans="1:254" s="779" customFormat="1" ht="12.75" customHeight="1">
      <c r="A78" s="777"/>
      <c r="B78" s="777"/>
      <c r="C78" s="777"/>
      <c r="D78" s="777"/>
      <c r="E78" s="777"/>
      <c r="F78" s="777"/>
      <c r="G78" s="777"/>
      <c r="H78" s="777"/>
      <c r="I78" s="777"/>
      <c r="J78" s="777"/>
      <c r="K78" s="777"/>
      <c r="L78" s="777"/>
      <c r="M78" s="777"/>
      <c r="N78" s="777"/>
      <c r="O78" s="777"/>
      <c r="P78" s="777"/>
      <c r="Q78" s="777"/>
      <c r="R78" s="777"/>
      <c r="S78" s="777"/>
      <c r="T78" s="777"/>
      <c r="U78" s="777"/>
      <c r="V78" s="777"/>
      <c r="W78" s="777"/>
      <c r="X78" s="777"/>
      <c r="Y78" s="778"/>
      <c r="Z78" s="778"/>
      <c r="AA78" s="778"/>
      <c r="AB78" s="778"/>
      <c r="AC78" s="778"/>
      <c r="AD78" s="778"/>
      <c r="AE78" s="778"/>
      <c r="AF78" s="778"/>
      <c r="AG78" s="778"/>
      <c r="AH78" s="778"/>
      <c r="AI78" s="778"/>
      <c r="AJ78" s="778"/>
      <c r="AK78" s="778"/>
      <c r="AL78" s="778"/>
      <c r="AM78" s="778"/>
      <c r="AN78" s="778"/>
      <c r="AO78" s="778"/>
      <c r="AP78" s="778"/>
      <c r="AQ78" s="778"/>
      <c r="AR78" s="778"/>
      <c r="AS78" s="778"/>
      <c r="AT78" s="778"/>
      <c r="AU78" s="778"/>
      <c r="AV78" s="778"/>
      <c r="AW78" s="778"/>
      <c r="AX78" s="778"/>
      <c r="AY78" s="778"/>
      <c r="AZ78" s="778"/>
      <c r="BA78" s="777"/>
      <c r="BB78" s="777"/>
      <c r="BC78" s="777"/>
      <c r="BD78" s="777"/>
      <c r="BE78" s="777"/>
      <c r="BF78" s="777"/>
      <c r="BG78" s="777"/>
      <c r="BH78" s="777"/>
      <c r="BI78" s="777"/>
      <c r="BJ78" s="777"/>
      <c r="BK78" s="777"/>
      <c r="BL78" s="777"/>
      <c r="BM78" s="777"/>
      <c r="BN78" s="777"/>
      <c r="BO78" s="777"/>
      <c r="BP78" s="777"/>
      <c r="BQ78" s="777"/>
      <c r="BR78" s="777"/>
      <c r="BS78" s="777"/>
      <c r="BT78" s="777"/>
      <c r="BU78" s="777"/>
      <c r="BV78" s="777"/>
      <c r="BW78" s="777"/>
      <c r="BX78" s="777"/>
      <c r="BY78" s="777"/>
      <c r="BZ78" s="777"/>
      <c r="CA78" s="777"/>
      <c r="CB78" s="777"/>
      <c r="CC78" s="777"/>
      <c r="CD78" s="777"/>
      <c r="CE78" s="777"/>
      <c r="CF78" s="777"/>
      <c r="CG78" s="777"/>
      <c r="CH78" s="777"/>
      <c r="CI78" s="777"/>
      <c r="CJ78" s="777"/>
      <c r="CK78" s="777"/>
      <c r="CL78" s="777"/>
      <c r="CM78" s="777"/>
      <c r="CN78" s="777"/>
      <c r="CO78" s="777"/>
      <c r="CP78" s="777"/>
      <c r="CQ78" s="777"/>
      <c r="CR78" s="777"/>
      <c r="CS78" s="777"/>
      <c r="CT78" s="777"/>
      <c r="CU78" s="777"/>
      <c r="CV78" s="777"/>
      <c r="CW78" s="777"/>
      <c r="CX78" s="777"/>
      <c r="CY78" s="777"/>
      <c r="CZ78" s="777"/>
      <c r="DA78" s="777"/>
      <c r="DB78" s="777"/>
      <c r="DC78" s="777"/>
      <c r="DD78" s="777"/>
      <c r="DE78" s="777"/>
      <c r="DF78" s="777"/>
      <c r="DG78" s="777"/>
      <c r="DH78" s="777"/>
      <c r="DI78" s="777"/>
      <c r="DJ78" s="777"/>
      <c r="DK78" s="777"/>
      <c r="DL78" s="777"/>
      <c r="DM78" s="777"/>
      <c r="DN78" s="777"/>
      <c r="DO78" s="777"/>
      <c r="DP78" s="777"/>
      <c r="DQ78" s="777"/>
      <c r="DR78" s="777"/>
      <c r="DS78" s="777"/>
      <c r="DT78" s="777"/>
      <c r="DU78" s="777"/>
      <c r="DV78" s="777"/>
      <c r="DW78" s="777"/>
      <c r="DX78" s="777"/>
      <c r="DY78" s="777"/>
      <c r="DZ78" s="777"/>
      <c r="EA78" s="777"/>
      <c r="EB78" s="777"/>
      <c r="EC78" s="777"/>
      <c r="ED78" s="777"/>
      <c r="EE78" s="777"/>
      <c r="EF78" s="777"/>
      <c r="EG78" s="777"/>
      <c r="EH78" s="777"/>
      <c r="EI78" s="777"/>
      <c r="EJ78" s="777"/>
      <c r="EK78" s="777"/>
      <c r="EL78" s="777"/>
      <c r="EM78" s="777"/>
      <c r="EN78" s="777"/>
      <c r="EO78" s="777"/>
      <c r="EP78" s="777"/>
      <c r="EQ78" s="777"/>
      <c r="ER78" s="777"/>
      <c r="ES78" s="777"/>
      <c r="ET78" s="777"/>
      <c r="EU78" s="777"/>
      <c r="EV78" s="777"/>
      <c r="EW78" s="777"/>
      <c r="EX78" s="777"/>
      <c r="EY78" s="777"/>
      <c r="EZ78" s="777"/>
      <c r="FA78" s="777"/>
      <c r="FB78" s="777"/>
      <c r="FC78" s="777"/>
      <c r="FD78" s="777"/>
      <c r="FE78" s="777"/>
      <c r="FF78" s="777"/>
      <c r="FG78" s="777"/>
      <c r="FH78" s="777"/>
      <c r="FI78" s="777"/>
      <c r="FJ78" s="777"/>
      <c r="FK78" s="777"/>
      <c r="FL78" s="777"/>
      <c r="FM78" s="777"/>
      <c r="FN78" s="777"/>
      <c r="FO78" s="777"/>
      <c r="FP78" s="777"/>
      <c r="FQ78" s="777"/>
      <c r="FR78" s="777"/>
      <c r="FS78" s="777"/>
      <c r="FT78" s="777"/>
      <c r="FU78" s="777"/>
      <c r="FV78" s="777"/>
      <c r="FW78" s="777"/>
      <c r="FX78" s="777"/>
      <c r="FY78" s="777"/>
      <c r="FZ78" s="777"/>
      <c r="GA78" s="777"/>
      <c r="GB78" s="777"/>
      <c r="GC78" s="777"/>
      <c r="GD78" s="777"/>
      <c r="GE78" s="777"/>
      <c r="GF78" s="777"/>
      <c r="GG78" s="777"/>
      <c r="GH78" s="777"/>
      <c r="GI78" s="777"/>
      <c r="GJ78" s="777"/>
      <c r="GK78" s="777"/>
      <c r="GL78" s="777"/>
      <c r="GM78" s="777"/>
      <c r="GN78" s="777"/>
      <c r="GO78" s="777"/>
      <c r="GP78" s="777"/>
      <c r="GQ78" s="777"/>
      <c r="GR78" s="777"/>
      <c r="GS78" s="777"/>
      <c r="GT78" s="777"/>
      <c r="GU78" s="777"/>
      <c r="GV78" s="777"/>
      <c r="GW78" s="777"/>
      <c r="GX78" s="777"/>
      <c r="GY78" s="777"/>
      <c r="GZ78" s="777"/>
      <c r="HA78" s="777"/>
      <c r="HB78" s="777"/>
      <c r="HC78" s="777"/>
      <c r="HD78" s="777"/>
      <c r="HE78" s="777"/>
      <c r="HF78" s="777"/>
      <c r="HG78" s="777"/>
      <c r="HH78" s="777"/>
      <c r="HI78" s="777"/>
      <c r="HJ78" s="777"/>
      <c r="HK78" s="777"/>
      <c r="HL78" s="777"/>
      <c r="HM78" s="777"/>
      <c r="HN78" s="777"/>
      <c r="HO78" s="777"/>
      <c r="HP78" s="777"/>
      <c r="HQ78" s="777"/>
      <c r="HR78" s="777"/>
      <c r="HS78" s="777"/>
      <c r="HT78" s="777"/>
      <c r="HU78" s="777"/>
      <c r="HV78" s="777"/>
      <c r="HW78" s="777"/>
      <c r="HX78" s="777"/>
      <c r="HY78" s="777"/>
      <c r="HZ78" s="777"/>
      <c r="IA78" s="777"/>
      <c r="IB78" s="777"/>
      <c r="IC78" s="777"/>
      <c r="ID78" s="777"/>
      <c r="IE78" s="777"/>
      <c r="IF78" s="777"/>
      <c r="IG78" s="777"/>
      <c r="IH78" s="777"/>
      <c r="II78" s="777"/>
      <c r="IJ78" s="777"/>
      <c r="IK78" s="777"/>
      <c r="IL78" s="777"/>
      <c r="IM78" s="777"/>
      <c r="IN78" s="777"/>
      <c r="IO78" s="777"/>
      <c r="IP78" s="777"/>
      <c r="IQ78" s="777"/>
      <c r="IR78" s="777"/>
      <c r="IS78" s="777"/>
      <c r="IT78" s="777"/>
    </row>
    <row r="79" spans="1:254" s="779" customFormat="1" ht="12.75" customHeight="1">
      <c r="A79" s="777"/>
      <c r="B79" s="777"/>
      <c r="C79" s="777"/>
      <c r="D79" s="777"/>
      <c r="E79" s="777"/>
      <c r="F79" s="777"/>
      <c r="G79" s="777"/>
      <c r="H79" s="777"/>
      <c r="I79" s="777"/>
      <c r="J79" s="777"/>
      <c r="K79" s="777"/>
      <c r="L79" s="777"/>
      <c r="M79" s="777"/>
      <c r="N79" s="777"/>
      <c r="O79" s="777"/>
      <c r="P79" s="777"/>
      <c r="Q79" s="777"/>
      <c r="R79" s="777"/>
      <c r="S79" s="777"/>
      <c r="T79" s="777"/>
      <c r="U79" s="777"/>
      <c r="V79" s="777"/>
      <c r="W79" s="777"/>
      <c r="X79" s="777"/>
      <c r="Y79" s="778"/>
      <c r="Z79" s="778"/>
      <c r="AA79" s="778"/>
      <c r="AB79" s="778"/>
      <c r="AC79" s="778"/>
      <c r="AD79" s="778"/>
      <c r="AE79" s="778"/>
      <c r="AF79" s="778"/>
      <c r="AG79" s="778"/>
      <c r="AH79" s="778"/>
      <c r="AI79" s="778"/>
      <c r="AJ79" s="778"/>
      <c r="AK79" s="778"/>
      <c r="AL79" s="778"/>
      <c r="AM79" s="778"/>
      <c r="AN79" s="778"/>
      <c r="AO79" s="778"/>
      <c r="AP79" s="778"/>
      <c r="AQ79" s="778"/>
      <c r="AR79" s="778"/>
      <c r="AS79" s="778"/>
      <c r="AT79" s="778"/>
      <c r="AU79" s="778"/>
      <c r="AV79" s="778"/>
      <c r="AW79" s="778"/>
      <c r="AX79" s="778"/>
      <c r="AY79" s="778"/>
      <c r="AZ79" s="778"/>
      <c r="BA79" s="777"/>
      <c r="BB79" s="777"/>
      <c r="BC79" s="777"/>
      <c r="BD79" s="777"/>
      <c r="BE79" s="777"/>
      <c r="BF79" s="777"/>
      <c r="BG79" s="777"/>
      <c r="BH79" s="777"/>
      <c r="BI79" s="777"/>
      <c r="BJ79" s="777"/>
      <c r="BK79" s="777"/>
      <c r="BL79" s="777"/>
      <c r="BM79" s="777"/>
      <c r="BN79" s="777"/>
      <c r="BO79" s="777"/>
      <c r="BP79" s="777"/>
      <c r="BQ79" s="777"/>
      <c r="BR79" s="777"/>
      <c r="BS79" s="777"/>
      <c r="BT79" s="777"/>
      <c r="BU79" s="777"/>
      <c r="BV79" s="777"/>
      <c r="BW79" s="777"/>
      <c r="BX79" s="777"/>
      <c r="BY79" s="777"/>
      <c r="BZ79" s="777"/>
      <c r="CA79" s="777"/>
      <c r="CB79" s="777"/>
      <c r="CC79" s="777"/>
      <c r="CD79" s="777"/>
      <c r="CE79" s="777"/>
      <c r="CF79" s="777"/>
      <c r="CG79" s="777"/>
      <c r="CH79" s="777"/>
      <c r="CI79" s="777"/>
      <c r="CJ79" s="777"/>
      <c r="CK79" s="777"/>
      <c r="CL79" s="777"/>
      <c r="CM79" s="777"/>
      <c r="CN79" s="777"/>
      <c r="CO79" s="777"/>
      <c r="CP79" s="777"/>
      <c r="CQ79" s="777"/>
      <c r="CR79" s="777"/>
      <c r="CS79" s="777"/>
      <c r="CT79" s="777"/>
      <c r="CU79" s="777"/>
      <c r="CV79" s="777"/>
      <c r="CW79" s="777"/>
      <c r="CX79" s="777"/>
      <c r="CY79" s="777"/>
      <c r="CZ79" s="777"/>
      <c r="DA79" s="777"/>
      <c r="DB79" s="777"/>
      <c r="DC79" s="777"/>
      <c r="DD79" s="777"/>
      <c r="DE79" s="777"/>
      <c r="DF79" s="777"/>
      <c r="DG79" s="777"/>
      <c r="DH79" s="777"/>
      <c r="DI79" s="777"/>
      <c r="DJ79" s="777"/>
      <c r="DK79" s="777"/>
      <c r="DL79" s="777"/>
      <c r="DM79" s="777"/>
      <c r="DN79" s="777"/>
      <c r="DO79" s="777"/>
      <c r="DP79" s="777"/>
      <c r="DQ79" s="777"/>
      <c r="DR79" s="777"/>
      <c r="DS79" s="777"/>
      <c r="DT79" s="777"/>
      <c r="DU79" s="777"/>
      <c r="DV79" s="777"/>
      <c r="DW79" s="777"/>
      <c r="DX79" s="777"/>
      <c r="DY79" s="777"/>
      <c r="DZ79" s="777"/>
      <c r="EA79" s="777"/>
      <c r="EB79" s="777"/>
      <c r="EC79" s="777"/>
      <c r="ED79" s="777"/>
      <c r="EE79" s="777"/>
      <c r="EF79" s="777"/>
      <c r="EG79" s="777"/>
      <c r="EH79" s="777"/>
      <c r="EI79" s="777"/>
      <c r="EJ79" s="777"/>
      <c r="EK79" s="777"/>
      <c r="EL79" s="777"/>
      <c r="EM79" s="777"/>
      <c r="EN79" s="777"/>
      <c r="EO79" s="777"/>
      <c r="EP79" s="777"/>
      <c r="EQ79" s="777"/>
      <c r="ER79" s="777"/>
      <c r="ES79" s="777"/>
      <c r="ET79" s="777"/>
      <c r="EU79" s="777"/>
      <c r="EV79" s="777"/>
      <c r="EW79" s="777"/>
      <c r="EX79" s="777"/>
      <c r="EY79" s="777"/>
      <c r="EZ79" s="777"/>
      <c r="FA79" s="777"/>
      <c r="FB79" s="777"/>
      <c r="FC79" s="777"/>
      <c r="FD79" s="777"/>
      <c r="FE79" s="777"/>
      <c r="FF79" s="777"/>
      <c r="FG79" s="777"/>
      <c r="FH79" s="777"/>
      <c r="FI79" s="777"/>
      <c r="FJ79" s="777"/>
      <c r="FK79" s="777"/>
      <c r="FL79" s="777"/>
      <c r="FM79" s="777"/>
      <c r="FN79" s="777"/>
      <c r="FO79" s="777"/>
      <c r="FP79" s="777"/>
      <c r="FQ79" s="777"/>
      <c r="FR79" s="777"/>
      <c r="FS79" s="777"/>
      <c r="FT79" s="777"/>
      <c r="FU79" s="777"/>
      <c r="FV79" s="777"/>
      <c r="FW79" s="777"/>
      <c r="FX79" s="777"/>
      <c r="FY79" s="777"/>
      <c r="FZ79" s="777"/>
      <c r="GA79" s="777"/>
      <c r="GB79" s="777"/>
      <c r="GC79" s="777"/>
      <c r="GD79" s="777"/>
      <c r="GE79" s="777"/>
      <c r="GF79" s="777"/>
      <c r="GG79" s="777"/>
      <c r="GH79" s="777"/>
      <c r="GI79" s="777"/>
      <c r="GJ79" s="777"/>
      <c r="GK79" s="777"/>
      <c r="GL79" s="777"/>
      <c r="GM79" s="777"/>
      <c r="GN79" s="777"/>
      <c r="GO79" s="777"/>
      <c r="GP79" s="777"/>
      <c r="GQ79" s="777"/>
      <c r="GR79" s="777"/>
      <c r="GS79" s="777"/>
      <c r="GT79" s="777"/>
      <c r="GU79" s="777"/>
      <c r="GV79" s="777"/>
      <c r="GW79" s="777"/>
      <c r="GX79" s="777"/>
      <c r="GY79" s="777"/>
      <c r="GZ79" s="777"/>
      <c r="HA79" s="777"/>
      <c r="HB79" s="777"/>
      <c r="HC79" s="777"/>
      <c r="HD79" s="777"/>
      <c r="HE79" s="777"/>
      <c r="HF79" s="777"/>
      <c r="HG79" s="777"/>
      <c r="HH79" s="777"/>
      <c r="HI79" s="777"/>
      <c r="HJ79" s="777"/>
      <c r="HK79" s="777"/>
      <c r="HL79" s="777"/>
      <c r="HM79" s="777"/>
      <c r="HN79" s="777"/>
      <c r="HO79" s="777"/>
      <c r="HP79" s="777"/>
      <c r="HQ79" s="777"/>
      <c r="HR79" s="777"/>
      <c r="HS79" s="777"/>
      <c r="HT79" s="777"/>
      <c r="HU79" s="777"/>
      <c r="HV79" s="777"/>
      <c r="HW79" s="777"/>
      <c r="HX79" s="777"/>
      <c r="HY79" s="777"/>
      <c r="HZ79" s="777"/>
      <c r="IA79" s="777"/>
      <c r="IB79" s="777"/>
      <c r="IC79" s="777"/>
      <c r="ID79" s="777"/>
      <c r="IE79" s="777"/>
      <c r="IF79" s="777"/>
      <c r="IG79" s="777"/>
      <c r="IH79" s="777"/>
      <c r="II79" s="777"/>
      <c r="IJ79" s="777"/>
      <c r="IK79" s="777"/>
      <c r="IL79" s="777"/>
      <c r="IM79" s="777"/>
      <c r="IN79" s="777"/>
      <c r="IO79" s="777"/>
      <c r="IP79" s="777"/>
      <c r="IQ79" s="777"/>
      <c r="IR79" s="777"/>
      <c r="IS79" s="777"/>
      <c r="IT79" s="777"/>
    </row>
    <row r="80" spans="1:254" s="779" customFormat="1" ht="12.75" customHeight="1">
      <c r="A80" s="777"/>
      <c r="B80" s="777"/>
      <c r="C80" s="777"/>
      <c r="D80" s="777"/>
      <c r="E80" s="777"/>
      <c r="F80" s="777"/>
      <c r="G80" s="777"/>
      <c r="H80" s="777"/>
      <c r="I80" s="777"/>
      <c r="J80" s="777"/>
      <c r="K80" s="777"/>
      <c r="L80" s="777"/>
      <c r="M80" s="777"/>
      <c r="N80" s="777"/>
      <c r="O80" s="777"/>
      <c r="P80" s="777"/>
      <c r="Q80" s="777"/>
      <c r="R80" s="777"/>
      <c r="S80" s="777"/>
      <c r="T80" s="777"/>
      <c r="U80" s="777"/>
      <c r="V80" s="777"/>
      <c r="W80" s="777"/>
      <c r="X80" s="777"/>
      <c r="Y80" s="778"/>
      <c r="Z80" s="778"/>
      <c r="AA80" s="778"/>
      <c r="AB80" s="778"/>
      <c r="AC80" s="778"/>
      <c r="AD80" s="778"/>
      <c r="AE80" s="778"/>
      <c r="AF80" s="778"/>
      <c r="AG80" s="778"/>
      <c r="AH80" s="778"/>
      <c r="AI80" s="778"/>
      <c r="AJ80" s="778"/>
      <c r="AK80" s="778"/>
      <c r="AL80" s="778"/>
      <c r="AM80" s="778"/>
      <c r="AN80" s="778"/>
      <c r="AO80" s="778"/>
      <c r="AP80" s="778"/>
      <c r="AQ80" s="778"/>
      <c r="AR80" s="778"/>
      <c r="AS80" s="778"/>
      <c r="AT80" s="778"/>
      <c r="AU80" s="778"/>
      <c r="AV80" s="778"/>
      <c r="AW80" s="778"/>
      <c r="AX80" s="778"/>
      <c r="AY80" s="778"/>
      <c r="AZ80" s="778"/>
      <c r="BA80" s="777"/>
      <c r="BB80" s="777"/>
      <c r="BC80" s="777"/>
      <c r="BD80" s="777"/>
      <c r="BE80" s="777"/>
      <c r="BF80" s="777"/>
      <c r="BG80" s="777"/>
      <c r="BH80" s="777"/>
      <c r="BI80" s="777"/>
      <c r="BJ80" s="777"/>
      <c r="BK80" s="777"/>
      <c r="BL80" s="777"/>
      <c r="BM80" s="777"/>
      <c r="BN80" s="777"/>
      <c r="BO80" s="777"/>
      <c r="BP80" s="777"/>
      <c r="BQ80" s="777"/>
      <c r="BR80" s="777"/>
      <c r="BS80" s="777"/>
      <c r="BT80" s="777"/>
      <c r="BU80" s="777"/>
      <c r="BV80" s="777"/>
      <c r="BW80" s="777"/>
      <c r="BX80" s="777"/>
      <c r="BY80" s="777"/>
      <c r="BZ80" s="777"/>
      <c r="CA80" s="777"/>
      <c r="CB80" s="777"/>
      <c r="CC80" s="777"/>
      <c r="CD80" s="777"/>
      <c r="CE80" s="777"/>
      <c r="CF80" s="777"/>
      <c r="CG80" s="777"/>
      <c r="CH80" s="777"/>
      <c r="CI80" s="777"/>
      <c r="CJ80" s="777"/>
      <c r="CK80" s="777"/>
      <c r="CL80" s="777"/>
      <c r="CM80" s="777"/>
      <c r="CN80" s="777"/>
      <c r="CO80" s="777"/>
      <c r="CP80" s="777"/>
      <c r="CQ80" s="777"/>
      <c r="CR80" s="777"/>
      <c r="CS80" s="777"/>
      <c r="CT80" s="777"/>
      <c r="CU80" s="777"/>
      <c r="CV80" s="777"/>
      <c r="CW80" s="777"/>
      <c r="CX80" s="777"/>
      <c r="CY80" s="777"/>
      <c r="CZ80" s="777"/>
      <c r="DA80" s="777"/>
      <c r="DB80" s="777"/>
      <c r="DC80" s="777"/>
      <c r="DD80" s="777"/>
      <c r="DE80" s="777"/>
      <c r="DF80" s="777"/>
      <c r="DG80" s="777"/>
      <c r="DH80" s="777"/>
      <c r="DI80" s="777"/>
      <c r="DJ80" s="777"/>
      <c r="DK80" s="777"/>
      <c r="DL80" s="777"/>
      <c r="DM80" s="777"/>
      <c r="DN80" s="777"/>
      <c r="DO80" s="777"/>
      <c r="DP80" s="777"/>
      <c r="DQ80" s="777"/>
      <c r="DR80" s="777"/>
      <c r="DS80" s="777"/>
      <c r="DT80" s="777"/>
      <c r="DU80" s="777"/>
      <c r="DV80" s="777"/>
      <c r="DW80" s="777"/>
      <c r="DX80" s="777"/>
      <c r="DY80" s="777"/>
      <c r="DZ80" s="777"/>
      <c r="EA80" s="777"/>
      <c r="EB80" s="777"/>
      <c r="EC80" s="777"/>
      <c r="ED80" s="777"/>
      <c r="EE80" s="777"/>
      <c r="EF80" s="777"/>
      <c r="EG80" s="777"/>
      <c r="EH80" s="777"/>
      <c r="EI80" s="777"/>
      <c r="EJ80" s="777"/>
      <c r="EK80" s="777"/>
      <c r="EL80" s="777"/>
      <c r="EM80" s="777"/>
      <c r="EN80" s="777"/>
      <c r="EO80" s="777"/>
      <c r="EP80" s="777"/>
      <c r="EQ80" s="777"/>
      <c r="ER80" s="777"/>
      <c r="ES80" s="777"/>
      <c r="ET80" s="777"/>
      <c r="EU80" s="777"/>
      <c r="EV80" s="777"/>
      <c r="EW80" s="777"/>
      <c r="EX80" s="777"/>
      <c r="EY80" s="777"/>
      <c r="EZ80" s="777"/>
      <c r="FA80" s="777"/>
      <c r="FB80" s="777"/>
      <c r="FC80" s="777"/>
      <c r="FD80" s="777"/>
      <c r="FE80" s="777"/>
      <c r="FF80" s="777"/>
      <c r="FG80" s="777"/>
      <c r="FH80" s="777"/>
      <c r="FI80" s="777"/>
      <c r="FJ80" s="777"/>
      <c r="FK80" s="777"/>
      <c r="FL80" s="777"/>
      <c r="FM80" s="777"/>
      <c r="FN80" s="777"/>
      <c r="FO80" s="777"/>
      <c r="FP80" s="777"/>
      <c r="FQ80" s="777"/>
      <c r="FR80" s="777"/>
      <c r="FS80" s="777"/>
      <c r="FT80" s="777"/>
      <c r="FU80" s="777"/>
      <c r="FV80" s="777"/>
      <c r="FW80" s="777"/>
      <c r="FX80" s="777"/>
      <c r="FY80" s="777"/>
      <c r="FZ80" s="777"/>
      <c r="GA80" s="777"/>
      <c r="GB80" s="777"/>
      <c r="GC80" s="777"/>
      <c r="GD80" s="777"/>
      <c r="GE80" s="777"/>
      <c r="GF80" s="777"/>
      <c r="GG80" s="777"/>
      <c r="GH80" s="777"/>
      <c r="GI80" s="777"/>
      <c r="GJ80" s="777"/>
      <c r="GK80" s="777"/>
      <c r="GL80" s="777"/>
      <c r="GM80" s="777"/>
      <c r="GN80" s="777"/>
      <c r="GO80" s="777"/>
      <c r="GP80" s="777"/>
      <c r="GQ80" s="777"/>
      <c r="GR80" s="777"/>
      <c r="GS80" s="777"/>
      <c r="GT80" s="777"/>
      <c r="GU80" s="777"/>
      <c r="GV80" s="777"/>
      <c r="GW80" s="777"/>
      <c r="GX80" s="777"/>
      <c r="GY80" s="777"/>
      <c r="GZ80" s="777"/>
      <c r="HA80" s="777"/>
      <c r="HB80" s="777"/>
      <c r="HC80" s="777"/>
      <c r="HD80" s="777"/>
      <c r="HE80" s="777"/>
      <c r="HF80" s="777"/>
      <c r="HG80" s="777"/>
      <c r="HH80" s="777"/>
      <c r="HI80" s="777"/>
      <c r="HJ80" s="777"/>
      <c r="HK80" s="777"/>
      <c r="HL80" s="777"/>
      <c r="HM80" s="777"/>
      <c r="HN80" s="777"/>
      <c r="HO80" s="777"/>
      <c r="HP80" s="777"/>
      <c r="HQ80" s="777"/>
      <c r="HR80" s="777"/>
      <c r="HS80" s="777"/>
      <c r="HT80" s="777"/>
      <c r="HU80" s="777"/>
      <c r="HV80" s="777"/>
      <c r="HW80" s="777"/>
      <c r="HX80" s="777"/>
      <c r="HY80" s="777"/>
      <c r="HZ80" s="777"/>
      <c r="IA80" s="777"/>
      <c r="IB80" s="777"/>
      <c r="IC80" s="777"/>
      <c r="ID80" s="777"/>
      <c r="IE80" s="777"/>
      <c r="IF80" s="777"/>
      <c r="IG80" s="777"/>
      <c r="IH80" s="777"/>
      <c r="II80" s="777"/>
      <c r="IJ80" s="777"/>
      <c r="IK80" s="777"/>
      <c r="IL80" s="777"/>
      <c r="IM80" s="777"/>
      <c r="IN80" s="777"/>
      <c r="IO80" s="777"/>
      <c r="IP80" s="777"/>
      <c r="IQ80" s="777"/>
      <c r="IR80" s="777"/>
      <c r="IS80" s="777"/>
      <c r="IT80" s="777"/>
    </row>
    <row r="81" spans="1:254" s="779" customFormat="1" ht="12.75" customHeight="1">
      <c r="A81" s="777"/>
      <c r="B81" s="777"/>
      <c r="C81" s="777"/>
      <c r="D81" s="777"/>
      <c r="E81" s="777"/>
      <c r="F81" s="777"/>
      <c r="G81" s="777"/>
      <c r="H81" s="777"/>
      <c r="I81" s="777"/>
      <c r="J81" s="777"/>
      <c r="K81" s="777"/>
      <c r="L81" s="777"/>
      <c r="M81" s="777"/>
      <c r="N81" s="777"/>
      <c r="O81" s="777"/>
      <c r="P81" s="777"/>
      <c r="Q81" s="777"/>
      <c r="R81" s="777"/>
      <c r="S81" s="777"/>
      <c r="T81" s="777"/>
      <c r="U81" s="777"/>
      <c r="V81" s="777"/>
      <c r="W81" s="777"/>
      <c r="X81" s="777"/>
      <c r="Y81" s="778"/>
      <c r="Z81" s="778"/>
      <c r="AA81" s="778"/>
      <c r="AB81" s="778"/>
      <c r="AC81" s="778"/>
      <c r="AD81" s="778"/>
      <c r="AE81" s="778"/>
      <c r="AF81" s="778"/>
      <c r="AG81" s="778"/>
      <c r="AH81" s="778"/>
      <c r="AI81" s="778"/>
      <c r="AJ81" s="778"/>
      <c r="AK81" s="778"/>
      <c r="AL81" s="778"/>
      <c r="AM81" s="778"/>
      <c r="AN81" s="778"/>
      <c r="AO81" s="778"/>
      <c r="AP81" s="778"/>
      <c r="AQ81" s="778"/>
      <c r="AR81" s="778"/>
      <c r="AS81" s="778"/>
      <c r="AT81" s="778"/>
      <c r="AU81" s="778"/>
      <c r="AV81" s="778"/>
      <c r="AW81" s="778"/>
      <c r="AX81" s="778"/>
      <c r="AY81" s="778"/>
      <c r="AZ81" s="778"/>
      <c r="BA81" s="777"/>
      <c r="BB81" s="777"/>
      <c r="BC81" s="777"/>
      <c r="BD81" s="777"/>
      <c r="BE81" s="777"/>
      <c r="BF81" s="777"/>
      <c r="BG81" s="777"/>
      <c r="BH81" s="777"/>
      <c r="BI81" s="777"/>
      <c r="BJ81" s="777"/>
      <c r="BK81" s="777"/>
      <c r="BL81" s="777"/>
      <c r="BM81" s="777"/>
      <c r="BN81" s="777"/>
      <c r="BO81" s="777"/>
      <c r="BP81" s="777"/>
      <c r="BQ81" s="777"/>
      <c r="BR81" s="777"/>
      <c r="BS81" s="777"/>
      <c r="BT81" s="777"/>
      <c r="BU81" s="777"/>
      <c r="BV81" s="777"/>
      <c r="BW81" s="777"/>
      <c r="BX81" s="777"/>
      <c r="BY81" s="777"/>
      <c r="BZ81" s="777"/>
      <c r="CA81" s="777"/>
      <c r="CB81" s="777"/>
      <c r="CC81" s="777"/>
      <c r="CD81" s="777"/>
      <c r="CE81" s="777"/>
      <c r="CF81" s="777"/>
      <c r="CG81" s="777"/>
      <c r="CH81" s="777"/>
      <c r="CI81" s="777"/>
      <c r="CJ81" s="777"/>
      <c r="CK81" s="777"/>
      <c r="CL81" s="777"/>
      <c r="CM81" s="777"/>
      <c r="CN81" s="777"/>
      <c r="CO81" s="777"/>
      <c r="CP81" s="777"/>
      <c r="CQ81" s="777"/>
      <c r="CR81" s="777"/>
      <c r="CS81" s="777"/>
      <c r="CT81" s="777"/>
      <c r="CU81" s="777"/>
      <c r="CV81" s="777"/>
      <c r="CW81" s="777"/>
      <c r="CX81" s="777"/>
      <c r="CY81" s="777"/>
      <c r="CZ81" s="777"/>
      <c r="DA81" s="777"/>
      <c r="DB81" s="777"/>
      <c r="DC81" s="777"/>
      <c r="DD81" s="777"/>
      <c r="DE81" s="777"/>
      <c r="DF81" s="777"/>
      <c r="DG81" s="777"/>
      <c r="DH81" s="777"/>
      <c r="DI81" s="777"/>
      <c r="DJ81" s="777"/>
      <c r="DK81" s="777"/>
      <c r="DL81" s="777"/>
      <c r="DM81" s="777"/>
      <c r="DN81" s="777"/>
      <c r="DO81" s="777"/>
      <c r="DP81" s="777"/>
      <c r="DQ81" s="777"/>
      <c r="DR81" s="777"/>
      <c r="DS81" s="777"/>
      <c r="DT81" s="777"/>
      <c r="DU81" s="777"/>
      <c r="DV81" s="777"/>
      <c r="DW81" s="777"/>
      <c r="DX81" s="777"/>
      <c r="DY81" s="777"/>
      <c r="DZ81" s="777"/>
      <c r="EA81" s="777"/>
      <c r="EB81" s="777"/>
      <c r="EC81" s="777"/>
      <c r="ED81" s="777"/>
      <c r="EE81" s="777"/>
      <c r="EF81" s="777"/>
      <c r="EG81" s="777"/>
      <c r="EH81" s="777"/>
      <c r="EI81" s="777"/>
      <c r="EJ81" s="777"/>
      <c r="EK81" s="777"/>
      <c r="EL81" s="777"/>
      <c r="EM81" s="777"/>
      <c r="EN81" s="777"/>
      <c r="EO81" s="777"/>
      <c r="EP81" s="777"/>
      <c r="EQ81" s="777"/>
      <c r="ER81" s="777"/>
      <c r="ES81" s="777"/>
      <c r="ET81" s="777"/>
      <c r="EU81" s="777"/>
      <c r="EV81" s="777"/>
      <c r="EW81" s="777"/>
      <c r="EX81" s="777"/>
      <c r="EY81" s="777"/>
      <c r="EZ81" s="777"/>
      <c r="FA81" s="777"/>
      <c r="FB81" s="777"/>
      <c r="FC81" s="777"/>
      <c r="FD81" s="777"/>
      <c r="FE81" s="777"/>
      <c r="FF81" s="777"/>
      <c r="FG81" s="777"/>
      <c r="FH81" s="777"/>
      <c r="FI81" s="777"/>
      <c r="FJ81" s="777"/>
      <c r="FK81" s="777"/>
      <c r="FL81" s="777"/>
      <c r="FM81" s="777"/>
      <c r="FN81" s="777"/>
      <c r="FO81" s="777"/>
      <c r="FP81" s="777"/>
      <c r="FQ81" s="777"/>
      <c r="FR81" s="777"/>
      <c r="FS81" s="777"/>
      <c r="FT81" s="777"/>
      <c r="FU81" s="777"/>
      <c r="FV81" s="777"/>
      <c r="FW81" s="777"/>
      <c r="FX81" s="777"/>
      <c r="FY81" s="777"/>
      <c r="FZ81" s="777"/>
      <c r="GA81" s="777"/>
      <c r="GB81" s="777"/>
      <c r="GC81" s="777"/>
      <c r="GD81" s="777"/>
      <c r="GE81" s="777"/>
      <c r="GF81" s="777"/>
      <c r="GG81" s="777"/>
      <c r="GH81" s="777"/>
      <c r="GI81" s="777"/>
      <c r="GJ81" s="777"/>
      <c r="GK81" s="777"/>
      <c r="GL81" s="777"/>
      <c r="GM81" s="777"/>
      <c r="GN81" s="777"/>
      <c r="GO81" s="777"/>
      <c r="GP81" s="777"/>
      <c r="GQ81" s="777"/>
      <c r="GR81" s="777"/>
      <c r="GS81" s="777"/>
      <c r="GT81" s="777"/>
      <c r="GU81" s="777"/>
      <c r="GV81" s="777"/>
      <c r="GW81" s="777"/>
      <c r="GX81" s="777"/>
      <c r="GY81" s="777"/>
      <c r="GZ81" s="777"/>
      <c r="HA81" s="777"/>
      <c r="HB81" s="777"/>
      <c r="HC81" s="777"/>
      <c r="HD81" s="777"/>
      <c r="HE81" s="777"/>
      <c r="HF81" s="777"/>
      <c r="HG81" s="777"/>
      <c r="HH81" s="777"/>
      <c r="HI81" s="777"/>
      <c r="HJ81" s="777"/>
      <c r="HK81" s="777"/>
      <c r="HL81" s="777"/>
      <c r="HM81" s="777"/>
      <c r="HN81" s="777"/>
      <c r="HO81" s="777"/>
      <c r="HP81" s="777"/>
      <c r="HQ81" s="777"/>
      <c r="HR81" s="777"/>
      <c r="HS81" s="777"/>
      <c r="HT81" s="777"/>
      <c r="HU81" s="777"/>
      <c r="HV81" s="777"/>
      <c r="HW81" s="777"/>
      <c r="HX81" s="777"/>
      <c r="HY81" s="777"/>
      <c r="HZ81" s="777"/>
      <c r="IA81" s="777"/>
      <c r="IB81" s="777"/>
      <c r="IC81" s="777"/>
      <c r="ID81" s="777"/>
      <c r="IE81" s="777"/>
      <c r="IF81" s="777"/>
      <c r="IG81" s="777"/>
      <c r="IH81" s="777"/>
      <c r="II81" s="777"/>
      <c r="IJ81" s="777"/>
      <c r="IK81" s="777"/>
      <c r="IL81" s="777"/>
      <c r="IM81" s="777"/>
      <c r="IN81" s="777"/>
      <c r="IO81" s="777"/>
      <c r="IP81" s="777"/>
      <c r="IQ81" s="777"/>
      <c r="IR81" s="777"/>
      <c r="IS81" s="777"/>
      <c r="IT81" s="777"/>
    </row>
    <row r="82" spans="1:254" s="779" customFormat="1" ht="12.75" customHeight="1">
      <c r="A82" s="777"/>
      <c r="B82" s="777"/>
      <c r="C82" s="777"/>
      <c r="D82" s="777"/>
      <c r="E82" s="777"/>
      <c r="F82" s="777"/>
      <c r="G82" s="777"/>
      <c r="H82" s="777"/>
      <c r="I82" s="777"/>
      <c r="J82" s="777"/>
      <c r="K82" s="777"/>
      <c r="L82" s="777"/>
      <c r="M82" s="777"/>
      <c r="N82" s="777"/>
      <c r="O82" s="777"/>
      <c r="P82" s="777"/>
      <c r="Q82" s="777"/>
      <c r="R82" s="777"/>
      <c r="S82" s="777"/>
      <c r="T82" s="777"/>
      <c r="U82" s="777"/>
      <c r="V82" s="777"/>
      <c r="W82" s="777"/>
      <c r="X82" s="777"/>
      <c r="Y82" s="778"/>
      <c r="Z82" s="778"/>
      <c r="AA82" s="778"/>
      <c r="AB82" s="778"/>
      <c r="AC82" s="778"/>
      <c r="AD82" s="778"/>
      <c r="AE82" s="778"/>
      <c r="AF82" s="778"/>
      <c r="AG82" s="778"/>
      <c r="AH82" s="778"/>
      <c r="AI82" s="778"/>
      <c r="AJ82" s="778"/>
      <c r="AK82" s="778"/>
      <c r="AL82" s="778"/>
      <c r="AM82" s="778"/>
      <c r="AN82" s="778"/>
      <c r="AO82" s="778"/>
      <c r="AP82" s="778"/>
      <c r="AQ82" s="778"/>
      <c r="AR82" s="778"/>
      <c r="AS82" s="778"/>
      <c r="AT82" s="778"/>
      <c r="AU82" s="778"/>
      <c r="AV82" s="778"/>
      <c r="AW82" s="778"/>
      <c r="AX82" s="778"/>
      <c r="AY82" s="778"/>
      <c r="AZ82" s="778"/>
      <c r="BA82" s="777"/>
      <c r="BB82" s="777"/>
      <c r="BC82" s="777"/>
      <c r="BD82" s="777"/>
      <c r="BE82" s="777"/>
      <c r="BF82" s="777"/>
      <c r="BG82" s="777"/>
      <c r="BH82" s="777"/>
      <c r="BI82" s="777"/>
      <c r="BJ82" s="777"/>
      <c r="BK82" s="777"/>
      <c r="BL82" s="777"/>
      <c r="BM82" s="777"/>
      <c r="BN82" s="777"/>
      <c r="BO82" s="777"/>
      <c r="BP82" s="777"/>
      <c r="BQ82" s="777"/>
      <c r="BR82" s="777"/>
      <c r="BS82" s="777"/>
      <c r="BT82" s="777"/>
      <c r="BU82" s="777"/>
      <c r="BV82" s="777"/>
      <c r="BW82" s="777"/>
      <c r="BX82" s="777"/>
      <c r="BY82" s="777"/>
      <c r="BZ82" s="777"/>
      <c r="CA82" s="777"/>
      <c r="CB82" s="777"/>
      <c r="CC82" s="777"/>
      <c r="CD82" s="777"/>
      <c r="CE82" s="777"/>
      <c r="CF82" s="777"/>
      <c r="CG82" s="777"/>
      <c r="CH82" s="777"/>
      <c r="CI82" s="777"/>
      <c r="CJ82" s="777"/>
      <c r="CK82" s="777"/>
      <c r="CL82" s="777"/>
      <c r="CM82" s="777"/>
      <c r="CN82" s="777"/>
      <c r="CO82" s="777"/>
      <c r="CP82" s="777"/>
      <c r="CQ82" s="777"/>
      <c r="CR82" s="777"/>
      <c r="CS82" s="777"/>
      <c r="CT82" s="777"/>
      <c r="CU82" s="777"/>
      <c r="CV82" s="777"/>
      <c r="CW82" s="777"/>
      <c r="CX82" s="777"/>
      <c r="CY82" s="777"/>
      <c r="CZ82" s="777"/>
      <c r="DA82" s="777"/>
      <c r="DB82" s="777"/>
      <c r="DC82" s="777"/>
      <c r="DD82" s="777"/>
      <c r="DE82" s="777"/>
      <c r="DF82" s="777"/>
      <c r="DG82" s="777"/>
      <c r="DH82" s="777"/>
      <c r="DI82" s="777"/>
      <c r="DJ82" s="777"/>
      <c r="DK82" s="777"/>
      <c r="DL82" s="777"/>
      <c r="DM82" s="777"/>
      <c r="DN82" s="777"/>
      <c r="DO82" s="777"/>
      <c r="DP82" s="777"/>
      <c r="DQ82" s="777"/>
      <c r="DR82" s="777"/>
      <c r="DS82" s="777"/>
      <c r="DT82" s="777"/>
      <c r="DU82" s="777"/>
      <c r="DV82" s="777"/>
      <c r="DW82" s="777"/>
      <c r="DX82" s="777"/>
      <c r="DY82" s="777"/>
      <c r="DZ82" s="777"/>
      <c r="EA82" s="777"/>
      <c r="EB82" s="777"/>
      <c r="EC82" s="777"/>
      <c r="ED82" s="777"/>
      <c r="EE82" s="777"/>
      <c r="EF82" s="777"/>
      <c r="EG82" s="777"/>
      <c r="EH82" s="777"/>
      <c r="EI82" s="777"/>
      <c r="EJ82" s="777"/>
      <c r="EK82" s="777"/>
      <c r="EL82" s="777"/>
      <c r="EM82" s="777"/>
      <c r="EN82" s="777"/>
      <c r="EO82" s="777"/>
      <c r="EP82" s="777"/>
      <c r="EQ82" s="777"/>
      <c r="ER82" s="777"/>
      <c r="ES82" s="777"/>
      <c r="ET82" s="777"/>
      <c r="EU82" s="777"/>
      <c r="EV82" s="777"/>
      <c r="EW82" s="777"/>
      <c r="EX82" s="777"/>
      <c r="EY82" s="777"/>
      <c r="EZ82" s="777"/>
      <c r="FA82" s="777"/>
      <c r="FB82" s="777"/>
      <c r="FC82" s="777"/>
      <c r="FD82" s="777"/>
      <c r="FE82" s="777"/>
      <c r="FF82" s="777"/>
      <c r="FG82" s="777"/>
      <c r="FH82" s="777"/>
      <c r="FI82" s="777"/>
      <c r="FJ82" s="777"/>
      <c r="FK82" s="777"/>
      <c r="FL82" s="777"/>
      <c r="FM82" s="777"/>
      <c r="FN82" s="777"/>
      <c r="FO82" s="777"/>
      <c r="FP82" s="777"/>
      <c r="FQ82" s="777"/>
      <c r="FR82" s="777"/>
      <c r="FS82" s="777"/>
      <c r="FT82" s="777"/>
      <c r="FU82" s="777"/>
      <c r="FV82" s="777"/>
      <c r="FW82" s="777"/>
      <c r="FX82" s="777"/>
      <c r="FY82" s="777"/>
      <c r="FZ82" s="777"/>
      <c r="GA82" s="777"/>
      <c r="GB82" s="777"/>
      <c r="GC82" s="777"/>
      <c r="GD82" s="777"/>
      <c r="GE82" s="777"/>
      <c r="GF82" s="777"/>
      <c r="GG82" s="777"/>
      <c r="GH82" s="777"/>
      <c r="GI82" s="777"/>
      <c r="GJ82" s="777"/>
      <c r="GK82" s="777"/>
      <c r="GL82" s="777"/>
      <c r="GM82" s="777"/>
      <c r="GN82" s="777"/>
      <c r="GO82" s="777"/>
      <c r="GP82" s="777"/>
      <c r="GQ82" s="777"/>
      <c r="GR82" s="777"/>
      <c r="GS82" s="777"/>
      <c r="GT82" s="777"/>
      <c r="GU82" s="777"/>
      <c r="GV82" s="777"/>
      <c r="GW82" s="777"/>
      <c r="GX82" s="777"/>
      <c r="GY82" s="777"/>
      <c r="GZ82" s="777"/>
      <c r="HA82" s="777"/>
      <c r="HB82" s="777"/>
      <c r="HC82" s="777"/>
      <c r="HD82" s="777"/>
      <c r="HE82" s="777"/>
      <c r="HF82" s="777"/>
      <c r="HG82" s="777"/>
      <c r="HH82" s="777"/>
      <c r="HI82" s="777"/>
      <c r="HJ82" s="777"/>
      <c r="HK82" s="777"/>
      <c r="HL82" s="777"/>
      <c r="HM82" s="777"/>
      <c r="HN82" s="777"/>
      <c r="HO82" s="777"/>
      <c r="HP82" s="777"/>
      <c r="HQ82" s="777"/>
      <c r="HR82" s="777"/>
      <c r="HS82" s="777"/>
      <c r="HT82" s="777"/>
      <c r="HU82" s="777"/>
      <c r="HV82" s="777"/>
      <c r="HW82" s="777"/>
      <c r="HX82" s="777"/>
      <c r="HY82" s="777"/>
      <c r="HZ82" s="777"/>
      <c r="IA82" s="777"/>
      <c r="IB82" s="777"/>
      <c r="IC82" s="777"/>
      <c r="ID82" s="777"/>
      <c r="IE82" s="777"/>
      <c r="IF82" s="777"/>
      <c r="IG82" s="777"/>
      <c r="IH82" s="777"/>
      <c r="II82" s="777"/>
      <c r="IJ82" s="777"/>
      <c r="IK82" s="777"/>
      <c r="IL82" s="777"/>
      <c r="IM82" s="777"/>
      <c r="IN82" s="777"/>
      <c r="IO82" s="777"/>
      <c r="IP82" s="777"/>
      <c r="IQ82" s="777"/>
      <c r="IR82" s="777"/>
      <c r="IS82" s="777"/>
      <c r="IT82" s="777"/>
    </row>
    <row r="83" spans="1:254" s="779" customFormat="1" ht="12.75" customHeight="1">
      <c r="A83" s="777"/>
      <c r="B83" s="777"/>
      <c r="C83" s="777"/>
      <c r="D83" s="777"/>
      <c r="E83" s="777"/>
      <c r="F83" s="777"/>
      <c r="G83" s="777"/>
      <c r="H83" s="777"/>
      <c r="I83" s="777"/>
      <c r="J83" s="777"/>
      <c r="K83" s="777"/>
      <c r="L83" s="777"/>
      <c r="M83" s="777"/>
      <c r="N83" s="777"/>
      <c r="O83" s="777"/>
      <c r="P83" s="777"/>
      <c r="Q83" s="777"/>
      <c r="R83" s="777"/>
      <c r="S83" s="777"/>
      <c r="T83" s="777"/>
      <c r="U83" s="777"/>
      <c r="V83" s="777"/>
      <c r="W83" s="777"/>
      <c r="X83" s="777"/>
      <c r="Y83" s="778"/>
      <c r="Z83" s="778"/>
      <c r="AA83" s="778"/>
      <c r="AB83" s="778"/>
      <c r="AC83" s="778"/>
      <c r="AD83" s="778"/>
      <c r="AE83" s="778"/>
      <c r="AF83" s="778"/>
      <c r="AG83" s="778"/>
      <c r="AH83" s="778"/>
      <c r="AI83" s="778"/>
      <c r="AJ83" s="778"/>
      <c r="AK83" s="778"/>
      <c r="AL83" s="778"/>
      <c r="AM83" s="778"/>
      <c r="AN83" s="778"/>
      <c r="AO83" s="778"/>
      <c r="AP83" s="778"/>
      <c r="AQ83" s="778"/>
      <c r="AR83" s="778"/>
      <c r="AS83" s="778"/>
      <c r="AT83" s="778"/>
      <c r="AU83" s="778"/>
      <c r="AV83" s="778"/>
      <c r="AW83" s="778"/>
      <c r="AX83" s="778"/>
      <c r="AY83" s="778"/>
      <c r="AZ83" s="778"/>
      <c r="BA83" s="777"/>
      <c r="BB83" s="777"/>
      <c r="BC83" s="777"/>
      <c r="BD83" s="777"/>
      <c r="BE83" s="777"/>
      <c r="BF83" s="777"/>
      <c r="BG83" s="777"/>
      <c r="BH83" s="777"/>
      <c r="BI83" s="777"/>
      <c r="BJ83" s="777"/>
      <c r="BK83" s="777"/>
      <c r="BL83" s="777"/>
      <c r="BM83" s="777"/>
      <c r="BN83" s="777"/>
      <c r="BO83" s="777"/>
      <c r="BP83" s="777"/>
      <c r="BQ83" s="777"/>
      <c r="BR83" s="777"/>
      <c r="BS83" s="777"/>
      <c r="BT83" s="777"/>
      <c r="BU83" s="777"/>
      <c r="BV83" s="777"/>
      <c r="BW83" s="777"/>
      <c r="BX83" s="777"/>
      <c r="BY83" s="777"/>
      <c r="BZ83" s="777"/>
      <c r="CA83" s="777"/>
      <c r="CB83" s="777"/>
      <c r="CC83" s="777"/>
      <c r="CD83" s="777"/>
      <c r="CE83" s="777"/>
      <c r="CF83" s="777"/>
      <c r="CG83" s="777"/>
      <c r="CH83" s="777"/>
      <c r="CI83" s="777"/>
      <c r="CJ83" s="777"/>
      <c r="CK83" s="777"/>
      <c r="CL83" s="777"/>
      <c r="CM83" s="777"/>
      <c r="CN83" s="777"/>
      <c r="CO83" s="777"/>
      <c r="CP83" s="777"/>
      <c r="CQ83" s="777"/>
      <c r="CR83" s="777"/>
      <c r="CS83" s="777"/>
      <c r="CT83" s="777"/>
      <c r="CU83" s="777"/>
      <c r="CV83" s="777"/>
      <c r="CW83" s="777"/>
      <c r="CX83" s="777"/>
      <c r="CY83" s="777"/>
      <c r="CZ83" s="777"/>
      <c r="DA83" s="777"/>
      <c r="DB83" s="777"/>
      <c r="DC83" s="777"/>
      <c r="DD83" s="777"/>
      <c r="DE83" s="777"/>
      <c r="DF83" s="777"/>
      <c r="DG83" s="777"/>
      <c r="DH83" s="777"/>
      <c r="DI83" s="777"/>
      <c r="DJ83" s="777"/>
      <c r="DK83" s="777"/>
      <c r="DL83" s="777"/>
      <c r="DM83" s="777"/>
      <c r="DN83" s="777"/>
      <c r="DO83" s="777"/>
      <c r="DP83" s="777"/>
      <c r="DQ83" s="777"/>
      <c r="DR83" s="777"/>
      <c r="DS83" s="777"/>
      <c r="DT83" s="777"/>
      <c r="DU83" s="777"/>
      <c r="DV83" s="777"/>
      <c r="DW83" s="777"/>
      <c r="DX83" s="777"/>
      <c r="DY83" s="777"/>
      <c r="DZ83" s="777"/>
      <c r="EA83" s="777"/>
      <c r="EB83" s="777"/>
      <c r="EC83" s="777"/>
      <c r="ED83" s="777"/>
      <c r="EE83" s="777"/>
      <c r="EF83" s="777"/>
      <c r="EG83" s="777"/>
      <c r="EH83" s="777"/>
      <c r="EI83" s="777"/>
      <c r="EJ83" s="777"/>
      <c r="EK83" s="777"/>
      <c r="EL83" s="777"/>
      <c r="EM83" s="777"/>
      <c r="EN83" s="777"/>
      <c r="EO83" s="777"/>
      <c r="EP83" s="777"/>
      <c r="EQ83" s="777"/>
      <c r="ER83" s="777"/>
      <c r="ES83" s="777"/>
      <c r="ET83" s="777"/>
      <c r="EU83" s="777"/>
      <c r="EV83" s="777"/>
      <c r="EW83" s="777"/>
      <c r="EX83" s="777"/>
      <c r="EY83" s="777"/>
      <c r="EZ83" s="777"/>
      <c r="FA83" s="777"/>
      <c r="FB83" s="777"/>
      <c r="FC83" s="777"/>
      <c r="FD83" s="777"/>
      <c r="FE83" s="777"/>
      <c r="FF83" s="777"/>
      <c r="FG83" s="777"/>
      <c r="FH83" s="777"/>
      <c r="FI83" s="777"/>
      <c r="FJ83" s="777"/>
      <c r="FK83" s="777"/>
      <c r="FL83" s="777"/>
      <c r="FM83" s="777"/>
      <c r="FN83" s="777"/>
      <c r="FO83" s="777"/>
      <c r="FP83" s="777"/>
      <c r="FQ83" s="777"/>
      <c r="FR83" s="777"/>
      <c r="FS83" s="777"/>
      <c r="FT83" s="777"/>
      <c r="FU83" s="777"/>
      <c r="FV83" s="777"/>
      <c r="FW83" s="777"/>
      <c r="FX83" s="777"/>
      <c r="FY83" s="777"/>
      <c r="FZ83" s="777"/>
      <c r="GA83" s="777"/>
      <c r="GB83" s="777"/>
      <c r="GC83" s="777"/>
      <c r="GD83" s="777"/>
      <c r="GE83" s="777"/>
      <c r="GF83" s="777"/>
      <c r="GG83" s="777"/>
      <c r="GH83" s="777"/>
      <c r="GI83" s="777"/>
      <c r="GJ83" s="777"/>
      <c r="GK83" s="777"/>
      <c r="GL83" s="777"/>
      <c r="GM83" s="777"/>
      <c r="GN83" s="777"/>
      <c r="GO83" s="777"/>
      <c r="GP83" s="777"/>
      <c r="GQ83" s="777"/>
      <c r="GR83" s="777"/>
      <c r="GS83" s="777"/>
      <c r="GT83" s="777"/>
      <c r="GU83" s="777"/>
      <c r="GV83" s="777"/>
      <c r="GW83" s="777"/>
      <c r="GX83" s="777"/>
      <c r="GY83" s="777"/>
      <c r="GZ83" s="777"/>
      <c r="HA83" s="777"/>
      <c r="HB83" s="777"/>
      <c r="HC83" s="777"/>
      <c r="HD83" s="777"/>
      <c r="HE83" s="777"/>
      <c r="HF83" s="777"/>
      <c r="HG83" s="777"/>
      <c r="HH83" s="777"/>
      <c r="HI83" s="777"/>
      <c r="HJ83" s="777"/>
      <c r="HK83" s="777"/>
      <c r="HL83" s="777"/>
      <c r="HM83" s="777"/>
      <c r="HN83" s="777"/>
      <c r="HO83" s="777"/>
      <c r="HP83" s="777"/>
      <c r="HQ83" s="777"/>
      <c r="HR83" s="777"/>
      <c r="HS83" s="777"/>
      <c r="HT83" s="777"/>
      <c r="HU83" s="777"/>
      <c r="HV83" s="777"/>
      <c r="HW83" s="777"/>
      <c r="HX83" s="777"/>
      <c r="HY83" s="777"/>
      <c r="HZ83" s="777"/>
      <c r="IA83" s="777"/>
      <c r="IB83" s="777"/>
      <c r="IC83" s="777"/>
      <c r="ID83" s="777"/>
      <c r="IE83" s="777"/>
      <c r="IF83" s="777"/>
      <c r="IG83" s="777"/>
      <c r="IH83" s="777"/>
      <c r="II83" s="777"/>
      <c r="IJ83" s="777"/>
      <c r="IK83" s="777"/>
      <c r="IL83" s="777"/>
      <c r="IM83" s="777"/>
      <c r="IN83" s="777"/>
      <c r="IO83" s="777"/>
      <c r="IP83" s="777"/>
      <c r="IQ83" s="777"/>
      <c r="IR83" s="777"/>
      <c r="IS83" s="777"/>
      <c r="IT83" s="777"/>
    </row>
    <row r="84" spans="1:254" s="779" customFormat="1" ht="12.75" customHeight="1">
      <c r="A84" s="777"/>
      <c r="B84" s="777"/>
      <c r="C84" s="777"/>
      <c r="D84" s="777"/>
      <c r="E84" s="777"/>
      <c r="F84" s="777"/>
      <c r="G84" s="777"/>
      <c r="H84" s="777"/>
      <c r="I84" s="777"/>
      <c r="J84" s="777"/>
      <c r="K84" s="777"/>
      <c r="L84" s="777"/>
      <c r="M84" s="777"/>
      <c r="N84" s="777"/>
      <c r="O84" s="777"/>
      <c r="P84" s="777"/>
      <c r="Q84" s="777"/>
      <c r="R84" s="777"/>
      <c r="S84" s="777"/>
      <c r="T84" s="777"/>
      <c r="U84" s="777"/>
      <c r="V84" s="777"/>
      <c r="W84" s="777"/>
      <c r="X84" s="777"/>
      <c r="Y84" s="778"/>
      <c r="Z84" s="778"/>
      <c r="AA84" s="778"/>
      <c r="AB84" s="778"/>
      <c r="AC84" s="778"/>
      <c r="AD84" s="778"/>
      <c r="AE84" s="778"/>
      <c r="AF84" s="778"/>
      <c r="AG84" s="778"/>
      <c r="AH84" s="778"/>
      <c r="AI84" s="778"/>
      <c r="AJ84" s="778"/>
      <c r="AK84" s="778"/>
      <c r="AL84" s="778"/>
      <c r="AM84" s="778"/>
      <c r="AN84" s="778"/>
      <c r="AO84" s="778"/>
      <c r="AP84" s="778"/>
      <c r="AQ84" s="778"/>
      <c r="AR84" s="778"/>
      <c r="AS84" s="778"/>
      <c r="AT84" s="778"/>
      <c r="AU84" s="778"/>
      <c r="AV84" s="778"/>
      <c r="AW84" s="778"/>
      <c r="AX84" s="778"/>
      <c r="AY84" s="778"/>
      <c r="AZ84" s="778"/>
      <c r="BA84" s="777"/>
      <c r="BB84" s="777"/>
      <c r="BC84" s="777"/>
      <c r="BD84" s="777"/>
      <c r="BE84" s="777"/>
      <c r="BF84" s="777"/>
      <c r="BG84" s="777"/>
      <c r="BH84" s="777"/>
      <c r="BI84" s="777"/>
      <c r="BJ84" s="777"/>
      <c r="BK84" s="777"/>
      <c r="BL84" s="777"/>
      <c r="BM84" s="777"/>
      <c r="BN84" s="777"/>
      <c r="BO84" s="777"/>
      <c r="BP84" s="777"/>
      <c r="BQ84" s="777"/>
      <c r="BR84" s="777"/>
      <c r="BS84" s="777"/>
      <c r="BT84" s="777"/>
      <c r="BU84" s="777"/>
      <c r="BV84" s="777"/>
      <c r="BW84" s="777"/>
      <c r="BX84" s="777"/>
      <c r="BY84" s="777"/>
      <c r="BZ84" s="777"/>
      <c r="CA84" s="777"/>
      <c r="CB84" s="777"/>
      <c r="CC84" s="777"/>
      <c r="CD84" s="777"/>
      <c r="CE84" s="777"/>
      <c r="CF84" s="777"/>
      <c r="CG84" s="777"/>
      <c r="CH84" s="777"/>
      <c r="CI84" s="777"/>
      <c r="CJ84" s="777"/>
      <c r="CK84" s="777"/>
      <c r="CL84" s="777"/>
      <c r="CM84" s="777"/>
      <c r="CN84" s="777"/>
      <c r="CO84" s="777"/>
      <c r="CP84" s="777"/>
      <c r="CQ84" s="777"/>
      <c r="CR84" s="777"/>
      <c r="CS84" s="777"/>
      <c r="CT84" s="777"/>
      <c r="CU84" s="777"/>
      <c r="CV84" s="777"/>
      <c r="CW84" s="777"/>
      <c r="CX84" s="777"/>
      <c r="CY84" s="777"/>
      <c r="CZ84" s="777"/>
      <c r="DA84" s="777"/>
      <c r="DB84" s="777"/>
      <c r="DC84" s="777"/>
      <c r="DD84" s="777"/>
      <c r="DE84" s="777"/>
      <c r="DF84" s="777"/>
      <c r="DG84" s="777"/>
      <c r="DH84" s="777"/>
      <c r="DI84" s="777"/>
      <c r="DJ84" s="777"/>
      <c r="DK84" s="777"/>
      <c r="DL84" s="777"/>
      <c r="DM84" s="777"/>
      <c r="DN84" s="777"/>
      <c r="DO84" s="777"/>
      <c r="DP84" s="777"/>
      <c r="DQ84" s="777"/>
      <c r="DR84" s="777"/>
      <c r="DS84" s="777"/>
      <c r="DT84" s="777"/>
      <c r="DU84" s="777"/>
      <c r="DV84" s="777"/>
      <c r="DW84" s="777"/>
      <c r="DX84" s="777"/>
      <c r="DY84" s="777"/>
      <c r="DZ84" s="777"/>
      <c r="EA84" s="777"/>
      <c r="EB84" s="777"/>
      <c r="EC84" s="777"/>
      <c r="ED84" s="777"/>
      <c r="EE84" s="777"/>
      <c r="EF84" s="777"/>
      <c r="EG84" s="777"/>
      <c r="EH84" s="777"/>
      <c r="EI84" s="777"/>
      <c r="EJ84" s="777"/>
      <c r="EK84" s="777"/>
      <c r="EL84" s="777"/>
      <c r="EM84" s="777"/>
      <c r="EN84" s="777"/>
      <c r="EO84" s="777"/>
      <c r="EP84" s="777"/>
      <c r="EQ84" s="777"/>
      <c r="ER84" s="777"/>
      <c r="ES84" s="777"/>
      <c r="ET84" s="777"/>
      <c r="EU84" s="777"/>
      <c r="EV84" s="777"/>
      <c r="EW84" s="777"/>
      <c r="EX84" s="777"/>
      <c r="EY84" s="777"/>
      <c r="EZ84" s="777"/>
      <c r="FA84" s="777"/>
      <c r="FB84" s="777"/>
      <c r="FC84" s="777"/>
      <c r="FD84" s="777"/>
      <c r="FE84" s="777"/>
      <c r="FF84" s="777"/>
      <c r="FG84" s="777"/>
      <c r="FH84" s="777"/>
      <c r="FI84" s="777"/>
      <c r="FJ84" s="777"/>
      <c r="FK84" s="777"/>
      <c r="FL84" s="777"/>
      <c r="FM84" s="777"/>
      <c r="FN84" s="777"/>
      <c r="FO84" s="777"/>
      <c r="FP84" s="777"/>
      <c r="FQ84" s="777"/>
      <c r="FR84" s="777"/>
      <c r="FS84" s="777"/>
      <c r="FT84" s="777"/>
      <c r="FU84" s="777"/>
      <c r="FV84" s="777"/>
      <c r="FW84" s="777"/>
      <c r="FX84" s="777"/>
      <c r="FY84" s="777"/>
      <c r="FZ84" s="777"/>
      <c r="GA84" s="777"/>
      <c r="GB84" s="777"/>
      <c r="GC84" s="777"/>
      <c r="GD84" s="777"/>
      <c r="GE84" s="777"/>
      <c r="GF84" s="777"/>
      <c r="GG84" s="777"/>
      <c r="GH84" s="777"/>
      <c r="GI84" s="777"/>
      <c r="GJ84" s="777"/>
      <c r="GK84" s="777"/>
      <c r="GL84" s="777"/>
      <c r="GM84" s="777"/>
      <c r="GN84" s="777"/>
      <c r="GO84" s="777"/>
      <c r="GP84" s="777"/>
      <c r="GQ84" s="777"/>
      <c r="GR84" s="777"/>
      <c r="GS84" s="777"/>
      <c r="GT84" s="777"/>
      <c r="GU84" s="777"/>
      <c r="GV84" s="777"/>
      <c r="GW84" s="777"/>
      <c r="GX84" s="777"/>
      <c r="GY84" s="777"/>
      <c r="GZ84" s="777"/>
      <c r="HA84" s="777"/>
      <c r="HB84" s="777"/>
      <c r="HC84" s="777"/>
      <c r="HD84" s="777"/>
      <c r="HE84" s="777"/>
      <c r="HF84" s="777"/>
      <c r="HG84" s="777"/>
      <c r="HH84" s="777"/>
      <c r="HI84" s="777"/>
      <c r="HJ84" s="777"/>
      <c r="HK84" s="777"/>
      <c r="HL84" s="777"/>
      <c r="HM84" s="777"/>
      <c r="HN84" s="777"/>
      <c r="HO84" s="777"/>
      <c r="HP84" s="777"/>
      <c r="HQ84" s="777"/>
      <c r="HR84" s="777"/>
      <c r="HS84" s="777"/>
      <c r="HT84" s="777"/>
      <c r="HU84" s="777"/>
      <c r="HV84" s="777"/>
      <c r="HW84" s="777"/>
      <c r="HX84" s="777"/>
      <c r="HY84" s="777"/>
      <c r="HZ84" s="777"/>
      <c r="IA84" s="777"/>
      <c r="IB84" s="777"/>
      <c r="IC84" s="777"/>
      <c r="ID84" s="777"/>
      <c r="IE84" s="777"/>
      <c r="IF84" s="777"/>
      <c r="IG84" s="777"/>
      <c r="IH84" s="777"/>
      <c r="II84" s="777"/>
      <c r="IJ84" s="777"/>
      <c r="IK84" s="777"/>
      <c r="IL84" s="777"/>
      <c r="IM84" s="777"/>
      <c r="IN84" s="777"/>
      <c r="IO84" s="777"/>
      <c r="IP84" s="777"/>
      <c r="IQ84" s="777"/>
      <c r="IR84" s="777"/>
      <c r="IS84" s="777"/>
      <c r="IT84" s="777"/>
    </row>
    <row r="85" spans="1:254" s="779" customFormat="1" ht="12.75" customHeight="1">
      <c r="A85" s="777"/>
      <c r="B85" s="777"/>
      <c r="C85" s="777"/>
      <c r="D85" s="777"/>
      <c r="E85" s="777"/>
      <c r="F85" s="777"/>
      <c r="G85" s="777"/>
      <c r="H85" s="777"/>
      <c r="I85" s="777"/>
      <c r="J85" s="777"/>
      <c r="K85" s="777"/>
      <c r="L85" s="777"/>
      <c r="M85" s="777"/>
      <c r="N85" s="777"/>
      <c r="O85" s="777"/>
      <c r="P85" s="777"/>
      <c r="Q85" s="777"/>
      <c r="R85" s="777"/>
      <c r="S85" s="777"/>
      <c r="T85" s="777"/>
      <c r="U85" s="777"/>
      <c r="V85" s="777"/>
      <c r="W85" s="777"/>
      <c r="X85" s="777"/>
      <c r="Y85" s="778"/>
      <c r="Z85" s="778"/>
      <c r="AA85" s="778"/>
      <c r="AB85" s="778"/>
      <c r="AC85" s="778"/>
      <c r="AD85" s="778"/>
      <c r="AE85" s="778"/>
      <c r="AF85" s="778"/>
      <c r="AG85" s="778"/>
      <c r="AH85" s="778"/>
      <c r="AI85" s="778"/>
      <c r="AJ85" s="778"/>
      <c r="AK85" s="778"/>
      <c r="AL85" s="778"/>
      <c r="AM85" s="778"/>
      <c r="AN85" s="778"/>
      <c r="AO85" s="778"/>
      <c r="AP85" s="778"/>
      <c r="AQ85" s="778"/>
      <c r="AR85" s="778"/>
      <c r="AS85" s="778"/>
      <c r="AT85" s="778"/>
      <c r="AU85" s="778"/>
      <c r="AV85" s="778"/>
      <c r="AW85" s="778"/>
      <c r="AX85" s="778"/>
      <c r="AY85" s="778"/>
      <c r="AZ85" s="778"/>
      <c r="BA85" s="777"/>
      <c r="BB85" s="777"/>
      <c r="BC85" s="777"/>
      <c r="BD85" s="777"/>
      <c r="BE85" s="777"/>
      <c r="BF85" s="777"/>
      <c r="BG85" s="777"/>
      <c r="BH85" s="777"/>
      <c r="BI85" s="777"/>
      <c r="BJ85" s="777"/>
      <c r="BK85" s="777"/>
      <c r="BL85" s="777"/>
      <c r="BM85" s="777"/>
      <c r="BN85" s="777"/>
      <c r="BO85" s="777"/>
      <c r="BP85" s="777"/>
      <c r="BQ85" s="777"/>
      <c r="BR85" s="777"/>
      <c r="BS85" s="777"/>
      <c r="BT85" s="777"/>
      <c r="BU85" s="777"/>
      <c r="BV85" s="777"/>
      <c r="BW85" s="777"/>
      <c r="BX85" s="777"/>
      <c r="BY85" s="777"/>
      <c r="BZ85" s="777"/>
      <c r="CA85" s="777"/>
      <c r="CB85" s="777"/>
      <c r="CC85" s="777"/>
      <c r="CD85" s="777"/>
      <c r="CE85" s="777"/>
      <c r="CF85" s="777"/>
      <c r="CG85" s="777"/>
      <c r="CH85" s="777"/>
      <c r="CI85" s="777"/>
      <c r="CJ85" s="777"/>
      <c r="CK85" s="777"/>
      <c r="CL85" s="777"/>
      <c r="CM85" s="777"/>
      <c r="CN85" s="777"/>
      <c r="CO85" s="777"/>
      <c r="CP85" s="777"/>
      <c r="CQ85" s="777"/>
      <c r="CR85" s="777"/>
      <c r="CS85" s="777"/>
      <c r="CT85" s="777"/>
      <c r="CU85" s="777"/>
      <c r="CV85" s="777"/>
      <c r="CW85" s="777"/>
      <c r="CX85" s="777"/>
      <c r="CY85" s="777"/>
      <c r="CZ85" s="777"/>
      <c r="DA85" s="777"/>
      <c r="DB85" s="777"/>
      <c r="DC85" s="777"/>
      <c r="DD85" s="777"/>
      <c r="DE85" s="777"/>
      <c r="DF85" s="777"/>
      <c r="DG85" s="777"/>
      <c r="DH85" s="777"/>
      <c r="DI85" s="777"/>
      <c r="DJ85" s="777"/>
      <c r="DK85" s="777"/>
      <c r="DL85" s="777"/>
      <c r="DM85" s="777"/>
      <c r="DN85" s="777"/>
      <c r="DO85" s="777"/>
      <c r="DP85" s="777"/>
      <c r="DQ85" s="777"/>
      <c r="DR85" s="777"/>
      <c r="DS85" s="777"/>
      <c r="DT85" s="777"/>
      <c r="DU85" s="777"/>
      <c r="DV85" s="777"/>
      <c r="DW85" s="777"/>
      <c r="DX85" s="777"/>
      <c r="DY85" s="777"/>
      <c r="DZ85" s="777"/>
      <c r="EA85" s="777"/>
      <c r="EB85" s="777"/>
      <c r="EC85" s="777"/>
      <c r="ED85" s="777"/>
      <c r="EE85" s="777"/>
      <c r="EF85" s="777"/>
      <c r="EG85" s="777"/>
      <c r="EH85" s="777"/>
      <c r="EI85" s="777"/>
      <c r="EJ85" s="777"/>
      <c r="EK85" s="777"/>
      <c r="EL85" s="777"/>
      <c r="EM85" s="777"/>
      <c r="EN85" s="777"/>
      <c r="EO85" s="777"/>
      <c r="EP85" s="777"/>
      <c r="EQ85" s="777"/>
      <c r="ER85" s="777"/>
      <c r="ES85" s="777"/>
      <c r="ET85" s="777"/>
      <c r="EU85" s="777"/>
      <c r="EV85" s="777"/>
      <c r="EW85" s="777"/>
      <c r="EX85" s="777"/>
      <c r="EY85" s="777"/>
      <c r="EZ85" s="777"/>
      <c r="FA85" s="777"/>
      <c r="FB85" s="777"/>
      <c r="FC85" s="777"/>
      <c r="FD85" s="777"/>
      <c r="FE85" s="777"/>
      <c r="FF85" s="777"/>
      <c r="FG85" s="777"/>
      <c r="FH85" s="777"/>
      <c r="FI85" s="777"/>
      <c r="FJ85" s="777"/>
      <c r="FK85" s="777"/>
      <c r="FL85" s="777"/>
      <c r="FM85" s="777"/>
      <c r="FN85" s="777"/>
      <c r="FO85" s="777"/>
      <c r="FP85" s="777"/>
      <c r="FQ85" s="777"/>
      <c r="FR85" s="777"/>
      <c r="FS85" s="777"/>
      <c r="FT85" s="777"/>
      <c r="FU85" s="777"/>
      <c r="FV85" s="777"/>
      <c r="FW85" s="777"/>
      <c r="FX85" s="777"/>
      <c r="FY85" s="777"/>
      <c r="FZ85" s="777"/>
      <c r="GA85" s="777"/>
      <c r="GB85" s="777"/>
      <c r="GC85" s="777"/>
      <c r="GD85" s="777"/>
      <c r="GE85" s="777"/>
      <c r="GF85" s="777"/>
      <c r="GG85" s="777"/>
      <c r="GH85" s="777"/>
      <c r="GI85" s="777"/>
      <c r="GJ85" s="777"/>
      <c r="GK85" s="777"/>
      <c r="GL85" s="777"/>
      <c r="GM85" s="777"/>
      <c r="GN85" s="777"/>
      <c r="GO85" s="777"/>
      <c r="GP85" s="777"/>
      <c r="GQ85" s="777"/>
      <c r="GR85" s="777"/>
      <c r="GS85" s="777"/>
      <c r="GT85" s="777"/>
      <c r="GU85" s="777"/>
      <c r="GV85" s="777"/>
      <c r="GW85" s="777"/>
      <c r="GX85" s="777"/>
      <c r="GY85" s="777"/>
      <c r="GZ85" s="777"/>
      <c r="HA85" s="777"/>
      <c r="HB85" s="777"/>
      <c r="HC85" s="777"/>
      <c r="HD85" s="777"/>
      <c r="HE85" s="777"/>
      <c r="HF85" s="777"/>
      <c r="HG85" s="777"/>
      <c r="HH85" s="777"/>
      <c r="HI85" s="777"/>
      <c r="HJ85" s="777"/>
      <c r="HK85" s="777"/>
      <c r="HL85" s="777"/>
      <c r="HM85" s="777"/>
      <c r="HN85" s="777"/>
      <c r="HO85" s="777"/>
      <c r="HP85" s="777"/>
      <c r="HQ85" s="777"/>
      <c r="HR85" s="777"/>
      <c r="HS85" s="777"/>
      <c r="HT85" s="777"/>
      <c r="HU85" s="777"/>
      <c r="HV85" s="777"/>
      <c r="HW85" s="777"/>
      <c r="HX85" s="777"/>
      <c r="HY85" s="777"/>
      <c r="HZ85" s="777"/>
      <c r="IA85" s="777"/>
      <c r="IB85" s="777"/>
      <c r="IC85" s="777"/>
      <c r="ID85" s="777"/>
      <c r="IE85" s="777"/>
      <c r="IF85" s="777"/>
      <c r="IG85" s="777"/>
      <c r="IH85" s="777"/>
      <c r="II85" s="777"/>
      <c r="IJ85" s="777"/>
      <c r="IK85" s="777"/>
      <c r="IL85" s="777"/>
      <c r="IM85" s="777"/>
      <c r="IN85" s="777"/>
      <c r="IO85" s="777"/>
      <c r="IP85" s="777"/>
      <c r="IQ85" s="777"/>
      <c r="IR85" s="777"/>
      <c r="IS85" s="777"/>
      <c r="IT85" s="777"/>
    </row>
    <row r="86" spans="1:254" s="779" customFormat="1" ht="12.75" customHeight="1">
      <c r="A86" s="777"/>
      <c r="B86" s="777"/>
      <c r="C86" s="777"/>
      <c r="D86" s="777"/>
      <c r="E86" s="777"/>
      <c r="F86" s="777"/>
      <c r="G86" s="777"/>
      <c r="H86" s="777"/>
      <c r="I86" s="777"/>
      <c r="J86" s="777"/>
      <c r="K86" s="777"/>
      <c r="L86" s="777"/>
      <c r="M86" s="777"/>
      <c r="N86" s="777"/>
      <c r="O86" s="777"/>
      <c r="P86" s="777"/>
      <c r="Q86" s="777"/>
      <c r="R86" s="777"/>
      <c r="S86" s="777"/>
      <c r="T86" s="777"/>
      <c r="U86" s="777"/>
      <c r="V86" s="777"/>
      <c r="W86" s="777"/>
      <c r="X86" s="777"/>
      <c r="Y86" s="778"/>
      <c r="Z86" s="778"/>
      <c r="AA86" s="778"/>
      <c r="AB86" s="778"/>
      <c r="AC86" s="778"/>
      <c r="AD86" s="778"/>
      <c r="AE86" s="778"/>
      <c r="AF86" s="778"/>
      <c r="AG86" s="778"/>
      <c r="AH86" s="778"/>
      <c r="AI86" s="778"/>
      <c r="AJ86" s="778"/>
      <c r="AK86" s="778"/>
      <c r="AL86" s="778"/>
      <c r="AM86" s="778"/>
      <c r="AN86" s="778"/>
      <c r="AO86" s="778"/>
      <c r="AP86" s="778"/>
      <c r="AQ86" s="778"/>
      <c r="AR86" s="778"/>
      <c r="AS86" s="778"/>
      <c r="AT86" s="778"/>
      <c r="AU86" s="778"/>
      <c r="AV86" s="778"/>
      <c r="AW86" s="778"/>
      <c r="AX86" s="778"/>
      <c r="AY86" s="778"/>
      <c r="AZ86" s="778"/>
      <c r="BA86" s="777"/>
      <c r="BB86" s="777"/>
      <c r="BC86" s="777"/>
      <c r="BD86" s="777"/>
      <c r="BE86" s="777"/>
      <c r="BF86" s="777"/>
      <c r="BG86" s="777"/>
      <c r="BH86" s="777"/>
      <c r="BI86" s="777"/>
      <c r="BJ86" s="777"/>
      <c r="BK86" s="777"/>
      <c r="BL86" s="777"/>
      <c r="BM86" s="777"/>
      <c r="BN86" s="777"/>
      <c r="BO86" s="777"/>
      <c r="BP86" s="777"/>
      <c r="BQ86" s="777"/>
      <c r="BR86" s="777"/>
      <c r="BS86" s="777"/>
      <c r="BT86" s="777"/>
      <c r="BU86" s="777"/>
      <c r="BV86" s="777"/>
      <c r="BW86" s="777"/>
      <c r="BX86" s="777"/>
      <c r="BY86" s="777"/>
      <c r="BZ86" s="777"/>
      <c r="CA86" s="777"/>
      <c r="CB86" s="777"/>
      <c r="CC86" s="777"/>
      <c r="CD86" s="777"/>
      <c r="CE86" s="777"/>
      <c r="CF86" s="777"/>
      <c r="CG86" s="777"/>
      <c r="CH86" s="777"/>
      <c r="CI86" s="777"/>
      <c r="CJ86" s="777"/>
      <c r="CK86" s="777"/>
      <c r="CL86" s="777"/>
      <c r="CM86" s="777"/>
      <c r="CN86" s="777"/>
      <c r="CO86" s="777"/>
      <c r="CP86" s="777"/>
      <c r="CQ86" s="777"/>
      <c r="CR86" s="777"/>
      <c r="CS86" s="777"/>
      <c r="CT86" s="777"/>
      <c r="CU86" s="777"/>
      <c r="CV86" s="777"/>
      <c r="CW86" s="777"/>
      <c r="CX86" s="777"/>
      <c r="CY86" s="777"/>
      <c r="CZ86" s="777"/>
      <c r="DA86" s="777"/>
      <c r="DB86" s="777"/>
      <c r="DC86" s="777"/>
      <c r="DD86" s="777"/>
      <c r="DE86" s="777"/>
      <c r="DF86" s="777"/>
      <c r="DG86" s="777"/>
      <c r="DH86" s="777"/>
      <c r="DI86" s="777"/>
      <c r="DJ86" s="777"/>
      <c r="DK86" s="777"/>
      <c r="DL86" s="777"/>
      <c r="DM86" s="777"/>
      <c r="DN86" s="777"/>
      <c r="DO86" s="777"/>
      <c r="DP86" s="777"/>
      <c r="DQ86" s="777"/>
      <c r="DR86" s="777"/>
      <c r="DS86" s="777"/>
      <c r="DT86" s="777"/>
      <c r="DU86" s="777"/>
      <c r="DV86" s="777"/>
      <c r="DW86" s="777"/>
      <c r="DX86" s="777"/>
      <c r="DY86" s="777"/>
      <c r="DZ86" s="777"/>
      <c r="EA86" s="777"/>
      <c r="EB86" s="777"/>
      <c r="EC86" s="777"/>
      <c r="ED86" s="777"/>
      <c r="EE86" s="777"/>
      <c r="EF86" s="777"/>
      <c r="EG86" s="777"/>
      <c r="EH86" s="777"/>
      <c r="EI86" s="777"/>
      <c r="EJ86" s="777"/>
      <c r="EK86" s="777"/>
      <c r="EL86" s="777"/>
      <c r="EM86" s="777"/>
      <c r="EN86" s="777"/>
      <c r="EO86" s="777"/>
      <c r="EP86" s="777"/>
      <c r="EQ86" s="777"/>
      <c r="ER86" s="777"/>
      <c r="ES86" s="777"/>
      <c r="ET86" s="777"/>
      <c r="EU86" s="777"/>
      <c r="EV86" s="777"/>
      <c r="EW86" s="777"/>
      <c r="EX86" s="777"/>
      <c r="EY86" s="777"/>
      <c r="EZ86" s="777"/>
      <c r="FA86" s="777"/>
      <c r="FB86" s="777"/>
      <c r="FC86" s="777"/>
      <c r="FD86" s="777"/>
      <c r="FE86" s="777"/>
      <c r="FF86" s="777"/>
      <c r="FG86" s="777"/>
      <c r="FH86" s="777"/>
      <c r="FI86" s="777"/>
      <c r="FJ86" s="777"/>
      <c r="FK86" s="777"/>
      <c r="FL86" s="777"/>
      <c r="FM86" s="777"/>
      <c r="FN86" s="777"/>
      <c r="FO86" s="777"/>
      <c r="FP86" s="777"/>
      <c r="FQ86" s="777"/>
      <c r="FR86" s="777"/>
      <c r="FS86" s="777"/>
      <c r="FT86" s="777"/>
      <c r="FU86" s="777"/>
      <c r="FV86" s="777"/>
      <c r="FW86" s="777"/>
      <c r="FX86" s="777"/>
      <c r="FY86" s="777"/>
      <c r="FZ86" s="777"/>
      <c r="GA86" s="777"/>
      <c r="GB86" s="777"/>
      <c r="GC86" s="777"/>
      <c r="GD86" s="777"/>
      <c r="GE86" s="777"/>
      <c r="GF86" s="777"/>
      <c r="GG86" s="777"/>
      <c r="GH86" s="777"/>
      <c r="GI86" s="777"/>
      <c r="GJ86" s="777"/>
      <c r="GK86" s="777"/>
      <c r="GL86" s="777"/>
      <c r="GM86" s="777"/>
      <c r="GN86" s="777"/>
      <c r="GO86" s="777"/>
      <c r="GP86" s="777"/>
      <c r="GQ86" s="777"/>
      <c r="GR86" s="777"/>
      <c r="GS86" s="777"/>
      <c r="GT86" s="777"/>
      <c r="GU86" s="777"/>
      <c r="GV86" s="777"/>
      <c r="GW86" s="777"/>
      <c r="GX86" s="777"/>
      <c r="GY86" s="777"/>
      <c r="GZ86" s="777"/>
      <c r="HA86" s="777"/>
      <c r="HB86" s="777"/>
      <c r="HC86" s="777"/>
      <c r="HD86" s="777"/>
      <c r="HE86" s="777"/>
      <c r="HF86" s="777"/>
      <c r="HG86" s="777"/>
      <c r="HH86" s="777"/>
      <c r="HI86" s="777"/>
      <c r="HJ86" s="777"/>
      <c r="HK86" s="777"/>
      <c r="HL86" s="777"/>
      <c r="HM86" s="777"/>
      <c r="HN86" s="777"/>
      <c r="HO86" s="777"/>
      <c r="HP86" s="777"/>
      <c r="HQ86" s="777"/>
      <c r="HR86" s="777"/>
      <c r="HS86" s="777"/>
      <c r="HT86" s="777"/>
      <c r="HU86" s="777"/>
      <c r="HV86" s="777"/>
      <c r="HW86" s="777"/>
      <c r="HX86" s="777"/>
      <c r="HY86" s="777"/>
      <c r="HZ86" s="777"/>
      <c r="IA86" s="777"/>
      <c r="IB86" s="777"/>
      <c r="IC86" s="777"/>
      <c r="ID86" s="777"/>
      <c r="IE86" s="777"/>
      <c r="IF86" s="777"/>
      <c r="IG86" s="777"/>
      <c r="IH86" s="777"/>
      <c r="II86" s="777"/>
      <c r="IJ86" s="777"/>
      <c r="IK86" s="777"/>
      <c r="IL86" s="777"/>
      <c r="IM86" s="777"/>
      <c r="IN86" s="777"/>
      <c r="IO86" s="777"/>
      <c r="IP86" s="777"/>
      <c r="IQ86" s="777"/>
      <c r="IR86" s="777"/>
      <c r="IS86" s="777"/>
      <c r="IT86" s="777"/>
    </row>
    <row r="87" spans="1:254" s="779" customFormat="1" ht="12.75" customHeight="1">
      <c r="A87" s="777"/>
      <c r="B87" s="777"/>
      <c r="C87" s="777"/>
      <c r="D87" s="777"/>
      <c r="E87" s="777"/>
      <c r="F87" s="777"/>
      <c r="G87" s="777"/>
      <c r="H87" s="777"/>
      <c r="I87" s="777"/>
      <c r="J87" s="777"/>
      <c r="K87" s="777"/>
      <c r="L87" s="777"/>
      <c r="M87" s="777"/>
      <c r="N87" s="777"/>
      <c r="O87" s="777"/>
      <c r="P87" s="777"/>
      <c r="Q87" s="777"/>
      <c r="R87" s="777"/>
      <c r="S87" s="777"/>
      <c r="T87" s="777"/>
      <c r="U87" s="777"/>
      <c r="V87" s="777"/>
      <c r="W87" s="777"/>
      <c r="X87" s="777"/>
      <c r="Y87" s="778"/>
      <c r="Z87" s="778"/>
      <c r="AA87" s="778"/>
      <c r="AB87" s="778"/>
      <c r="AC87" s="778"/>
      <c r="AD87" s="778"/>
      <c r="AE87" s="778"/>
      <c r="AF87" s="778"/>
      <c r="AG87" s="778"/>
      <c r="AH87" s="778"/>
      <c r="AI87" s="778"/>
      <c r="AJ87" s="778"/>
      <c r="AK87" s="778"/>
      <c r="AL87" s="778"/>
      <c r="AM87" s="778"/>
      <c r="AN87" s="778"/>
      <c r="AO87" s="778"/>
      <c r="AP87" s="778"/>
      <c r="AQ87" s="778"/>
      <c r="AR87" s="778"/>
      <c r="AS87" s="778"/>
      <c r="AT87" s="778"/>
      <c r="AU87" s="778"/>
      <c r="AV87" s="778"/>
      <c r="AW87" s="778"/>
      <c r="AX87" s="778"/>
      <c r="AY87" s="778"/>
      <c r="AZ87" s="778"/>
      <c r="BA87" s="777"/>
      <c r="BB87" s="777"/>
      <c r="BC87" s="777"/>
      <c r="BD87" s="777"/>
      <c r="BE87" s="777"/>
      <c r="BF87" s="777"/>
      <c r="BG87" s="777"/>
      <c r="BH87" s="777"/>
      <c r="BI87" s="777"/>
      <c r="BJ87" s="777"/>
      <c r="BK87" s="777"/>
      <c r="BL87" s="777"/>
      <c r="BM87" s="777"/>
      <c r="BN87" s="777"/>
      <c r="BO87" s="777"/>
      <c r="BP87" s="777"/>
      <c r="BQ87" s="777"/>
      <c r="BR87" s="777"/>
      <c r="BS87" s="777"/>
      <c r="BT87" s="777"/>
      <c r="BU87" s="777"/>
      <c r="BV87" s="777"/>
      <c r="BW87" s="777"/>
      <c r="BX87" s="777"/>
      <c r="BY87" s="777"/>
      <c r="BZ87" s="777"/>
      <c r="CA87" s="777"/>
      <c r="CB87" s="777"/>
      <c r="CC87" s="777"/>
      <c r="CD87" s="777"/>
      <c r="CE87" s="777"/>
      <c r="CF87" s="777"/>
      <c r="CG87" s="777"/>
      <c r="CH87" s="777"/>
      <c r="CI87" s="777"/>
      <c r="CJ87" s="777"/>
      <c r="CK87" s="777"/>
      <c r="CL87" s="777"/>
      <c r="CM87" s="777"/>
      <c r="CN87" s="777"/>
      <c r="CO87" s="777"/>
      <c r="CP87" s="777"/>
      <c r="CQ87" s="777"/>
      <c r="CR87" s="777"/>
      <c r="CS87" s="777"/>
      <c r="CT87" s="777"/>
      <c r="CU87" s="777"/>
      <c r="CV87" s="777"/>
      <c r="CW87" s="777"/>
      <c r="CX87" s="777"/>
      <c r="CY87" s="777"/>
      <c r="CZ87" s="777"/>
      <c r="DA87" s="777"/>
      <c r="DB87" s="777"/>
      <c r="DC87" s="777"/>
      <c r="DD87" s="777"/>
      <c r="DE87" s="777"/>
      <c r="DF87" s="777"/>
      <c r="DG87" s="777"/>
      <c r="DH87" s="777"/>
      <c r="DI87" s="777"/>
      <c r="DJ87" s="777"/>
      <c r="DK87" s="777"/>
      <c r="DL87" s="777"/>
      <c r="DM87" s="777"/>
      <c r="DN87" s="777"/>
      <c r="DO87" s="777"/>
      <c r="DP87" s="777"/>
      <c r="DQ87" s="777"/>
      <c r="DR87" s="777"/>
      <c r="DS87" s="777"/>
      <c r="DT87" s="777"/>
      <c r="DU87" s="777"/>
      <c r="DV87" s="777"/>
      <c r="DW87" s="777"/>
      <c r="DX87" s="777"/>
      <c r="DY87" s="777"/>
      <c r="DZ87" s="777"/>
      <c r="EA87" s="777"/>
      <c r="EB87" s="777"/>
      <c r="EC87" s="777"/>
      <c r="ED87" s="777"/>
      <c r="EE87" s="777"/>
      <c r="EF87" s="777"/>
      <c r="EG87" s="777"/>
      <c r="EH87" s="777"/>
      <c r="EI87" s="777"/>
      <c r="EJ87" s="777"/>
      <c r="EK87" s="777"/>
      <c r="EL87" s="777"/>
      <c r="EM87" s="777"/>
      <c r="EN87" s="777"/>
      <c r="EO87" s="777"/>
      <c r="EP87" s="777"/>
      <c r="EQ87" s="777"/>
      <c r="ER87" s="777"/>
      <c r="ES87" s="777"/>
      <c r="ET87" s="777"/>
      <c r="EU87" s="777"/>
      <c r="EV87" s="777"/>
      <c r="EW87" s="777"/>
      <c r="EX87" s="777"/>
      <c r="EY87" s="777"/>
      <c r="EZ87" s="777"/>
      <c r="FA87" s="777"/>
      <c r="FB87" s="777"/>
      <c r="FC87" s="777"/>
      <c r="FD87" s="777"/>
      <c r="FE87" s="777"/>
      <c r="FF87" s="777"/>
      <c r="FG87" s="777"/>
      <c r="FH87" s="777"/>
      <c r="FI87" s="777"/>
      <c r="FJ87" s="777"/>
      <c r="FK87" s="777"/>
      <c r="FL87" s="777"/>
      <c r="FM87" s="777"/>
      <c r="FN87" s="777"/>
      <c r="FO87" s="777"/>
      <c r="FP87" s="777"/>
      <c r="FQ87" s="777"/>
      <c r="FR87" s="777"/>
      <c r="FS87" s="777"/>
      <c r="FT87" s="777"/>
      <c r="FU87" s="777"/>
      <c r="FV87" s="777"/>
      <c r="FW87" s="777"/>
      <c r="FX87" s="777"/>
      <c r="FY87" s="777"/>
      <c r="FZ87" s="777"/>
      <c r="GA87" s="777"/>
      <c r="GB87" s="777"/>
      <c r="GC87" s="777"/>
      <c r="GD87" s="777"/>
      <c r="GE87" s="777"/>
      <c r="GF87" s="777"/>
      <c r="GG87" s="777"/>
      <c r="GH87" s="777"/>
      <c r="GI87" s="777"/>
      <c r="GJ87" s="777"/>
      <c r="GK87" s="777"/>
      <c r="GL87" s="777"/>
      <c r="GM87" s="777"/>
      <c r="GN87" s="777"/>
      <c r="GO87" s="777"/>
      <c r="GP87" s="777"/>
      <c r="GQ87" s="777"/>
      <c r="GR87" s="777"/>
      <c r="GS87" s="777"/>
      <c r="GT87" s="777"/>
      <c r="GU87" s="777"/>
      <c r="GV87" s="777"/>
      <c r="GW87" s="777"/>
      <c r="GX87" s="777"/>
      <c r="GY87" s="777"/>
      <c r="GZ87" s="777"/>
      <c r="HA87" s="777"/>
      <c r="HB87" s="777"/>
      <c r="HC87" s="777"/>
      <c r="HD87" s="777"/>
      <c r="HE87" s="777"/>
      <c r="HF87" s="777"/>
      <c r="HG87" s="777"/>
      <c r="HH87" s="777"/>
      <c r="HI87" s="777"/>
      <c r="HJ87" s="777"/>
      <c r="HK87" s="777"/>
      <c r="HL87" s="777"/>
      <c r="HM87" s="777"/>
      <c r="HN87" s="777"/>
      <c r="HO87" s="777"/>
      <c r="HP87" s="777"/>
      <c r="HQ87" s="777"/>
      <c r="HR87" s="777"/>
      <c r="HS87" s="777"/>
      <c r="HT87" s="777"/>
      <c r="HU87" s="777"/>
      <c r="HV87" s="777"/>
      <c r="HW87" s="777"/>
      <c r="HX87" s="777"/>
      <c r="HY87" s="777"/>
      <c r="HZ87" s="777"/>
      <c r="IA87" s="777"/>
      <c r="IB87" s="777"/>
      <c r="IC87" s="777"/>
      <c r="ID87" s="777"/>
      <c r="IE87" s="777"/>
      <c r="IF87" s="777"/>
      <c r="IG87" s="777"/>
      <c r="IH87" s="777"/>
      <c r="II87" s="777"/>
      <c r="IJ87" s="777"/>
      <c r="IK87" s="777"/>
      <c r="IL87" s="777"/>
      <c r="IM87" s="777"/>
      <c r="IN87" s="777"/>
      <c r="IO87" s="777"/>
      <c r="IP87" s="777"/>
      <c r="IQ87" s="777"/>
      <c r="IR87" s="777"/>
      <c r="IS87" s="777"/>
      <c r="IT87" s="777"/>
    </row>
    <row r="88" spans="1:254" s="779" customFormat="1" ht="12.75" customHeight="1">
      <c r="A88" s="777"/>
      <c r="B88" s="777"/>
      <c r="C88" s="777"/>
      <c r="D88" s="777"/>
      <c r="E88" s="777"/>
      <c r="F88" s="777"/>
      <c r="G88" s="777"/>
      <c r="H88" s="777"/>
      <c r="I88" s="777"/>
      <c r="J88" s="777"/>
      <c r="K88" s="777"/>
      <c r="L88" s="777"/>
      <c r="M88" s="777"/>
      <c r="N88" s="777"/>
      <c r="O88" s="777"/>
      <c r="P88" s="777"/>
      <c r="Q88" s="777"/>
      <c r="R88" s="777"/>
      <c r="S88" s="777"/>
      <c r="T88" s="777"/>
      <c r="U88" s="777"/>
      <c r="V88" s="777"/>
      <c r="W88" s="777"/>
      <c r="X88" s="777"/>
      <c r="Y88" s="778"/>
      <c r="Z88" s="778"/>
      <c r="AA88" s="778"/>
      <c r="AB88" s="778"/>
      <c r="AC88" s="778"/>
      <c r="AD88" s="778"/>
      <c r="AE88" s="778"/>
      <c r="AF88" s="778"/>
      <c r="AG88" s="778"/>
      <c r="AH88" s="778"/>
      <c r="AI88" s="778"/>
      <c r="AJ88" s="778"/>
      <c r="AK88" s="778"/>
      <c r="AL88" s="778"/>
      <c r="AM88" s="778"/>
      <c r="AN88" s="778"/>
      <c r="AO88" s="778"/>
      <c r="AP88" s="778"/>
      <c r="AQ88" s="778"/>
      <c r="AR88" s="778"/>
      <c r="AS88" s="778"/>
      <c r="AT88" s="778"/>
      <c r="AU88" s="778"/>
      <c r="AV88" s="778"/>
      <c r="AW88" s="778"/>
      <c r="AX88" s="778"/>
      <c r="AY88" s="778"/>
      <c r="AZ88" s="778"/>
      <c r="BA88" s="777"/>
      <c r="BB88" s="777"/>
      <c r="BC88" s="777"/>
      <c r="BD88" s="777"/>
      <c r="BE88" s="777"/>
      <c r="BF88" s="777"/>
      <c r="BG88" s="777"/>
      <c r="BH88" s="777"/>
      <c r="BI88" s="777"/>
      <c r="BJ88" s="777"/>
      <c r="BK88" s="777"/>
      <c r="BL88" s="777"/>
      <c r="BM88" s="777"/>
      <c r="BN88" s="777"/>
      <c r="BO88" s="777"/>
      <c r="BP88" s="777"/>
      <c r="BQ88" s="777"/>
      <c r="BR88" s="777"/>
      <c r="BS88" s="777"/>
      <c r="BT88" s="777"/>
      <c r="BU88" s="777"/>
      <c r="BV88" s="777"/>
      <c r="BW88" s="777"/>
      <c r="BX88" s="777"/>
      <c r="BY88" s="777"/>
      <c r="BZ88" s="777"/>
      <c r="CA88" s="777"/>
      <c r="CB88" s="777"/>
      <c r="CC88" s="777"/>
      <c r="CD88" s="777"/>
      <c r="CE88" s="777"/>
      <c r="CF88" s="777"/>
      <c r="CG88" s="777"/>
      <c r="CH88" s="777"/>
      <c r="CI88" s="777"/>
      <c r="CJ88" s="777"/>
      <c r="CK88" s="777"/>
      <c r="CL88" s="777"/>
      <c r="CM88" s="777"/>
      <c r="CN88" s="777"/>
      <c r="CO88" s="777"/>
      <c r="CP88" s="777"/>
      <c r="CQ88" s="777"/>
      <c r="CR88" s="777"/>
      <c r="CS88" s="777"/>
      <c r="CT88" s="777"/>
      <c r="CU88" s="777"/>
      <c r="CV88" s="777"/>
      <c r="CW88" s="777"/>
      <c r="CX88" s="777"/>
      <c r="CY88" s="777"/>
      <c r="CZ88" s="777"/>
      <c r="DA88" s="777"/>
      <c r="DB88" s="777"/>
      <c r="DC88" s="777"/>
      <c r="DD88" s="777"/>
      <c r="DE88" s="777"/>
      <c r="DF88" s="777"/>
      <c r="DG88" s="777"/>
      <c r="DH88" s="777"/>
      <c r="DI88" s="777"/>
      <c r="DJ88" s="777"/>
      <c r="DK88" s="777"/>
      <c r="DL88" s="777"/>
      <c r="DM88" s="777"/>
      <c r="DN88" s="777"/>
      <c r="DO88" s="777"/>
      <c r="DP88" s="777"/>
      <c r="DQ88" s="777"/>
      <c r="DR88" s="777"/>
      <c r="DS88" s="777"/>
      <c r="DT88" s="777"/>
      <c r="DU88" s="777"/>
      <c r="DV88" s="777"/>
      <c r="DW88" s="777"/>
      <c r="DX88" s="777"/>
      <c r="DY88" s="777"/>
      <c r="DZ88" s="777"/>
      <c r="EA88" s="777"/>
      <c r="EB88" s="777"/>
      <c r="EC88" s="777"/>
      <c r="ED88" s="777"/>
      <c r="EE88" s="777"/>
      <c r="EF88" s="777"/>
      <c r="EG88" s="777"/>
      <c r="EH88" s="777"/>
      <c r="EI88" s="777"/>
      <c r="EJ88" s="777"/>
      <c r="EK88" s="777"/>
      <c r="EL88" s="777"/>
      <c r="EM88" s="777"/>
      <c r="EN88" s="777"/>
      <c r="EO88" s="777"/>
      <c r="EP88" s="777"/>
      <c r="EQ88" s="777"/>
      <c r="ER88" s="777"/>
      <c r="ES88" s="777"/>
      <c r="ET88" s="777"/>
      <c r="EU88" s="777"/>
      <c r="EV88" s="777"/>
      <c r="EW88" s="777"/>
      <c r="EX88" s="777"/>
      <c r="EY88" s="777"/>
      <c r="EZ88" s="777"/>
      <c r="FA88" s="777"/>
      <c r="FB88" s="777"/>
      <c r="FC88" s="777"/>
      <c r="FD88" s="777"/>
      <c r="FE88" s="777"/>
      <c r="FF88" s="777"/>
      <c r="FG88" s="777"/>
      <c r="FH88" s="777"/>
      <c r="FI88" s="777"/>
      <c r="FJ88" s="777"/>
      <c r="FK88" s="777"/>
      <c r="FL88" s="777"/>
      <c r="FM88" s="777"/>
      <c r="FN88" s="777"/>
      <c r="FO88" s="777"/>
      <c r="FP88" s="777"/>
      <c r="FQ88" s="777"/>
      <c r="FR88" s="777"/>
      <c r="FS88" s="777"/>
      <c r="FT88" s="777"/>
      <c r="FU88" s="777"/>
      <c r="FV88" s="777"/>
      <c r="FW88" s="777"/>
      <c r="FX88" s="777"/>
      <c r="FY88" s="777"/>
      <c r="FZ88" s="777"/>
      <c r="GA88" s="777"/>
      <c r="GB88" s="777"/>
      <c r="GC88" s="777"/>
      <c r="GD88" s="777"/>
      <c r="GE88" s="777"/>
      <c r="GF88" s="777"/>
      <c r="GG88" s="777"/>
      <c r="GH88" s="777"/>
      <c r="GI88" s="777"/>
      <c r="GJ88" s="777"/>
      <c r="GK88" s="777"/>
      <c r="GL88" s="777"/>
      <c r="GM88" s="777"/>
      <c r="GN88" s="777"/>
      <c r="GO88" s="777"/>
      <c r="GP88" s="777"/>
      <c r="GQ88" s="777"/>
      <c r="GR88" s="777"/>
      <c r="GS88" s="777"/>
      <c r="GT88" s="777"/>
      <c r="GU88" s="777"/>
      <c r="GV88" s="777"/>
      <c r="GW88" s="777"/>
      <c r="GX88" s="777"/>
      <c r="GY88" s="777"/>
      <c r="GZ88" s="777"/>
      <c r="HA88" s="777"/>
      <c r="HB88" s="777"/>
      <c r="HC88" s="777"/>
      <c r="HD88" s="777"/>
      <c r="HE88" s="777"/>
      <c r="HF88" s="777"/>
      <c r="HG88" s="777"/>
      <c r="HH88" s="777"/>
      <c r="HI88" s="777"/>
      <c r="HJ88" s="777"/>
      <c r="HK88" s="777"/>
      <c r="HL88" s="777"/>
      <c r="HM88" s="777"/>
      <c r="HN88" s="777"/>
      <c r="HO88" s="777"/>
      <c r="HP88" s="777"/>
      <c r="HQ88" s="777"/>
      <c r="HR88" s="777"/>
      <c r="HS88" s="777"/>
      <c r="HT88" s="777"/>
      <c r="HU88" s="777"/>
      <c r="HV88" s="777"/>
      <c r="HW88" s="777"/>
      <c r="HX88" s="777"/>
      <c r="HY88" s="777"/>
      <c r="HZ88" s="777"/>
      <c r="IA88" s="777"/>
      <c r="IB88" s="777"/>
      <c r="IC88" s="777"/>
      <c r="ID88" s="777"/>
      <c r="IE88" s="777"/>
      <c r="IF88" s="777"/>
      <c r="IG88" s="777"/>
      <c r="IH88" s="777"/>
      <c r="II88" s="777"/>
      <c r="IJ88" s="777"/>
      <c r="IK88" s="777"/>
      <c r="IL88" s="777"/>
      <c r="IM88" s="777"/>
      <c r="IN88" s="777"/>
      <c r="IO88" s="777"/>
      <c r="IP88" s="777"/>
      <c r="IQ88" s="777"/>
      <c r="IR88" s="777"/>
      <c r="IS88" s="777"/>
      <c r="IT88" s="777"/>
    </row>
    <row r="89" spans="1:254" s="779" customFormat="1" ht="12.75" customHeight="1">
      <c r="A89" s="777"/>
      <c r="B89" s="777"/>
      <c r="C89" s="777"/>
      <c r="D89" s="777"/>
      <c r="E89" s="777"/>
      <c r="F89" s="777"/>
      <c r="G89" s="777"/>
      <c r="H89" s="777"/>
      <c r="I89" s="777"/>
      <c r="J89" s="777"/>
      <c r="K89" s="777"/>
      <c r="L89" s="777"/>
      <c r="M89" s="777"/>
      <c r="N89" s="777"/>
      <c r="O89" s="777"/>
      <c r="P89" s="777"/>
      <c r="Q89" s="777"/>
      <c r="R89" s="777"/>
      <c r="S89" s="777"/>
      <c r="T89" s="777"/>
      <c r="U89" s="777"/>
      <c r="V89" s="777"/>
      <c r="W89" s="777"/>
      <c r="X89" s="777"/>
      <c r="Y89" s="778"/>
      <c r="Z89" s="778"/>
      <c r="AA89" s="778"/>
      <c r="AB89" s="778"/>
      <c r="AC89" s="778"/>
      <c r="AD89" s="778"/>
      <c r="AE89" s="778"/>
      <c r="AF89" s="778"/>
      <c r="AG89" s="778"/>
      <c r="AH89" s="778"/>
      <c r="AI89" s="778"/>
      <c r="AJ89" s="778"/>
      <c r="AK89" s="778"/>
      <c r="AL89" s="778"/>
      <c r="AM89" s="778"/>
      <c r="AN89" s="778"/>
      <c r="AO89" s="778"/>
      <c r="AP89" s="778"/>
      <c r="AQ89" s="778"/>
      <c r="AR89" s="778"/>
      <c r="AS89" s="778"/>
      <c r="AT89" s="778"/>
      <c r="AU89" s="778"/>
      <c r="AV89" s="778"/>
      <c r="AW89" s="778"/>
      <c r="AX89" s="778"/>
      <c r="AY89" s="778"/>
      <c r="AZ89" s="778"/>
      <c r="BA89" s="777"/>
      <c r="BB89" s="777"/>
      <c r="BC89" s="777"/>
      <c r="BD89" s="777"/>
      <c r="BE89" s="777"/>
      <c r="BF89" s="777"/>
      <c r="BG89" s="777"/>
      <c r="BH89" s="777"/>
      <c r="BI89" s="777"/>
      <c r="BJ89" s="777"/>
      <c r="BK89" s="777"/>
      <c r="BL89" s="777"/>
      <c r="BM89" s="777"/>
      <c r="BN89" s="777"/>
      <c r="BO89" s="777"/>
      <c r="BP89" s="777"/>
      <c r="BQ89" s="777"/>
      <c r="BR89" s="777"/>
      <c r="BS89" s="777"/>
      <c r="BT89" s="777"/>
      <c r="BU89" s="777"/>
      <c r="BV89" s="777"/>
      <c r="BW89" s="777"/>
      <c r="BX89" s="777"/>
      <c r="BY89" s="777"/>
      <c r="BZ89" s="777"/>
      <c r="CA89" s="777"/>
      <c r="CB89" s="777"/>
      <c r="CC89" s="777"/>
      <c r="CD89" s="777"/>
      <c r="CE89" s="777"/>
      <c r="CF89" s="777"/>
      <c r="CG89" s="777"/>
      <c r="CH89" s="777"/>
      <c r="CI89" s="777"/>
      <c r="CJ89" s="777"/>
      <c r="CK89" s="777"/>
      <c r="CL89" s="777"/>
      <c r="CM89" s="777"/>
      <c r="CN89" s="777"/>
      <c r="CO89" s="777"/>
      <c r="CP89" s="777"/>
      <c r="CQ89" s="777"/>
      <c r="CR89" s="777"/>
      <c r="CS89" s="777"/>
      <c r="CT89" s="777"/>
      <c r="CU89" s="777"/>
      <c r="CV89" s="777"/>
      <c r="CW89" s="777"/>
      <c r="CX89" s="777"/>
      <c r="CY89" s="777"/>
      <c r="CZ89" s="777"/>
      <c r="DA89" s="777"/>
      <c r="DB89" s="777"/>
      <c r="DC89" s="777"/>
      <c r="DD89" s="777"/>
      <c r="DE89" s="777"/>
      <c r="DF89" s="777"/>
      <c r="DG89" s="777"/>
      <c r="DH89" s="777"/>
      <c r="DI89" s="777"/>
      <c r="DJ89" s="777"/>
      <c r="DK89" s="777"/>
      <c r="DL89" s="777"/>
      <c r="DM89" s="777"/>
      <c r="DN89" s="777"/>
      <c r="DO89" s="777"/>
      <c r="DP89" s="777"/>
      <c r="DQ89" s="777"/>
      <c r="DR89" s="777"/>
      <c r="DS89" s="777"/>
      <c r="DT89" s="777"/>
      <c r="DU89" s="777"/>
      <c r="DV89" s="777"/>
      <c r="DW89" s="777"/>
      <c r="DX89" s="777"/>
      <c r="DY89" s="777"/>
      <c r="DZ89" s="777"/>
      <c r="EA89" s="777"/>
      <c r="EB89" s="777"/>
      <c r="EC89" s="777"/>
      <c r="ED89" s="777"/>
      <c r="EE89" s="777"/>
      <c r="EF89" s="777"/>
      <c r="EG89" s="777"/>
      <c r="EH89" s="777"/>
      <c r="EI89" s="777"/>
      <c r="EJ89" s="777"/>
      <c r="EK89" s="777"/>
      <c r="EL89" s="777"/>
      <c r="EM89" s="777"/>
      <c r="EN89" s="777"/>
      <c r="EO89" s="777"/>
      <c r="EP89" s="777"/>
      <c r="EQ89" s="777"/>
      <c r="ER89" s="777"/>
      <c r="ES89" s="777"/>
      <c r="ET89" s="777"/>
      <c r="EU89" s="777"/>
      <c r="EV89" s="777"/>
      <c r="EW89" s="777"/>
      <c r="EX89" s="777"/>
      <c r="EY89" s="777"/>
      <c r="EZ89" s="777"/>
      <c r="FA89" s="777"/>
      <c r="FB89" s="777"/>
      <c r="FC89" s="777"/>
      <c r="FD89" s="777"/>
      <c r="FE89" s="777"/>
      <c r="FF89" s="777"/>
      <c r="FG89" s="777"/>
      <c r="FH89" s="777"/>
      <c r="FI89" s="777"/>
      <c r="FJ89" s="777"/>
      <c r="FK89" s="777"/>
      <c r="FL89" s="777"/>
      <c r="FM89" s="777"/>
      <c r="FN89" s="777"/>
      <c r="FO89" s="777"/>
      <c r="FP89" s="777"/>
      <c r="FQ89" s="777"/>
      <c r="FR89" s="777"/>
      <c r="FS89" s="777"/>
      <c r="FT89" s="777"/>
      <c r="FU89" s="777"/>
      <c r="FV89" s="777"/>
      <c r="FW89" s="777"/>
      <c r="FX89" s="777"/>
      <c r="FY89" s="777"/>
      <c r="FZ89" s="777"/>
      <c r="GA89" s="777"/>
      <c r="GB89" s="777"/>
      <c r="GC89" s="777"/>
      <c r="GD89" s="777"/>
      <c r="GE89" s="777"/>
      <c r="GF89" s="777"/>
      <c r="GG89" s="777"/>
      <c r="GH89" s="777"/>
      <c r="GI89" s="777"/>
      <c r="GJ89" s="777"/>
      <c r="GK89" s="777"/>
      <c r="GL89" s="777"/>
      <c r="GM89" s="777"/>
      <c r="GN89" s="777"/>
      <c r="GO89" s="777"/>
      <c r="GP89" s="777"/>
      <c r="GQ89" s="777"/>
      <c r="GR89" s="777"/>
      <c r="GS89" s="777"/>
      <c r="GT89" s="777"/>
      <c r="GU89" s="777"/>
      <c r="GV89" s="777"/>
      <c r="GW89" s="777"/>
      <c r="GX89" s="777"/>
      <c r="GY89" s="777"/>
      <c r="GZ89" s="777"/>
      <c r="HA89" s="777"/>
      <c r="HB89" s="777"/>
      <c r="HC89" s="777"/>
      <c r="HD89" s="777"/>
      <c r="HE89" s="777"/>
      <c r="HF89" s="777"/>
      <c r="HG89" s="777"/>
      <c r="HH89" s="777"/>
      <c r="HI89" s="777"/>
      <c r="HJ89" s="777"/>
      <c r="HK89" s="777"/>
      <c r="HL89" s="777"/>
      <c r="HM89" s="777"/>
      <c r="HN89" s="777"/>
      <c r="HO89" s="777"/>
      <c r="HP89" s="777"/>
      <c r="HQ89" s="777"/>
      <c r="HR89" s="777"/>
      <c r="HS89" s="777"/>
      <c r="HT89" s="777"/>
      <c r="HU89" s="777"/>
      <c r="HV89" s="777"/>
      <c r="HW89" s="777"/>
      <c r="HX89" s="777"/>
      <c r="HY89" s="777"/>
      <c r="HZ89" s="777"/>
      <c r="IA89" s="777"/>
      <c r="IB89" s="777"/>
      <c r="IC89" s="777"/>
      <c r="ID89" s="777"/>
      <c r="IE89" s="777"/>
      <c r="IF89" s="777"/>
      <c r="IG89" s="777"/>
      <c r="IH89" s="777"/>
      <c r="II89" s="777"/>
      <c r="IJ89" s="777"/>
      <c r="IK89" s="777"/>
      <c r="IL89" s="777"/>
      <c r="IM89" s="777"/>
      <c r="IN89" s="777"/>
      <c r="IO89" s="777"/>
      <c r="IP89" s="777"/>
      <c r="IQ89" s="777"/>
      <c r="IR89" s="777"/>
      <c r="IS89" s="777"/>
      <c r="IT89" s="777"/>
    </row>
    <row r="90" spans="1:254" s="779" customFormat="1" ht="12.75" customHeight="1">
      <c r="A90" s="777"/>
      <c r="B90" s="777"/>
      <c r="C90" s="777"/>
      <c r="D90" s="777"/>
      <c r="E90" s="777"/>
      <c r="F90" s="777"/>
      <c r="G90" s="777"/>
      <c r="H90" s="777"/>
      <c r="I90" s="777"/>
      <c r="J90" s="777"/>
      <c r="K90" s="777"/>
      <c r="L90" s="777"/>
      <c r="M90" s="777"/>
      <c r="N90" s="777"/>
      <c r="O90" s="777"/>
      <c r="P90" s="777"/>
      <c r="Q90" s="777"/>
      <c r="R90" s="777"/>
      <c r="S90" s="777"/>
      <c r="T90" s="777"/>
      <c r="U90" s="777"/>
      <c r="V90" s="777"/>
      <c r="W90" s="777"/>
      <c r="X90" s="777"/>
      <c r="Y90" s="778"/>
      <c r="Z90" s="778"/>
      <c r="AA90" s="778"/>
      <c r="AB90" s="778"/>
      <c r="AC90" s="778"/>
      <c r="AD90" s="778"/>
      <c r="AE90" s="778"/>
      <c r="AF90" s="778"/>
      <c r="AG90" s="778"/>
      <c r="AH90" s="778"/>
      <c r="AI90" s="778"/>
      <c r="AJ90" s="778"/>
      <c r="AK90" s="778"/>
      <c r="AL90" s="778"/>
      <c r="AM90" s="778"/>
      <c r="AN90" s="778"/>
      <c r="AO90" s="778"/>
      <c r="AP90" s="778"/>
      <c r="AQ90" s="778"/>
      <c r="AR90" s="778"/>
      <c r="AS90" s="778"/>
      <c r="AT90" s="778"/>
      <c r="AU90" s="778"/>
      <c r="AV90" s="778"/>
      <c r="AW90" s="778"/>
      <c r="AX90" s="778"/>
      <c r="AY90" s="778"/>
      <c r="AZ90" s="778"/>
      <c r="BA90" s="777"/>
      <c r="BB90" s="777"/>
      <c r="BC90" s="777"/>
      <c r="BD90" s="777"/>
      <c r="BE90" s="777"/>
      <c r="BF90" s="777"/>
      <c r="BG90" s="777"/>
      <c r="BH90" s="777"/>
      <c r="BI90" s="777"/>
      <c r="BJ90" s="777"/>
      <c r="BK90" s="777"/>
      <c r="BL90" s="777"/>
      <c r="BM90" s="777"/>
      <c r="BN90" s="777"/>
      <c r="BO90" s="777"/>
      <c r="BP90" s="777"/>
      <c r="BQ90" s="777"/>
      <c r="BR90" s="777"/>
      <c r="BS90" s="777"/>
      <c r="BT90" s="777"/>
      <c r="BU90" s="777"/>
      <c r="BV90" s="777"/>
      <c r="BW90" s="777"/>
      <c r="BX90" s="777"/>
      <c r="BY90" s="777"/>
      <c r="BZ90" s="777"/>
      <c r="CA90" s="777"/>
      <c r="CB90" s="777"/>
      <c r="CC90" s="777"/>
      <c r="CD90" s="777"/>
      <c r="CE90" s="777"/>
      <c r="CF90" s="777"/>
      <c r="CG90" s="777"/>
      <c r="CH90" s="777"/>
      <c r="CI90" s="777"/>
      <c r="CJ90" s="777"/>
      <c r="CK90" s="777"/>
      <c r="CL90" s="777"/>
      <c r="CM90" s="777"/>
      <c r="CN90" s="777"/>
      <c r="CO90" s="777"/>
      <c r="CP90" s="777"/>
      <c r="CQ90" s="777"/>
      <c r="CR90" s="777"/>
      <c r="CS90" s="777"/>
      <c r="CT90" s="777"/>
      <c r="CU90" s="777"/>
      <c r="CV90" s="777"/>
      <c r="CW90" s="777"/>
      <c r="CX90" s="777"/>
      <c r="CY90" s="777"/>
      <c r="CZ90" s="777"/>
      <c r="DA90" s="777"/>
      <c r="DB90" s="777"/>
      <c r="DC90" s="777"/>
      <c r="DD90" s="777"/>
      <c r="DE90" s="777"/>
      <c r="DF90" s="777"/>
      <c r="DG90" s="777"/>
      <c r="DH90" s="777"/>
      <c r="DI90" s="777"/>
      <c r="DJ90" s="777"/>
      <c r="DK90" s="777"/>
      <c r="DL90" s="777"/>
      <c r="DM90" s="777"/>
      <c r="DN90" s="777"/>
      <c r="DO90" s="777"/>
      <c r="DP90" s="777"/>
      <c r="DQ90" s="777"/>
      <c r="DR90" s="777"/>
      <c r="DS90" s="777"/>
      <c r="DT90" s="777"/>
      <c r="DU90" s="777"/>
      <c r="DV90" s="777"/>
      <c r="DW90" s="777"/>
      <c r="DX90" s="777"/>
      <c r="DY90" s="777"/>
      <c r="DZ90" s="777"/>
      <c r="EA90" s="777"/>
      <c r="EB90" s="777"/>
      <c r="EC90" s="777"/>
      <c r="ED90" s="777"/>
      <c r="EE90" s="777"/>
      <c r="EF90" s="777"/>
      <c r="EG90" s="777"/>
      <c r="EH90" s="777"/>
      <c r="EI90" s="777"/>
      <c r="EJ90" s="777"/>
      <c r="EK90" s="777"/>
      <c r="EL90" s="777"/>
      <c r="EM90" s="777"/>
      <c r="EN90" s="777"/>
      <c r="EO90" s="777"/>
      <c r="EP90" s="777"/>
      <c r="EQ90" s="777"/>
      <c r="ER90" s="777"/>
      <c r="ES90" s="777"/>
      <c r="ET90" s="777"/>
      <c r="EU90" s="777"/>
      <c r="EV90" s="777"/>
      <c r="EW90" s="777"/>
      <c r="EX90" s="777"/>
      <c r="EY90" s="777"/>
      <c r="EZ90" s="777"/>
      <c r="FA90" s="777"/>
      <c r="FB90" s="777"/>
      <c r="FC90" s="777"/>
      <c r="FD90" s="777"/>
      <c r="FE90" s="777"/>
      <c r="FF90" s="777"/>
      <c r="FG90" s="777"/>
      <c r="FH90" s="777"/>
      <c r="FI90" s="777"/>
      <c r="FJ90" s="777"/>
      <c r="FK90" s="777"/>
      <c r="FL90" s="777"/>
      <c r="FM90" s="777"/>
      <c r="FN90" s="777"/>
      <c r="FO90" s="777"/>
      <c r="FP90" s="777"/>
      <c r="FQ90" s="777"/>
      <c r="FR90" s="777"/>
      <c r="FS90" s="777"/>
      <c r="FT90" s="777"/>
      <c r="FU90" s="777"/>
      <c r="FV90" s="777"/>
      <c r="FW90" s="777"/>
      <c r="FX90" s="777"/>
      <c r="FY90" s="777"/>
      <c r="FZ90" s="777"/>
      <c r="GA90" s="777"/>
      <c r="GB90" s="777"/>
      <c r="GC90" s="777"/>
      <c r="GD90" s="777"/>
      <c r="GE90" s="777"/>
      <c r="GF90" s="777"/>
      <c r="GG90" s="777"/>
      <c r="GH90" s="777"/>
      <c r="GI90" s="777"/>
      <c r="GJ90" s="777"/>
      <c r="GK90" s="777"/>
      <c r="GL90" s="777"/>
      <c r="GM90" s="777"/>
      <c r="GN90" s="777"/>
      <c r="GO90" s="777"/>
      <c r="GP90" s="777"/>
      <c r="GQ90" s="777"/>
      <c r="GR90" s="777"/>
      <c r="GS90" s="777"/>
      <c r="GT90" s="777"/>
      <c r="GU90" s="777"/>
      <c r="GV90" s="777"/>
      <c r="GW90" s="777"/>
      <c r="GX90" s="777"/>
      <c r="GY90" s="777"/>
      <c r="GZ90" s="777"/>
      <c r="HA90" s="777"/>
      <c r="HB90" s="777"/>
      <c r="HC90" s="777"/>
      <c r="HD90" s="777"/>
      <c r="HE90" s="777"/>
      <c r="HF90" s="777"/>
      <c r="HG90" s="777"/>
      <c r="HH90" s="777"/>
      <c r="HI90" s="777"/>
      <c r="HJ90" s="777"/>
      <c r="HK90" s="777"/>
      <c r="HL90" s="777"/>
      <c r="HM90" s="777"/>
      <c r="HN90" s="777"/>
      <c r="HO90" s="777"/>
      <c r="HP90" s="777"/>
      <c r="HQ90" s="777"/>
      <c r="HR90" s="777"/>
      <c r="HS90" s="777"/>
      <c r="HT90" s="777"/>
      <c r="HU90" s="777"/>
      <c r="HV90" s="777"/>
      <c r="HW90" s="777"/>
      <c r="HX90" s="777"/>
      <c r="HY90" s="777"/>
      <c r="HZ90" s="777"/>
      <c r="IA90" s="777"/>
      <c r="IB90" s="777"/>
      <c r="IC90" s="777"/>
      <c r="ID90" s="777"/>
      <c r="IE90" s="777"/>
      <c r="IF90" s="777"/>
      <c r="IG90" s="777"/>
      <c r="IH90" s="777"/>
      <c r="II90" s="777"/>
      <c r="IJ90" s="777"/>
      <c r="IK90" s="777"/>
      <c r="IL90" s="777"/>
      <c r="IM90" s="777"/>
      <c r="IN90" s="777"/>
      <c r="IO90" s="777"/>
      <c r="IP90" s="777"/>
      <c r="IQ90" s="777"/>
      <c r="IR90" s="777"/>
      <c r="IS90" s="777"/>
      <c r="IT90" s="777"/>
    </row>
    <row r="91" spans="1:254" s="779" customFormat="1" ht="12.75" customHeight="1">
      <c r="A91" s="777"/>
      <c r="B91" s="777"/>
      <c r="C91" s="777"/>
      <c r="D91" s="777"/>
      <c r="E91" s="777"/>
      <c r="F91" s="777"/>
      <c r="G91" s="777"/>
      <c r="H91" s="777"/>
      <c r="I91" s="777"/>
      <c r="J91" s="777"/>
      <c r="K91" s="777"/>
      <c r="L91" s="777"/>
      <c r="M91" s="777"/>
      <c r="N91" s="777"/>
      <c r="O91" s="777"/>
      <c r="P91" s="777"/>
      <c r="Q91" s="777"/>
      <c r="R91" s="777"/>
      <c r="S91" s="777"/>
      <c r="T91" s="777"/>
      <c r="U91" s="777"/>
      <c r="V91" s="777"/>
      <c r="W91" s="777"/>
      <c r="X91" s="777"/>
      <c r="Y91" s="778"/>
      <c r="Z91" s="778"/>
      <c r="AA91" s="778"/>
      <c r="AB91" s="778"/>
      <c r="AC91" s="778"/>
      <c r="AD91" s="778"/>
      <c r="AE91" s="778"/>
      <c r="AF91" s="778"/>
      <c r="AG91" s="778"/>
      <c r="AH91" s="778"/>
      <c r="AI91" s="778"/>
      <c r="AJ91" s="778"/>
      <c r="AK91" s="778"/>
      <c r="AL91" s="778"/>
      <c r="AM91" s="778"/>
      <c r="AN91" s="778"/>
      <c r="AO91" s="778"/>
      <c r="AP91" s="778"/>
      <c r="AQ91" s="778"/>
      <c r="AR91" s="778"/>
      <c r="AS91" s="778"/>
      <c r="AT91" s="778"/>
      <c r="AU91" s="778"/>
      <c r="AV91" s="778"/>
      <c r="AW91" s="778"/>
      <c r="AX91" s="778"/>
      <c r="AY91" s="778"/>
      <c r="AZ91" s="778"/>
      <c r="BA91" s="777"/>
      <c r="BB91" s="777"/>
      <c r="BC91" s="777"/>
      <c r="BD91" s="777"/>
      <c r="BE91" s="777"/>
      <c r="BF91" s="777"/>
      <c r="BG91" s="777"/>
      <c r="BH91" s="777"/>
      <c r="BI91" s="777"/>
      <c r="BJ91" s="777"/>
      <c r="BK91" s="777"/>
      <c r="BL91" s="777"/>
      <c r="BM91" s="777"/>
      <c r="BN91" s="777"/>
      <c r="BO91" s="777"/>
      <c r="BP91" s="777"/>
      <c r="BQ91" s="777"/>
      <c r="BR91" s="777"/>
      <c r="BS91" s="777"/>
      <c r="BT91" s="777"/>
      <c r="BU91" s="777"/>
      <c r="BV91" s="777"/>
      <c r="BW91" s="777"/>
      <c r="BX91" s="777"/>
      <c r="BY91" s="777"/>
      <c r="BZ91" s="777"/>
      <c r="CA91" s="777"/>
      <c r="CB91" s="777"/>
      <c r="CC91" s="777"/>
      <c r="CD91" s="777"/>
      <c r="CE91" s="777"/>
      <c r="CF91" s="777"/>
      <c r="CG91" s="777"/>
      <c r="CH91" s="777"/>
      <c r="CI91" s="777"/>
      <c r="CJ91" s="777"/>
      <c r="CK91" s="777"/>
      <c r="CL91" s="777"/>
      <c r="CM91" s="777"/>
      <c r="CN91" s="777"/>
      <c r="CO91" s="777"/>
      <c r="CP91" s="777"/>
      <c r="CQ91" s="777"/>
      <c r="CR91" s="777"/>
      <c r="CS91" s="777"/>
      <c r="CT91" s="777"/>
      <c r="CU91" s="777"/>
      <c r="CV91" s="777"/>
      <c r="CW91" s="777"/>
      <c r="CX91" s="777"/>
      <c r="CY91" s="777"/>
      <c r="CZ91" s="777"/>
      <c r="DA91" s="777"/>
      <c r="DB91" s="777"/>
      <c r="DC91" s="777"/>
      <c r="DD91" s="777"/>
      <c r="DE91" s="777"/>
      <c r="DF91" s="777"/>
      <c r="DG91" s="777"/>
      <c r="DH91" s="777"/>
      <c r="DI91" s="777"/>
      <c r="DJ91" s="777"/>
      <c r="DK91" s="777"/>
      <c r="DL91" s="777"/>
      <c r="DM91" s="777"/>
      <c r="DN91" s="777"/>
      <c r="DO91" s="777"/>
      <c r="DP91" s="777"/>
      <c r="DQ91" s="777"/>
      <c r="DR91" s="777"/>
      <c r="DS91" s="777"/>
      <c r="DT91" s="777"/>
      <c r="DU91" s="777"/>
      <c r="DV91" s="777"/>
      <c r="DW91" s="777"/>
      <c r="DX91" s="777"/>
      <c r="DY91" s="777"/>
      <c r="DZ91" s="777"/>
      <c r="EA91" s="777"/>
      <c r="EB91" s="777"/>
      <c r="EC91" s="777"/>
      <c r="ED91" s="777"/>
      <c r="EE91" s="777"/>
      <c r="EF91" s="777"/>
      <c r="EG91" s="777"/>
      <c r="EH91" s="777"/>
      <c r="EI91" s="777"/>
      <c r="EJ91" s="777"/>
      <c r="EK91" s="777"/>
      <c r="EL91" s="777"/>
      <c r="EM91" s="777"/>
      <c r="EN91" s="777"/>
      <c r="EO91" s="777"/>
      <c r="EP91" s="777"/>
      <c r="EQ91" s="777"/>
      <c r="ER91" s="777"/>
      <c r="ES91" s="777"/>
      <c r="ET91" s="777"/>
      <c r="EU91" s="777"/>
      <c r="EV91" s="777"/>
      <c r="EW91" s="777"/>
      <c r="EX91" s="777"/>
      <c r="EY91" s="777"/>
      <c r="EZ91" s="777"/>
      <c r="FA91" s="777"/>
      <c r="FB91" s="777"/>
      <c r="FC91" s="777"/>
      <c r="FD91" s="777"/>
      <c r="FE91" s="777"/>
      <c r="FF91" s="777"/>
      <c r="FG91" s="777"/>
      <c r="FH91" s="777"/>
      <c r="FI91" s="777"/>
      <c r="FJ91" s="777"/>
      <c r="FK91" s="777"/>
      <c r="FL91" s="777"/>
      <c r="FM91" s="777"/>
      <c r="FN91" s="777"/>
      <c r="FO91" s="777"/>
      <c r="FP91" s="777"/>
      <c r="FQ91" s="777"/>
      <c r="FR91" s="777"/>
      <c r="FS91" s="777"/>
      <c r="FT91" s="777"/>
      <c r="FU91" s="777"/>
      <c r="FV91" s="777"/>
      <c r="FW91" s="777"/>
      <c r="FX91" s="777"/>
      <c r="FY91" s="777"/>
      <c r="FZ91" s="777"/>
      <c r="GA91" s="777"/>
      <c r="GB91" s="777"/>
      <c r="GC91" s="777"/>
      <c r="GD91" s="777"/>
      <c r="GE91" s="777"/>
      <c r="GF91" s="777"/>
      <c r="GG91" s="777"/>
      <c r="GH91" s="777"/>
      <c r="GI91" s="777"/>
      <c r="GJ91" s="777"/>
      <c r="GK91" s="777"/>
      <c r="GL91" s="777"/>
      <c r="GM91" s="777"/>
      <c r="GN91" s="777"/>
      <c r="GO91" s="777"/>
      <c r="GP91" s="777"/>
      <c r="GQ91" s="777"/>
      <c r="GR91" s="777"/>
      <c r="GS91" s="777"/>
      <c r="GT91" s="777"/>
      <c r="GU91" s="777"/>
      <c r="GV91" s="777"/>
      <c r="GW91" s="777"/>
      <c r="GX91" s="777"/>
      <c r="GY91" s="777"/>
      <c r="GZ91" s="777"/>
      <c r="HA91" s="777"/>
      <c r="HB91" s="777"/>
      <c r="HC91" s="777"/>
      <c r="HD91" s="777"/>
      <c r="HE91" s="777"/>
      <c r="HF91" s="777"/>
      <c r="HG91" s="777"/>
      <c r="HH91" s="777"/>
      <c r="HI91" s="777"/>
      <c r="HJ91" s="777"/>
      <c r="HK91" s="777"/>
      <c r="HL91" s="777"/>
      <c r="HM91" s="777"/>
      <c r="HN91" s="777"/>
      <c r="HO91" s="777"/>
      <c r="HP91" s="777"/>
      <c r="HQ91" s="777"/>
      <c r="HR91" s="777"/>
      <c r="HS91" s="777"/>
      <c r="HT91" s="777"/>
      <c r="HU91" s="777"/>
      <c r="HV91" s="777"/>
      <c r="HW91" s="777"/>
      <c r="HX91" s="777"/>
      <c r="HY91" s="777"/>
      <c r="HZ91" s="777"/>
      <c r="IA91" s="777"/>
      <c r="IB91" s="777"/>
      <c r="IC91" s="777"/>
      <c r="ID91" s="777"/>
      <c r="IE91" s="777"/>
      <c r="IF91" s="777"/>
      <c r="IG91" s="777"/>
      <c r="IH91" s="777"/>
      <c r="II91" s="777"/>
      <c r="IJ91" s="777"/>
      <c r="IK91" s="777"/>
      <c r="IL91" s="777"/>
      <c r="IM91" s="777"/>
      <c r="IN91" s="777"/>
      <c r="IO91" s="777"/>
      <c r="IP91" s="777"/>
      <c r="IQ91" s="777"/>
      <c r="IR91" s="777"/>
      <c r="IS91" s="777"/>
      <c r="IT91" s="777"/>
    </row>
    <row r="92" spans="1:254" s="779" customFormat="1" ht="12.75" customHeight="1">
      <c r="A92" s="777"/>
      <c r="B92" s="777"/>
      <c r="C92" s="777"/>
      <c r="D92" s="777"/>
      <c r="E92" s="777"/>
      <c r="F92" s="777"/>
      <c r="G92" s="777"/>
      <c r="H92" s="777"/>
      <c r="I92" s="777"/>
      <c r="J92" s="777"/>
      <c r="K92" s="777"/>
      <c r="L92" s="777"/>
      <c r="M92" s="777"/>
      <c r="N92" s="777"/>
      <c r="O92" s="777"/>
      <c r="P92" s="777"/>
      <c r="Q92" s="777"/>
      <c r="R92" s="777"/>
      <c r="S92" s="777"/>
      <c r="T92" s="777"/>
      <c r="U92" s="777"/>
      <c r="V92" s="777"/>
      <c r="W92" s="777"/>
      <c r="X92" s="777"/>
      <c r="Y92" s="778"/>
      <c r="Z92" s="778"/>
      <c r="AA92" s="778"/>
      <c r="AB92" s="778"/>
      <c r="AC92" s="778"/>
      <c r="AD92" s="778"/>
      <c r="AE92" s="778"/>
      <c r="AF92" s="778"/>
      <c r="AG92" s="778"/>
      <c r="AH92" s="778"/>
      <c r="AI92" s="778"/>
      <c r="AJ92" s="778"/>
      <c r="AK92" s="778"/>
      <c r="AL92" s="778"/>
      <c r="AM92" s="778"/>
      <c r="AN92" s="778"/>
      <c r="AO92" s="778"/>
      <c r="AP92" s="778"/>
      <c r="AQ92" s="778"/>
      <c r="AR92" s="778"/>
      <c r="AS92" s="778"/>
      <c r="AT92" s="778"/>
      <c r="AU92" s="778"/>
      <c r="AV92" s="778"/>
      <c r="AW92" s="778"/>
      <c r="AX92" s="778"/>
      <c r="AY92" s="778"/>
      <c r="AZ92" s="778"/>
      <c r="BA92" s="777"/>
      <c r="BB92" s="777"/>
      <c r="BC92" s="777"/>
      <c r="BD92" s="777"/>
      <c r="BE92" s="777"/>
      <c r="BF92" s="777"/>
      <c r="BG92" s="777"/>
      <c r="BH92" s="777"/>
      <c r="BI92" s="777"/>
      <c r="BJ92" s="777"/>
      <c r="BK92" s="777"/>
      <c r="BL92" s="777"/>
      <c r="BM92" s="777"/>
      <c r="BN92" s="777"/>
      <c r="BO92" s="777"/>
      <c r="BP92" s="777"/>
      <c r="BQ92" s="777"/>
      <c r="BR92" s="777"/>
      <c r="BS92" s="777"/>
      <c r="BT92" s="777"/>
      <c r="BU92" s="777"/>
      <c r="BV92" s="777"/>
      <c r="BW92" s="777"/>
      <c r="BX92" s="777"/>
      <c r="BY92" s="777"/>
      <c r="BZ92" s="777"/>
      <c r="CA92" s="777"/>
      <c r="CB92" s="777"/>
      <c r="CC92" s="777"/>
      <c r="CD92" s="777"/>
      <c r="CE92" s="777"/>
      <c r="CF92" s="777"/>
      <c r="CG92" s="777"/>
      <c r="CH92" s="777"/>
      <c r="CI92" s="777"/>
      <c r="CJ92" s="777"/>
      <c r="CK92" s="777"/>
      <c r="CL92" s="777"/>
      <c r="CM92" s="777"/>
      <c r="CN92" s="777"/>
      <c r="CO92" s="777"/>
      <c r="CP92" s="777"/>
      <c r="CQ92" s="777"/>
      <c r="CR92" s="777"/>
      <c r="CS92" s="777"/>
      <c r="CT92" s="777"/>
      <c r="CU92" s="777"/>
      <c r="CV92" s="777"/>
      <c r="CW92" s="777"/>
      <c r="CX92" s="777"/>
      <c r="CY92" s="777"/>
      <c r="CZ92" s="777"/>
      <c r="DA92" s="777"/>
      <c r="DB92" s="777"/>
      <c r="DC92" s="777"/>
      <c r="DD92" s="777"/>
      <c r="DE92" s="777"/>
      <c r="DF92" s="777"/>
      <c r="DG92" s="777"/>
      <c r="DH92" s="777"/>
      <c r="DI92" s="777"/>
      <c r="DJ92" s="777"/>
      <c r="DK92" s="777"/>
      <c r="DL92" s="777"/>
      <c r="DM92" s="777"/>
      <c r="DN92" s="777"/>
      <c r="DO92" s="777"/>
      <c r="DP92" s="777"/>
      <c r="DQ92" s="777"/>
      <c r="DR92" s="777"/>
      <c r="DS92" s="777"/>
      <c r="DT92" s="777"/>
      <c r="DU92" s="777"/>
      <c r="DV92" s="777"/>
      <c r="DW92" s="777"/>
      <c r="DX92" s="777"/>
      <c r="DY92" s="777"/>
      <c r="DZ92" s="777"/>
      <c r="EA92" s="777"/>
      <c r="EB92" s="777"/>
      <c r="EC92" s="777"/>
      <c r="ED92" s="777"/>
      <c r="EE92" s="777"/>
      <c r="EF92" s="777"/>
      <c r="EG92" s="777"/>
      <c r="EH92" s="777"/>
      <c r="EI92" s="777"/>
      <c r="EJ92" s="777"/>
      <c r="EK92" s="777"/>
      <c r="EL92" s="777"/>
      <c r="EM92" s="777"/>
      <c r="EN92" s="777"/>
      <c r="EO92" s="777"/>
      <c r="EP92" s="777"/>
      <c r="EQ92" s="777"/>
      <c r="ER92" s="777"/>
      <c r="ES92" s="777"/>
      <c r="ET92" s="777"/>
      <c r="EU92" s="777"/>
      <c r="EV92" s="777"/>
      <c r="EW92" s="777"/>
      <c r="EX92" s="777"/>
      <c r="EY92" s="777"/>
      <c r="EZ92" s="777"/>
      <c r="FA92" s="777"/>
      <c r="FB92" s="777"/>
      <c r="FC92" s="777"/>
      <c r="FD92" s="777"/>
      <c r="FE92" s="777"/>
      <c r="FF92" s="777"/>
      <c r="FG92" s="777"/>
      <c r="FH92" s="777"/>
      <c r="FI92" s="777"/>
      <c r="FJ92" s="777"/>
      <c r="FK92" s="777"/>
      <c r="FL92" s="777"/>
      <c r="FM92" s="777"/>
      <c r="FN92" s="777"/>
      <c r="FO92" s="777"/>
      <c r="FP92" s="777"/>
      <c r="FQ92" s="777"/>
      <c r="FR92" s="777"/>
      <c r="FS92" s="777"/>
      <c r="FT92" s="777"/>
      <c r="FU92" s="777"/>
      <c r="FV92" s="777"/>
      <c r="FW92" s="777"/>
      <c r="FX92" s="777"/>
      <c r="FY92" s="777"/>
      <c r="FZ92" s="777"/>
      <c r="GA92" s="777"/>
      <c r="GB92" s="777"/>
      <c r="GC92" s="777"/>
      <c r="GD92" s="777"/>
      <c r="GE92" s="777"/>
      <c r="GF92" s="777"/>
      <c r="GG92" s="777"/>
      <c r="GH92" s="777"/>
      <c r="GI92" s="777"/>
      <c r="GJ92" s="777"/>
      <c r="GK92" s="777"/>
      <c r="GL92" s="777"/>
      <c r="GM92" s="777"/>
      <c r="GN92" s="777"/>
      <c r="GO92" s="777"/>
      <c r="GP92" s="777"/>
      <c r="GQ92" s="777"/>
      <c r="GR92" s="777"/>
      <c r="GS92" s="777"/>
      <c r="GT92" s="777"/>
      <c r="GU92" s="777"/>
      <c r="GV92" s="777"/>
      <c r="GW92" s="777"/>
      <c r="GX92" s="777"/>
      <c r="GY92" s="777"/>
      <c r="GZ92" s="777"/>
      <c r="HA92" s="777"/>
      <c r="HB92" s="777"/>
      <c r="HC92" s="777"/>
      <c r="HD92" s="777"/>
      <c r="HE92" s="777"/>
      <c r="HF92" s="777"/>
      <c r="HG92" s="777"/>
      <c r="HH92" s="777"/>
      <c r="HI92" s="777"/>
      <c r="HJ92" s="777"/>
      <c r="HK92" s="777"/>
      <c r="HL92" s="777"/>
      <c r="HM92" s="777"/>
      <c r="HN92" s="777"/>
      <c r="HO92" s="777"/>
      <c r="HP92" s="777"/>
      <c r="HQ92" s="777"/>
      <c r="HR92" s="777"/>
      <c r="HS92" s="777"/>
      <c r="HT92" s="777"/>
      <c r="HU92" s="777"/>
      <c r="HV92" s="777"/>
      <c r="HW92" s="777"/>
      <c r="HX92" s="777"/>
      <c r="HY92" s="777"/>
      <c r="HZ92" s="777"/>
      <c r="IA92" s="777"/>
      <c r="IB92" s="777"/>
      <c r="IC92" s="777"/>
      <c r="ID92" s="777"/>
      <c r="IE92" s="777"/>
      <c r="IF92" s="777"/>
      <c r="IG92" s="777"/>
      <c r="IH92" s="777"/>
      <c r="II92" s="777"/>
      <c r="IJ92" s="777"/>
      <c r="IK92" s="777"/>
      <c r="IL92" s="777"/>
      <c r="IM92" s="777"/>
      <c r="IN92" s="777"/>
      <c r="IO92" s="777"/>
      <c r="IP92" s="777"/>
      <c r="IQ92" s="777"/>
      <c r="IR92" s="777"/>
      <c r="IS92" s="777"/>
      <c r="IT92" s="777"/>
    </row>
    <row r="93" spans="1:254" s="779" customFormat="1" ht="12.75" customHeight="1">
      <c r="A93" s="777"/>
      <c r="B93" s="777"/>
      <c r="C93" s="777"/>
      <c r="D93" s="777"/>
      <c r="E93" s="777"/>
      <c r="F93" s="777"/>
      <c r="G93" s="777"/>
      <c r="H93" s="777"/>
      <c r="I93" s="777"/>
      <c r="J93" s="777"/>
      <c r="K93" s="777"/>
      <c r="L93" s="777"/>
      <c r="M93" s="777"/>
      <c r="N93" s="777"/>
      <c r="O93" s="777"/>
      <c r="P93" s="777"/>
      <c r="Q93" s="777"/>
      <c r="R93" s="777"/>
      <c r="S93" s="777"/>
      <c r="T93" s="777"/>
      <c r="U93" s="777"/>
      <c r="V93" s="777"/>
      <c r="W93" s="777"/>
      <c r="X93" s="777"/>
      <c r="Y93" s="778"/>
      <c r="Z93" s="778"/>
      <c r="AA93" s="778"/>
      <c r="AB93" s="778"/>
      <c r="AC93" s="778"/>
      <c r="AD93" s="778"/>
      <c r="AE93" s="778"/>
      <c r="AF93" s="778"/>
      <c r="AG93" s="778"/>
      <c r="AH93" s="778"/>
      <c r="AI93" s="778"/>
      <c r="AJ93" s="778"/>
      <c r="AK93" s="778"/>
      <c r="AL93" s="778"/>
      <c r="AM93" s="778"/>
      <c r="AN93" s="778"/>
      <c r="AO93" s="778"/>
      <c r="AP93" s="778"/>
      <c r="AQ93" s="778"/>
      <c r="AR93" s="778"/>
      <c r="AS93" s="778"/>
      <c r="AT93" s="778"/>
      <c r="AU93" s="778"/>
      <c r="AV93" s="778"/>
      <c r="AW93" s="778"/>
      <c r="AX93" s="778"/>
      <c r="AY93" s="778"/>
      <c r="AZ93" s="778"/>
      <c r="BA93" s="777"/>
      <c r="BB93" s="777"/>
      <c r="BC93" s="777"/>
      <c r="BD93" s="777"/>
      <c r="BE93" s="777"/>
      <c r="BF93" s="777"/>
      <c r="BG93" s="777"/>
      <c r="BH93" s="777"/>
      <c r="BI93" s="777"/>
      <c r="BJ93" s="777"/>
      <c r="BK93" s="777"/>
      <c r="BL93" s="777"/>
      <c r="BM93" s="777"/>
      <c r="BN93" s="777"/>
      <c r="BO93" s="777"/>
      <c r="BP93" s="777"/>
      <c r="BQ93" s="777"/>
      <c r="BR93" s="777"/>
      <c r="BS93" s="777"/>
      <c r="BT93" s="777"/>
      <c r="BU93" s="777"/>
      <c r="BV93" s="777"/>
      <c r="BW93" s="777"/>
      <c r="BX93" s="777"/>
      <c r="BY93" s="777"/>
      <c r="BZ93" s="777"/>
      <c r="CA93" s="777"/>
      <c r="CB93" s="777"/>
      <c r="CC93" s="777"/>
      <c r="CD93" s="777"/>
      <c r="CE93" s="777"/>
      <c r="CF93" s="777"/>
      <c r="CG93" s="777"/>
      <c r="CH93" s="777"/>
      <c r="CI93" s="777"/>
      <c r="CJ93" s="777"/>
      <c r="CK93" s="777"/>
      <c r="CL93" s="777"/>
      <c r="CM93" s="777"/>
      <c r="CN93" s="777"/>
      <c r="CO93" s="777"/>
      <c r="CP93" s="777"/>
      <c r="CQ93" s="777"/>
      <c r="CR93" s="777"/>
      <c r="CS93" s="777"/>
      <c r="CT93" s="777"/>
      <c r="CU93" s="777"/>
      <c r="CV93" s="777"/>
      <c r="CW93" s="777"/>
      <c r="CX93" s="777"/>
      <c r="CY93" s="777"/>
      <c r="CZ93" s="777"/>
      <c r="DA93" s="777"/>
      <c r="DB93" s="777"/>
      <c r="DC93" s="777"/>
      <c r="DD93" s="777"/>
      <c r="DE93" s="777"/>
      <c r="DF93" s="777"/>
      <c r="DG93" s="777"/>
      <c r="DH93" s="777"/>
      <c r="DI93" s="777"/>
      <c r="DJ93" s="777"/>
      <c r="DK93" s="777"/>
      <c r="DL93" s="777"/>
      <c r="DM93" s="777"/>
      <c r="DN93" s="777"/>
      <c r="DO93" s="777"/>
      <c r="DP93" s="777"/>
      <c r="DQ93" s="777"/>
      <c r="DR93" s="777"/>
      <c r="DS93" s="777"/>
      <c r="DT93" s="777"/>
      <c r="DU93" s="777"/>
      <c r="DV93" s="777"/>
      <c r="DW93" s="777"/>
      <c r="DX93" s="777"/>
      <c r="DY93" s="777"/>
      <c r="DZ93" s="777"/>
      <c r="EA93" s="777"/>
      <c r="EB93" s="777"/>
      <c r="EC93" s="777"/>
      <c r="ED93" s="777"/>
      <c r="EE93" s="777"/>
      <c r="EF93" s="777"/>
      <c r="EG93" s="777"/>
      <c r="EH93" s="777"/>
      <c r="EI93" s="777"/>
      <c r="EJ93" s="777"/>
      <c r="EK93" s="777"/>
      <c r="EL93" s="777"/>
      <c r="EM93" s="777"/>
      <c r="EN93" s="777"/>
      <c r="EO93" s="777"/>
      <c r="EP93" s="777"/>
      <c r="EQ93" s="777"/>
      <c r="ER93" s="777"/>
      <c r="ES93" s="777"/>
      <c r="ET93" s="777"/>
      <c r="EU93" s="777"/>
      <c r="EV93" s="777"/>
      <c r="EW93" s="777"/>
      <c r="EX93" s="777"/>
      <c r="EY93" s="777"/>
      <c r="EZ93" s="777"/>
      <c r="FA93" s="777"/>
      <c r="FB93" s="777"/>
      <c r="FC93" s="777"/>
      <c r="FD93" s="777"/>
      <c r="FE93" s="777"/>
      <c r="FF93" s="777"/>
      <c r="FG93" s="777"/>
      <c r="FH93" s="777"/>
      <c r="FI93" s="777"/>
      <c r="FJ93" s="777"/>
      <c r="FK93" s="777"/>
      <c r="FL93" s="777"/>
      <c r="FM93" s="777"/>
      <c r="FN93" s="777"/>
      <c r="FO93" s="777"/>
      <c r="FP93" s="777"/>
      <c r="FQ93" s="777"/>
      <c r="FR93" s="777"/>
      <c r="FS93" s="777"/>
      <c r="FT93" s="777"/>
      <c r="FU93" s="777"/>
      <c r="FV93" s="777"/>
      <c r="FW93" s="777"/>
      <c r="FX93" s="777"/>
      <c r="FY93" s="777"/>
      <c r="FZ93" s="777"/>
      <c r="GA93" s="777"/>
      <c r="GB93" s="777"/>
      <c r="GC93" s="777"/>
      <c r="GD93" s="777"/>
      <c r="GE93" s="777"/>
      <c r="GF93" s="777"/>
      <c r="GG93" s="777"/>
      <c r="GH93" s="777"/>
      <c r="GI93" s="777"/>
      <c r="GJ93" s="777"/>
      <c r="GK93" s="777"/>
      <c r="GL93" s="777"/>
      <c r="GM93" s="777"/>
      <c r="GN93" s="777"/>
      <c r="GO93" s="777"/>
      <c r="GP93" s="777"/>
      <c r="GQ93" s="777"/>
      <c r="GR93" s="777"/>
      <c r="GS93" s="777"/>
      <c r="GT93" s="777"/>
      <c r="GU93" s="777"/>
      <c r="GV93" s="777"/>
      <c r="GW93" s="777"/>
      <c r="GX93" s="777"/>
      <c r="GY93" s="777"/>
      <c r="GZ93" s="777"/>
      <c r="HA93" s="777"/>
      <c r="HB93" s="777"/>
      <c r="HC93" s="777"/>
      <c r="HD93" s="777"/>
      <c r="HE93" s="777"/>
      <c r="HF93" s="777"/>
      <c r="HG93" s="777"/>
      <c r="HH93" s="777"/>
      <c r="HI93" s="777"/>
      <c r="HJ93" s="777"/>
      <c r="HK93" s="777"/>
      <c r="HL93" s="777"/>
      <c r="HM93" s="777"/>
      <c r="HN93" s="777"/>
      <c r="HO93" s="777"/>
      <c r="HP93" s="777"/>
      <c r="HQ93" s="777"/>
      <c r="HR93" s="777"/>
      <c r="HS93" s="777"/>
      <c r="HT93" s="777"/>
      <c r="HU93" s="777"/>
      <c r="HV93" s="777"/>
      <c r="HW93" s="777"/>
      <c r="HX93" s="777"/>
      <c r="HY93" s="777"/>
      <c r="HZ93" s="777"/>
      <c r="IA93" s="777"/>
      <c r="IB93" s="777"/>
      <c r="IC93" s="777"/>
      <c r="ID93" s="777"/>
      <c r="IE93" s="777"/>
      <c r="IF93" s="777"/>
      <c r="IG93" s="777"/>
      <c r="IH93" s="777"/>
      <c r="II93" s="777"/>
      <c r="IJ93" s="777"/>
      <c r="IK93" s="777"/>
      <c r="IL93" s="777"/>
      <c r="IM93" s="777"/>
      <c r="IN93" s="777"/>
      <c r="IO93" s="777"/>
      <c r="IP93" s="777"/>
      <c r="IQ93" s="777"/>
      <c r="IR93" s="777"/>
      <c r="IS93" s="777"/>
      <c r="IT93" s="777"/>
    </row>
    <row r="94" spans="1:254" s="779" customFormat="1" ht="12.75" customHeight="1">
      <c r="A94" s="777"/>
      <c r="B94" s="777"/>
      <c r="C94" s="777"/>
      <c r="D94" s="777"/>
      <c r="E94" s="777"/>
      <c r="F94" s="777"/>
      <c r="G94" s="777"/>
      <c r="H94" s="777"/>
      <c r="I94" s="777"/>
      <c r="J94" s="777"/>
      <c r="K94" s="777"/>
      <c r="L94" s="777"/>
      <c r="M94" s="777"/>
      <c r="N94" s="777"/>
      <c r="O94" s="777"/>
      <c r="P94" s="777"/>
      <c r="Q94" s="777"/>
      <c r="R94" s="777"/>
      <c r="S94" s="777"/>
      <c r="T94" s="777"/>
      <c r="U94" s="777"/>
      <c r="V94" s="777"/>
      <c r="W94" s="777"/>
      <c r="X94" s="777"/>
      <c r="Y94" s="778"/>
      <c r="Z94" s="778"/>
      <c r="AA94" s="778"/>
      <c r="AB94" s="778"/>
      <c r="AC94" s="778"/>
      <c r="AD94" s="778"/>
      <c r="AE94" s="778"/>
      <c r="AF94" s="778"/>
      <c r="AG94" s="778"/>
      <c r="AH94" s="778"/>
      <c r="AI94" s="778"/>
      <c r="AJ94" s="778"/>
      <c r="AK94" s="778"/>
      <c r="AL94" s="778"/>
      <c r="AM94" s="778"/>
      <c r="AN94" s="778"/>
      <c r="AO94" s="778"/>
      <c r="AP94" s="778"/>
      <c r="AQ94" s="778"/>
      <c r="AR94" s="778"/>
      <c r="AS94" s="778"/>
      <c r="AT94" s="778"/>
      <c r="AU94" s="778"/>
      <c r="AV94" s="778"/>
      <c r="AW94" s="778"/>
      <c r="AX94" s="778"/>
      <c r="AY94" s="778"/>
      <c r="AZ94" s="778"/>
      <c r="BA94" s="777"/>
      <c r="BB94" s="777"/>
      <c r="BC94" s="777"/>
      <c r="BD94" s="777"/>
      <c r="BE94" s="777"/>
      <c r="BF94" s="777"/>
      <c r="BG94" s="777"/>
      <c r="BH94" s="777"/>
      <c r="BI94" s="777"/>
      <c r="BJ94" s="777"/>
      <c r="BK94" s="777"/>
      <c r="BL94" s="777"/>
      <c r="BM94" s="777"/>
      <c r="BN94" s="777"/>
      <c r="BO94" s="777"/>
      <c r="BP94" s="777"/>
      <c r="BQ94" s="777"/>
      <c r="BR94" s="777"/>
      <c r="BS94" s="777"/>
      <c r="BT94" s="777"/>
      <c r="BU94" s="777"/>
      <c r="BV94" s="777"/>
      <c r="BW94" s="777"/>
      <c r="BX94" s="777"/>
      <c r="BY94" s="777"/>
      <c r="BZ94" s="777"/>
      <c r="CA94" s="777"/>
      <c r="CB94" s="777"/>
      <c r="CC94" s="777"/>
      <c r="CD94" s="777"/>
      <c r="CE94" s="777"/>
      <c r="CF94" s="777"/>
      <c r="CG94" s="777"/>
      <c r="CH94" s="777"/>
      <c r="CI94" s="777"/>
      <c r="CJ94" s="777"/>
      <c r="CK94" s="777"/>
      <c r="CL94" s="777"/>
      <c r="CM94" s="777"/>
      <c r="CN94" s="777"/>
      <c r="CO94" s="777"/>
      <c r="CP94" s="777"/>
      <c r="CQ94" s="777"/>
      <c r="CR94" s="777"/>
      <c r="CS94" s="777"/>
      <c r="CT94" s="777"/>
      <c r="CU94" s="777"/>
      <c r="CV94" s="777"/>
      <c r="CW94" s="777"/>
      <c r="CX94" s="777"/>
      <c r="CY94" s="777"/>
      <c r="CZ94" s="777"/>
      <c r="DA94" s="777"/>
      <c r="DB94" s="777"/>
      <c r="DC94" s="777"/>
      <c r="DD94" s="777"/>
      <c r="DE94" s="777"/>
      <c r="DF94" s="777"/>
      <c r="DG94" s="777"/>
      <c r="DH94" s="777"/>
      <c r="DI94" s="777"/>
      <c r="DJ94" s="777"/>
      <c r="DK94" s="777"/>
      <c r="DL94" s="777"/>
      <c r="DM94" s="777"/>
      <c r="DN94" s="777"/>
      <c r="DO94" s="777"/>
      <c r="DP94" s="777"/>
      <c r="DQ94" s="777"/>
      <c r="DR94" s="777"/>
      <c r="DS94" s="777"/>
      <c r="DT94" s="777"/>
      <c r="DU94" s="777"/>
      <c r="DV94" s="777"/>
      <c r="DW94" s="777"/>
      <c r="DX94" s="777"/>
      <c r="DY94" s="777"/>
      <c r="DZ94" s="777"/>
      <c r="EA94" s="777"/>
      <c r="EB94" s="777"/>
      <c r="EC94" s="777"/>
      <c r="ED94" s="777"/>
      <c r="EE94" s="777"/>
      <c r="EF94" s="777"/>
      <c r="EG94" s="777"/>
      <c r="EH94" s="777"/>
      <c r="EI94" s="777"/>
      <c r="EJ94" s="777"/>
      <c r="EK94" s="777"/>
      <c r="EL94" s="777"/>
      <c r="EM94" s="777"/>
      <c r="EN94" s="777"/>
      <c r="EO94" s="777"/>
      <c r="EP94" s="777"/>
      <c r="EQ94" s="777"/>
      <c r="ER94" s="777"/>
      <c r="ES94" s="777"/>
      <c r="ET94" s="777"/>
      <c r="EU94" s="777"/>
      <c r="EV94" s="777"/>
      <c r="EW94" s="777"/>
      <c r="EX94" s="777"/>
      <c r="EY94" s="777"/>
      <c r="EZ94" s="777"/>
      <c r="FA94" s="777"/>
      <c r="FB94" s="777"/>
      <c r="FC94" s="777"/>
      <c r="FD94" s="777"/>
      <c r="FE94" s="777"/>
      <c r="FF94" s="777"/>
      <c r="FG94" s="777"/>
      <c r="FH94" s="777"/>
      <c r="FI94" s="777"/>
      <c r="FJ94" s="777"/>
      <c r="FK94" s="777"/>
      <c r="FL94" s="777"/>
      <c r="FM94" s="777"/>
      <c r="FN94" s="777"/>
      <c r="FO94" s="777"/>
      <c r="FP94" s="777"/>
      <c r="FQ94" s="777"/>
      <c r="FR94" s="777"/>
      <c r="FS94" s="777"/>
      <c r="FT94" s="777"/>
      <c r="FU94" s="777"/>
      <c r="FV94" s="777"/>
      <c r="FW94" s="777"/>
      <c r="FX94" s="777"/>
      <c r="FY94" s="777"/>
      <c r="FZ94" s="777"/>
      <c r="GA94" s="777"/>
      <c r="GB94" s="777"/>
      <c r="GC94" s="777"/>
      <c r="GD94" s="777"/>
      <c r="GE94" s="777"/>
      <c r="GF94" s="777"/>
      <c r="GG94" s="777"/>
      <c r="GH94" s="777"/>
      <c r="GI94" s="777"/>
      <c r="GJ94" s="777"/>
      <c r="GK94" s="777"/>
      <c r="GL94" s="777"/>
      <c r="GM94" s="777"/>
      <c r="GN94" s="777"/>
      <c r="GO94" s="777"/>
      <c r="GP94" s="777"/>
      <c r="GQ94" s="777"/>
      <c r="GR94" s="777"/>
      <c r="GS94" s="777"/>
      <c r="GT94" s="777"/>
      <c r="GU94" s="777"/>
      <c r="GV94" s="777"/>
      <c r="GW94" s="777"/>
      <c r="GX94" s="777"/>
      <c r="GY94" s="777"/>
      <c r="GZ94" s="777"/>
      <c r="HA94" s="777"/>
      <c r="HB94" s="777"/>
      <c r="HC94" s="777"/>
      <c r="HD94" s="777"/>
      <c r="HE94" s="777"/>
      <c r="HF94" s="777"/>
      <c r="HG94" s="777"/>
      <c r="HH94" s="777"/>
      <c r="HI94" s="777"/>
      <c r="HJ94" s="777"/>
      <c r="HK94" s="777"/>
      <c r="HL94" s="777"/>
      <c r="HM94" s="777"/>
      <c r="HN94" s="777"/>
      <c r="HO94" s="777"/>
      <c r="HP94" s="777"/>
      <c r="HQ94" s="777"/>
      <c r="HR94" s="777"/>
      <c r="HS94" s="777"/>
      <c r="HT94" s="777"/>
      <c r="HU94" s="777"/>
      <c r="HV94" s="777"/>
      <c r="HW94" s="777"/>
      <c r="HX94" s="777"/>
      <c r="HY94" s="777"/>
      <c r="HZ94" s="777"/>
      <c r="IA94" s="777"/>
      <c r="IB94" s="777"/>
      <c r="IC94" s="777"/>
      <c r="ID94" s="777"/>
      <c r="IE94" s="777"/>
      <c r="IF94" s="777"/>
      <c r="IG94" s="777"/>
      <c r="IH94" s="777"/>
      <c r="II94" s="777"/>
      <c r="IJ94" s="777"/>
      <c r="IK94" s="777"/>
      <c r="IL94" s="777"/>
      <c r="IM94" s="777"/>
      <c r="IN94" s="777"/>
      <c r="IO94" s="777"/>
      <c r="IP94" s="777"/>
      <c r="IQ94" s="777"/>
      <c r="IR94" s="777"/>
      <c r="IS94" s="777"/>
      <c r="IT94" s="777"/>
    </row>
    <row r="95" spans="1:254" s="779" customFormat="1" ht="12.75" customHeight="1">
      <c r="A95" s="777"/>
      <c r="B95" s="777"/>
      <c r="C95" s="777"/>
      <c r="D95" s="777"/>
      <c r="E95" s="777"/>
      <c r="F95" s="777"/>
      <c r="G95" s="777"/>
      <c r="H95" s="777"/>
      <c r="I95" s="777"/>
      <c r="J95" s="777"/>
      <c r="K95" s="777"/>
      <c r="L95" s="777"/>
      <c r="M95" s="777"/>
      <c r="N95" s="777"/>
      <c r="O95" s="777"/>
      <c r="P95" s="777"/>
      <c r="Q95" s="777"/>
      <c r="R95" s="777"/>
      <c r="S95" s="777"/>
      <c r="T95" s="777"/>
      <c r="U95" s="777"/>
      <c r="V95" s="777"/>
      <c r="W95" s="777"/>
      <c r="X95" s="777"/>
      <c r="Y95" s="778"/>
      <c r="Z95" s="778"/>
      <c r="AA95" s="778"/>
      <c r="AB95" s="778"/>
      <c r="AC95" s="778"/>
      <c r="AD95" s="778"/>
      <c r="AE95" s="778"/>
      <c r="AF95" s="778"/>
      <c r="AG95" s="778"/>
      <c r="AH95" s="778"/>
      <c r="AI95" s="778"/>
      <c r="AJ95" s="778"/>
      <c r="AK95" s="778"/>
      <c r="AL95" s="778"/>
      <c r="AM95" s="778"/>
      <c r="AN95" s="778"/>
      <c r="AO95" s="778"/>
      <c r="AP95" s="778"/>
      <c r="AQ95" s="778"/>
      <c r="AR95" s="778"/>
      <c r="AS95" s="778"/>
      <c r="AT95" s="778"/>
      <c r="AU95" s="778"/>
      <c r="AV95" s="778"/>
      <c r="AW95" s="778"/>
      <c r="AX95" s="778"/>
      <c r="AY95" s="778"/>
      <c r="AZ95" s="778"/>
      <c r="BA95" s="777"/>
      <c r="BB95" s="777"/>
      <c r="BC95" s="777"/>
      <c r="BD95" s="777"/>
      <c r="BE95" s="777"/>
      <c r="BF95" s="777"/>
      <c r="BG95" s="777"/>
      <c r="BH95" s="777"/>
      <c r="BI95" s="777"/>
      <c r="BJ95" s="777"/>
      <c r="BK95" s="777"/>
      <c r="BL95" s="777"/>
      <c r="BM95" s="777"/>
      <c r="BN95" s="777"/>
      <c r="BO95" s="777"/>
      <c r="BP95" s="777"/>
      <c r="BQ95" s="777"/>
      <c r="BR95" s="777"/>
      <c r="BS95" s="777"/>
      <c r="BT95" s="777"/>
      <c r="BU95" s="777"/>
      <c r="BV95" s="777"/>
      <c r="BW95" s="777"/>
      <c r="BX95" s="777"/>
      <c r="BY95" s="777"/>
      <c r="BZ95" s="777"/>
      <c r="CA95" s="777"/>
      <c r="CB95" s="777"/>
      <c r="CC95" s="777"/>
      <c r="CD95" s="777"/>
      <c r="CE95" s="777"/>
      <c r="CF95" s="777"/>
      <c r="CG95" s="777"/>
      <c r="CH95" s="777"/>
      <c r="CI95" s="777"/>
      <c r="CJ95" s="777"/>
      <c r="CK95" s="777"/>
      <c r="CL95" s="777"/>
      <c r="CM95" s="777"/>
      <c r="CN95" s="777"/>
      <c r="CO95" s="777"/>
      <c r="CP95" s="777"/>
      <c r="CQ95" s="777"/>
      <c r="CR95" s="777"/>
      <c r="CS95" s="777"/>
      <c r="CT95" s="777"/>
      <c r="CU95" s="777"/>
      <c r="CV95" s="777"/>
      <c r="CW95" s="777"/>
      <c r="CX95" s="777"/>
      <c r="CY95" s="777"/>
      <c r="CZ95" s="777"/>
      <c r="DA95" s="777"/>
      <c r="DB95" s="777"/>
      <c r="DC95" s="777"/>
      <c r="DD95" s="777"/>
      <c r="DE95" s="777"/>
      <c r="DF95" s="777"/>
      <c r="DG95" s="777"/>
      <c r="DH95" s="777"/>
      <c r="DI95" s="777"/>
      <c r="DJ95" s="777"/>
      <c r="DK95" s="777"/>
      <c r="DL95" s="777"/>
      <c r="DM95" s="777"/>
      <c r="DN95" s="777"/>
      <c r="DO95" s="777"/>
      <c r="DP95" s="777"/>
      <c r="DQ95" s="777"/>
      <c r="DR95" s="777"/>
      <c r="DS95" s="777"/>
      <c r="DT95" s="777"/>
      <c r="DU95" s="777"/>
      <c r="DV95" s="777"/>
      <c r="DW95" s="777"/>
      <c r="DX95" s="777"/>
      <c r="DY95" s="777"/>
      <c r="DZ95" s="777"/>
      <c r="EA95" s="777"/>
      <c r="EB95" s="777"/>
      <c r="EC95" s="777"/>
      <c r="ED95" s="777"/>
      <c r="EE95" s="777"/>
      <c r="EF95" s="777"/>
      <c r="EG95" s="777"/>
      <c r="EH95" s="777"/>
      <c r="EI95" s="777"/>
      <c r="EJ95" s="777"/>
      <c r="EK95" s="777"/>
      <c r="EL95" s="777"/>
      <c r="EM95" s="777"/>
      <c r="EN95" s="777"/>
      <c r="EO95" s="777"/>
      <c r="EP95" s="777"/>
      <c r="EQ95" s="777"/>
      <c r="ER95" s="777"/>
      <c r="ES95" s="777"/>
      <c r="ET95" s="777"/>
      <c r="EU95" s="777"/>
      <c r="EV95" s="777"/>
      <c r="EW95" s="777"/>
      <c r="EX95" s="777"/>
      <c r="EY95" s="777"/>
      <c r="EZ95" s="777"/>
      <c r="FA95" s="777"/>
      <c r="FB95" s="777"/>
      <c r="FC95" s="777"/>
      <c r="FD95" s="777"/>
      <c r="FE95" s="777"/>
      <c r="FF95" s="777"/>
      <c r="FG95" s="777"/>
      <c r="FH95" s="777"/>
      <c r="FI95" s="777"/>
      <c r="FJ95" s="777"/>
      <c r="FK95" s="777"/>
      <c r="FL95" s="777"/>
      <c r="FM95" s="777"/>
      <c r="FN95" s="777"/>
      <c r="FO95" s="777"/>
      <c r="FP95" s="777"/>
      <c r="FQ95" s="777"/>
      <c r="FR95" s="777"/>
      <c r="FS95" s="777"/>
      <c r="FT95" s="777"/>
      <c r="FU95" s="777"/>
      <c r="FV95" s="777"/>
      <c r="FW95" s="777"/>
      <c r="FX95" s="777"/>
      <c r="FY95" s="777"/>
      <c r="FZ95" s="777"/>
      <c r="GA95" s="777"/>
      <c r="GB95" s="777"/>
      <c r="GC95" s="777"/>
      <c r="GD95" s="777"/>
      <c r="GE95" s="777"/>
      <c r="GF95" s="777"/>
      <c r="GG95" s="777"/>
      <c r="GH95" s="777"/>
      <c r="GI95" s="777"/>
      <c r="GJ95" s="777"/>
      <c r="GK95" s="777"/>
      <c r="GL95" s="777"/>
      <c r="GM95" s="777"/>
      <c r="GN95" s="777"/>
      <c r="GO95" s="777"/>
      <c r="GP95" s="777"/>
      <c r="GQ95" s="777"/>
      <c r="GR95" s="777"/>
      <c r="GS95" s="777"/>
      <c r="GT95" s="777"/>
      <c r="GU95" s="777"/>
      <c r="GV95" s="777"/>
      <c r="GW95" s="777"/>
      <c r="GX95" s="777"/>
      <c r="GY95" s="777"/>
      <c r="GZ95" s="777"/>
      <c r="HA95" s="777"/>
      <c r="HB95" s="777"/>
      <c r="HC95" s="777"/>
      <c r="HD95" s="777"/>
      <c r="HE95" s="777"/>
      <c r="HF95" s="777"/>
      <c r="HG95" s="777"/>
      <c r="HH95" s="777"/>
      <c r="HI95" s="777"/>
      <c r="HJ95" s="777"/>
      <c r="HK95" s="777"/>
      <c r="HL95" s="777"/>
      <c r="HM95" s="777"/>
      <c r="HN95" s="777"/>
      <c r="HO95" s="777"/>
      <c r="HP95" s="777"/>
      <c r="HQ95" s="777"/>
      <c r="HR95" s="777"/>
      <c r="HS95" s="777"/>
      <c r="HT95" s="777"/>
      <c r="HU95" s="777"/>
      <c r="HV95" s="777"/>
      <c r="HW95" s="777"/>
      <c r="HX95" s="777"/>
      <c r="HY95" s="777"/>
      <c r="HZ95" s="777"/>
      <c r="IA95" s="777"/>
      <c r="IB95" s="777"/>
      <c r="IC95" s="777"/>
      <c r="ID95" s="777"/>
      <c r="IE95" s="777"/>
      <c r="IF95" s="777"/>
      <c r="IG95" s="777"/>
      <c r="IH95" s="777"/>
      <c r="II95" s="777"/>
      <c r="IJ95" s="777"/>
      <c r="IK95" s="777"/>
      <c r="IL95" s="777"/>
      <c r="IM95" s="777"/>
      <c r="IN95" s="777"/>
      <c r="IO95" s="777"/>
      <c r="IP95" s="777"/>
      <c r="IQ95" s="777"/>
      <c r="IR95" s="777"/>
      <c r="IS95" s="777"/>
      <c r="IT95" s="777"/>
    </row>
    <row r="96" spans="1:254" s="779" customFormat="1" ht="12.75" customHeight="1">
      <c r="A96" s="777"/>
      <c r="B96" s="777"/>
      <c r="C96" s="777"/>
      <c r="D96" s="777"/>
      <c r="E96" s="777"/>
      <c r="F96" s="777"/>
      <c r="G96" s="777"/>
      <c r="H96" s="777"/>
      <c r="I96" s="777"/>
      <c r="J96" s="777"/>
      <c r="K96" s="777"/>
      <c r="L96" s="777"/>
      <c r="M96" s="777"/>
      <c r="N96" s="777"/>
      <c r="O96" s="777"/>
      <c r="P96" s="777"/>
      <c r="Q96" s="777"/>
      <c r="R96" s="777"/>
      <c r="S96" s="777"/>
      <c r="T96" s="777"/>
      <c r="U96" s="777"/>
      <c r="V96" s="777"/>
      <c r="W96" s="777"/>
      <c r="X96" s="777"/>
      <c r="Y96" s="778"/>
      <c r="Z96" s="778"/>
      <c r="AA96" s="778"/>
      <c r="AB96" s="778"/>
      <c r="AC96" s="778"/>
      <c r="AD96" s="778"/>
      <c r="AE96" s="778"/>
      <c r="AF96" s="778"/>
      <c r="AG96" s="778"/>
      <c r="AH96" s="778"/>
      <c r="AI96" s="778"/>
      <c r="AJ96" s="778"/>
      <c r="AK96" s="778"/>
      <c r="AL96" s="778"/>
      <c r="AM96" s="778"/>
      <c r="AN96" s="778"/>
      <c r="AO96" s="778"/>
      <c r="AP96" s="778"/>
      <c r="AQ96" s="778"/>
      <c r="AR96" s="778"/>
      <c r="AS96" s="778"/>
      <c r="AT96" s="778"/>
      <c r="AU96" s="778"/>
      <c r="AV96" s="778"/>
      <c r="AW96" s="778"/>
      <c r="AX96" s="778"/>
      <c r="AY96" s="778"/>
      <c r="AZ96" s="778"/>
      <c r="BA96" s="777"/>
      <c r="BB96" s="777"/>
      <c r="BC96" s="777"/>
      <c r="BD96" s="777"/>
      <c r="BE96" s="777"/>
      <c r="BF96" s="777"/>
      <c r="BG96" s="777"/>
      <c r="BH96" s="777"/>
      <c r="BI96" s="777"/>
      <c r="BJ96" s="777"/>
      <c r="BK96" s="777"/>
      <c r="BL96" s="777"/>
      <c r="BM96" s="777"/>
      <c r="BN96" s="777"/>
      <c r="BO96" s="777"/>
      <c r="BP96" s="777"/>
      <c r="BQ96" s="777"/>
      <c r="BR96" s="777"/>
      <c r="BS96" s="777"/>
      <c r="BT96" s="777"/>
      <c r="BU96" s="777"/>
      <c r="BV96" s="777"/>
      <c r="BW96" s="777"/>
      <c r="BX96" s="777"/>
      <c r="BY96" s="777"/>
      <c r="BZ96" s="777"/>
      <c r="CA96" s="777"/>
      <c r="CB96" s="777"/>
      <c r="CC96" s="777"/>
      <c r="CD96" s="777"/>
      <c r="CE96" s="777"/>
      <c r="CF96" s="777"/>
      <c r="CG96" s="777"/>
      <c r="CH96" s="777"/>
      <c r="CI96" s="777"/>
      <c r="CJ96" s="777"/>
      <c r="CK96" s="777"/>
      <c r="CL96" s="777"/>
      <c r="CM96" s="777"/>
      <c r="CN96" s="777"/>
      <c r="CO96" s="777"/>
      <c r="CP96" s="777"/>
      <c r="CQ96" s="777"/>
      <c r="CR96" s="777"/>
      <c r="CS96" s="777"/>
      <c r="CT96" s="777"/>
      <c r="CU96" s="777"/>
      <c r="CV96" s="777"/>
      <c r="CW96" s="777"/>
      <c r="CX96" s="777"/>
      <c r="CY96" s="777"/>
      <c r="CZ96" s="777"/>
      <c r="DA96" s="777"/>
      <c r="DB96" s="777"/>
      <c r="DC96" s="777"/>
      <c r="DD96" s="777"/>
      <c r="DE96" s="777"/>
      <c r="DF96" s="777"/>
      <c r="DG96" s="777"/>
      <c r="DH96" s="777"/>
      <c r="DI96" s="777"/>
      <c r="DJ96" s="777"/>
      <c r="DK96" s="777"/>
      <c r="DL96" s="777"/>
      <c r="DM96" s="777"/>
      <c r="DN96" s="777"/>
      <c r="DO96" s="777"/>
      <c r="DP96" s="777"/>
      <c r="DQ96" s="777"/>
      <c r="DR96" s="777"/>
      <c r="DS96" s="777"/>
      <c r="DT96" s="777"/>
      <c r="DU96" s="777"/>
      <c r="DV96" s="777"/>
      <c r="DW96" s="777"/>
      <c r="DX96" s="777"/>
      <c r="DY96" s="777"/>
      <c r="DZ96" s="777"/>
      <c r="EA96" s="777"/>
      <c r="EB96" s="777"/>
      <c r="EC96" s="777"/>
      <c r="ED96" s="777"/>
      <c r="EE96" s="777"/>
      <c r="EF96" s="777"/>
      <c r="EG96" s="777"/>
      <c r="EH96" s="777"/>
      <c r="EI96" s="777"/>
      <c r="EJ96" s="777"/>
      <c r="EK96" s="777"/>
      <c r="EL96" s="777"/>
      <c r="EM96" s="777"/>
      <c r="EN96" s="777"/>
      <c r="EO96" s="777"/>
      <c r="EP96" s="777"/>
      <c r="EQ96" s="777"/>
      <c r="ER96" s="777"/>
      <c r="ES96" s="777"/>
      <c r="ET96" s="777"/>
      <c r="EU96" s="777"/>
      <c r="EV96" s="777"/>
      <c r="EW96" s="777"/>
      <c r="EX96" s="777"/>
      <c r="EY96" s="777"/>
      <c r="EZ96" s="777"/>
      <c r="FA96" s="777"/>
      <c r="FB96" s="777"/>
      <c r="FC96" s="777"/>
      <c r="FD96" s="777"/>
      <c r="FE96" s="777"/>
      <c r="FF96" s="777"/>
      <c r="FG96" s="777"/>
      <c r="FH96" s="777"/>
      <c r="FI96" s="777"/>
      <c r="FJ96" s="777"/>
      <c r="FK96" s="777"/>
      <c r="FL96" s="777"/>
      <c r="FM96" s="777"/>
      <c r="FN96" s="777"/>
      <c r="FO96" s="777"/>
      <c r="FP96" s="777"/>
      <c r="FQ96" s="777"/>
      <c r="FR96" s="777"/>
      <c r="FS96" s="777"/>
      <c r="FT96" s="777"/>
      <c r="FU96" s="777"/>
      <c r="FV96" s="777"/>
      <c r="FW96" s="777"/>
      <c r="FX96" s="777"/>
      <c r="FY96" s="777"/>
      <c r="FZ96" s="777"/>
      <c r="GA96" s="777"/>
      <c r="GB96" s="777"/>
      <c r="GC96" s="777"/>
      <c r="GD96" s="777"/>
      <c r="GE96" s="777"/>
      <c r="GF96" s="777"/>
      <c r="GG96" s="777"/>
      <c r="GH96" s="777"/>
      <c r="GI96" s="777"/>
      <c r="GJ96" s="777"/>
      <c r="GK96" s="777"/>
      <c r="GL96" s="777"/>
      <c r="GM96" s="777"/>
      <c r="GN96" s="777"/>
      <c r="GO96" s="777"/>
      <c r="GP96" s="777"/>
      <c r="GQ96" s="777"/>
      <c r="GR96" s="777"/>
      <c r="GS96" s="777"/>
      <c r="GT96" s="777"/>
      <c r="GU96" s="777"/>
      <c r="GV96" s="777"/>
      <c r="GW96" s="777"/>
      <c r="GX96" s="777"/>
      <c r="GY96" s="777"/>
      <c r="GZ96" s="777"/>
      <c r="HA96" s="777"/>
      <c r="HB96" s="777"/>
      <c r="HC96" s="777"/>
      <c r="HD96" s="777"/>
      <c r="HE96" s="777"/>
      <c r="HF96" s="777"/>
      <c r="HG96" s="777"/>
      <c r="HH96" s="777"/>
      <c r="HI96" s="777"/>
      <c r="HJ96" s="777"/>
      <c r="HK96" s="777"/>
      <c r="HL96" s="777"/>
      <c r="HM96" s="777"/>
      <c r="HN96" s="777"/>
      <c r="HO96" s="777"/>
      <c r="HP96" s="777"/>
      <c r="HQ96" s="777"/>
      <c r="HR96" s="777"/>
      <c r="HS96" s="777"/>
      <c r="HT96" s="777"/>
      <c r="HU96" s="777"/>
      <c r="HV96" s="777"/>
      <c r="HW96" s="777"/>
      <c r="HX96" s="777"/>
      <c r="HY96" s="777"/>
      <c r="HZ96" s="777"/>
      <c r="IA96" s="777"/>
      <c r="IB96" s="777"/>
      <c r="IC96" s="777"/>
      <c r="ID96" s="777"/>
      <c r="IE96" s="777"/>
      <c r="IF96" s="777"/>
      <c r="IG96" s="777"/>
      <c r="IH96" s="777"/>
      <c r="II96" s="777"/>
      <c r="IJ96" s="777"/>
      <c r="IK96" s="777"/>
      <c r="IL96" s="777"/>
      <c r="IM96" s="777"/>
      <c r="IN96" s="777"/>
      <c r="IO96" s="777"/>
      <c r="IP96" s="777"/>
      <c r="IQ96" s="777"/>
      <c r="IR96" s="777"/>
      <c r="IS96" s="777"/>
      <c r="IT96" s="777"/>
    </row>
    <row r="97" spans="1:254" s="779" customFormat="1" ht="12.75" customHeight="1">
      <c r="A97" s="777"/>
      <c r="B97" s="777"/>
      <c r="C97" s="777"/>
      <c r="D97" s="777"/>
      <c r="E97" s="777"/>
      <c r="F97" s="777"/>
      <c r="G97" s="777"/>
      <c r="H97" s="777"/>
      <c r="I97" s="777"/>
      <c r="J97" s="777"/>
      <c r="K97" s="777"/>
      <c r="L97" s="777"/>
      <c r="M97" s="777"/>
      <c r="N97" s="777"/>
      <c r="O97" s="777"/>
      <c r="P97" s="777"/>
      <c r="Q97" s="777"/>
      <c r="R97" s="777"/>
      <c r="S97" s="777"/>
      <c r="T97" s="777"/>
      <c r="U97" s="777"/>
      <c r="V97" s="777"/>
      <c r="W97" s="777"/>
      <c r="X97" s="777"/>
      <c r="Y97" s="778"/>
      <c r="Z97" s="778"/>
      <c r="AA97" s="778"/>
      <c r="AB97" s="778"/>
      <c r="AC97" s="778"/>
      <c r="AD97" s="778"/>
      <c r="AE97" s="778"/>
      <c r="AF97" s="778"/>
      <c r="AG97" s="778"/>
      <c r="AH97" s="778"/>
      <c r="AI97" s="778"/>
      <c r="AJ97" s="778"/>
      <c r="AK97" s="778"/>
      <c r="AL97" s="778"/>
      <c r="AM97" s="778"/>
      <c r="AN97" s="778"/>
      <c r="AO97" s="778"/>
      <c r="AP97" s="778"/>
      <c r="AQ97" s="778"/>
      <c r="AR97" s="778"/>
      <c r="AS97" s="778"/>
      <c r="AT97" s="778"/>
      <c r="AU97" s="778"/>
      <c r="AV97" s="778"/>
      <c r="AW97" s="778"/>
      <c r="AX97" s="778"/>
      <c r="AY97" s="778"/>
      <c r="AZ97" s="778"/>
      <c r="BA97" s="777"/>
      <c r="BB97" s="777"/>
      <c r="BC97" s="777"/>
      <c r="BD97" s="777"/>
      <c r="BE97" s="777"/>
      <c r="BF97" s="777"/>
      <c r="BG97" s="777"/>
      <c r="BH97" s="777"/>
      <c r="BI97" s="777"/>
      <c r="BJ97" s="777"/>
      <c r="BK97" s="777"/>
      <c r="BL97" s="777"/>
      <c r="BM97" s="777"/>
      <c r="BN97" s="777"/>
      <c r="BO97" s="777"/>
      <c r="BP97" s="777"/>
      <c r="BQ97" s="777"/>
      <c r="BR97" s="777"/>
      <c r="BS97" s="777"/>
      <c r="BT97" s="777"/>
      <c r="BU97" s="777"/>
      <c r="BV97" s="777"/>
      <c r="BW97" s="777"/>
      <c r="BX97" s="777"/>
      <c r="BY97" s="777"/>
      <c r="BZ97" s="777"/>
      <c r="CA97" s="777"/>
      <c r="CB97" s="777"/>
      <c r="CC97" s="777"/>
      <c r="CD97" s="777"/>
      <c r="CE97" s="777"/>
      <c r="CF97" s="777"/>
      <c r="CG97" s="777"/>
      <c r="CH97" s="777"/>
      <c r="CI97" s="777"/>
      <c r="CJ97" s="777"/>
      <c r="CK97" s="777"/>
      <c r="CL97" s="777"/>
      <c r="CM97" s="777"/>
      <c r="CN97" s="777"/>
      <c r="CO97" s="777"/>
      <c r="CP97" s="777"/>
      <c r="CQ97" s="777"/>
      <c r="CR97" s="777"/>
      <c r="CS97" s="777"/>
      <c r="CT97" s="777"/>
      <c r="CU97" s="777"/>
      <c r="CV97" s="777"/>
      <c r="CW97" s="777"/>
      <c r="CX97" s="777"/>
      <c r="CY97" s="777"/>
      <c r="CZ97" s="777"/>
      <c r="DA97" s="777"/>
      <c r="DB97" s="777"/>
      <c r="DC97" s="777"/>
      <c r="DD97" s="777"/>
      <c r="DE97" s="777"/>
      <c r="DF97" s="777"/>
      <c r="DG97" s="777"/>
      <c r="DH97" s="777"/>
      <c r="DI97" s="777"/>
      <c r="DJ97" s="777"/>
      <c r="DK97" s="777"/>
      <c r="DL97" s="777"/>
      <c r="DM97" s="777"/>
      <c r="DN97" s="777"/>
      <c r="DO97" s="777"/>
      <c r="DP97" s="777"/>
      <c r="DQ97" s="777"/>
      <c r="DR97" s="777"/>
      <c r="DS97" s="777"/>
      <c r="DT97" s="777"/>
      <c r="DU97" s="777"/>
      <c r="DV97" s="777"/>
      <c r="DW97" s="777"/>
      <c r="DX97" s="777"/>
      <c r="DY97" s="777"/>
      <c r="DZ97" s="777"/>
      <c r="EA97" s="777"/>
      <c r="EB97" s="777"/>
      <c r="EC97" s="777"/>
      <c r="ED97" s="777"/>
      <c r="EE97" s="777"/>
      <c r="EF97" s="777"/>
      <c r="EG97" s="777"/>
      <c r="EH97" s="777"/>
      <c r="EI97" s="777"/>
      <c r="EJ97" s="777"/>
      <c r="EK97" s="777"/>
      <c r="EL97" s="777"/>
      <c r="EM97" s="777"/>
      <c r="EN97" s="777"/>
      <c r="EO97" s="777"/>
      <c r="EP97" s="777"/>
      <c r="EQ97" s="777"/>
      <c r="ER97" s="777"/>
      <c r="ES97" s="777"/>
      <c r="ET97" s="777"/>
      <c r="EU97" s="777"/>
      <c r="EV97" s="777"/>
      <c r="EW97" s="777"/>
      <c r="EX97" s="777"/>
      <c r="EY97" s="777"/>
      <c r="EZ97" s="777"/>
      <c r="FA97" s="777"/>
      <c r="FB97" s="777"/>
      <c r="FC97" s="777"/>
      <c r="FD97" s="777"/>
      <c r="FE97" s="777"/>
      <c r="FF97" s="777"/>
      <c r="FG97" s="777"/>
      <c r="FH97" s="777"/>
      <c r="FI97" s="777"/>
      <c r="FJ97" s="777"/>
      <c r="FK97" s="777"/>
      <c r="FL97" s="777"/>
      <c r="FM97" s="777"/>
      <c r="FN97" s="777"/>
      <c r="FO97" s="777"/>
      <c r="FP97" s="777"/>
      <c r="FQ97" s="777"/>
      <c r="FR97" s="777"/>
      <c r="FS97" s="777"/>
      <c r="FT97" s="777"/>
      <c r="FU97" s="777"/>
      <c r="FV97" s="777"/>
      <c r="FW97" s="777"/>
      <c r="FX97" s="777"/>
      <c r="FY97" s="777"/>
      <c r="FZ97" s="777"/>
      <c r="GA97" s="777"/>
      <c r="GB97" s="777"/>
      <c r="GC97" s="777"/>
      <c r="GD97" s="777"/>
      <c r="GE97" s="777"/>
      <c r="GF97" s="777"/>
      <c r="GG97" s="777"/>
      <c r="GH97" s="777"/>
      <c r="GI97" s="777"/>
      <c r="GJ97" s="777"/>
      <c r="GK97" s="777"/>
      <c r="GL97" s="777"/>
      <c r="GM97" s="777"/>
      <c r="GN97" s="777"/>
      <c r="GO97" s="777"/>
      <c r="GP97" s="777"/>
      <c r="GQ97" s="777"/>
      <c r="GR97" s="777"/>
      <c r="GS97" s="777"/>
      <c r="GT97" s="777"/>
      <c r="GU97" s="777"/>
      <c r="GV97" s="777"/>
      <c r="GW97" s="777"/>
      <c r="GX97" s="777"/>
      <c r="GY97" s="777"/>
      <c r="GZ97" s="777"/>
      <c r="HA97" s="777"/>
      <c r="HB97" s="777"/>
      <c r="HC97" s="777"/>
      <c r="HD97" s="777"/>
      <c r="HE97" s="777"/>
      <c r="HF97" s="777"/>
      <c r="HG97" s="777"/>
      <c r="HH97" s="777"/>
      <c r="HI97" s="777"/>
      <c r="HJ97" s="777"/>
      <c r="HK97" s="777"/>
      <c r="HL97" s="777"/>
      <c r="HM97" s="777"/>
      <c r="HN97" s="777"/>
      <c r="HO97" s="777"/>
      <c r="HP97" s="777"/>
      <c r="HQ97" s="777"/>
      <c r="HR97" s="777"/>
      <c r="HS97" s="777"/>
      <c r="HT97" s="777"/>
      <c r="HU97" s="777"/>
      <c r="HV97" s="777"/>
      <c r="HW97" s="777"/>
      <c r="HX97" s="777"/>
      <c r="HY97" s="777"/>
      <c r="HZ97" s="777"/>
      <c r="IA97" s="777"/>
      <c r="IB97" s="777"/>
      <c r="IC97" s="777"/>
      <c r="ID97" s="777"/>
      <c r="IE97" s="777"/>
      <c r="IF97" s="777"/>
      <c r="IG97" s="777"/>
      <c r="IH97" s="777"/>
      <c r="II97" s="777"/>
      <c r="IJ97" s="777"/>
      <c r="IK97" s="777"/>
      <c r="IL97" s="777"/>
      <c r="IM97" s="777"/>
      <c r="IN97" s="777"/>
      <c r="IO97" s="777"/>
      <c r="IP97" s="777"/>
      <c r="IQ97" s="777"/>
      <c r="IR97" s="777"/>
      <c r="IS97" s="777"/>
      <c r="IT97" s="777"/>
    </row>
    <row r="98" spans="1:254" s="779" customFormat="1" ht="12.75" customHeight="1">
      <c r="A98" s="777"/>
      <c r="B98" s="777"/>
      <c r="C98" s="777"/>
      <c r="D98" s="777"/>
      <c r="E98" s="777"/>
      <c r="F98" s="777"/>
      <c r="G98" s="777"/>
      <c r="H98" s="777"/>
      <c r="I98" s="777"/>
      <c r="J98" s="777"/>
      <c r="K98" s="777"/>
      <c r="L98" s="777"/>
      <c r="M98" s="777"/>
      <c r="N98" s="777"/>
      <c r="O98" s="777"/>
      <c r="P98" s="777"/>
      <c r="Q98" s="777"/>
      <c r="R98" s="777"/>
      <c r="S98" s="777"/>
      <c r="T98" s="777"/>
      <c r="U98" s="777"/>
      <c r="V98" s="777"/>
      <c r="W98" s="777"/>
      <c r="X98" s="777"/>
      <c r="Y98" s="778"/>
      <c r="Z98" s="778"/>
      <c r="AA98" s="778"/>
      <c r="AB98" s="778"/>
      <c r="AC98" s="778"/>
      <c r="AD98" s="778"/>
      <c r="AE98" s="778"/>
      <c r="AF98" s="778"/>
      <c r="AG98" s="778"/>
      <c r="AH98" s="778"/>
      <c r="AI98" s="778"/>
      <c r="AJ98" s="778"/>
      <c r="AK98" s="778"/>
      <c r="AL98" s="778"/>
      <c r="AM98" s="778"/>
      <c r="AN98" s="778"/>
      <c r="AO98" s="778"/>
      <c r="AP98" s="778"/>
      <c r="AQ98" s="778"/>
      <c r="AR98" s="778"/>
      <c r="AS98" s="778"/>
      <c r="AT98" s="778"/>
      <c r="AU98" s="778"/>
      <c r="AV98" s="778"/>
      <c r="AW98" s="778"/>
      <c r="AX98" s="778"/>
      <c r="AY98" s="778"/>
      <c r="AZ98" s="778"/>
      <c r="BA98" s="777"/>
      <c r="BB98" s="777"/>
      <c r="BC98" s="777"/>
      <c r="BD98" s="777"/>
      <c r="BE98" s="777"/>
      <c r="BF98" s="777"/>
      <c r="BG98" s="777"/>
      <c r="BH98" s="777"/>
      <c r="BI98" s="777"/>
      <c r="BJ98" s="777"/>
      <c r="BK98" s="777"/>
      <c r="BL98" s="777"/>
      <c r="BM98" s="777"/>
      <c r="BN98" s="777"/>
      <c r="BO98" s="777"/>
      <c r="BP98" s="777"/>
      <c r="BQ98" s="777"/>
      <c r="BR98" s="777"/>
      <c r="BS98" s="777"/>
      <c r="BT98" s="777"/>
      <c r="BU98" s="777"/>
      <c r="BV98" s="777"/>
      <c r="BW98" s="777"/>
      <c r="BX98" s="777"/>
      <c r="BY98" s="777"/>
      <c r="BZ98" s="777"/>
      <c r="CA98" s="777"/>
      <c r="CB98" s="777"/>
      <c r="CC98" s="777"/>
      <c r="CD98" s="777"/>
      <c r="CE98" s="777"/>
      <c r="CF98" s="777"/>
      <c r="CG98" s="777"/>
      <c r="CH98" s="777"/>
      <c r="CI98" s="777"/>
      <c r="CJ98" s="777"/>
      <c r="CK98" s="777"/>
      <c r="CL98" s="777"/>
      <c r="CM98" s="777"/>
      <c r="CN98" s="777"/>
      <c r="CO98" s="777"/>
      <c r="CP98" s="777"/>
      <c r="CQ98" s="777"/>
      <c r="CR98" s="777"/>
      <c r="CS98" s="777"/>
      <c r="CT98" s="777"/>
      <c r="CU98" s="777"/>
      <c r="CV98" s="777"/>
      <c r="CW98" s="777"/>
      <c r="CX98" s="777"/>
      <c r="CY98" s="777"/>
      <c r="CZ98" s="777"/>
      <c r="DA98" s="777"/>
      <c r="DB98" s="777"/>
      <c r="DC98" s="777"/>
      <c r="DD98" s="777"/>
      <c r="DE98" s="777"/>
      <c r="DF98" s="777"/>
      <c r="DG98" s="777"/>
      <c r="DH98" s="777"/>
      <c r="DI98" s="777"/>
      <c r="DJ98" s="777"/>
      <c r="DK98" s="777"/>
      <c r="DL98" s="777"/>
      <c r="DM98" s="777"/>
      <c r="DN98" s="777"/>
      <c r="DO98" s="777"/>
      <c r="DP98" s="777"/>
      <c r="DQ98" s="777"/>
      <c r="DR98" s="777"/>
      <c r="DS98" s="777"/>
      <c r="DT98" s="777"/>
      <c r="DU98" s="777"/>
      <c r="DV98" s="777"/>
      <c r="DW98" s="777"/>
      <c r="DX98" s="777"/>
      <c r="DY98" s="777"/>
      <c r="DZ98" s="777"/>
      <c r="EA98" s="777"/>
      <c r="EB98" s="777"/>
      <c r="EC98" s="777"/>
      <c r="ED98" s="777"/>
      <c r="EE98" s="777"/>
      <c r="EF98" s="777"/>
      <c r="EG98" s="777"/>
      <c r="EH98" s="777"/>
      <c r="EI98" s="777"/>
      <c r="EJ98" s="777"/>
      <c r="EK98" s="777"/>
      <c r="EL98" s="777"/>
      <c r="EM98" s="777"/>
      <c r="EN98" s="777"/>
      <c r="EO98" s="777"/>
      <c r="EP98" s="777"/>
      <c r="EQ98" s="777"/>
      <c r="ER98" s="777"/>
      <c r="ES98" s="777"/>
      <c r="ET98" s="777"/>
      <c r="EU98" s="777"/>
      <c r="EV98" s="777"/>
      <c r="EW98" s="777"/>
      <c r="EX98" s="777"/>
      <c r="EY98" s="777"/>
      <c r="EZ98" s="777"/>
      <c r="FA98" s="777"/>
      <c r="FB98" s="777"/>
      <c r="FC98" s="777"/>
      <c r="FD98" s="777"/>
      <c r="FE98" s="777"/>
      <c r="FF98" s="777"/>
      <c r="FG98" s="777"/>
      <c r="FH98" s="777"/>
      <c r="FI98" s="777"/>
      <c r="FJ98" s="777"/>
      <c r="FK98" s="777"/>
      <c r="FL98" s="777"/>
      <c r="FM98" s="777"/>
      <c r="FN98" s="777"/>
      <c r="FO98" s="777"/>
      <c r="FP98" s="777"/>
      <c r="FQ98" s="777"/>
      <c r="FR98" s="777"/>
      <c r="FS98" s="777"/>
      <c r="FT98" s="777"/>
      <c r="FU98" s="777"/>
      <c r="FV98" s="777"/>
      <c r="FW98" s="777"/>
      <c r="FX98" s="777"/>
      <c r="FY98" s="777"/>
      <c r="FZ98" s="777"/>
      <c r="GA98" s="777"/>
      <c r="GB98" s="777"/>
      <c r="GC98" s="777"/>
      <c r="GD98" s="777"/>
      <c r="GE98" s="777"/>
      <c r="GF98" s="777"/>
      <c r="GG98" s="777"/>
      <c r="GH98" s="777"/>
      <c r="GI98" s="777"/>
      <c r="GJ98" s="777"/>
      <c r="GK98" s="777"/>
      <c r="GL98" s="777"/>
      <c r="GM98" s="777"/>
      <c r="GN98" s="777"/>
      <c r="GO98" s="777"/>
      <c r="GP98" s="777"/>
      <c r="GQ98" s="777"/>
      <c r="GR98" s="777"/>
      <c r="GS98" s="777"/>
      <c r="GT98" s="777"/>
      <c r="GU98" s="777"/>
      <c r="GV98" s="777"/>
      <c r="GW98" s="777"/>
      <c r="GX98" s="777"/>
      <c r="GY98" s="777"/>
      <c r="GZ98" s="777"/>
      <c r="HA98" s="777"/>
      <c r="HB98" s="777"/>
      <c r="HC98" s="777"/>
      <c r="HD98" s="777"/>
      <c r="HE98" s="777"/>
      <c r="HF98" s="777"/>
      <c r="HG98" s="777"/>
      <c r="HH98" s="777"/>
      <c r="HI98" s="777"/>
      <c r="HJ98" s="777"/>
      <c r="HK98" s="777"/>
      <c r="HL98" s="777"/>
      <c r="HM98" s="777"/>
      <c r="HN98" s="777"/>
      <c r="HO98" s="777"/>
      <c r="HP98" s="777"/>
      <c r="HQ98" s="777"/>
      <c r="HR98" s="777"/>
      <c r="HS98" s="777"/>
      <c r="HT98" s="777"/>
      <c r="HU98" s="777"/>
      <c r="HV98" s="777"/>
      <c r="HW98" s="777"/>
      <c r="HX98" s="777"/>
      <c r="HY98" s="777"/>
      <c r="HZ98" s="777"/>
      <c r="IA98" s="777"/>
      <c r="IB98" s="777"/>
      <c r="IC98" s="777"/>
      <c r="ID98" s="777"/>
      <c r="IE98" s="777"/>
      <c r="IF98" s="777"/>
      <c r="IG98" s="777"/>
      <c r="IH98" s="777"/>
      <c r="II98" s="777"/>
      <c r="IJ98" s="777"/>
      <c r="IK98" s="777"/>
      <c r="IL98" s="777"/>
      <c r="IM98" s="777"/>
      <c r="IN98" s="777"/>
      <c r="IO98" s="777"/>
      <c r="IP98" s="777"/>
      <c r="IQ98" s="777"/>
      <c r="IR98" s="777"/>
      <c r="IS98" s="777"/>
      <c r="IT98" s="777"/>
    </row>
    <row r="99" spans="1:254" s="779" customFormat="1" ht="12.75" customHeight="1">
      <c r="A99" s="777"/>
      <c r="B99" s="777"/>
      <c r="C99" s="777"/>
      <c r="D99" s="777"/>
      <c r="E99" s="777"/>
      <c r="F99" s="777"/>
      <c r="G99" s="777"/>
      <c r="H99" s="777"/>
      <c r="I99" s="777"/>
      <c r="J99" s="777"/>
      <c r="K99" s="777"/>
      <c r="L99" s="777"/>
      <c r="M99" s="777"/>
      <c r="N99" s="777"/>
      <c r="O99" s="777"/>
      <c r="P99" s="777"/>
      <c r="Q99" s="777"/>
      <c r="R99" s="777"/>
      <c r="S99" s="777"/>
      <c r="T99" s="777"/>
      <c r="U99" s="777"/>
      <c r="V99" s="777"/>
      <c r="W99" s="777"/>
      <c r="X99" s="777"/>
      <c r="Y99" s="778"/>
      <c r="Z99" s="778"/>
      <c r="AA99" s="778"/>
      <c r="AB99" s="778"/>
      <c r="AC99" s="778"/>
      <c r="AD99" s="778"/>
      <c r="AE99" s="778"/>
      <c r="AF99" s="778"/>
      <c r="AG99" s="778"/>
      <c r="AH99" s="778"/>
      <c r="AI99" s="778"/>
      <c r="AJ99" s="778"/>
      <c r="AK99" s="778"/>
      <c r="AL99" s="778"/>
      <c r="AM99" s="778"/>
      <c r="AN99" s="778"/>
      <c r="AO99" s="778"/>
      <c r="AP99" s="778"/>
      <c r="AQ99" s="778"/>
      <c r="AR99" s="778"/>
      <c r="AS99" s="778"/>
      <c r="AT99" s="778"/>
      <c r="AU99" s="778"/>
      <c r="AV99" s="778"/>
      <c r="AW99" s="778"/>
      <c r="AX99" s="778"/>
      <c r="AY99" s="778"/>
      <c r="AZ99" s="778"/>
      <c r="BA99" s="777"/>
      <c r="BB99" s="777"/>
      <c r="BC99" s="777"/>
      <c r="BD99" s="777"/>
      <c r="BE99" s="777"/>
      <c r="BF99" s="777"/>
      <c r="BG99" s="777"/>
      <c r="BH99" s="777"/>
      <c r="BI99" s="777"/>
      <c r="BJ99" s="777"/>
      <c r="BK99" s="777"/>
      <c r="BL99" s="777"/>
      <c r="BM99" s="777"/>
      <c r="BN99" s="777"/>
      <c r="BO99" s="777"/>
      <c r="BP99" s="777"/>
      <c r="BQ99" s="777"/>
      <c r="BR99" s="777"/>
      <c r="BS99" s="777"/>
      <c r="BT99" s="777"/>
      <c r="BU99" s="777"/>
      <c r="BV99" s="777"/>
      <c r="BW99" s="777"/>
      <c r="BX99" s="777"/>
      <c r="BY99" s="777"/>
      <c r="BZ99" s="777"/>
      <c r="CA99" s="777"/>
      <c r="CB99" s="777"/>
      <c r="CC99" s="777"/>
      <c r="CD99" s="777"/>
      <c r="CE99" s="777"/>
      <c r="CF99" s="777"/>
      <c r="CG99" s="777"/>
      <c r="CH99" s="777"/>
      <c r="CI99" s="777"/>
      <c r="CJ99" s="777"/>
      <c r="CK99" s="777"/>
      <c r="CL99" s="777"/>
      <c r="CM99" s="777"/>
      <c r="CN99" s="777"/>
      <c r="CO99" s="777"/>
      <c r="CP99" s="777"/>
      <c r="CQ99" s="777"/>
      <c r="CR99" s="777"/>
      <c r="CS99" s="777"/>
      <c r="CT99" s="777"/>
      <c r="CU99" s="777"/>
      <c r="CV99" s="777"/>
      <c r="CW99" s="777"/>
      <c r="CX99" s="777"/>
      <c r="CY99" s="777"/>
      <c r="CZ99" s="777"/>
      <c r="DA99" s="777"/>
      <c r="DB99" s="777"/>
      <c r="DC99" s="777"/>
      <c r="DD99" s="777"/>
      <c r="DE99" s="777"/>
      <c r="DF99" s="777"/>
      <c r="DG99" s="777"/>
      <c r="DH99" s="777"/>
      <c r="DI99" s="777"/>
      <c r="DJ99" s="777"/>
      <c r="DK99" s="777"/>
      <c r="DL99" s="777"/>
      <c r="DM99" s="777"/>
      <c r="DN99" s="777"/>
      <c r="DO99" s="777"/>
      <c r="DP99" s="777"/>
      <c r="DQ99" s="777"/>
      <c r="DR99" s="777"/>
      <c r="DS99" s="777"/>
      <c r="DT99" s="777"/>
      <c r="DU99" s="777"/>
      <c r="DV99" s="777"/>
      <c r="DW99" s="777"/>
      <c r="DX99" s="777"/>
      <c r="DY99" s="777"/>
      <c r="DZ99" s="777"/>
      <c r="EA99" s="777"/>
      <c r="EB99" s="777"/>
      <c r="EC99" s="777"/>
      <c r="ED99" s="777"/>
      <c r="EE99" s="777"/>
      <c r="EF99" s="777"/>
      <c r="EG99" s="777"/>
      <c r="EH99" s="777"/>
      <c r="EI99" s="777"/>
      <c r="EJ99" s="777"/>
      <c r="EK99" s="777"/>
      <c r="EL99" s="777"/>
      <c r="EM99" s="777"/>
      <c r="EN99" s="777"/>
      <c r="EO99" s="777"/>
      <c r="EP99" s="777"/>
      <c r="EQ99" s="777"/>
      <c r="ER99" s="777"/>
      <c r="ES99" s="777"/>
      <c r="ET99" s="777"/>
      <c r="EU99" s="777"/>
      <c r="EV99" s="777"/>
      <c r="EW99" s="777"/>
      <c r="EX99" s="777"/>
      <c r="EY99" s="777"/>
      <c r="EZ99" s="777"/>
      <c r="FA99" s="777"/>
      <c r="FB99" s="777"/>
      <c r="FC99" s="777"/>
      <c r="FD99" s="777"/>
      <c r="FE99" s="777"/>
      <c r="FF99" s="777"/>
      <c r="FG99" s="777"/>
      <c r="FH99" s="777"/>
      <c r="FI99" s="777"/>
      <c r="FJ99" s="777"/>
      <c r="FK99" s="777"/>
      <c r="FL99" s="777"/>
      <c r="FM99" s="777"/>
      <c r="FN99" s="777"/>
      <c r="FO99" s="777"/>
      <c r="FP99" s="777"/>
      <c r="FQ99" s="777"/>
      <c r="FR99" s="777"/>
      <c r="FS99" s="777"/>
      <c r="FT99" s="777"/>
      <c r="FU99" s="777"/>
      <c r="FV99" s="777"/>
      <c r="FW99" s="777"/>
      <c r="FX99" s="777"/>
      <c r="FY99" s="777"/>
      <c r="FZ99" s="777"/>
      <c r="GA99" s="777"/>
      <c r="GB99" s="777"/>
      <c r="GC99" s="777"/>
      <c r="GD99" s="777"/>
      <c r="GE99" s="777"/>
      <c r="GF99" s="777"/>
      <c r="GG99" s="777"/>
      <c r="GH99" s="777"/>
      <c r="GI99" s="777"/>
      <c r="GJ99" s="777"/>
      <c r="GK99" s="777"/>
      <c r="GL99" s="777"/>
      <c r="GM99" s="777"/>
      <c r="GN99" s="777"/>
      <c r="GO99" s="777"/>
      <c r="GP99" s="777"/>
      <c r="GQ99" s="777"/>
      <c r="GR99" s="777"/>
      <c r="GS99" s="777"/>
      <c r="GT99" s="777"/>
      <c r="GU99" s="777"/>
      <c r="GV99" s="777"/>
      <c r="GW99" s="777"/>
      <c r="GX99" s="777"/>
      <c r="GY99" s="777"/>
      <c r="GZ99" s="777"/>
      <c r="HA99" s="777"/>
      <c r="HB99" s="777"/>
      <c r="HC99" s="777"/>
      <c r="HD99" s="777"/>
      <c r="HE99" s="777"/>
      <c r="HF99" s="777"/>
      <c r="HG99" s="777"/>
      <c r="HH99" s="777"/>
      <c r="HI99" s="777"/>
      <c r="HJ99" s="777"/>
      <c r="HK99" s="777"/>
      <c r="HL99" s="777"/>
      <c r="HM99" s="777"/>
      <c r="HN99" s="777"/>
      <c r="HO99" s="777"/>
      <c r="HP99" s="777"/>
      <c r="HQ99" s="777"/>
      <c r="HR99" s="777"/>
      <c r="HS99" s="777"/>
      <c r="HT99" s="777"/>
      <c r="HU99" s="777"/>
      <c r="HV99" s="777"/>
      <c r="HW99" s="777"/>
      <c r="HX99" s="777"/>
      <c r="HY99" s="777"/>
      <c r="HZ99" s="777"/>
      <c r="IA99" s="777"/>
      <c r="IB99" s="777"/>
      <c r="IC99" s="777"/>
      <c r="ID99" s="777"/>
      <c r="IE99" s="777"/>
      <c r="IF99" s="777"/>
      <c r="IG99" s="777"/>
      <c r="IH99" s="777"/>
      <c r="II99" s="777"/>
      <c r="IJ99" s="777"/>
      <c r="IK99" s="777"/>
      <c r="IL99" s="777"/>
      <c r="IM99" s="777"/>
      <c r="IN99" s="777"/>
      <c r="IO99" s="777"/>
      <c r="IP99" s="777"/>
      <c r="IQ99" s="777"/>
      <c r="IR99" s="777"/>
      <c r="IS99" s="777"/>
      <c r="IT99" s="777"/>
    </row>
    <row r="100" spans="1:254" s="779" customFormat="1" ht="12.75" customHeight="1">
      <c r="A100" s="777"/>
      <c r="B100" s="777"/>
      <c r="C100" s="777"/>
      <c r="D100" s="777"/>
      <c r="E100" s="777"/>
      <c r="F100" s="777"/>
      <c r="G100" s="777"/>
      <c r="H100" s="777"/>
      <c r="I100" s="777"/>
      <c r="J100" s="777"/>
      <c r="K100" s="777"/>
      <c r="L100" s="777"/>
      <c r="M100" s="777"/>
      <c r="N100" s="777"/>
      <c r="O100" s="777"/>
      <c r="P100" s="777"/>
      <c r="Q100" s="777"/>
      <c r="R100" s="777"/>
      <c r="S100" s="777"/>
      <c r="T100" s="777"/>
      <c r="U100" s="777"/>
      <c r="V100" s="777"/>
      <c r="W100" s="777"/>
      <c r="X100" s="777"/>
      <c r="Y100" s="778"/>
      <c r="Z100" s="778"/>
      <c r="AA100" s="778"/>
      <c r="AB100" s="778"/>
      <c r="AC100" s="778"/>
      <c r="AD100" s="778"/>
      <c r="AE100" s="778"/>
      <c r="AF100" s="778"/>
      <c r="AG100" s="778"/>
      <c r="AH100" s="778"/>
      <c r="AI100" s="778"/>
      <c r="AJ100" s="778"/>
      <c r="AK100" s="778"/>
      <c r="AL100" s="778"/>
      <c r="AM100" s="778"/>
      <c r="AN100" s="778"/>
      <c r="AO100" s="778"/>
      <c r="AP100" s="778"/>
      <c r="AQ100" s="778"/>
      <c r="AR100" s="778"/>
      <c r="AS100" s="778"/>
      <c r="AT100" s="778"/>
      <c r="AU100" s="778"/>
      <c r="AV100" s="778"/>
      <c r="AW100" s="778"/>
      <c r="AX100" s="778"/>
      <c r="AY100" s="778"/>
      <c r="AZ100" s="778"/>
      <c r="BA100" s="777"/>
      <c r="BB100" s="777"/>
      <c r="BC100" s="777"/>
      <c r="BD100" s="777"/>
      <c r="BE100" s="777"/>
      <c r="BF100" s="777"/>
      <c r="BG100" s="777"/>
      <c r="BH100" s="777"/>
      <c r="BI100" s="777"/>
      <c r="BJ100" s="777"/>
      <c r="BK100" s="777"/>
      <c r="BL100" s="777"/>
      <c r="BM100" s="777"/>
      <c r="BN100" s="777"/>
      <c r="BO100" s="777"/>
      <c r="BP100" s="777"/>
      <c r="BQ100" s="777"/>
      <c r="BR100" s="777"/>
      <c r="BS100" s="777"/>
      <c r="BT100" s="777"/>
      <c r="BU100" s="777"/>
      <c r="BV100" s="777"/>
      <c r="BW100" s="777"/>
      <c r="BX100" s="777"/>
      <c r="BY100" s="777"/>
      <c r="BZ100" s="777"/>
      <c r="CA100" s="777"/>
      <c r="CB100" s="777"/>
      <c r="CC100" s="777"/>
      <c r="CD100" s="777"/>
      <c r="CE100" s="777"/>
      <c r="CF100" s="777"/>
      <c r="CG100" s="777"/>
      <c r="CH100" s="777"/>
      <c r="CI100" s="777"/>
      <c r="CJ100" s="777"/>
      <c r="CK100" s="777"/>
      <c r="CL100" s="777"/>
      <c r="CM100" s="777"/>
      <c r="CN100" s="777"/>
      <c r="CO100" s="777"/>
      <c r="CP100" s="777"/>
      <c r="CQ100" s="777"/>
      <c r="CR100" s="777"/>
      <c r="CS100" s="777"/>
      <c r="CT100" s="777"/>
      <c r="CU100" s="777"/>
      <c r="CV100" s="777"/>
      <c r="CW100" s="777"/>
      <c r="CX100" s="777"/>
      <c r="CY100" s="777"/>
      <c r="CZ100" s="777"/>
      <c r="DA100" s="777"/>
      <c r="DB100" s="777"/>
      <c r="DC100" s="777"/>
      <c r="DD100" s="777"/>
      <c r="DE100" s="777"/>
      <c r="DF100" s="777"/>
      <c r="DG100" s="777"/>
      <c r="DH100" s="777"/>
      <c r="DI100" s="777"/>
      <c r="DJ100" s="777"/>
      <c r="DK100" s="777"/>
      <c r="DL100" s="777"/>
      <c r="DM100" s="777"/>
      <c r="DN100" s="777"/>
      <c r="DO100" s="777"/>
      <c r="DP100" s="777"/>
      <c r="DQ100" s="777"/>
      <c r="DR100" s="777"/>
      <c r="DS100" s="777"/>
      <c r="DT100" s="777"/>
      <c r="DU100" s="777"/>
      <c r="DV100" s="777"/>
      <c r="DW100" s="777"/>
      <c r="DX100" s="777"/>
      <c r="DY100" s="777"/>
      <c r="DZ100" s="777"/>
      <c r="EA100" s="777"/>
      <c r="EB100" s="777"/>
      <c r="EC100" s="777"/>
      <c r="ED100" s="777"/>
      <c r="EE100" s="777"/>
      <c r="EF100" s="777"/>
      <c r="EG100" s="777"/>
      <c r="EH100" s="777"/>
      <c r="EI100" s="777"/>
      <c r="EJ100" s="777"/>
      <c r="EK100" s="777"/>
      <c r="EL100" s="777"/>
      <c r="EM100" s="777"/>
      <c r="EN100" s="777"/>
      <c r="EO100" s="777"/>
      <c r="EP100" s="777"/>
      <c r="EQ100" s="777"/>
      <c r="ER100" s="777"/>
      <c r="ES100" s="777"/>
      <c r="ET100" s="777"/>
      <c r="EU100" s="777"/>
      <c r="EV100" s="777"/>
      <c r="EW100" s="777"/>
      <c r="EX100" s="777"/>
      <c r="EY100" s="777"/>
      <c r="EZ100" s="777"/>
      <c r="FA100" s="777"/>
      <c r="FB100" s="777"/>
      <c r="FC100" s="777"/>
      <c r="FD100" s="777"/>
      <c r="FE100" s="777"/>
      <c r="FF100" s="777"/>
      <c r="FG100" s="777"/>
      <c r="FH100" s="777"/>
      <c r="FI100" s="777"/>
      <c r="FJ100" s="777"/>
      <c r="FK100" s="777"/>
      <c r="FL100" s="777"/>
      <c r="FM100" s="777"/>
      <c r="FN100" s="777"/>
      <c r="FO100" s="777"/>
      <c r="FP100" s="777"/>
      <c r="FQ100" s="777"/>
      <c r="FR100" s="777"/>
      <c r="FS100" s="777"/>
      <c r="FT100" s="777"/>
      <c r="FU100" s="777"/>
      <c r="FV100" s="777"/>
      <c r="FW100" s="777"/>
      <c r="FX100" s="777"/>
      <c r="FY100" s="777"/>
      <c r="FZ100" s="777"/>
      <c r="GA100" s="777"/>
      <c r="GB100" s="777"/>
      <c r="GC100" s="777"/>
      <c r="GD100" s="777"/>
      <c r="GE100" s="777"/>
      <c r="GF100" s="777"/>
      <c r="GG100" s="777"/>
      <c r="GH100" s="777"/>
      <c r="GI100" s="777"/>
      <c r="GJ100" s="777"/>
      <c r="GK100" s="777"/>
      <c r="GL100" s="777"/>
      <c r="GM100" s="777"/>
      <c r="GN100" s="777"/>
      <c r="GO100" s="777"/>
      <c r="GP100" s="777"/>
      <c r="GQ100" s="777"/>
      <c r="GR100" s="777"/>
      <c r="GS100" s="777"/>
      <c r="GT100" s="777"/>
      <c r="GU100" s="777"/>
      <c r="GV100" s="777"/>
      <c r="GW100" s="777"/>
      <c r="GX100" s="777"/>
      <c r="GY100" s="777"/>
      <c r="GZ100" s="777"/>
      <c r="HA100" s="777"/>
      <c r="HB100" s="777"/>
      <c r="HC100" s="777"/>
      <c r="HD100" s="777"/>
      <c r="HE100" s="777"/>
      <c r="HF100" s="777"/>
      <c r="HG100" s="777"/>
      <c r="HH100" s="777"/>
      <c r="HI100" s="777"/>
      <c r="HJ100" s="777"/>
      <c r="HK100" s="777"/>
      <c r="HL100" s="777"/>
      <c r="HM100" s="777"/>
      <c r="HN100" s="777"/>
      <c r="HO100" s="777"/>
      <c r="HP100" s="777"/>
      <c r="HQ100" s="777"/>
      <c r="HR100" s="777"/>
      <c r="HS100" s="777"/>
      <c r="HT100" s="777"/>
      <c r="HU100" s="777"/>
      <c r="HV100" s="777"/>
      <c r="HW100" s="777"/>
      <c r="HX100" s="777"/>
      <c r="HY100" s="777"/>
      <c r="HZ100" s="777"/>
      <c r="IA100" s="777"/>
      <c r="IB100" s="777"/>
      <c r="IC100" s="777"/>
      <c r="ID100" s="777"/>
      <c r="IE100" s="777"/>
      <c r="IF100" s="777"/>
      <c r="IG100" s="777"/>
      <c r="IH100" s="777"/>
      <c r="II100" s="777"/>
      <c r="IJ100" s="777"/>
      <c r="IK100" s="777"/>
      <c r="IL100" s="777"/>
      <c r="IM100" s="777"/>
      <c r="IN100" s="777"/>
      <c r="IO100" s="777"/>
      <c r="IP100" s="777"/>
      <c r="IQ100" s="777"/>
      <c r="IR100" s="777"/>
      <c r="IS100" s="777"/>
      <c r="IT100" s="777"/>
    </row>
    <row r="101" spans="1:254" s="779" customFormat="1" ht="12.75" customHeight="1">
      <c r="A101" s="777"/>
      <c r="B101" s="777"/>
      <c r="C101" s="777"/>
      <c r="D101" s="777"/>
      <c r="E101" s="777"/>
      <c r="F101" s="777"/>
      <c r="G101" s="777"/>
      <c r="H101" s="777"/>
      <c r="I101" s="777"/>
      <c r="J101" s="777"/>
      <c r="K101" s="777"/>
      <c r="L101" s="777"/>
      <c r="M101" s="777"/>
      <c r="N101" s="777"/>
      <c r="O101" s="777"/>
      <c r="P101" s="777"/>
      <c r="Q101" s="777"/>
      <c r="R101" s="777"/>
      <c r="S101" s="777"/>
      <c r="T101" s="777"/>
      <c r="U101" s="777"/>
      <c r="V101" s="777"/>
      <c r="W101" s="777"/>
      <c r="X101" s="777"/>
      <c r="Y101" s="778"/>
      <c r="Z101" s="778"/>
      <c r="AA101" s="778"/>
      <c r="AB101" s="778"/>
      <c r="AC101" s="778"/>
      <c r="AD101" s="778"/>
      <c r="AE101" s="778"/>
      <c r="AF101" s="778"/>
      <c r="AG101" s="778"/>
      <c r="AH101" s="778"/>
      <c r="AI101" s="778"/>
      <c r="AJ101" s="778"/>
      <c r="AK101" s="778"/>
      <c r="AL101" s="778"/>
      <c r="AM101" s="778"/>
      <c r="AN101" s="778"/>
      <c r="AO101" s="778"/>
      <c r="AP101" s="778"/>
      <c r="AQ101" s="778"/>
      <c r="AR101" s="778"/>
      <c r="AS101" s="778"/>
      <c r="AT101" s="778"/>
      <c r="AU101" s="778"/>
      <c r="AV101" s="778"/>
      <c r="AW101" s="778"/>
      <c r="AX101" s="778"/>
      <c r="AY101" s="778"/>
      <c r="AZ101" s="778"/>
      <c r="BA101" s="777"/>
      <c r="BB101" s="777"/>
      <c r="BC101" s="777"/>
      <c r="BD101" s="777"/>
      <c r="BE101" s="777"/>
      <c r="BF101" s="777"/>
      <c r="BG101" s="777"/>
      <c r="BH101" s="777"/>
      <c r="BI101" s="777"/>
      <c r="BJ101" s="777"/>
      <c r="BK101" s="777"/>
      <c r="BL101" s="777"/>
      <c r="BM101" s="777"/>
      <c r="BN101" s="777"/>
      <c r="BO101" s="777"/>
      <c r="BP101" s="777"/>
      <c r="BQ101" s="777"/>
      <c r="BR101" s="777"/>
      <c r="BS101" s="777"/>
      <c r="BT101" s="777"/>
      <c r="BU101" s="777"/>
      <c r="BV101" s="777"/>
      <c r="BW101" s="777"/>
      <c r="BX101" s="777"/>
      <c r="BY101" s="777"/>
      <c r="BZ101" s="777"/>
      <c r="CA101" s="777"/>
      <c r="CB101" s="777"/>
      <c r="CC101" s="777"/>
      <c r="CD101" s="777"/>
      <c r="CE101" s="777"/>
      <c r="CF101" s="777"/>
      <c r="CG101" s="777"/>
      <c r="CH101" s="777"/>
      <c r="CI101" s="777"/>
      <c r="CJ101" s="777"/>
      <c r="CK101" s="777"/>
      <c r="CL101" s="777"/>
      <c r="CM101" s="777"/>
      <c r="CN101" s="777"/>
      <c r="CO101" s="777"/>
      <c r="CP101" s="777"/>
      <c r="CQ101" s="777"/>
      <c r="CR101" s="777"/>
      <c r="CS101" s="777"/>
      <c r="CT101" s="777"/>
      <c r="CU101" s="777"/>
      <c r="CV101" s="777"/>
      <c r="CW101" s="777"/>
      <c r="CX101" s="777"/>
      <c r="CY101" s="777"/>
      <c r="CZ101" s="777"/>
      <c r="DA101" s="777"/>
      <c r="DB101" s="777"/>
      <c r="DC101" s="777"/>
      <c r="DD101" s="777"/>
      <c r="DE101" s="777"/>
      <c r="DF101" s="777"/>
      <c r="DG101" s="777"/>
      <c r="DH101" s="777"/>
      <c r="DI101" s="777"/>
      <c r="DJ101" s="777"/>
      <c r="DK101" s="777"/>
      <c r="DL101" s="777"/>
      <c r="DM101" s="777"/>
      <c r="DN101" s="777"/>
      <c r="DO101" s="777"/>
      <c r="DP101" s="777"/>
      <c r="DQ101" s="777"/>
      <c r="DR101" s="777"/>
      <c r="DS101" s="777"/>
      <c r="DT101" s="777"/>
      <c r="DU101" s="777"/>
      <c r="DV101" s="777"/>
      <c r="DW101" s="777"/>
      <c r="DX101" s="777"/>
      <c r="DY101" s="777"/>
      <c r="DZ101" s="777"/>
      <c r="EA101" s="777"/>
      <c r="EB101" s="777"/>
      <c r="EC101" s="777"/>
      <c r="ED101" s="777"/>
      <c r="EE101" s="777"/>
      <c r="EF101" s="777"/>
      <c r="EG101" s="777"/>
      <c r="EH101" s="777"/>
      <c r="EI101" s="777"/>
      <c r="EJ101" s="777"/>
      <c r="EK101" s="777"/>
      <c r="EL101" s="777"/>
      <c r="EM101" s="777"/>
      <c r="EN101" s="777"/>
      <c r="EO101" s="777"/>
      <c r="EP101" s="777"/>
      <c r="EQ101" s="777"/>
      <c r="ER101" s="777"/>
      <c r="ES101" s="777"/>
      <c r="ET101" s="777"/>
      <c r="EU101" s="777"/>
      <c r="EV101" s="777"/>
      <c r="EW101" s="777"/>
      <c r="EX101" s="777"/>
      <c r="EY101" s="777"/>
      <c r="EZ101" s="777"/>
      <c r="FA101" s="777"/>
      <c r="FB101" s="777"/>
      <c r="FC101" s="777"/>
      <c r="FD101" s="777"/>
      <c r="FE101" s="777"/>
      <c r="FF101" s="777"/>
      <c r="FG101" s="777"/>
      <c r="FH101" s="777"/>
      <c r="FI101" s="777"/>
      <c r="FJ101" s="777"/>
      <c r="FK101" s="777"/>
      <c r="FL101" s="777"/>
      <c r="FM101" s="777"/>
      <c r="FN101" s="777"/>
      <c r="FO101" s="777"/>
      <c r="FP101" s="777"/>
      <c r="FQ101" s="777"/>
      <c r="FR101" s="777"/>
      <c r="FS101" s="777"/>
      <c r="FT101" s="777"/>
      <c r="FU101" s="777"/>
      <c r="FV101" s="777"/>
      <c r="FW101" s="777"/>
      <c r="FX101" s="777"/>
      <c r="FY101" s="777"/>
      <c r="FZ101" s="777"/>
      <c r="GA101" s="777"/>
      <c r="GB101" s="777"/>
      <c r="GC101" s="777"/>
      <c r="GD101" s="777"/>
      <c r="GE101" s="777"/>
      <c r="GF101" s="777"/>
      <c r="GG101" s="777"/>
      <c r="GH101" s="777"/>
      <c r="GI101" s="777"/>
      <c r="GJ101" s="777"/>
      <c r="GK101" s="777"/>
      <c r="GL101" s="777"/>
      <c r="GM101" s="777"/>
      <c r="GN101" s="777"/>
      <c r="GO101" s="777"/>
      <c r="GP101" s="777"/>
      <c r="GQ101" s="777"/>
      <c r="GR101" s="777"/>
      <c r="GS101" s="777"/>
      <c r="GT101" s="777"/>
      <c r="GU101" s="777"/>
      <c r="GV101" s="777"/>
      <c r="GW101" s="777"/>
      <c r="GX101" s="777"/>
      <c r="GY101" s="777"/>
      <c r="GZ101" s="777"/>
      <c r="HA101" s="777"/>
      <c r="HB101" s="777"/>
      <c r="HC101" s="777"/>
      <c r="HD101" s="777"/>
      <c r="HE101" s="777"/>
      <c r="HF101" s="777"/>
      <c r="HG101" s="777"/>
      <c r="HH101" s="777"/>
      <c r="HI101" s="777"/>
      <c r="HJ101" s="777"/>
      <c r="HK101" s="777"/>
      <c r="HL101" s="777"/>
      <c r="HM101" s="777"/>
      <c r="HN101" s="777"/>
      <c r="HO101" s="777"/>
      <c r="HP101" s="777"/>
      <c r="HQ101" s="777"/>
      <c r="HR101" s="777"/>
      <c r="HS101" s="777"/>
      <c r="HT101" s="777"/>
      <c r="HU101" s="777"/>
      <c r="HV101" s="777"/>
      <c r="HW101" s="777"/>
      <c r="HX101" s="777"/>
      <c r="HY101" s="777"/>
      <c r="HZ101" s="777"/>
      <c r="IA101" s="777"/>
      <c r="IB101" s="777"/>
      <c r="IC101" s="777"/>
      <c r="ID101" s="777"/>
      <c r="IE101" s="777"/>
      <c r="IF101" s="777"/>
      <c r="IG101" s="777"/>
      <c r="IH101" s="777"/>
      <c r="II101" s="777"/>
      <c r="IJ101" s="777"/>
      <c r="IK101" s="777"/>
      <c r="IL101" s="777"/>
      <c r="IM101" s="777"/>
      <c r="IN101" s="777"/>
      <c r="IO101" s="777"/>
      <c r="IP101" s="777"/>
      <c r="IQ101" s="777"/>
      <c r="IR101" s="777"/>
      <c r="IS101" s="777"/>
      <c r="IT101" s="777"/>
    </row>
    <row r="102" spans="1:254" s="779" customFormat="1" ht="12.75" customHeight="1">
      <c r="A102" s="777"/>
      <c r="B102" s="777"/>
      <c r="C102" s="777"/>
      <c r="D102" s="777"/>
      <c r="E102" s="777"/>
      <c r="F102" s="777"/>
      <c r="G102" s="777"/>
      <c r="H102" s="777"/>
      <c r="I102" s="777"/>
      <c r="J102" s="777"/>
      <c r="K102" s="777"/>
      <c r="L102" s="777"/>
      <c r="M102" s="777"/>
      <c r="N102" s="777"/>
      <c r="O102" s="777"/>
      <c r="P102" s="777"/>
      <c r="Q102" s="777"/>
      <c r="R102" s="777"/>
      <c r="S102" s="777"/>
      <c r="T102" s="777"/>
      <c r="U102" s="777"/>
      <c r="V102" s="777"/>
      <c r="W102" s="777"/>
      <c r="X102" s="777"/>
      <c r="Y102" s="778"/>
      <c r="Z102" s="778"/>
      <c r="AA102" s="778"/>
      <c r="AB102" s="778"/>
      <c r="AC102" s="778"/>
      <c r="AD102" s="778"/>
      <c r="AE102" s="778"/>
      <c r="AF102" s="778"/>
      <c r="AG102" s="778"/>
      <c r="AH102" s="778"/>
      <c r="AI102" s="778"/>
      <c r="AJ102" s="778"/>
      <c r="AK102" s="778"/>
      <c r="AL102" s="778"/>
      <c r="AM102" s="778"/>
      <c r="AN102" s="778"/>
      <c r="AO102" s="778"/>
      <c r="AP102" s="778"/>
      <c r="AQ102" s="778"/>
      <c r="AR102" s="778"/>
      <c r="AS102" s="778"/>
      <c r="AT102" s="778"/>
      <c r="AU102" s="778"/>
      <c r="AV102" s="778"/>
      <c r="AW102" s="778"/>
      <c r="AX102" s="778"/>
      <c r="AY102" s="778"/>
      <c r="AZ102" s="778"/>
      <c r="BA102" s="777"/>
      <c r="BB102" s="777"/>
      <c r="BC102" s="777"/>
      <c r="BD102" s="777"/>
      <c r="BE102" s="777"/>
      <c r="BF102" s="777"/>
      <c r="BG102" s="777"/>
      <c r="BH102" s="777"/>
      <c r="BI102" s="777"/>
      <c r="BJ102" s="777"/>
      <c r="BK102" s="777"/>
      <c r="BL102" s="777"/>
      <c r="BM102" s="777"/>
      <c r="BN102" s="777"/>
      <c r="BO102" s="777"/>
      <c r="BP102" s="777"/>
      <c r="BQ102" s="777"/>
      <c r="BR102" s="777"/>
      <c r="BS102" s="777"/>
      <c r="BT102" s="777"/>
      <c r="BU102" s="777"/>
      <c r="BV102" s="777"/>
      <c r="BW102" s="777"/>
      <c r="BX102" s="777"/>
      <c r="BY102" s="777"/>
      <c r="BZ102" s="777"/>
      <c r="CA102" s="777"/>
      <c r="CB102" s="777"/>
      <c r="CC102" s="777"/>
      <c r="CD102" s="777"/>
      <c r="CE102" s="777"/>
      <c r="CF102" s="777"/>
      <c r="CG102" s="777"/>
      <c r="CH102" s="777"/>
      <c r="CI102" s="777"/>
      <c r="CJ102" s="777"/>
      <c r="CK102" s="777"/>
      <c r="CL102" s="777"/>
      <c r="CM102" s="777"/>
      <c r="CN102" s="777"/>
      <c r="CO102" s="777"/>
      <c r="CP102" s="777"/>
      <c r="CQ102" s="777"/>
      <c r="CR102" s="777"/>
      <c r="CS102" s="777"/>
      <c r="CT102" s="777"/>
      <c r="CU102" s="777"/>
      <c r="CV102" s="777"/>
      <c r="CW102" s="777"/>
      <c r="CX102" s="777"/>
      <c r="CY102" s="777"/>
      <c r="CZ102" s="777"/>
      <c r="DA102" s="777"/>
      <c r="DB102" s="777"/>
      <c r="DC102" s="777"/>
      <c r="DD102" s="777"/>
      <c r="DE102" s="777"/>
      <c r="DF102" s="777"/>
      <c r="DG102" s="777"/>
      <c r="DH102" s="777"/>
      <c r="DI102" s="777"/>
      <c r="DJ102" s="777"/>
      <c r="DK102" s="777"/>
      <c r="DL102" s="777"/>
      <c r="DM102" s="777"/>
      <c r="DN102" s="777"/>
      <c r="DO102" s="777"/>
      <c r="DP102" s="777"/>
      <c r="DQ102" s="777"/>
      <c r="DR102" s="777"/>
      <c r="DS102" s="777"/>
      <c r="DT102" s="777"/>
      <c r="DU102" s="777"/>
      <c r="DV102" s="777"/>
      <c r="DW102" s="777"/>
      <c r="DX102" s="777"/>
      <c r="DY102" s="777"/>
      <c r="DZ102" s="777"/>
      <c r="EA102" s="777"/>
      <c r="EB102" s="777"/>
      <c r="EC102" s="777"/>
      <c r="ED102" s="777"/>
      <c r="EE102" s="777"/>
      <c r="EF102" s="777"/>
      <c r="EG102" s="777"/>
      <c r="EH102" s="777"/>
      <c r="EI102" s="777"/>
      <c r="EJ102" s="777"/>
      <c r="EK102" s="777"/>
      <c r="EL102" s="777"/>
      <c r="EM102" s="777"/>
      <c r="EN102" s="777"/>
      <c r="EO102" s="777"/>
      <c r="EP102" s="777"/>
      <c r="EQ102" s="777"/>
      <c r="ER102" s="777"/>
      <c r="ES102" s="777"/>
      <c r="ET102" s="777"/>
      <c r="EU102" s="777"/>
      <c r="EV102" s="777"/>
      <c r="EW102" s="777"/>
      <c r="EX102" s="777"/>
      <c r="EY102" s="777"/>
      <c r="EZ102" s="777"/>
      <c r="FA102" s="777"/>
      <c r="FB102" s="777"/>
      <c r="FC102" s="777"/>
      <c r="FD102" s="777"/>
      <c r="FE102" s="777"/>
      <c r="FF102" s="777"/>
      <c r="FG102" s="777"/>
      <c r="FH102" s="777"/>
      <c r="FI102" s="777"/>
      <c r="FJ102" s="777"/>
      <c r="FK102" s="777"/>
      <c r="FL102" s="777"/>
      <c r="FM102" s="777"/>
      <c r="FN102" s="777"/>
      <c r="FO102" s="777"/>
      <c r="FP102" s="777"/>
      <c r="FQ102" s="777"/>
      <c r="FR102" s="777"/>
      <c r="FS102" s="777"/>
      <c r="FT102" s="777"/>
      <c r="FU102" s="777"/>
      <c r="FV102" s="777"/>
      <c r="FW102" s="777"/>
      <c r="FX102" s="777"/>
      <c r="FY102" s="777"/>
      <c r="FZ102" s="777"/>
      <c r="GA102" s="777"/>
      <c r="GB102" s="777"/>
      <c r="GC102" s="777"/>
      <c r="GD102" s="777"/>
      <c r="GE102" s="777"/>
      <c r="GF102" s="777"/>
      <c r="GG102" s="777"/>
      <c r="GH102" s="777"/>
      <c r="GI102" s="777"/>
      <c r="GJ102" s="777"/>
      <c r="GK102" s="777"/>
      <c r="GL102" s="777"/>
      <c r="GM102" s="777"/>
      <c r="GN102" s="777"/>
      <c r="GO102" s="777"/>
      <c r="GP102" s="777"/>
      <c r="GQ102" s="777"/>
      <c r="GR102" s="777"/>
      <c r="GS102" s="777"/>
      <c r="GT102" s="777"/>
      <c r="GU102" s="777"/>
      <c r="GV102" s="777"/>
      <c r="GW102" s="777"/>
      <c r="GX102" s="777"/>
      <c r="GY102" s="777"/>
      <c r="GZ102" s="777"/>
      <c r="HA102" s="777"/>
      <c r="HB102" s="777"/>
      <c r="HC102" s="777"/>
      <c r="HD102" s="777"/>
      <c r="HE102" s="777"/>
      <c r="HF102" s="777"/>
      <c r="HG102" s="777"/>
      <c r="HH102" s="777"/>
      <c r="HI102" s="777"/>
      <c r="HJ102" s="777"/>
      <c r="HK102" s="777"/>
      <c r="HL102" s="777"/>
      <c r="HM102" s="777"/>
      <c r="HN102" s="777"/>
      <c r="HO102" s="777"/>
      <c r="HP102" s="777"/>
      <c r="HQ102" s="777"/>
      <c r="HR102" s="777"/>
      <c r="HS102" s="777"/>
      <c r="HT102" s="777"/>
      <c r="HU102" s="777"/>
      <c r="HV102" s="777"/>
      <c r="HW102" s="777"/>
      <c r="HX102" s="777"/>
      <c r="HY102" s="777"/>
      <c r="HZ102" s="777"/>
      <c r="IA102" s="777"/>
      <c r="IB102" s="777"/>
      <c r="IC102" s="777"/>
      <c r="ID102" s="777"/>
      <c r="IE102" s="777"/>
      <c r="IF102" s="777"/>
      <c r="IG102" s="777"/>
      <c r="IH102" s="777"/>
      <c r="II102" s="777"/>
      <c r="IJ102" s="777"/>
      <c r="IK102" s="777"/>
      <c r="IL102" s="777"/>
      <c r="IM102" s="777"/>
      <c r="IN102" s="777"/>
      <c r="IO102" s="777"/>
      <c r="IP102" s="777"/>
      <c r="IQ102" s="777"/>
      <c r="IR102" s="777"/>
      <c r="IS102" s="777"/>
      <c r="IT102" s="777"/>
    </row>
    <row r="103" spans="1:254" s="779" customFormat="1" ht="12.75" customHeight="1">
      <c r="A103" s="777"/>
      <c r="B103" s="777"/>
      <c r="C103" s="777"/>
      <c r="D103" s="777"/>
      <c r="E103" s="777"/>
      <c r="F103" s="777"/>
      <c r="G103" s="777"/>
      <c r="H103" s="777"/>
      <c r="I103" s="777"/>
      <c r="J103" s="777"/>
      <c r="K103" s="777"/>
      <c r="L103" s="777"/>
      <c r="M103" s="777"/>
      <c r="N103" s="777"/>
      <c r="O103" s="777"/>
      <c r="P103" s="777"/>
      <c r="Q103" s="777"/>
      <c r="R103" s="777"/>
      <c r="S103" s="777"/>
      <c r="T103" s="777"/>
      <c r="U103" s="777"/>
      <c r="V103" s="777"/>
      <c r="W103" s="777"/>
      <c r="X103" s="777"/>
      <c r="Y103" s="778"/>
      <c r="Z103" s="778"/>
      <c r="AA103" s="778"/>
      <c r="AB103" s="778"/>
      <c r="AC103" s="778"/>
      <c r="AD103" s="778"/>
      <c r="AE103" s="778"/>
      <c r="AF103" s="778"/>
      <c r="AG103" s="778"/>
      <c r="AH103" s="778"/>
      <c r="AI103" s="778"/>
      <c r="AJ103" s="778"/>
      <c r="AK103" s="778"/>
      <c r="AL103" s="778"/>
      <c r="AM103" s="778"/>
      <c r="AN103" s="778"/>
      <c r="AO103" s="778"/>
      <c r="AP103" s="778"/>
      <c r="AQ103" s="778"/>
      <c r="AR103" s="778"/>
      <c r="AS103" s="778"/>
      <c r="AT103" s="778"/>
      <c r="AU103" s="778"/>
      <c r="AV103" s="778"/>
      <c r="AW103" s="778"/>
      <c r="AX103" s="778"/>
      <c r="AY103" s="778"/>
      <c r="AZ103" s="778"/>
      <c r="BA103" s="777"/>
      <c r="BB103" s="777"/>
      <c r="BC103" s="777"/>
      <c r="BD103" s="777"/>
      <c r="BE103" s="777"/>
      <c r="BF103" s="777"/>
      <c r="BG103" s="777"/>
      <c r="BH103" s="777"/>
      <c r="BI103" s="777"/>
      <c r="BJ103" s="777"/>
      <c r="BK103" s="777"/>
      <c r="BL103" s="777"/>
      <c r="BM103" s="777"/>
      <c r="BN103" s="777"/>
      <c r="BO103" s="777"/>
      <c r="BP103" s="777"/>
      <c r="BQ103" s="777"/>
      <c r="BR103" s="777"/>
      <c r="BS103" s="777"/>
      <c r="BT103" s="777"/>
      <c r="BU103" s="777"/>
      <c r="BV103" s="777"/>
      <c r="BW103" s="777"/>
      <c r="BX103" s="777"/>
      <c r="BY103" s="777"/>
      <c r="BZ103" s="777"/>
      <c r="CA103" s="777"/>
      <c r="CB103" s="777"/>
      <c r="CC103" s="777"/>
      <c r="CD103" s="777"/>
      <c r="CE103" s="777"/>
      <c r="CF103" s="777"/>
      <c r="CG103" s="777"/>
      <c r="CH103" s="777"/>
      <c r="CI103" s="777"/>
      <c r="CJ103" s="777"/>
      <c r="CK103" s="777"/>
      <c r="CL103" s="777"/>
      <c r="CM103" s="777"/>
      <c r="CN103" s="777"/>
      <c r="CO103" s="777"/>
      <c r="CP103" s="777"/>
      <c r="CQ103" s="777"/>
      <c r="CR103" s="777"/>
      <c r="CS103" s="777"/>
      <c r="CT103" s="777"/>
      <c r="CU103" s="777"/>
      <c r="CV103" s="777"/>
      <c r="CW103" s="777"/>
      <c r="CX103" s="777"/>
      <c r="CY103" s="777"/>
      <c r="CZ103" s="777"/>
      <c r="DA103" s="777"/>
      <c r="DB103" s="777"/>
      <c r="DC103" s="777"/>
      <c r="DD103" s="777"/>
      <c r="DE103" s="777"/>
      <c r="DF103" s="777"/>
      <c r="DG103" s="777"/>
      <c r="DH103" s="777"/>
      <c r="DI103" s="777"/>
      <c r="DJ103" s="777"/>
      <c r="DK103" s="777"/>
      <c r="DL103" s="777"/>
      <c r="DM103" s="777"/>
      <c r="DN103" s="777"/>
      <c r="DO103" s="777"/>
      <c r="DP103" s="777"/>
      <c r="DQ103" s="777"/>
      <c r="DR103" s="777"/>
      <c r="DS103" s="777"/>
      <c r="DT103" s="777"/>
      <c r="DU103" s="777"/>
      <c r="DV103" s="777"/>
      <c r="DW103" s="777"/>
      <c r="DX103" s="777"/>
      <c r="DY103" s="777"/>
      <c r="DZ103" s="777"/>
      <c r="EA103" s="777"/>
      <c r="EB103" s="777"/>
      <c r="EC103" s="777"/>
      <c r="ED103" s="777"/>
      <c r="EE103" s="777"/>
      <c r="EF103" s="777"/>
      <c r="EG103" s="777"/>
      <c r="EH103" s="777"/>
      <c r="EI103" s="777"/>
      <c r="EJ103" s="777"/>
      <c r="EK103" s="777"/>
      <c r="EL103" s="777"/>
      <c r="EM103" s="777"/>
      <c r="EN103" s="777"/>
      <c r="EO103" s="777"/>
      <c r="EP103" s="777"/>
      <c r="EQ103" s="777"/>
      <c r="ER103" s="777"/>
      <c r="ES103" s="777"/>
      <c r="ET103" s="777"/>
      <c r="EU103" s="777"/>
      <c r="EV103" s="777"/>
      <c r="EW103" s="777"/>
      <c r="EX103" s="777"/>
      <c r="EY103" s="777"/>
      <c r="EZ103" s="777"/>
      <c r="FA103" s="777"/>
      <c r="FB103" s="777"/>
      <c r="FC103" s="777"/>
      <c r="FD103" s="777"/>
      <c r="FE103" s="777"/>
      <c r="FF103" s="777"/>
      <c r="FG103" s="777"/>
      <c r="FH103" s="777"/>
      <c r="FI103" s="777"/>
      <c r="FJ103" s="777"/>
      <c r="FK103" s="777"/>
      <c r="FL103" s="777"/>
      <c r="FM103" s="777"/>
      <c r="FN103" s="777"/>
      <c r="FO103" s="777"/>
      <c r="FP103" s="777"/>
      <c r="FQ103" s="777"/>
      <c r="FR103" s="777"/>
      <c r="FS103" s="777"/>
      <c r="FT103" s="777"/>
      <c r="FU103" s="777"/>
      <c r="FV103" s="777"/>
      <c r="FW103" s="777"/>
      <c r="FX103" s="777"/>
      <c r="FY103" s="777"/>
      <c r="FZ103" s="777"/>
      <c r="GA103" s="777"/>
      <c r="GB103" s="777"/>
      <c r="GC103" s="777"/>
      <c r="GD103" s="777"/>
      <c r="GE103" s="777"/>
      <c r="GF103" s="777"/>
      <c r="GG103" s="777"/>
      <c r="GH103" s="777"/>
      <c r="GI103" s="777"/>
      <c r="GJ103" s="777"/>
      <c r="GK103" s="777"/>
      <c r="GL103" s="777"/>
      <c r="GM103" s="777"/>
      <c r="GN103" s="777"/>
      <c r="GO103" s="777"/>
      <c r="GP103" s="777"/>
      <c r="GQ103" s="777"/>
      <c r="GR103" s="777"/>
      <c r="GS103" s="777"/>
      <c r="GT103" s="777"/>
      <c r="GU103" s="777"/>
      <c r="GV103" s="777"/>
      <c r="GW103" s="777"/>
      <c r="GX103" s="777"/>
      <c r="GY103" s="777"/>
      <c r="GZ103" s="777"/>
      <c r="HA103" s="777"/>
      <c r="HB103" s="777"/>
      <c r="HC103" s="777"/>
      <c r="HD103" s="777"/>
      <c r="HE103" s="777"/>
      <c r="HF103" s="777"/>
      <c r="HG103" s="777"/>
      <c r="HH103" s="777"/>
      <c r="HI103" s="777"/>
      <c r="HJ103" s="777"/>
      <c r="HK103" s="777"/>
      <c r="HL103" s="777"/>
      <c r="HM103" s="777"/>
      <c r="HN103" s="777"/>
      <c r="HO103" s="777"/>
      <c r="HP103" s="777"/>
      <c r="HQ103" s="777"/>
      <c r="HR103" s="777"/>
      <c r="HS103" s="777"/>
      <c r="HT103" s="777"/>
      <c r="HU103" s="777"/>
      <c r="HV103" s="777"/>
      <c r="HW103" s="777"/>
      <c r="HX103" s="777"/>
      <c r="HY103" s="777"/>
      <c r="HZ103" s="777"/>
      <c r="IA103" s="777"/>
      <c r="IB103" s="777"/>
      <c r="IC103" s="777"/>
      <c r="ID103" s="777"/>
      <c r="IE103" s="777"/>
      <c r="IF103" s="777"/>
      <c r="IG103" s="777"/>
      <c r="IH103" s="777"/>
      <c r="II103" s="777"/>
      <c r="IJ103" s="777"/>
      <c r="IK103" s="777"/>
      <c r="IL103" s="777"/>
      <c r="IM103" s="777"/>
      <c r="IN103" s="777"/>
      <c r="IO103" s="777"/>
      <c r="IP103" s="777"/>
      <c r="IQ103" s="777"/>
      <c r="IR103" s="777"/>
      <c r="IS103" s="777"/>
      <c r="IT103" s="777"/>
    </row>
    <row r="104" spans="1:254" s="779" customFormat="1" ht="12.75" customHeight="1">
      <c r="A104" s="777"/>
      <c r="B104" s="777"/>
      <c r="C104" s="777"/>
      <c r="D104" s="777"/>
      <c r="E104" s="777"/>
      <c r="F104" s="777"/>
      <c r="G104" s="777"/>
      <c r="H104" s="777"/>
      <c r="I104" s="777"/>
      <c r="J104" s="777"/>
      <c r="K104" s="777"/>
      <c r="L104" s="777"/>
      <c r="M104" s="777"/>
      <c r="N104" s="777"/>
      <c r="O104" s="777"/>
      <c r="P104" s="777"/>
      <c r="Q104" s="777"/>
      <c r="R104" s="777"/>
      <c r="S104" s="777"/>
      <c r="T104" s="777"/>
      <c r="U104" s="777"/>
      <c r="V104" s="777"/>
      <c r="W104" s="777"/>
      <c r="X104" s="777"/>
      <c r="Y104" s="778"/>
      <c r="Z104" s="778"/>
      <c r="AA104" s="778"/>
      <c r="AB104" s="778"/>
      <c r="AC104" s="778"/>
      <c r="AD104" s="778"/>
      <c r="AE104" s="778"/>
      <c r="AF104" s="778"/>
      <c r="AG104" s="778"/>
      <c r="AH104" s="778"/>
      <c r="AI104" s="778"/>
      <c r="AJ104" s="778"/>
      <c r="AK104" s="778"/>
      <c r="AL104" s="778"/>
      <c r="AM104" s="778"/>
      <c r="AN104" s="778"/>
      <c r="AO104" s="778"/>
      <c r="AP104" s="778"/>
      <c r="AQ104" s="778"/>
      <c r="AR104" s="778"/>
      <c r="AS104" s="778"/>
      <c r="AT104" s="778"/>
      <c r="AU104" s="778"/>
      <c r="AV104" s="778"/>
      <c r="AW104" s="778"/>
      <c r="AX104" s="778"/>
      <c r="AY104" s="778"/>
      <c r="AZ104" s="778"/>
      <c r="BA104" s="777"/>
      <c r="BB104" s="777"/>
      <c r="BC104" s="777"/>
      <c r="BD104" s="777"/>
      <c r="BE104" s="777"/>
      <c r="BF104" s="777"/>
      <c r="BG104" s="777"/>
      <c r="BH104" s="777"/>
      <c r="BI104" s="777"/>
      <c r="BJ104" s="777"/>
      <c r="BK104" s="777"/>
      <c r="BL104" s="777"/>
      <c r="BM104" s="777"/>
      <c r="BN104" s="777"/>
      <c r="BO104" s="777"/>
      <c r="BP104" s="777"/>
      <c r="BQ104" s="777"/>
      <c r="BR104" s="777"/>
      <c r="BS104" s="777"/>
      <c r="BT104" s="777"/>
      <c r="BU104" s="777"/>
      <c r="BV104" s="777"/>
      <c r="BW104" s="777"/>
      <c r="BX104" s="777"/>
      <c r="BY104" s="777"/>
      <c r="BZ104" s="777"/>
      <c r="CA104" s="777"/>
      <c r="CB104" s="777"/>
      <c r="CC104" s="777"/>
      <c r="CD104" s="777"/>
      <c r="CE104" s="777"/>
      <c r="CF104" s="777"/>
      <c r="CG104" s="777"/>
      <c r="CH104" s="777"/>
      <c r="CI104" s="777"/>
      <c r="CJ104" s="777"/>
      <c r="CK104" s="777"/>
      <c r="CL104" s="777"/>
      <c r="CM104" s="777"/>
      <c r="CN104" s="777"/>
      <c r="CO104" s="777"/>
      <c r="CP104" s="777"/>
      <c r="CQ104" s="777"/>
      <c r="CR104" s="777"/>
      <c r="CS104" s="777"/>
      <c r="CT104" s="777"/>
      <c r="CU104" s="777"/>
      <c r="CV104" s="777"/>
      <c r="CW104" s="777"/>
      <c r="CX104" s="777"/>
      <c r="CY104" s="777"/>
      <c r="CZ104" s="777"/>
      <c r="DA104" s="777"/>
      <c r="DB104" s="777"/>
      <c r="DC104" s="777"/>
      <c r="DD104" s="777"/>
      <c r="DE104" s="777"/>
      <c r="DF104" s="777"/>
      <c r="DG104" s="777"/>
      <c r="DH104" s="777"/>
      <c r="DI104" s="777"/>
      <c r="DJ104" s="777"/>
      <c r="DK104" s="777"/>
      <c r="DL104" s="777"/>
      <c r="DM104" s="777"/>
      <c r="DN104" s="777"/>
      <c r="DO104" s="777"/>
      <c r="DP104" s="777"/>
      <c r="DQ104" s="777"/>
      <c r="DR104" s="777"/>
      <c r="DS104" s="777"/>
      <c r="DT104" s="777"/>
      <c r="DU104" s="777"/>
      <c r="DV104" s="777"/>
      <c r="DW104" s="777"/>
      <c r="DX104" s="777"/>
      <c r="DY104" s="777"/>
      <c r="DZ104" s="777"/>
      <c r="EA104" s="777"/>
      <c r="EB104" s="777"/>
      <c r="EC104" s="777"/>
      <c r="ED104" s="777"/>
      <c r="EE104" s="777"/>
      <c r="EF104" s="777"/>
      <c r="EG104" s="777"/>
      <c r="EH104" s="777"/>
      <c r="EI104" s="777"/>
      <c r="EJ104" s="777"/>
      <c r="EK104" s="777"/>
      <c r="EL104" s="777"/>
      <c r="EM104" s="777"/>
      <c r="EN104" s="777"/>
      <c r="EO104" s="777"/>
      <c r="EP104" s="777"/>
      <c r="EQ104" s="777"/>
      <c r="ER104" s="777"/>
      <c r="ES104" s="777"/>
      <c r="ET104" s="777"/>
      <c r="EU104" s="777"/>
      <c r="EV104" s="777"/>
      <c r="EW104" s="777"/>
      <c r="EX104" s="777"/>
      <c r="EY104" s="777"/>
      <c r="EZ104" s="777"/>
      <c r="FA104" s="777"/>
      <c r="FB104" s="777"/>
      <c r="FC104" s="777"/>
      <c r="FD104" s="777"/>
      <c r="FE104" s="777"/>
      <c r="FF104" s="777"/>
      <c r="FG104" s="777"/>
      <c r="FH104" s="777"/>
      <c r="FI104" s="777"/>
      <c r="FJ104" s="777"/>
      <c r="FK104" s="777"/>
      <c r="FL104" s="777"/>
      <c r="FM104" s="777"/>
      <c r="FN104" s="777"/>
      <c r="FO104" s="777"/>
      <c r="FP104" s="777"/>
      <c r="FQ104" s="777"/>
      <c r="FR104" s="777"/>
      <c r="FS104" s="777"/>
      <c r="FT104" s="777"/>
      <c r="FU104" s="777"/>
      <c r="FV104" s="777"/>
      <c r="FW104" s="777"/>
      <c r="FX104" s="777"/>
      <c r="FY104" s="777"/>
      <c r="FZ104" s="777"/>
      <c r="GA104" s="777"/>
      <c r="GB104" s="777"/>
      <c r="GC104" s="777"/>
      <c r="GD104" s="777"/>
      <c r="GE104" s="777"/>
      <c r="GF104" s="777"/>
      <c r="GG104" s="777"/>
      <c r="GH104" s="777"/>
      <c r="GI104" s="777"/>
      <c r="GJ104" s="777"/>
      <c r="GK104" s="777"/>
      <c r="GL104" s="777"/>
      <c r="GM104" s="777"/>
      <c r="GN104" s="777"/>
      <c r="GO104" s="777"/>
      <c r="GP104" s="777"/>
      <c r="GQ104" s="777"/>
      <c r="GR104" s="777"/>
      <c r="GS104" s="777"/>
      <c r="GT104" s="777"/>
      <c r="GU104" s="777"/>
      <c r="GV104" s="777"/>
      <c r="GW104" s="777"/>
      <c r="GX104" s="777"/>
      <c r="GY104" s="777"/>
      <c r="GZ104" s="777"/>
      <c r="HA104" s="777"/>
      <c r="HB104" s="777"/>
      <c r="HC104" s="777"/>
      <c r="HD104" s="777"/>
      <c r="HE104" s="777"/>
      <c r="HF104" s="777"/>
      <c r="HG104" s="777"/>
      <c r="HH104" s="777"/>
      <c r="HI104" s="777"/>
      <c r="HJ104" s="777"/>
      <c r="HK104" s="777"/>
      <c r="HL104" s="777"/>
      <c r="HM104" s="777"/>
      <c r="HN104" s="777"/>
      <c r="HO104" s="777"/>
      <c r="HP104" s="777"/>
      <c r="HQ104" s="777"/>
      <c r="HR104" s="777"/>
      <c r="HS104" s="777"/>
      <c r="HT104" s="777"/>
      <c r="HU104" s="777"/>
      <c r="HV104" s="777"/>
      <c r="HW104" s="777"/>
      <c r="HX104" s="777"/>
      <c r="HY104" s="777"/>
      <c r="HZ104" s="777"/>
      <c r="IA104" s="777"/>
      <c r="IB104" s="777"/>
      <c r="IC104" s="777"/>
      <c r="ID104" s="777"/>
      <c r="IE104" s="777"/>
      <c r="IF104" s="777"/>
      <c r="IG104" s="777"/>
      <c r="IH104" s="777"/>
      <c r="II104" s="777"/>
      <c r="IJ104" s="777"/>
      <c r="IK104" s="777"/>
      <c r="IL104" s="777"/>
      <c r="IM104" s="777"/>
      <c r="IN104" s="777"/>
      <c r="IO104" s="777"/>
      <c r="IP104" s="777"/>
      <c r="IQ104" s="777"/>
      <c r="IR104" s="777"/>
      <c r="IS104" s="777"/>
      <c r="IT104" s="777"/>
    </row>
    <row r="105" spans="1:254" s="779" customFormat="1" ht="12.75" customHeight="1">
      <c r="A105" s="777"/>
      <c r="B105" s="777"/>
      <c r="C105" s="777"/>
      <c r="D105" s="777"/>
      <c r="E105" s="777"/>
      <c r="F105" s="777"/>
      <c r="G105" s="777"/>
      <c r="H105" s="777"/>
      <c r="I105" s="777"/>
      <c r="J105" s="777"/>
      <c r="K105" s="777"/>
      <c r="L105" s="777"/>
      <c r="M105" s="777"/>
      <c r="N105" s="777"/>
      <c r="O105" s="777"/>
      <c r="P105" s="777"/>
      <c r="Q105" s="777"/>
      <c r="R105" s="777"/>
      <c r="S105" s="777"/>
      <c r="T105" s="777"/>
      <c r="U105" s="777"/>
      <c r="V105" s="777"/>
      <c r="W105" s="777"/>
      <c r="X105" s="777"/>
      <c r="Y105" s="778"/>
      <c r="Z105" s="778"/>
      <c r="AA105" s="778"/>
      <c r="AB105" s="778"/>
      <c r="AC105" s="778"/>
      <c r="AD105" s="778"/>
      <c r="AE105" s="778"/>
      <c r="AF105" s="778"/>
      <c r="AG105" s="778"/>
      <c r="AH105" s="778"/>
      <c r="AI105" s="778"/>
      <c r="AJ105" s="778"/>
      <c r="AK105" s="778"/>
      <c r="AL105" s="778"/>
      <c r="AM105" s="778"/>
      <c r="AN105" s="778"/>
      <c r="AO105" s="778"/>
      <c r="AP105" s="778"/>
      <c r="AQ105" s="778"/>
      <c r="AR105" s="778"/>
      <c r="AS105" s="778"/>
      <c r="AT105" s="778"/>
      <c r="AU105" s="778"/>
      <c r="AV105" s="778"/>
      <c r="AW105" s="778"/>
      <c r="AX105" s="778"/>
      <c r="AY105" s="778"/>
      <c r="AZ105" s="778"/>
      <c r="BA105" s="777"/>
      <c r="BB105" s="777"/>
      <c r="BC105" s="777"/>
      <c r="BD105" s="777"/>
      <c r="BE105" s="777"/>
      <c r="BF105" s="777"/>
      <c r="BG105" s="777"/>
      <c r="BH105" s="777"/>
      <c r="BI105" s="777"/>
      <c r="BJ105" s="777"/>
      <c r="BK105" s="777"/>
      <c r="BL105" s="777"/>
      <c r="BM105" s="777"/>
      <c r="BN105" s="777"/>
      <c r="BO105" s="777"/>
      <c r="BP105" s="777"/>
      <c r="BQ105" s="777"/>
      <c r="BR105" s="777"/>
      <c r="BS105" s="777"/>
      <c r="BT105" s="777"/>
      <c r="BU105" s="777"/>
      <c r="BV105" s="777"/>
      <c r="BW105" s="777"/>
      <c r="BX105" s="777"/>
      <c r="BY105" s="777"/>
      <c r="BZ105" s="777"/>
      <c r="CA105" s="777"/>
      <c r="CB105" s="777"/>
      <c r="CC105" s="777"/>
      <c r="CD105" s="777"/>
      <c r="CE105" s="777"/>
      <c r="CF105" s="777"/>
      <c r="CG105" s="777"/>
      <c r="CH105" s="777"/>
      <c r="CI105" s="777"/>
      <c r="CJ105" s="777"/>
      <c r="CK105" s="777"/>
      <c r="CL105" s="777"/>
      <c r="CM105" s="777"/>
      <c r="CN105" s="777"/>
      <c r="CO105" s="777"/>
      <c r="CP105" s="777"/>
      <c r="CQ105" s="777"/>
      <c r="CR105" s="777"/>
      <c r="CS105" s="777"/>
      <c r="CT105" s="777"/>
      <c r="CU105" s="777"/>
      <c r="CV105" s="777"/>
      <c r="CW105" s="777"/>
      <c r="CX105" s="777"/>
      <c r="CY105" s="777"/>
      <c r="CZ105" s="777"/>
      <c r="DA105" s="777"/>
      <c r="DB105" s="777"/>
      <c r="DC105" s="777"/>
      <c r="DD105" s="777"/>
      <c r="DE105" s="777"/>
      <c r="DF105" s="777"/>
      <c r="DG105" s="777"/>
      <c r="DH105" s="777"/>
      <c r="DI105" s="777"/>
      <c r="DJ105" s="777"/>
      <c r="DK105" s="777"/>
      <c r="DL105" s="777"/>
      <c r="DM105" s="777"/>
      <c r="DN105" s="777"/>
      <c r="DO105" s="777"/>
      <c r="DP105" s="777"/>
      <c r="DQ105" s="777"/>
      <c r="DR105" s="777"/>
      <c r="DS105" s="777"/>
      <c r="DT105" s="777"/>
      <c r="DU105" s="777"/>
      <c r="DV105" s="777"/>
      <c r="DW105" s="777"/>
      <c r="DX105" s="777"/>
      <c r="DY105" s="777"/>
      <c r="DZ105" s="777"/>
      <c r="EA105" s="777"/>
      <c r="EB105" s="777"/>
      <c r="EC105" s="777"/>
      <c r="ED105" s="777"/>
      <c r="EE105" s="777"/>
      <c r="EF105" s="777"/>
      <c r="EG105" s="777"/>
      <c r="EH105" s="777"/>
      <c r="EI105" s="777"/>
      <c r="EJ105" s="777"/>
      <c r="EK105" s="777"/>
      <c r="EL105" s="777"/>
      <c r="EM105" s="777"/>
      <c r="EN105" s="777"/>
      <c r="EO105" s="777"/>
      <c r="EP105" s="777"/>
      <c r="EQ105" s="777"/>
      <c r="ER105" s="777"/>
      <c r="ES105" s="777"/>
      <c r="ET105" s="777"/>
      <c r="EU105" s="777"/>
      <c r="EV105" s="777"/>
      <c r="EW105" s="777"/>
      <c r="EX105" s="777"/>
      <c r="EY105" s="777"/>
      <c r="EZ105" s="777"/>
      <c r="FA105" s="777"/>
      <c r="FB105" s="777"/>
      <c r="FC105" s="777"/>
      <c r="FD105" s="777"/>
      <c r="FE105" s="777"/>
      <c r="FF105" s="777"/>
      <c r="FG105" s="777"/>
      <c r="FH105" s="777"/>
      <c r="FI105" s="777"/>
      <c r="FJ105" s="777"/>
      <c r="FK105" s="777"/>
      <c r="FL105" s="777"/>
      <c r="FM105" s="777"/>
      <c r="FN105" s="777"/>
      <c r="FO105" s="777"/>
      <c r="FP105" s="777"/>
      <c r="FQ105" s="777"/>
      <c r="FR105" s="777"/>
      <c r="FS105" s="777"/>
      <c r="FT105" s="777"/>
      <c r="FU105" s="777"/>
      <c r="FV105" s="777"/>
      <c r="FW105" s="777"/>
      <c r="FX105" s="777"/>
      <c r="FY105" s="777"/>
      <c r="FZ105" s="777"/>
      <c r="GA105" s="777"/>
      <c r="GB105" s="777"/>
      <c r="GC105" s="777"/>
      <c r="GD105" s="777"/>
      <c r="GE105" s="777"/>
      <c r="GF105" s="777"/>
      <c r="GG105" s="777"/>
      <c r="GH105" s="777"/>
      <c r="GI105" s="777"/>
      <c r="GJ105" s="777"/>
      <c r="GK105" s="777"/>
      <c r="GL105" s="777"/>
      <c r="GM105" s="777"/>
      <c r="GN105" s="777"/>
      <c r="GO105" s="777"/>
      <c r="GP105" s="777"/>
      <c r="GQ105" s="777"/>
      <c r="GR105" s="777"/>
      <c r="GS105" s="777"/>
      <c r="GT105" s="777"/>
      <c r="GU105" s="777"/>
      <c r="GV105" s="777"/>
      <c r="GW105" s="777"/>
      <c r="GX105" s="777"/>
      <c r="GY105" s="777"/>
      <c r="GZ105" s="777"/>
      <c r="HA105" s="777"/>
      <c r="HB105" s="777"/>
      <c r="HC105" s="777"/>
      <c r="HD105" s="777"/>
      <c r="HE105" s="777"/>
      <c r="HF105" s="777"/>
      <c r="HG105" s="777"/>
      <c r="HH105" s="777"/>
      <c r="HI105" s="777"/>
      <c r="HJ105" s="777"/>
      <c r="HK105" s="777"/>
      <c r="HL105" s="777"/>
      <c r="HM105" s="777"/>
      <c r="HN105" s="777"/>
      <c r="HO105" s="777"/>
      <c r="HP105" s="777"/>
      <c r="HQ105" s="777"/>
      <c r="HR105" s="777"/>
      <c r="HS105" s="777"/>
      <c r="HT105" s="777"/>
      <c r="HU105" s="777"/>
      <c r="HV105" s="777"/>
      <c r="HW105" s="777"/>
      <c r="HX105" s="777"/>
      <c r="HY105" s="777"/>
      <c r="HZ105" s="777"/>
      <c r="IA105" s="777"/>
      <c r="IB105" s="777"/>
      <c r="IC105" s="777"/>
      <c r="ID105" s="777"/>
      <c r="IE105" s="777"/>
      <c r="IF105" s="777"/>
      <c r="IG105" s="777"/>
      <c r="IH105" s="777"/>
      <c r="II105" s="777"/>
      <c r="IJ105" s="777"/>
      <c r="IK105" s="777"/>
      <c r="IL105" s="777"/>
      <c r="IM105" s="777"/>
      <c r="IN105" s="777"/>
      <c r="IO105" s="777"/>
      <c r="IP105" s="777"/>
      <c r="IQ105" s="777"/>
      <c r="IR105" s="777"/>
      <c r="IS105" s="777"/>
      <c r="IT105" s="777"/>
    </row>
    <row r="106" spans="1:254" s="779" customFormat="1" ht="12.75" customHeight="1">
      <c r="A106" s="777"/>
      <c r="B106" s="777"/>
      <c r="C106" s="777"/>
      <c r="D106" s="777"/>
      <c r="E106" s="777"/>
      <c r="F106" s="777"/>
      <c r="G106" s="777"/>
      <c r="H106" s="777"/>
      <c r="I106" s="777"/>
      <c r="J106" s="777"/>
      <c r="K106" s="777"/>
      <c r="L106" s="777"/>
      <c r="M106" s="777"/>
      <c r="N106" s="777"/>
      <c r="O106" s="777"/>
      <c r="P106" s="777"/>
      <c r="Q106" s="777"/>
      <c r="R106" s="777"/>
      <c r="S106" s="777"/>
      <c r="T106" s="777"/>
      <c r="U106" s="777"/>
      <c r="V106" s="777"/>
      <c r="W106" s="777"/>
      <c r="X106" s="777"/>
      <c r="Y106" s="778"/>
      <c r="Z106" s="778"/>
      <c r="AA106" s="778"/>
      <c r="AB106" s="778"/>
      <c r="AC106" s="778"/>
      <c r="AD106" s="778"/>
      <c r="AE106" s="778"/>
      <c r="AF106" s="778"/>
      <c r="AG106" s="778"/>
      <c r="AH106" s="778"/>
      <c r="AI106" s="778"/>
      <c r="AJ106" s="778"/>
      <c r="AK106" s="778"/>
      <c r="AL106" s="778"/>
      <c r="AM106" s="778"/>
      <c r="AN106" s="778"/>
      <c r="AO106" s="778"/>
      <c r="AP106" s="778"/>
      <c r="AQ106" s="778"/>
      <c r="AR106" s="778"/>
      <c r="AS106" s="778"/>
      <c r="AT106" s="778"/>
      <c r="AU106" s="778"/>
      <c r="AV106" s="778"/>
      <c r="AW106" s="778"/>
      <c r="AX106" s="778"/>
      <c r="AY106" s="778"/>
      <c r="AZ106" s="778"/>
      <c r="BA106" s="777"/>
      <c r="BB106" s="777"/>
      <c r="BC106" s="777"/>
      <c r="BD106" s="777"/>
      <c r="BE106" s="777"/>
      <c r="BF106" s="777"/>
      <c r="BG106" s="777"/>
      <c r="BH106" s="777"/>
      <c r="BI106" s="777"/>
      <c r="BJ106" s="777"/>
      <c r="BK106" s="777"/>
      <c r="BL106" s="777"/>
      <c r="BM106" s="777"/>
      <c r="BN106" s="777"/>
      <c r="BO106" s="777"/>
      <c r="BP106" s="777"/>
      <c r="BQ106" s="777"/>
      <c r="BR106" s="777"/>
      <c r="BS106" s="777"/>
      <c r="BT106" s="777"/>
      <c r="BU106" s="777"/>
      <c r="BV106" s="777"/>
      <c r="BW106" s="777"/>
      <c r="BX106" s="777"/>
      <c r="BY106" s="777"/>
      <c r="BZ106" s="777"/>
      <c r="CA106" s="777"/>
      <c r="CB106" s="777"/>
      <c r="CC106" s="777"/>
      <c r="CD106" s="777"/>
      <c r="CE106" s="777"/>
      <c r="CF106" s="777"/>
      <c r="CG106" s="777"/>
      <c r="CH106" s="777"/>
      <c r="CI106" s="777"/>
      <c r="CJ106" s="777"/>
      <c r="CK106" s="777"/>
      <c r="CL106" s="777"/>
      <c r="CM106" s="777"/>
      <c r="CN106" s="777"/>
      <c r="CO106" s="777"/>
      <c r="CP106" s="777"/>
      <c r="CQ106" s="777"/>
      <c r="CR106" s="777"/>
      <c r="CS106" s="777"/>
      <c r="CT106" s="777"/>
      <c r="CU106" s="777"/>
      <c r="CV106" s="777"/>
      <c r="CW106" s="777"/>
      <c r="CX106" s="777"/>
      <c r="CY106" s="777"/>
      <c r="CZ106" s="777"/>
      <c r="DA106" s="777"/>
      <c r="DB106" s="777"/>
      <c r="DC106" s="777"/>
      <c r="DD106" s="777"/>
      <c r="DE106" s="777"/>
      <c r="DF106" s="777"/>
      <c r="DG106" s="777"/>
      <c r="DH106" s="777"/>
      <c r="DI106" s="777"/>
      <c r="DJ106" s="777"/>
      <c r="DK106" s="777"/>
      <c r="DL106" s="777"/>
      <c r="DM106" s="777"/>
      <c r="DN106" s="777"/>
      <c r="DO106" s="777"/>
      <c r="DP106" s="777"/>
      <c r="DQ106" s="777"/>
      <c r="DR106" s="777"/>
      <c r="DS106" s="777"/>
      <c r="DT106" s="777"/>
      <c r="DU106" s="777"/>
      <c r="DV106" s="777"/>
      <c r="DW106" s="777"/>
      <c r="DX106" s="777"/>
      <c r="DY106" s="777"/>
      <c r="DZ106" s="777"/>
      <c r="EA106" s="777"/>
      <c r="EB106" s="777"/>
      <c r="EC106" s="777"/>
      <c r="ED106" s="777"/>
      <c r="EE106" s="777"/>
      <c r="EF106" s="777"/>
      <c r="EG106" s="777"/>
      <c r="EH106" s="777"/>
      <c r="EI106" s="777"/>
      <c r="EJ106" s="777"/>
      <c r="EK106" s="777"/>
      <c r="EL106" s="777"/>
      <c r="EM106" s="777"/>
      <c r="EN106" s="777"/>
      <c r="EO106" s="777"/>
      <c r="EP106" s="777"/>
      <c r="EQ106" s="777"/>
      <c r="ER106" s="777"/>
      <c r="ES106" s="777"/>
      <c r="ET106" s="777"/>
      <c r="EU106" s="777"/>
      <c r="EV106" s="777"/>
      <c r="EW106" s="777"/>
      <c r="EX106" s="777"/>
      <c r="EY106" s="777"/>
      <c r="EZ106" s="777"/>
      <c r="FA106" s="777"/>
      <c r="FB106" s="777"/>
      <c r="FC106" s="777"/>
      <c r="FD106" s="777"/>
      <c r="FE106" s="777"/>
      <c r="FF106" s="777"/>
      <c r="FG106" s="777"/>
      <c r="FH106" s="777"/>
      <c r="FI106" s="777"/>
      <c r="FJ106" s="777"/>
      <c r="FK106" s="777"/>
      <c r="FL106" s="777"/>
      <c r="FM106" s="777"/>
      <c r="FN106" s="777"/>
      <c r="FO106" s="777"/>
      <c r="FP106" s="777"/>
      <c r="FQ106" s="777"/>
      <c r="FR106" s="777"/>
      <c r="FS106" s="777"/>
      <c r="FT106" s="777"/>
      <c r="FU106" s="777"/>
      <c r="FV106" s="777"/>
      <c r="FW106" s="777"/>
      <c r="FX106" s="777"/>
      <c r="FY106" s="777"/>
      <c r="FZ106" s="777"/>
      <c r="GA106" s="777"/>
      <c r="GB106" s="777"/>
      <c r="GC106" s="777"/>
      <c r="GD106" s="777"/>
      <c r="GE106" s="777"/>
      <c r="GF106" s="777"/>
      <c r="GG106" s="777"/>
      <c r="GH106" s="777"/>
      <c r="GI106" s="777"/>
      <c r="GJ106" s="777"/>
      <c r="GK106" s="777"/>
      <c r="GL106" s="777"/>
      <c r="GM106" s="777"/>
      <c r="GN106" s="777"/>
      <c r="GO106" s="777"/>
      <c r="GP106" s="777"/>
      <c r="GQ106" s="777"/>
      <c r="GR106" s="777"/>
      <c r="GS106" s="777"/>
      <c r="GT106" s="777"/>
      <c r="GU106" s="777"/>
      <c r="GV106" s="777"/>
      <c r="GW106" s="777"/>
      <c r="GX106" s="777"/>
      <c r="GY106" s="777"/>
      <c r="GZ106" s="777"/>
      <c r="HA106" s="777"/>
      <c r="HB106" s="777"/>
      <c r="HC106" s="777"/>
      <c r="HD106" s="777"/>
      <c r="HE106" s="777"/>
      <c r="HF106" s="777"/>
      <c r="HG106" s="777"/>
      <c r="HH106" s="777"/>
      <c r="HI106" s="777"/>
      <c r="HJ106" s="777"/>
      <c r="HK106" s="777"/>
      <c r="HL106" s="777"/>
      <c r="HM106" s="777"/>
      <c r="HN106" s="777"/>
      <c r="HO106" s="777"/>
      <c r="HP106" s="777"/>
      <c r="HQ106" s="777"/>
      <c r="HR106" s="777"/>
      <c r="HS106" s="777"/>
      <c r="HT106" s="777"/>
      <c r="HU106" s="777"/>
      <c r="HV106" s="777"/>
      <c r="HW106" s="777"/>
      <c r="HX106" s="777"/>
      <c r="HY106" s="777"/>
      <c r="HZ106" s="777"/>
      <c r="IA106" s="777"/>
      <c r="IB106" s="777"/>
      <c r="IC106" s="777"/>
      <c r="ID106" s="777"/>
      <c r="IE106" s="777"/>
      <c r="IF106" s="777"/>
      <c r="IG106" s="777"/>
      <c r="IH106" s="777"/>
      <c r="II106" s="777"/>
      <c r="IJ106" s="777"/>
      <c r="IK106" s="777"/>
      <c r="IL106" s="777"/>
      <c r="IM106" s="777"/>
      <c r="IN106" s="777"/>
      <c r="IO106" s="777"/>
      <c r="IP106" s="777"/>
      <c r="IQ106" s="777"/>
      <c r="IR106" s="777"/>
      <c r="IS106" s="777"/>
      <c r="IT106" s="777"/>
    </row>
    <row r="107" spans="1:254" s="779" customFormat="1" ht="12.75" customHeight="1">
      <c r="A107" s="777"/>
      <c r="B107" s="777"/>
      <c r="C107" s="777"/>
      <c r="D107" s="777"/>
      <c r="E107" s="777"/>
      <c r="F107" s="777"/>
      <c r="G107" s="777"/>
      <c r="H107" s="777"/>
      <c r="I107" s="777"/>
      <c r="J107" s="777"/>
      <c r="K107" s="777"/>
      <c r="L107" s="777"/>
      <c r="M107" s="777"/>
      <c r="N107" s="777"/>
      <c r="O107" s="777"/>
      <c r="P107" s="777"/>
      <c r="Q107" s="777"/>
      <c r="R107" s="777"/>
      <c r="S107" s="777"/>
      <c r="T107" s="777"/>
      <c r="U107" s="777"/>
      <c r="V107" s="777"/>
      <c r="W107" s="777"/>
      <c r="X107" s="777"/>
      <c r="Y107" s="778"/>
      <c r="Z107" s="778"/>
      <c r="AA107" s="778"/>
      <c r="AB107" s="778"/>
      <c r="AC107" s="778"/>
      <c r="AD107" s="778"/>
      <c r="AE107" s="778"/>
      <c r="AF107" s="778"/>
      <c r="AG107" s="778"/>
      <c r="AH107" s="778"/>
      <c r="AI107" s="778"/>
      <c r="AJ107" s="778"/>
      <c r="AK107" s="778"/>
      <c r="AL107" s="778"/>
      <c r="AM107" s="778"/>
      <c r="AN107" s="778"/>
      <c r="AO107" s="778"/>
      <c r="AP107" s="778"/>
      <c r="AQ107" s="778"/>
      <c r="AR107" s="778"/>
      <c r="AS107" s="778"/>
      <c r="AT107" s="778"/>
      <c r="AU107" s="778"/>
      <c r="AV107" s="778"/>
      <c r="AW107" s="778"/>
      <c r="AX107" s="778"/>
      <c r="AY107" s="778"/>
      <c r="AZ107" s="778"/>
      <c r="BA107" s="777"/>
      <c r="BB107" s="777"/>
      <c r="BC107" s="777"/>
      <c r="BD107" s="777"/>
      <c r="BE107" s="777"/>
      <c r="BF107" s="777"/>
      <c r="BG107" s="777"/>
      <c r="BH107" s="777"/>
      <c r="BI107" s="777"/>
      <c r="BJ107" s="777"/>
      <c r="BK107" s="777"/>
      <c r="BL107" s="777"/>
      <c r="BM107" s="777"/>
      <c r="BN107" s="777"/>
      <c r="BO107" s="777"/>
      <c r="BP107" s="777"/>
      <c r="BQ107" s="777"/>
      <c r="BR107" s="777"/>
      <c r="BS107" s="777"/>
      <c r="BT107" s="777"/>
      <c r="BU107" s="777"/>
      <c r="BV107" s="777"/>
      <c r="BW107" s="777"/>
      <c r="BX107" s="777"/>
      <c r="BY107" s="777"/>
      <c r="BZ107" s="777"/>
      <c r="CA107" s="777"/>
      <c r="CB107" s="777"/>
      <c r="CC107" s="777"/>
      <c r="CD107" s="777"/>
      <c r="CE107" s="777"/>
      <c r="CF107" s="777"/>
      <c r="CG107" s="777"/>
      <c r="CH107" s="777"/>
      <c r="CI107" s="777"/>
      <c r="CJ107" s="777"/>
      <c r="CK107" s="777"/>
      <c r="CL107" s="777"/>
      <c r="CM107" s="777"/>
      <c r="CN107" s="777"/>
      <c r="CO107" s="777"/>
      <c r="CP107" s="777"/>
      <c r="CQ107" s="777"/>
      <c r="CR107" s="777"/>
      <c r="CS107" s="777"/>
      <c r="CT107" s="777"/>
      <c r="CU107" s="777"/>
      <c r="CV107" s="777"/>
      <c r="CW107" s="777"/>
      <c r="CX107" s="777"/>
      <c r="CY107" s="777"/>
      <c r="CZ107" s="777"/>
      <c r="DA107" s="777"/>
      <c r="DB107" s="777"/>
      <c r="DC107" s="777"/>
      <c r="DD107" s="777"/>
      <c r="DE107" s="777"/>
      <c r="DF107" s="777"/>
      <c r="DG107" s="777"/>
      <c r="DH107" s="777"/>
      <c r="DI107" s="777"/>
      <c r="DJ107" s="777"/>
      <c r="DK107" s="777"/>
      <c r="DL107" s="777"/>
      <c r="DM107" s="777"/>
      <c r="DN107" s="777"/>
      <c r="DO107" s="777"/>
      <c r="DP107" s="777"/>
      <c r="DQ107" s="777"/>
      <c r="DR107" s="777"/>
      <c r="DS107" s="777"/>
      <c r="DT107" s="777"/>
      <c r="DU107" s="777"/>
      <c r="DV107" s="777"/>
      <c r="DW107" s="777"/>
      <c r="DX107" s="777"/>
      <c r="DY107" s="777"/>
      <c r="DZ107" s="777"/>
      <c r="EA107" s="777"/>
      <c r="EB107" s="777"/>
      <c r="EC107" s="777"/>
      <c r="ED107" s="777"/>
      <c r="EE107" s="777"/>
      <c r="EF107" s="777"/>
      <c r="EG107" s="777"/>
      <c r="EH107" s="777"/>
      <c r="EI107" s="777"/>
      <c r="EJ107" s="777"/>
      <c r="EK107" s="777"/>
      <c r="EL107" s="777"/>
      <c r="EM107" s="777"/>
      <c r="EN107" s="777"/>
      <c r="EO107" s="777"/>
      <c r="EP107" s="777"/>
      <c r="EQ107" s="777"/>
      <c r="ER107" s="777"/>
      <c r="ES107" s="777"/>
      <c r="ET107" s="777"/>
      <c r="EU107" s="777"/>
      <c r="EV107" s="777"/>
      <c r="EW107" s="777"/>
      <c r="EX107" s="777"/>
      <c r="EY107" s="777"/>
      <c r="EZ107" s="777"/>
      <c r="FA107" s="777"/>
      <c r="FB107" s="777"/>
      <c r="FC107" s="777"/>
      <c r="FD107" s="777"/>
      <c r="FE107" s="777"/>
      <c r="FF107" s="777"/>
      <c r="FG107" s="777"/>
      <c r="FH107" s="777"/>
      <c r="FI107" s="777"/>
      <c r="FJ107" s="777"/>
      <c r="FK107" s="777"/>
      <c r="FL107" s="777"/>
      <c r="FM107" s="777"/>
      <c r="FN107" s="777"/>
      <c r="FO107" s="777"/>
      <c r="FP107" s="777"/>
      <c r="FQ107" s="777"/>
      <c r="FR107" s="777"/>
      <c r="FS107" s="777"/>
      <c r="FT107" s="777"/>
      <c r="FU107" s="777"/>
      <c r="FV107" s="777"/>
      <c r="FW107" s="777"/>
      <c r="FX107" s="777"/>
      <c r="FY107" s="777"/>
      <c r="FZ107" s="777"/>
      <c r="GA107" s="777"/>
      <c r="GB107" s="777"/>
      <c r="GC107" s="777"/>
      <c r="GD107" s="777"/>
      <c r="GE107" s="777"/>
      <c r="GF107" s="777"/>
      <c r="GG107" s="777"/>
      <c r="GH107" s="777"/>
      <c r="GI107" s="777"/>
      <c r="GJ107" s="777"/>
      <c r="GK107" s="777"/>
      <c r="GL107" s="777"/>
      <c r="GM107" s="777"/>
      <c r="GN107" s="777"/>
      <c r="GO107" s="777"/>
      <c r="GP107" s="777"/>
      <c r="GQ107" s="777"/>
      <c r="GR107" s="777"/>
      <c r="GS107" s="777"/>
      <c r="GT107" s="777"/>
      <c r="GU107" s="777"/>
      <c r="GV107" s="777"/>
      <c r="GW107" s="777"/>
      <c r="GX107" s="777"/>
      <c r="GY107" s="777"/>
      <c r="GZ107" s="777"/>
      <c r="HA107" s="777"/>
      <c r="HB107" s="777"/>
      <c r="HC107" s="777"/>
      <c r="HD107" s="777"/>
      <c r="HE107" s="777"/>
      <c r="HF107" s="777"/>
      <c r="HG107" s="777"/>
      <c r="HH107" s="777"/>
      <c r="HI107" s="777"/>
      <c r="HJ107" s="777"/>
      <c r="HK107" s="777"/>
      <c r="HL107" s="777"/>
      <c r="HM107" s="777"/>
      <c r="HN107" s="777"/>
      <c r="HO107" s="777"/>
      <c r="HP107" s="777"/>
      <c r="HQ107" s="777"/>
      <c r="HR107" s="777"/>
      <c r="HS107" s="777"/>
      <c r="HT107" s="777"/>
      <c r="HU107" s="777"/>
      <c r="HV107" s="777"/>
      <c r="HW107" s="777"/>
      <c r="HX107" s="777"/>
      <c r="HY107" s="777"/>
      <c r="HZ107" s="777"/>
      <c r="IA107" s="777"/>
      <c r="IB107" s="777"/>
      <c r="IC107" s="777"/>
      <c r="ID107" s="777"/>
      <c r="IE107" s="777"/>
      <c r="IF107" s="777"/>
      <c r="IG107" s="777"/>
      <c r="IH107" s="777"/>
      <c r="II107" s="777"/>
      <c r="IJ107" s="777"/>
      <c r="IK107" s="777"/>
      <c r="IL107" s="777"/>
      <c r="IM107" s="777"/>
      <c r="IN107" s="777"/>
      <c r="IO107" s="777"/>
      <c r="IP107" s="777"/>
      <c r="IQ107" s="777"/>
      <c r="IR107" s="777"/>
      <c r="IS107" s="777"/>
      <c r="IT107" s="777"/>
    </row>
    <row r="108" spans="1:254" s="779" customFormat="1" ht="12.75" customHeight="1">
      <c r="A108" s="777"/>
      <c r="B108" s="777"/>
      <c r="C108" s="777"/>
      <c r="D108" s="777"/>
      <c r="E108" s="777"/>
      <c r="F108" s="777"/>
      <c r="G108" s="777"/>
      <c r="H108" s="777"/>
      <c r="I108" s="777"/>
      <c r="J108" s="777"/>
      <c r="K108" s="777"/>
      <c r="L108" s="777"/>
      <c r="M108" s="777"/>
      <c r="N108" s="777"/>
      <c r="O108" s="777"/>
      <c r="P108" s="777"/>
      <c r="Q108" s="777"/>
      <c r="R108" s="777"/>
      <c r="S108" s="777"/>
      <c r="T108" s="777"/>
      <c r="U108" s="777"/>
      <c r="V108" s="777"/>
      <c r="W108" s="777"/>
      <c r="X108" s="777"/>
      <c r="Y108" s="778"/>
      <c r="Z108" s="778"/>
      <c r="AA108" s="778"/>
      <c r="AB108" s="778"/>
      <c r="AC108" s="778"/>
      <c r="AD108" s="778"/>
      <c r="AE108" s="778"/>
      <c r="AF108" s="778"/>
      <c r="AG108" s="778"/>
      <c r="AH108" s="778"/>
      <c r="AI108" s="778"/>
      <c r="AJ108" s="778"/>
      <c r="AK108" s="778"/>
      <c r="AL108" s="778"/>
      <c r="AM108" s="778"/>
      <c r="AN108" s="778"/>
      <c r="AO108" s="778"/>
      <c r="AP108" s="778"/>
      <c r="AQ108" s="778"/>
      <c r="AR108" s="778"/>
      <c r="AS108" s="778"/>
      <c r="AT108" s="778"/>
      <c r="AU108" s="778"/>
      <c r="AV108" s="778"/>
      <c r="AW108" s="778"/>
      <c r="AX108" s="778"/>
      <c r="AY108" s="778"/>
      <c r="AZ108" s="778"/>
      <c r="BA108" s="777"/>
      <c r="BB108" s="777"/>
      <c r="BC108" s="777"/>
      <c r="BD108" s="777"/>
      <c r="BE108" s="777"/>
      <c r="BF108" s="777"/>
      <c r="BG108" s="777"/>
      <c r="BH108" s="777"/>
      <c r="BI108" s="777"/>
      <c r="BJ108" s="777"/>
      <c r="BK108" s="777"/>
      <c r="BL108" s="777"/>
      <c r="BM108" s="777"/>
      <c r="BN108" s="777"/>
      <c r="BO108" s="777"/>
      <c r="BP108" s="777"/>
      <c r="BQ108" s="777"/>
      <c r="BR108" s="777"/>
      <c r="BS108" s="777"/>
      <c r="BT108" s="777"/>
      <c r="BU108" s="777"/>
      <c r="BV108" s="777"/>
      <c r="BW108" s="777"/>
      <c r="BX108" s="777"/>
      <c r="BY108" s="777"/>
      <c r="BZ108" s="777"/>
      <c r="CA108" s="777"/>
      <c r="CB108" s="777"/>
      <c r="CC108" s="777"/>
      <c r="CD108" s="777"/>
      <c r="CE108" s="777"/>
      <c r="CF108" s="777"/>
      <c r="CG108" s="777"/>
      <c r="CH108" s="777"/>
      <c r="CI108" s="777"/>
      <c r="CJ108" s="777"/>
      <c r="CK108" s="777"/>
      <c r="CL108" s="777"/>
      <c r="CM108" s="777"/>
      <c r="CN108" s="777"/>
      <c r="CO108" s="777"/>
      <c r="CP108" s="777"/>
      <c r="CQ108" s="777"/>
      <c r="CR108" s="777"/>
      <c r="CS108" s="777"/>
      <c r="CT108" s="777"/>
      <c r="CU108" s="777"/>
      <c r="CV108" s="777"/>
      <c r="CW108" s="777"/>
      <c r="CX108" s="777"/>
      <c r="CY108" s="777"/>
      <c r="CZ108" s="777"/>
      <c r="DA108" s="777"/>
      <c r="DB108" s="777"/>
      <c r="DC108" s="777"/>
      <c r="DD108" s="777"/>
      <c r="DE108" s="777"/>
      <c r="DF108" s="777"/>
      <c r="DG108" s="777"/>
      <c r="DH108" s="777"/>
      <c r="DI108" s="777"/>
      <c r="DJ108" s="777"/>
      <c r="DK108" s="777"/>
      <c r="DL108" s="777"/>
      <c r="DM108" s="777"/>
      <c r="DN108" s="777"/>
      <c r="DO108" s="777"/>
      <c r="DP108" s="777"/>
      <c r="DQ108" s="777"/>
      <c r="DR108" s="777"/>
      <c r="DS108" s="777"/>
      <c r="DT108" s="777"/>
      <c r="DU108" s="777"/>
      <c r="DV108" s="777"/>
      <c r="DW108" s="777"/>
      <c r="DX108" s="777"/>
      <c r="DY108" s="777"/>
      <c r="DZ108" s="777"/>
      <c r="EA108" s="777"/>
      <c r="EB108" s="777"/>
      <c r="EC108" s="777"/>
      <c r="ED108" s="777"/>
      <c r="EE108" s="777"/>
      <c r="EF108" s="777"/>
      <c r="EG108" s="777"/>
      <c r="EH108" s="777"/>
      <c r="EI108" s="777"/>
      <c r="EJ108" s="777"/>
      <c r="EK108" s="777"/>
      <c r="EL108" s="777"/>
      <c r="EM108" s="777"/>
      <c r="EN108" s="777"/>
      <c r="EO108" s="777"/>
      <c r="EP108" s="777"/>
      <c r="EQ108" s="777"/>
      <c r="ER108" s="777"/>
      <c r="ES108" s="777"/>
      <c r="ET108" s="777"/>
      <c r="EU108" s="777"/>
      <c r="EV108" s="777"/>
      <c r="EW108" s="777"/>
      <c r="EX108" s="777"/>
      <c r="EY108" s="777"/>
      <c r="EZ108" s="777"/>
      <c r="FA108" s="777"/>
      <c r="FB108" s="777"/>
      <c r="FC108" s="777"/>
      <c r="FD108" s="777"/>
      <c r="FE108" s="777"/>
      <c r="FF108" s="777"/>
      <c r="FG108" s="777"/>
      <c r="FH108" s="777"/>
      <c r="FI108" s="777"/>
      <c r="FJ108" s="777"/>
      <c r="FK108" s="777"/>
      <c r="FL108" s="777"/>
      <c r="FM108" s="777"/>
      <c r="FN108" s="777"/>
      <c r="FO108" s="777"/>
      <c r="FP108" s="777"/>
      <c r="FQ108" s="777"/>
      <c r="FR108" s="777"/>
      <c r="FS108" s="777"/>
      <c r="FT108" s="777"/>
      <c r="FU108" s="777"/>
      <c r="FV108" s="777"/>
      <c r="FW108" s="777"/>
      <c r="FX108" s="777"/>
      <c r="FY108" s="777"/>
      <c r="FZ108" s="777"/>
      <c r="GA108" s="777"/>
      <c r="GB108" s="777"/>
      <c r="GC108" s="777"/>
      <c r="GD108" s="777"/>
      <c r="GE108" s="777"/>
      <c r="GF108" s="777"/>
      <c r="GG108" s="777"/>
      <c r="GH108" s="777"/>
      <c r="GI108" s="777"/>
      <c r="GJ108" s="777"/>
      <c r="GK108" s="777"/>
      <c r="GL108" s="777"/>
      <c r="GM108" s="777"/>
      <c r="GN108" s="777"/>
      <c r="GO108" s="777"/>
      <c r="GP108" s="777"/>
      <c r="GQ108" s="777"/>
      <c r="GR108" s="777"/>
      <c r="GS108" s="777"/>
      <c r="GT108" s="777"/>
      <c r="GU108" s="777"/>
      <c r="GV108" s="777"/>
      <c r="GW108" s="777"/>
      <c r="GX108" s="777"/>
      <c r="GY108" s="777"/>
      <c r="GZ108" s="777"/>
      <c r="HA108" s="777"/>
      <c r="HB108" s="777"/>
      <c r="HC108" s="777"/>
      <c r="HD108" s="777"/>
      <c r="HE108" s="777"/>
      <c r="HF108" s="777"/>
      <c r="HG108" s="777"/>
      <c r="HH108" s="777"/>
      <c r="HI108" s="777"/>
      <c r="HJ108" s="777"/>
      <c r="HK108" s="777"/>
      <c r="HL108" s="777"/>
      <c r="HM108" s="777"/>
      <c r="HN108" s="777"/>
      <c r="HO108" s="777"/>
      <c r="HP108" s="777"/>
      <c r="HQ108" s="777"/>
      <c r="HR108" s="777"/>
      <c r="HS108" s="777"/>
      <c r="HT108" s="777"/>
      <c r="HU108" s="777"/>
      <c r="HV108" s="777"/>
      <c r="HW108" s="777"/>
      <c r="HX108" s="777"/>
      <c r="HY108" s="777"/>
      <c r="HZ108" s="777"/>
      <c r="IA108" s="777"/>
      <c r="IB108" s="777"/>
      <c r="IC108" s="777"/>
      <c r="ID108" s="777"/>
      <c r="IE108" s="777"/>
      <c r="IF108" s="777"/>
      <c r="IG108" s="777"/>
      <c r="IH108" s="777"/>
      <c r="II108" s="777"/>
      <c r="IJ108" s="777"/>
      <c r="IK108" s="777"/>
      <c r="IL108" s="777"/>
      <c r="IM108" s="777"/>
      <c r="IN108" s="777"/>
      <c r="IO108" s="777"/>
      <c r="IP108" s="777"/>
      <c r="IQ108" s="777"/>
      <c r="IR108" s="777"/>
      <c r="IS108" s="777"/>
      <c r="IT108" s="777"/>
    </row>
    <row r="109" spans="1:254" s="779" customFormat="1" ht="12.75" customHeight="1">
      <c r="A109" s="777"/>
      <c r="B109" s="777"/>
      <c r="C109" s="777"/>
      <c r="D109" s="777"/>
      <c r="E109" s="777"/>
      <c r="F109" s="777"/>
      <c r="G109" s="777"/>
      <c r="H109" s="777"/>
      <c r="I109" s="777"/>
      <c r="J109" s="777"/>
      <c r="K109" s="777"/>
      <c r="L109" s="777"/>
      <c r="M109" s="777"/>
      <c r="N109" s="777"/>
      <c r="O109" s="777"/>
      <c r="P109" s="777"/>
      <c r="Q109" s="777"/>
      <c r="R109" s="777"/>
      <c r="S109" s="777"/>
      <c r="T109" s="777"/>
      <c r="U109" s="777"/>
      <c r="V109" s="777"/>
      <c r="W109" s="777"/>
      <c r="X109" s="777"/>
      <c r="Y109" s="778"/>
      <c r="Z109" s="778"/>
      <c r="AA109" s="778"/>
      <c r="AB109" s="778"/>
      <c r="AC109" s="778"/>
      <c r="AD109" s="778"/>
      <c r="AE109" s="778"/>
      <c r="AF109" s="778"/>
      <c r="AG109" s="778"/>
      <c r="AH109" s="778"/>
      <c r="AI109" s="778"/>
      <c r="AJ109" s="778"/>
      <c r="AK109" s="778"/>
      <c r="AL109" s="778"/>
      <c r="AM109" s="778"/>
      <c r="AN109" s="778"/>
      <c r="AO109" s="778"/>
      <c r="AP109" s="778"/>
      <c r="AQ109" s="778"/>
      <c r="AR109" s="778"/>
      <c r="AS109" s="778"/>
      <c r="AT109" s="778"/>
      <c r="AU109" s="778"/>
      <c r="AV109" s="778"/>
      <c r="AW109" s="778"/>
      <c r="AX109" s="778"/>
      <c r="AY109" s="778"/>
      <c r="AZ109" s="778"/>
      <c r="BA109" s="777"/>
      <c r="BB109" s="777"/>
      <c r="BC109" s="777"/>
      <c r="BD109" s="777"/>
      <c r="BE109" s="777"/>
      <c r="BF109" s="777"/>
      <c r="BG109" s="777"/>
      <c r="BH109" s="777"/>
      <c r="BI109" s="777"/>
      <c r="BJ109" s="777"/>
      <c r="BK109" s="777"/>
      <c r="BL109" s="777"/>
      <c r="BM109" s="777"/>
      <c r="BN109" s="777"/>
      <c r="BO109" s="777"/>
      <c r="BP109" s="777"/>
      <c r="BQ109" s="777"/>
      <c r="BR109" s="777"/>
      <c r="BS109" s="777"/>
      <c r="BT109" s="777"/>
      <c r="BU109" s="777"/>
      <c r="BV109" s="777"/>
      <c r="BW109" s="777"/>
      <c r="BX109" s="777"/>
      <c r="BY109" s="777"/>
      <c r="BZ109" s="777"/>
      <c r="CA109" s="777"/>
      <c r="CB109" s="777"/>
      <c r="CC109" s="777"/>
      <c r="CD109" s="777"/>
      <c r="CE109" s="777"/>
      <c r="CF109" s="777"/>
      <c r="CG109" s="777"/>
      <c r="CH109" s="777"/>
      <c r="CI109" s="777"/>
      <c r="CJ109" s="777"/>
      <c r="CK109" s="777"/>
      <c r="CL109" s="777"/>
      <c r="CM109" s="777"/>
      <c r="CN109" s="777"/>
      <c r="CO109" s="777"/>
      <c r="CP109" s="777"/>
      <c r="CQ109" s="777"/>
      <c r="CR109" s="777"/>
      <c r="CS109" s="777"/>
      <c r="CT109" s="777"/>
      <c r="CU109" s="777"/>
      <c r="CV109" s="777"/>
      <c r="CW109" s="777"/>
      <c r="CX109" s="777"/>
      <c r="CY109" s="777"/>
      <c r="CZ109" s="777"/>
      <c r="DA109" s="777"/>
      <c r="DB109" s="777"/>
      <c r="DC109" s="777"/>
      <c r="DD109" s="777"/>
      <c r="DE109" s="777"/>
      <c r="DF109" s="777"/>
      <c r="DG109" s="777"/>
      <c r="DH109" s="777"/>
      <c r="DI109" s="777"/>
      <c r="DJ109" s="777"/>
      <c r="DK109" s="777"/>
      <c r="DL109" s="777"/>
      <c r="DM109" s="777"/>
      <c r="DN109" s="777"/>
      <c r="DO109" s="777"/>
      <c r="DP109" s="777"/>
      <c r="DQ109" s="777"/>
      <c r="DR109" s="777"/>
      <c r="DS109" s="777"/>
      <c r="DT109" s="777"/>
      <c r="DU109" s="777"/>
      <c r="DV109" s="777"/>
      <c r="DW109" s="777"/>
      <c r="DX109" s="777"/>
      <c r="DY109" s="777"/>
      <c r="DZ109" s="777"/>
      <c r="EA109" s="777"/>
      <c r="EB109" s="777"/>
      <c r="EC109" s="777"/>
      <c r="ED109" s="777"/>
      <c r="EE109" s="777"/>
      <c r="EF109" s="777"/>
      <c r="EG109" s="777"/>
      <c r="EH109" s="777"/>
      <c r="EI109" s="777"/>
      <c r="EJ109" s="777"/>
      <c r="EK109" s="777"/>
      <c r="EL109" s="777"/>
      <c r="EM109" s="777"/>
      <c r="EN109" s="777"/>
      <c r="EO109" s="777"/>
      <c r="EP109" s="777"/>
      <c r="EQ109" s="777"/>
      <c r="ER109" s="777"/>
      <c r="ES109" s="777"/>
      <c r="ET109" s="777"/>
      <c r="EU109" s="777"/>
      <c r="EV109" s="777"/>
      <c r="EW109" s="777"/>
      <c r="EX109" s="777"/>
      <c r="EY109" s="777"/>
      <c r="EZ109" s="777"/>
      <c r="FA109" s="777"/>
      <c r="FB109" s="777"/>
      <c r="FC109" s="777"/>
      <c r="FD109" s="777"/>
      <c r="FE109" s="777"/>
      <c r="FF109" s="777"/>
      <c r="FG109" s="777"/>
      <c r="FH109" s="777"/>
      <c r="FI109" s="777"/>
      <c r="FJ109" s="777"/>
      <c r="FK109" s="777"/>
      <c r="FL109" s="777"/>
      <c r="FM109" s="777"/>
      <c r="FN109" s="777"/>
      <c r="FO109" s="777"/>
      <c r="FP109" s="777"/>
      <c r="FQ109" s="777"/>
      <c r="FR109" s="777"/>
      <c r="FS109" s="777"/>
      <c r="FT109" s="777"/>
      <c r="FU109" s="777"/>
      <c r="FV109" s="777"/>
      <c r="FW109" s="777"/>
      <c r="FX109" s="777"/>
      <c r="FY109" s="777"/>
      <c r="FZ109" s="777"/>
      <c r="GA109" s="777"/>
      <c r="GB109" s="777"/>
      <c r="GC109" s="777"/>
      <c r="GD109" s="777"/>
      <c r="GE109" s="777"/>
      <c r="GF109" s="777"/>
      <c r="GG109" s="777"/>
      <c r="GH109" s="777"/>
      <c r="GI109" s="777"/>
      <c r="GJ109" s="777"/>
      <c r="GK109" s="777"/>
      <c r="GL109" s="777"/>
      <c r="GM109" s="777"/>
      <c r="GN109" s="777"/>
      <c r="GO109" s="777"/>
      <c r="GP109" s="777"/>
      <c r="GQ109" s="777"/>
      <c r="GR109" s="777"/>
      <c r="GS109" s="777"/>
      <c r="GT109" s="777"/>
      <c r="GU109" s="777"/>
      <c r="GV109" s="777"/>
      <c r="GW109" s="777"/>
      <c r="GX109" s="777"/>
      <c r="GY109" s="777"/>
      <c r="GZ109" s="777"/>
      <c r="HA109" s="777"/>
      <c r="HB109" s="777"/>
      <c r="HC109" s="777"/>
      <c r="HD109" s="777"/>
      <c r="HE109" s="777"/>
      <c r="HF109" s="777"/>
      <c r="HG109" s="777"/>
      <c r="HH109" s="777"/>
      <c r="HI109" s="777"/>
      <c r="HJ109" s="777"/>
      <c r="HK109" s="777"/>
      <c r="HL109" s="777"/>
      <c r="HM109" s="777"/>
      <c r="HN109" s="777"/>
      <c r="HO109" s="777"/>
      <c r="HP109" s="777"/>
      <c r="HQ109" s="777"/>
      <c r="HR109" s="777"/>
      <c r="HS109" s="777"/>
      <c r="HT109" s="777"/>
      <c r="HU109" s="777"/>
      <c r="HV109" s="777"/>
      <c r="HW109" s="777"/>
      <c r="HX109" s="777"/>
      <c r="HY109" s="777"/>
      <c r="HZ109" s="777"/>
      <c r="IA109" s="777"/>
      <c r="IB109" s="777"/>
      <c r="IC109" s="777"/>
      <c r="ID109" s="777"/>
      <c r="IE109" s="777"/>
      <c r="IF109" s="777"/>
      <c r="IG109" s="777"/>
      <c r="IH109" s="777"/>
      <c r="II109" s="777"/>
      <c r="IJ109" s="777"/>
      <c r="IK109" s="777"/>
      <c r="IL109" s="777"/>
      <c r="IM109" s="777"/>
      <c r="IN109" s="777"/>
      <c r="IO109" s="777"/>
      <c r="IP109" s="777"/>
      <c r="IQ109" s="777"/>
      <c r="IR109" s="777"/>
      <c r="IS109" s="777"/>
      <c r="IT109" s="777"/>
    </row>
    <row r="110" spans="1:254" s="779" customFormat="1" ht="12.75" customHeight="1">
      <c r="A110" s="777"/>
      <c r="B110" s="777"/>
      <c r="C110" s="777"/>
      <c r="D110" s="777"/>
      <c r="E110" s="777"/>
      <c r="F110" s="777"/>
      <c r="G110" s="777"/>
      <c r="H110" s="777"/>
      <c r="I110" s="777"/>
      <c r="J110" s="777"/>
      <c r="K110" s="777"/>
      <c r="L110" s="777"/>
      <c r="M110" s="777"/>
      <c r="N110" s="777"/>
      <c r="O110" s="777"/>
      <c r="P110" s="777"/>
      <c r="Q110" s="777"/>
      <c r="R110" s="777"/>
      <c r="S110" s="777"/>
      <c r="T110" s="777"/>
      <c r="U110" s="777"/>
      <c r="V110" s="777"/>
      <c r="W110" s="777"/>
      <c r="X110" s="777"/>
      <c r="Y110" s="778"/>
      <c r="Z110" s="778"/>
      <c r="AA110" s="778"/>
      <c r="AB110" s="778"/>
      <c r="AC110" s="778"/>
      <c r="AD110" s="778"/>
      <c r="AE110" s="778"/>
      <c r="AF110" s="778"/>
      <c r="AG110" s="778"/>
      <c r="AH110" s="778"/>
      <c r="AI110" s="778"/>
      <c r="AJ110" s="778"/>
      <c r="AK110" s="778"/>
      <c r="AL110" s="778"/>
      <c r="AM110" s="778"/>
      <c r="AN110" s="778"/>
      <c r="AO110" s="778"/>
      <c r="AP110" s="778"/>
      <c r="AQ110" s="778"/>
      <c r="AR110" s="778"/>
      <c r="AS110" s="778"/>
      <c r="AT110" s="778"/>
      <c r="AU110" s="778"/>
      <c r="AV110" s="778"/>
      <c r="AW110" s="778"/>
      <c r="AX110" s="778"/>
      <c r="AY110" s="778"/>
      <c r="AZ110" s="778"/>
      <c r="BA110" s="777"/>
      <c r="BB110" s="777"/>
      <c r="BC110" s="777"/>
      <c r="BD110" s="777"/>
      <c r="BE110" s="777"/>
      <c r="BF110" s="777"/>
      <c r="BG110" s="777"/>
      <c r="BH110" s="777"/>
      <c r="BI110" s="777"/>
      <c r="BJ110" s="777"/>
      <c r="BK110" s="777"/>
      <c r="BL110" s="777"/>
      <c r="BM110" s="777"/>
      <c r="BN110" s="777"/>
      <c r="BO110" s="777"/>
      <c r="BP110" s="777"/>
      <c r="BQ110" s="777"/>
      <c r="BR110" s="777"/>
      <c r="BS110" s="777"/>
      <c r="BT110" s="777"/>
      <c r="BU110" s="777"/>
      <c r="BV110" s="777"/>
      <c r="BW110" s="777"/>
      <c r="BX110" s="777"/>
      <c r="BY110" s="777"/>
      <c r="BZ110" s="777"/>
      <c r="CA110" s="777"/>
      <c r="CB110" s="777"/>
      <c r="CC110" s="777"/>
      <c r="CD110" s="777"/>
      <c r="CE110" s="777"/>
      <c r="CF110" s="777"/>
      <c r="CG110" s="777"/>
      <c r="CH110" s="777"/>
      <c r="CI110" s="777"/>
      <c r="CJ110" s="777"/>
      <c r="CK110" s="777"/>
      <c r="CL110" s="777"/>
      <c r="CM110" s="777"/>
      <c r="CN110" s="777"/>
      <c r="CO110" s="777"/>
      <c r="CP110" s="777"/>
      <c r="CQ110" s="777"/>
      <c r="CR110" s="777"/>
      <c r="CS110" s="777"/>
      <c r="CT110" s="777"/>
      <c r="CU110" s="777"/>
      <c r="CV110" s="777"/>
      <c r="CW110" s="777"/>
      <c r="CX110" s="777"/>
      <c r="CY110" s="777"/>
      <c r="CZ110" s="777"/>
      <c r="DA110" s="777"/>
      <c r="DB110" s="777"/>
      <c r="DC110" s="777"/>
      <c r="DD110" s="777"/>
      <c r="DE110" s="777"/>
      <c r="DF110" s="777"/>
      <c r="DG110" s="777"/>
      <c r="DH110" s="777"/>
      <c r="DI110" s="777"/>
      <c r="DJ110" s="777"/>
      <c r="DK110" s="777"/>
      <c r="DL110" s="777"/>
      <c r="DM110" s="777"/>
      <c r="DN110" s="777"/>
      <c r="DO110" s="777"/>
      <c r="DP110" s="777"/>
      <c r="DQ110" s="777"/>
      <c r="DR110" s="777"/>
      <c r="DS110" s="777"/>
      <c r="DT110" s="777"/>
      <c r="DU110" s="777"/>
      <c r="DV110" s="777"/>
      <c r="DW110" s="777"/>
      <c r="DX110" s="777"/>
      <c r="DY110" s="777"/>
      <c r="DZ110" s="777"/>
      <c r="EA110" s="777"/>
      <c r="EB110" s="777"/>
      <c r="EC110" s="777"/>
      <c r="ED110" s="777"/>
      <c r="EE110" s="777"/>
      <c r="EF110" s="777"/>
      <c r="EG110" s="777"/>
      <c r="EH110" s="777"/>
      <c r="EI110" s="777"/>
      <c r="EJ110" s="777"/>
      <c r="EK110" s="777"/>
      <c r="EL110" s="777"/>
      <c r="EM110" s="777"/>
      <c r="EN110" s="777"/>
      <c r="EO110" s="777"/>
      <c r="EP110" s="777"/>
      <c r="EQ110" s="777"/>
      <c r="ER110" s="777"/>
      <c r="ES110" s="777"/>
      <c r="ET110" s="777"/>
      <c r="EU110" s="777"/>
      <c r="EV110" s="777"/>
      <c r="EW110" s="777"/>
      <c r="EX110" s="777"/>
      <c r="EY110" s="777"/>
      <c r="EZ110" s="777"/>
      <c r="FA110" s="777"/>
      <c r="FB110" s="777"/>
      <c r="FC110" s="777"/>
      <c r="FD110" s="777"/>
      <c r="FE110" s="777"/>
      <c r="FF110" s="777"/>
      <c r="FG110" s="777"/>
      <c r="FH110" s="777"/>
      <c r="FI110" s="777"/>
      <c r="FJ110" s="777"/>
      <c r="FK110" s="777"/>
      <c r="FL110" s="777"/>
      <c r="FM110" s="777"/>
      <c r="FN110" s="777"/>
      <c r="FO110" s="777"/>
      <c r="FP110" s="777"/>
      <c r="FQ110" s="777"/>
      <c r="FR110" s="777"/>
      <c r="FS110" s="777"/>
      <c r="FT110" s="777"/>
      <c r="FU110" s="777"/>
      <c r="FV110" s="777"/>
      <c r="FW110" s="777"/>
      <c r="FX110" s="777"/>
      <c r="FY110" s="777"/>
      <c r="FZ110" s="777"/>
      <c r="GA110" s="777"/>
      <c r="GB110" s="777"/>
      <c r="GC110" s="777"/>
      <c r="GD110" s="777"/>
      <c r="GE110" s="777"/>
      <c r="GF110" s="777"/>
      <c r="GG110" s="777"/>
      <c r="GH110" s="777"/>
      <c r="GI110" s="777"/>
      <c r="GJ110" s="777"/>
      <c r="GK110" s="777"/>
      <c r="GL110" s="777"/>
      <c r="GM110" s="777"/>
      <c r="GN110" s="777"/>
      <c r="GO110" s="777"/>
      <c r="GP110" s="777"/>
      <c r="GQ110" s="777"/>
      <c r="GR110" s="777"/>
      <c r="GS110" s="777"/>
      <c r="GT110" s="777"/>
      <c r="GU110" s="777"/>
      <c r="GV110" s="777"/>
      <c r="GW110" s="777"/>
      <c r="GX110" s="777"/>
      <c r="GY110" s="777"/>
      <c r="GZ110" s="777"/>
      <c r="HA110" s="777"/>
      <c r="HB110" s="777"/>
      <c r="HC110" s="777"/>
      <c r="HD110" s="777"/>
      <c r="HE110" s="777"/>
      <c r="HF110" s="777"/>
      <c r="HG110" s="777"/>
      <c r="HH110" s="777"/>
      <c r="HI110" s="777"/>
      <c r="HJ110" s="777"/>
      <c r="HK110" s="777"/>
      <c r="HL110" s="777"/>
      <c r="HM110" s="777"/>
      <c r="HN110" s="777"/>
      <c r="HO110" s="777"/>
      <c r="HP110" s="777"/>
      <c r="HQ110" s="777"/>
      <c r="HR110" s="777"/>
      <c r="HS110" s="777"/>
      <c r="HT110" s="777"/>
      <c r="HU110" s="777"/>
      <c r="HV110" s="777"/>
      <c r="HW110" s="777"/>
      <c r="HX110" s="777"/>
      <c r="HY110" s="777"/>
      <c r="HZ110" s="777"/>
      <c r="IA110" s="777"/>
      <c r="IB110" s="777"/>
      <c r="IC110" s="777"/>
      <c r="ID110" s="777"/>
      <c r="IE110" s="777"/>
      <c r="IF110" s="777"/>
      <c r="IG110" s="777"/>
      <c r="IH110" s="777"/>
      <c r="II110" s="777"/>
      <c r="IJ110" s="777"/>
      <c r="IK110" s="777"/>
      <c r="IL110" s="777"/>
      <c r="IM110" s="777"/>
      <c r="IN110" s="777"/>
      <c r="IO110" s="777"/>
      <c r="IP110" s="777"/>
      <c r="IQ110" s="777"/>
      <c r="IR110" s="777"/>
      <c r="IS110" s="777"/>
      <c r="IT110" s="777"/>
    </row>
    <row r="111" spans="1:254" s="779" customFormat="1" ht="12.75" customHeight="1">
      <c r="A111" s="777"/>
      <c r="B111" s="777"/>
      <c r="C111" s="777"/>
      <c r="D111" s="777"/>
      <c r="E111" s="777"/>
      <c r="F111" s="777"/>
      <c r="G111" s="777"/>
      <c r="H111" s="777"/>
      <c r="I111" s="777"/>
      <c r="J111" s="777"/>
      <c r="K111" s="777"/>
      <c r="L111" s="777"/>
      <c r="M111" s="777"/>
      <c r="N111" s="777"/>
      <c r="O111" s="777"/>
      <c r="P111" s="777"/>
      <c r="Q111" s="777"/>
      <c r="R111" s="777"/>
      <c r="S111" s="777"/>
      <c r="T111" s="777"/>
      <c r="U111" s="777"/>
      <c r="V111" s="777"/>
      <c r="W111" s="777"/>
      <c r="X111" s="777"/>
      <c r="Y111" s="778"/>
      <c r="Z111" s="778"/>
      <c r="AA111" s="778"/>
      <c r="AB111" s="778"/>
      <c r="AC111" s="778"/>
      <c r="AD111" s="778"/>
      <c r="AE111" s="778"/>
      <c r="AF111" s="778"/>
      <c r="AG111" s="778"/>
      <c r="AH111" s="778"/>
      <c r="AI111" s="778"/>
      <c r="AJ111" s="778"/>
      <c r="AK111" s="778"/>
      <c r="AL111" s="778"/>
      <c r="AM111" s="778"/>
      <c r="AN111" s="778"/>
      <c r="AO111" s="778"/>
      <c r="AP111" s="778"/>
      <c r="AQ111" s="778"/>
      <c r="AR111" s="778"/>
      <c r="AS111" s="778"/>
      <c r="AT111" s="778"/>
      <c r="AU111" s="778"/>
      <c r="AV111" s="778"/>
      <c r="AW111" s="778"/>
      <c r="AX111" s="778"/>
      <c r="AY111" s="778"/>
      <c r="AZ111" s="778"/>
      <c r="BA111" s="777"/>
      <c r="BB111" s="777"/>
      <c r="BC111" s="777"/>
      <c r="BD111" s="777"/>
      <c r="BE111" s="777"/>
      <c r="BF111" s="777"/>
      <c r="BG111" s="777"/>
      <c r="BH111" s="777"/>
      <c r="BI111" s="777"/>
      <c r="BJ111" s="777"/>
      <c r="BK111" s="777"/>
      <c r="BL111" s="777"/>
      <c r="BM111" s="777"/>
      <c r="BN111" s="777"/>
      <c r="BO111" s="777"/>
      <c r="BP111" s="777"/>
      <c r="BQ111" s="777"/>
      <c r="BR111" s="777"/>
      <c r="BS111" s="777"/>
      <c r="BT111" s="777"/>
      <c r="BU111" s="777"/>
      <c r="BV111" s="777"/>
      <c r="BW111" s="777"/>
      <c r="BX111" s="777"/>
      <c r="BY111" s="777"/>
      <c r="BZ111" s="777"/>
      <c r="CA111" s="777"/>
      <c r="CB111" s="777"/>
      <c r="CC111" s="777"/>
      <c r="CD111" s="777"/>
      <c r="CE111" s="777"/>
      <c r="CF111" s="777"/>
      <c r="CG111" s="777"/>
      <c r="CH111" s="777"/>
      <c r="CI111" s="777"/>
      <c r="CJ111" s="777"/>
      <c r="CK111" s="777"/>
      <c r="CL111" s="777"/>
      <c r="CM111" s="777"/>
      <c r="CN111" s="777"/>
      <c r="CO111" s="777"/>
      <c r="CP111" s="777"/>
      <c r="CQ111" s="777"/>
      <c r="CR111" s="777"/>
      <c r="CS111" s="777"/>
      <c r="CT111" s="777"/>
      <c r="CU111" s="777"/>
      <c r="CV111" s="777"/>
      <c r="CW111" s="777"/>
      <c r="CX111" s="777"/>
      <c r="CY111" s="777"/>
      <c r="CZ111" s="777"/>
      <c r="DA111" s="777"/>
      <c r="DB111" s="777"/>
      <c r="DC111" s="777"/>
      <c r="DD111" s="777"/>
      <c r="DE111" s="777"/>
      <c r="DF111" s="777"/>
      <c r="DG111" s="777"/>
      <c r="DH111" s="777"/>
      <c r="DI111" s="777"/>
      <c r="DJ111" s="777"/>
      <c r="DK111" s="777"/>
      <c r="DL111" s="777"/>
      <c r="DM111" s="777"/>
      <c r="DN111" s="777"/>
      <c r="DO111" s="777"/>
      <c r="DP111" s="777"/>
      <c r="DQ111" s="777"/>
      <c r="DR111" s="777"/>
      <c r="DS111" s="777"/>
      <c r="DT111" s="777"/>
      <c r="DU111" s="777"/>
      <c r="DV111" s="777"/>
      <c r="DW111" s="777"/>
      <c r="DX111" s="777"/>
      <c r="DY111" s="777"/>
      <c r="DZ111" s="777"/>
      <c r="EA111" s="777"/>
      <c r="EB111" s="777"/>
      <c r="EC111" s="777"/>
      <c r="ED111" s="777"/>
      <c r="EE111" s="777"/>
      <c r="EF111" s="777"/>
      <c r="EG111" s="777"/>
      <c r="EH111" s="777"/>
      <c r="EI111" s="777"/>
      <c r="EJ111" s="777"/>
      <c r="EK111" s="777"/>
      <c r="EL111" s="777"/>
      <c r="EM111" s="777"/>
      <c r="EN111" s="777"/>
      <c r="EO111" s="777"/>
      <c r="EP111" s="777"/>
      <c r="EQ111" s="777"/>
      <c r="ER111" s="777"/>
      <c r="ES111" s="777"/>
      <c r="ET111" s="777"/>
      <c r="EU111" s="777"/>
      <c r="EV111" s="777"/>
      <c r="EW111" s="777"/>
      <c r="EX111" s="777"/>
      <c r="EY111" s="777"/>
      <c r="EZ111" s="777"/>
      <c r="FA111" s="777"/>
      <c r="FB111" s="777"/>
      <c r="FC111" s="777"/>
      <c r="FD111" s="777"/>
      <c r="FE111" s="777"/>
      <c r="FF111" s="777"/>
      <c r="FG111" s="777"/>
      <c r="FH111" s="777"/>
      <c r="FI111" s="777"/>
      <c r="FJ111" s="777"/>
      <c r="FK111" s="777"/>
      <c r="FL111" s="777"/>
      <c r="FM111" s="777"/>
      <c r="FN111" s="777"/>
      <c r="FO111" s="777"/>
      <c r="FP111" s="777"/>
      <c r="FQ111" s="777"/>
      <c r="FR111" s="777"/>
      <c r="FS111" s="777"/>
      <c r="FT111" s="777"/>
      <c r="FU111" s="777"/>
      <c r="FV111" s="777"/>
      <c r="FW111" s="777"/>
      <c r="FX111" s="777"/>
      <c r="FY111" s="777"/>
      <c r="FZ111" s="777"/>
      <c r="GA111" s="777"/>
      <c r="GB111" s="777"/>
      <c r="GC111" s="777"/>
      <c r="GD111" s="777"/>
      <c r="GE111" s="777"/>
      <c r="GF111" s="777"/>
      <c r="GG111" s="777"/>
      <c r="GH111" s="777"/>
      <c r="GI111" s="777"/>
      <c r="GJ111" s="777"/>
      <c r="GK111" s="777"/>
      <c r="GL111" s="777"/>
      <c r="GM111" s="777"/>
      <c r="GN111" s="777"/>
      <c r="GO111" s="777"/>
      <c r="GP111" s="777"/>
      <c r="GQ111" s="777"/>
      <c r="GR111" s="777"/>
      <c r="GS111" s="777"/>
      <c r="GT111" s="777"/>
      <c r="GU111" s="777"/>
      <c r="GV111" s="777"/>
      <c r="GW111" s="777"/>
      <c r="GX111" s="777"/>
      <c r="GY111" s="777"/>
      <c r="GZ111" s="777"/>
      <c r="HA111" s="777"/>
      <c r="HB111" s="777"/>
      <c r="HC111" s="777"/>
      <c r="HD111" s="777"/>
      <c r="HE111" s="777"/>
      <c r="HF111" s="777"/>
      <c r="HG111" s="777"/>
      <c r="HH111" s="777"/>
      <c r="HI111" s="777"/>
      <c r="HJ111" s="777"/>
      <c r="HK111" s="777"/>
      <c r="HL111" s="777"/>
      <c r="HM111" s="777"/>
      <c r="HN111" s="777"/>
      <c r="HO111" s="777"/>
      <c r="HP111" s="777"/>
      <c r="HQ111" s="777"/>
      <c r="HR111" s="777"/>
      <c r="HS111" s="777"/>
      <c r="HT111" s="777"/>
      <c r="HU111" s="777"/>
      <c r="HV111" s="777"/>
      <c r="HW111" s="777"/>
      <c r="HX111" s="777"/>
      <c r="HY111" s="777"/>
      <c r="HZ111" s="777"/>
      <c r="IA111" s="777"/>
      <c r="IB111" s="777"/>
      <c r="IC111" s="777"/>
      <c r="ID111" s="777"/>
      <c r="IE111" s="777"/>
      <c r="IF111" s="777"/>
      <c r="IG111" s="777"/>
      <c r="IH111" s="777"/>
      <c r="II111" s="777"/>
      <c r="IJ111" s="777"/>
      <c r="IK111" s="777"/>
      <c r="IL111" s="777"/>
      <c r="IM111" s="777"/>
      <c r="IN111" s="777"/>
      <c r="IO111" s="777"/>
      <c r="IP111" s="777"/>
      <c r="IQ111" s="777"/>
      <c r="IR111" s="777"/>
      <c r="IS111" s="777"/>
      <c r="IT111" s="777"/>
    </row>
    <row r="112" spans="1:254" s="779" customFormat="1" ht="12.75" customHeight="1">
      <c r="A112" s="777"/>
      <c r="B112" s="777"/>
      <c r="C112" s="777"/>
      <c r="D112" s="777"/>
      <c r="E112" s="777"/>
      <c r="F112" s="777"/>
      <c r="G112" s="777"/>
      <c r="H112" s="777"/>
      <c r="I112" s="777"/>
      <c r="J112" s="777"/>
      <c r="K112" s="777"/>
      <c r="L112" s="777"/>
      <c r="M112" s="777"/>
      <c r="N112" s="777"/>
      <c r="O112" s="777"/>
      <c r="P112" s="777"/>
      <c r="Q112" s="777"/>
      <c r="R112" s="777"/>
      <c r="S112" s="777"/>
      <c r="T112" s="777"/>
      <c r="U112" s="777"/>
      <c r="V112" s="777"/>
      <c r="W112" s="777"/>
      <c r="X112" s="777"/>
      <c r="Y112" s="778"/>
      <c r="Z112" s="778"/>
      <c r="AA112" s="778"/>
      <c r="AB112" s="778"/>
      <c r="AC112" s="778"/>
      <c r="AD112" s="778"/>
      <c r="AE112" s="778"/>
      <c r="AF112" s="778"/>
      <c r="AG112" s="778"/>
      <c r="AH112" s="778"/>
      <c r="AI112" s="778"/>
      <c r="AJ112" s="778"/>
      <c r="AK112" s="778"/>
      <c r="AL112" s="778"/>
      <c r="AM112" s="778"/>
      <c r="AN112" s="778"/>
      <c r="AO112" s="778"/>
      <c r="AP112" s="778"/>
      <c r="AQ112" s="778"/>
      <c r="AR112" s="778"/>
      <c r="AS112" s="778"/>
      <c r="AT112" s="778"/>
      <c r="AU112" s="778"/>
      <c r="AV112" s="778"/>
      <c r="AW112" s="778"/>
      <c r="AX112" s="778"/>
      <c r="AY112" s="778"/>
      <c r="AZ112" s="778"/>
      <c r="BA112" s="777"/>
      <c r="BB112" s="777"/>
      <c r="BC112" s="777"/>
      <c r="BD112" s="777"/>
      <c r="BE112" s="777"/>
      <c r="BF112" s="777"/>
      <c r="BG112" s="777"/>
      <c r="BH112" s="777"/>
      <c r="BI112" s="777"/>
      <c r="BJ112" s="777"/>
      <c r="BK112" s="777"/>
      <c r="BL112" s="777"/>
      <c r="BM112" s="777"/>
      <c r="BN112" s="777"/>
      <c r="BO112" s="777"/>
      <c r="BP112" s="777"/>
      <c r="BQ112" s="777"/>
      <c r="BR112" s="777"/>
      <c r="BS112" s="777"/>
      <c r="BT112" s="777"/>
      <c r="BU112" s="777"/>
      <c r="BV112" s="777"/>
      <c r="BW112" s="777"/>
      <c r="BX112" s="777"/>
      <c r="BY112" s="777"/>
      <c r="BZ112" s="777"/>
      <c r="CA112" s="777"/>
      <c r="CB112" s="777"/>
      <c r="CC112" s="777"/>
      <c r="CD112" s="777"/>
      <c r="CE112" s="777"/>
      <c r="CF112" s="777"/>
      <c r="CG112" s="777"/>
      <c r="CH112" s="777"/>
      <c r="CI112" s="777"/>
      <c r="CJ112" s="777"/>
      <c r="CK112" s="777"/>
      <c r="CL112" s="777"/>
      <c r="CM112" s="777"/>
      <c r="CN112" s="777"/>
      <c r="CO112" s="777"/>
      <c r="CP112" s="777"/>
      <c r="CQ112" s="777"/>
      <c r="CR112" s="777"/>
      <c r="CS112" s="777"/>
      <c r="CT112" s="777"/>
      <c r="CU112" s="777"/>
      <c r="CV112" s="777"/>
      <c r="CW112" s="777"/>
      <c r="CX112" s="777"/>
      <c r="CY112" s="777"/>
      <c r="CZ112" s="777"/>
      <c r="DA112" s="777"/>
      <c r="DB112" s="777"/>
      <c r="DC112" s="777"/>
      <c r="DD112" s="777"/>
      <c r="DE112" s="777"/>
      <c r="DF112" s="777"/>
      <c r="DG112" s="777"/>
      <c r="DH112" s="777"/>
      <c r="DI112" s="777"/>
      <c r="DJ112" s="777"/>
      <c r="DK112" s="777"/>
      <c r="DL112" s="777"/>
      <c r="DM112" s="777"/>
      <c r="DN112" s="777"/>
      <c r="DO112" s="777"/>
      <c r="DP112" s="777"/>
      <c r="DQ112" s="777"/>
      <c r="DR112" s="777"/>
      <c r="DS112" s="777"/>
      <c r="DT112" s="777"/>
      <c r="DU112" s="777"/>
      <c r="DV112" s="777"/>
      <c r="DW112" s="777"/>
      <c r="DX112" s="777"/>
      <c r="DY112" s="777"/>
      <c r="DZ112" s="777"/>
      <c r="EA112" s="777"/>
      <c r="EB112" s="777"/>
      <c r="EC112" s="777"/>
      <c r="ED112" s="777"/>
      <c r="EE112" s="777"/>
      <c r="EF112" s="777"/>
      <c r="EG112" s="777"/>
      <c r="EH112" s="777"/>
      <c r="EI112" s="777"/>
      <c r="EJ112" s="777"/>
      <c r="EK112" s="777"/>
      <c r="EL112" s="777"/>
      <c r="EM112" s="777"/>
      <c r="EN112" s="777"/>
      <c r="EO112" s="777"/>
      <c r="EP112" s="777"/>
      <c r="EQ112" s="777"/>
      <c r="ER112" s="777"/>
      <c r="ES112" s="777"/>
      <c r="ET112" s="777"/>
      <c r="EU112" s="777"/>
      <c r="EV112" s="777"/>
      <c r="EW112" s="777"/>
      <c r="EX112" s="777"/>
      <c r="EY112" s="777"/>
      <c r="EZ112" s="777"/>
      <c r="FA112" s="777"/>
      <c r="FB112" s="777"/>
      <c r="FC112" s="777"/>
      <c r="FD112" s="777"/>
      <c r="FE112" s="777"/>
      <c r="FF112" s="777"/>
      <c r="FG112" s="777"/>
      <c r="FH112" s="777"/>
      <c r="FI112" s="777"/>
      <c r="FJ112" s="777"/>
      <c r="FK112" s="777"/>
      <c r="FL112" s="777"/>
      <c r="FM112" s="777"/>
      <c r="FN112" s="777"/>
      <c r="FO112" s="777"/>
      <c r="FP112" s="777"/>
      <c r="FQ112" s="777"/>
      <c r="FR112" s="777"/>
      <c r="FS112" s="777"/>
      <c r="FT112" s="777"/>
      <c r="FU112" s="777"/>
      <c r="FV112" s="777"/>
      <c r="FW112" s="777"/>
      <c r="FX112" s="777"/>
      <c r="FY112" s="777"/>
      <c r="FZ112" s="777"/>
      <c r="GA112" s="777"/>
      <c r="GB112" s="777"/>
      <c r="GC112" s="777"/>
      <c r="GD112" s="777"/>
      <c r="GE112" s="777"/>
      <c r="GF112" s="777"/>
      <c r="GG112" s="777"/>
      <c r="GH112" s="777"/>
      <c r="GI112" s="777"/>
      <c r="GJ112" s="777"/>
      <c r="GK112" s="777"/>
      <c r="GL112" s="777"/>
      <c r="GM112" s="777"/>
      <c r="GN112" s="777"/>
      <c r="GO112" s="777"/>
      <c r="GP112" s="777"/>
      <c r="GQ112" s="777"/>
      <c r="GR112" s="777"/>
      <c r="GS112" s="777"/>
      <c r="GT112" s="777"/>
      <c r="GU112" s="777"/>
      <c r="GV112" s="777"/>
      <c r="GW112" s="777"/>
      <c r="GX112" s="777"/>
      <c r="GY112" s="777"/>
      <c r="GZ112" s="777"/>
      <c r="HA112" s="777"/>
      <c r="HB112" s="777"/>
      <c r="HC112" s="777"/>
      <c r="HD112" s="777"/>
      <c r="HE112" s="777"/>
      <c r="HF112" s="777"/>
      <c r="HG112" s="777"/>
      <c r="HH112" s="777"/>
      <c r="HI112" s="777"/>
      <c r="HJ112" s="777"/>
      <c r="HK112" s="777"/>
      <c r="HL112" s="777"/>
      <c r="HM112" s="777"/>
      <c r="HN112" s="777"/>
      <c r="HO112" s="777"/>
      <c r="HP112" s="777"/>
      <c r="HQ112" s="777"/>
      <c r="HR112" s="777"/>
      <c r="HS112" s="777"/>
      <c r="HT112" s="777"/>
      <c r="HU112" s="777"/>
      <c r="HV112" s="777"/>
      <c r="HW112" s="777"/>
      <c r="HX112" s="777"/>
      <c r="HY112" s="777"/>
      <c r="HZ112" s="777"/>
      <c r="IA112" s="777"/>
      <c r="IB112" s="777"/>
      <c r="IC112" s="777"/>
      <c r="ID112" s="777"/>
      <c r="IE112" s="777"/>
      <c r="IF112" s="777"/>
      <c r="IG112" s="777"/>
      <c r="IH112" s="777"/>
      <c r="II112" s="777"/>
      <c r="IJ112" s="777"/>
      <c r="IK112" s="777"/>
      <c r="IL112" s="777"/>
      <c r="IM112" s="777"/>
      <c r="IN112" s="777"/>
      <c r="IO112" s="777"/>
      <c r="IP112" s="777"/>
      <c r="IQ112" s="777"/>
      <c r="IR112" s="777"/>
      <c r="IS112" s="777"/>
      <c r="IT112" s="777"/>
    </row>
    <row r="113" spans="1:254" s="779" customFormat="1" ht="12.75" customHeight="1">
      <c r="A113" s="777"/>
      <c r="B113" s="777"/>
      <c r="C113" s="777"/>
      <c r="D113" s="777"/>
      <c r="E113" s="777"/>
      <c r="F113" s="777"/>
      <c r="G113" s="777"/>
      <c r="H113" s="777"/>
      <c r="I113" s="777"/>
      <c r="J113" s="777"/>
      <c r="K113" s="777"/>
      <c r="L113" s="777"/>
      <c r="M113" s="777"/>
      <c r="N113" s="777"/>
      <c r="O113" s="777"/>
      <c r="P113" s="777"/>
      <c r="Q113" s="777"/>
      <c r="R113" s="777"/>
      <c r="S113" s="777"/>
      <c r="T113" s="777"/>
      <c r="U113" s="777"/>
      <c r="V113" s="777"/>
      <c r="W113" s="777"/>
      <c r="X113" s="777"/>
      <c r="Y113" s="778"/>
      <c r="Z113" s="778"/>
      <c r="AA113" s="778"/>
      <c r="AB113" s="778"/>
      <c r="AC113" s="778"/>
      <c r="AD113" s="778"/>
      <c r="AE113" s="778"/>
      <c r="AF113" s="778"/>
      <c r="AG113" s="778"/>
      <c r="AH113" s="778"/>
      <c r="AI113" s="778"/>
      <c r="AJ113" s="778"/>
      <c r="AK113" s="778"/>
      <c r="AL113" s="778"/>
      <c r="AM113" s="778"/>
      <c r="AN113" s="778"/>
      <c r="AO113" s="778"/>
      <c r="AP113" s="778"/>
      <c r="AQ113" s="778"/>
      <c r="AR113" s="778"/>
      <c r="AS113" s="778"/>
      <c r="AT113" s="778"/>
      <c r="AU113" s="778"/>
      <c r="AV113" s="778"/>
      <c r="AW113" s="778"/>
      <c r="AX113" s="778"/>
      <c r="AY113" s="778"/>
      <c r="AZ113" s="778"/>
      <c r="BA113" s="777"/>
      <c r="BB113" s="777"/>
      <c r="BC113" s="777"/>
      <c r="BD113" s="777"/>
      <c r="BE113" s="777"/>
      <c r="BF113" s="777"/>
      <c r="BG113" s="777"/>
      <c r="BH113" s="777"/>
      <c r="BI113" s="777"/>
      <c r="BJ113" s="777"/>
      <c r="BK113" s="777"/>
      <c r="BL113" s="777"/>
      <c r="BM113" s="777"/>
      <c r="BN113" s="777"/>
      <c r="BO113" s="777"/>
      <c r="BP113" s="777"/>
      <c r="BQ113" s="777"/>
      <c r="BR113" s="777"/>
      <c r="BS113" s="777"/>
      <c r="BT113" s="777"/>
      <c r="BU113" s="777"/>
      <c r="BV113" s="777"/>
      <c r="BW113" s="777"/>
      <c r="BX113" s="777"/>
      <c r="BY113" s="777"/>
      <c r="BZ113" s="777"/>
      <c r="CA113" s="777"/>
      <c r="CB113" s="777"/>
      <c r="CC113" s="777"/>
      <c r="CD113" s="777"/>
      <c r="CE113" s="777"/>
      <c r="CF113" s="777"/>
      <c r="CG113" s="777"/>
      <c r="CH113" s="777"/>
      <c r="CI113" s="777"/>
      <c r="CJ113" s="777"/>
      <c r="CK113" s="777"/>
      <c r="CL113" s="777"/>
      <c r="CM113" s="777"/>
      <c r="CN113" s="777"/>
      <c r="CO113" s="777"/>
      <c r="CP113" s="777"/>
      <c r="CQ113" s="777"/>
      <c r="CR113" s="777"/>
      <c r="CS113" s="777"/>
      <c r="CT113" s="777"/>
      <c r="CU113" s="777"/>
      <c r="CV113" s="777"/>
      <c r="CW113" s="777"/>
      <c r="CX113" s="777"/>
      <c r="CY113" s="777"/>
      <c r="CZ113" s="777"/>
      <c r="DA113" s="777"/>
      <c r="DB113" s="777"/>
      <c r="DC113" s="777"/>
      <c r="DD113" s="777"/>
      <c r="DE113" s="777"/>
      <c r="DF113" s="777"/>
      <c r="DG113" s="777"/>
      <c r="DH113" s="777"/>
      <c r="DI113" s="777"/>
      <c r="DJ113" s="777"/>
      <c r="DK113" s="777"/>
      <c r="DL113" s="777"/>
      <c r="DM113" s="777"/>
      <c r="DN113" s="777"/>
      <c r="DO113" s="777"/>
      <c r="DP113" s="777"/>
      <c r="DQ113" s="777"/>
      <c r="DR113" s="777"/>
      <c r="DS113" s="777"/>
      <c r="DT113" s="777"/>
      <c r="DU113" s="777"/>
      <c r="DV113" s="777"/>
      <c r="DW113" s="777"/>
      <c r="DX113" s="777"/>
      <c r="DY113" s="777"/>
      <c r="DZ113" s="777"/>
      <c r="EA113" s="777"/>
      <c r="EB113" s="777"/>
      <c r="EC113" s="777"/>
      <c r="ED113" s="777"/>
      <c r="EE113" s="777"/>
      <c r="EF113" s="777"/>
      <c r="EG113" s="777"/>
      <c r="EH113" s="777"/>
      <c r="EI113" s="777"/>
      <c r="EJ113" s="777"/>
      <c r="EK113" s="777"/>
      <c r="EL113" s="777"/>
      <c r="EM113" s="777"/>
      <c r="EN113" s="777"/>
      <c r="EO113" s="777"/>
      <c r="EP113" s="777"/>
      <c r="EQ113" s="777"/>
      <c r="ER113" s="777"/>
      <c r="ES113" s="777"/>
      <c r="ET113" s="777"/>
      <c r="EU113" s="777"/>
      <c r="EV113" s="777"/>
      <c r="EW113" s="777"/>
      <c r="EX113" s="777"/>
      <c r="EY113" s="777"/>
      <c r="EZ113" s="777"/>
      <c r="FA113" s="777"/>
      <c r="FB113" s="777"/>
      <c r="FC113" s="777"/>
      <c r="FD113" s="777"/>
      <c r="FE113" s="777"/>
      <c r="FF113" s="777"/>
      <c r="FG113" s="777"/>
      <c r="FH113" s="777"/>
      <c r="FI113" s="777"/>
      <c r="FJ113" s="777"/>
      <c r="FK113" s="777"/>
      <c r="FL113" s="777"/>
      <c r="FM113" s="777"/>
      <c r="FN113" s="777"/>
      <c r="FO113" s="777"/>
      <c r="FP113" s="777"/>
      <c r="FQ113" s="777"/>
      <c r="FR113" s="777"/>
      <c r="FS113" s="777"/>
      <c r="FT113" s="777"/>
      <c r="FU113" s="777"/>
      <c r="FV113" s="777"/>
      <c r="FW113" s="777"/>
      <c r="FX113" s="777"/>
      <c r="FY113" s="777"/>
      <c r="FZ113" s="777"/>
      <c r="GA113" s="777"/>
      <c r="GB113" s="777"/>
      <c r="GC113" s="777"/>
      <c r="GD113" s="777"/>
      <c r="GE113" s="777"/>
      <c r="GF113" s="777"/>
      <c r="GG113" s="777"/>
      <c r="GH113" s="777"/>
      <c r="GI113" s="777"/>
      <c r="GJ113" s="777"/>
      <c r="GK113" s="777"/>
      <c r="GL113" s="777"/>
      <c r="GM113" s="777"/>
      <c r="GN113" s="777"/>
      <c r="GO113" s="777"/>
      <c r="GP113" s="777"/>
      <c r="GQ113" s="777"/>
      <c r="GR113" s="777"/>
      <c r="GS113" s="777"/>
      <c r="GT113" s="777"/>
      <c r="GU113" s="777"/>
      <c r="GV113" s="777"/>
      <c r="GW113" s="777"/>
      <c r="GX113" s="777"/>
      <c r="GY113" s="777"/>
      <c r="GZ113" s="777"/>
      <c r="HA113" s="777"/>
      <c r="HB113" s="777"/>
      <c r="HC113" s="777"/>
      <c r="HD113" s="777"/>
      <c r="HE113" s="777"/>
      <c r="HF113" s="777"/>
      <c r="HG113" s="777"/>
      <c r="HH113" s="777"/>
      <c r="HI113" s="777"/>
      <c r="HJ113" s="777"/>
      <c r="HK113" s="777"/>
      <c r="HL113" s="777"/>
      <c r="HM113" s="777"/>
      <c r="HN113" s="777"/>
      <c r="HO113" s="777"/>
      <c r="HP113" s="777"/>
      <c r="HQ113" s="777"/>
      <c r="HR113" s="777"/>
      <c r="HS113" s="777"/>
      <c r="HT113" s="777"/>
      <c r="HU113" s="777"/>
      <c r="HV113" s="777"/>
      <c r="HW113" s="777"/>
      <c r="HX113" s="777"/>
      <c r="HY113" s="777"/>
      <c r="HZ113" s="777"/>
      <c r="IA113" s="777"/>
      <c r="IB113" s="777"/>
      <c r="IC113" s="777"/>
      <c r="ID113" s="777"/>
      <c r="IE113" s="777"/>
      <c r="IF113" s="777"/>
      <c r="IG113" s="777"/>
      <c r="IH113" s="777"/>
      <c r="II113" s="777"/>
      <c r="IJ113" s="777"/>
      <c r="IK113" s="777"/>
      <c r="IL113" s="777"/>
      <c r="IM113" s="777"/>
      <c r="IN113" s="777"/>
      <c r="IO113" s="777"/>
      <c r="IP113" s="777"/>
      <c r="IQ113" s="777"/>
      <c r="IR113" s="777"/>
      <c r="IS113" s="777"/>
      <c r="IT113" s="777"/>
    </row>
    <row r="114" spans="1:254" s="779" customFormat="1" ht="12.75" customHeight="1">
      <c r="A114" s="777"/>
      <c r="B114" s="777"/>
      <c r="C114" s="777"/>
      <c r="D114" s="777"/>
      <c r="E114" s="777"/>
      <c r="F114" s="777"/>
      <c r="G114" s="777"/>
      <c r="H114" s="777"/>
      <c r="I114" s="777"/>
      <c r="J114" s="777"/>
      <c r="K114" s="777"/>
      <c r="L114" s="777"/>
      <c r="M114" s="777"/>
      <c r="N114" s="777"/>
      <c r="O114" s="777"/>
      <c r="P114" s="777"/>
      <c r="Q114" s="777"/>
      <c r="R114" s="777"/>
      <c r="S114" s="777"/>
      <c r="T114" s="777"/>
      <c r="U114" s="777"/>
      <c r="V114" s="777"/>
      <c r="W114" s="777"/>
      <c r="X114" s="777"/>
      <c r="Y114" s="778"/>
      <c r="Z114" s="778"/>
      <c r="AA114" s="778"/>
      <c r="AB114" s="778"/>
      <c r="AC114" s="778"/>
      <c r="AD114" s="778"/>
      <c r="AE114" s="778"/>
      <c r="AF114" s="778"/>
      <c r="AG114" s="778"/>
      <c r="AH114" s="778"/>
      <c r="AI114" s="778"/>
      <c r="AJ114" s="778"/>
      <c r="AK114" s="778"/>
      <c r="AL114" s="778"/>
      <c r="AM114" s="778"/>
      <c r="AN114" s="778"/>
      <c r="AO114" s="778"/>
      <c r="AP114" s="778"/>
      <c r="AQ114" s="778"/>
      <c r="AR114" s="778"/>
      <c r="AS114" s="778"/>
      <c r="AT114" s="778"/>
      <c r="AU114" s="778"/>
      <c r="AV114" s="778"/>
      <c r="AW114" s="778"/>
      <c r="AX114" s="778"/>
      <c r="AY114" s="778"/>
      <c r="AZ114" s="778"/>
      <c r="BA114" s="777"/>
      <c r="BB114" s="777"/>
      <c r="BC114" s="777"/>
      <c r="BD114" s="777"/>
      <c r="BE114" s="777"/>
      <c r="BF114" s="777"/>
      <c r="BG114" s="777"/>
      <c r="BH114" s="777"/>
      <c r="BI114" s="777"/>
      <c r="BJ114" s="777"/>
      <c r="BK114" s="777"/>
      <c r="BL114" s="777"/>
      <c r="BM114" s="777"/>
      <c r="BN114" s="777"/>
      <c r="BO114" s="777"/>
      <c r="BP114" s="777"/>
      <c r="BQ114" s="777"/>
      <c r="BR114" s="777"/>
      <c r="BS114" s="777"/>
      <c r="BT114" s="777"/>
      <c r="BU114" s="777"/>
      <c r="BV114" s="777"/>
      <c r="BW114" s="777"/>
      <c r="BX114" s="777"/>
      <c r="BY114" s="777"/>
      <c r="BZ114" s="777"/>
      <c r="CA114" s="777"/>
      <c r="CB114" s="777"/>
      <c r="CC114" s="777"/>
      <c r="CD114" s="777"/>
      <c r="CE114" s="777"/>
      <c r="CF114" s="777"/>
      <c r="CG114" s="777"/>
      <c r="CH114" s="777"/>
      <c r="CI114" s="777"/>
      <c r="CJ114" s="777"/>
      <c r="CK114" s="777"/>
      <c r="CL114" s="777"/>
      <c r="CM114" s="777"/>
      <c r="CN114" s="777"/>
      <c r="CO114" s="777"/>
      <c r="CP114" s="777"/>
      <c r="CQ114" s="777"/>
      <c r="CR114" s="777"/>
      <c r="CS114" s="777"/>
      <c r="CT114" s="777"/>
      <c r="CU114" s="777"/>
      <c r="CV114" s="777"/>
      <c r="CW114" s="777"/>
      <c r="CX114" s="777"/>
      <c r="CY114" s="777"/>
      <c r="CZ114" s="777"/>
      <c r="DA114" s="777"/>
      <c r="DB114" s="777"/>
      <c r="DC114" s="777"/>
      <c r="DD114" s="777"/>
      <c r="DE114" s="777"/>
      <c r="DF114" s="777"/>
      <c r="DG114" s="777"/>
      <c r="DH114" s="777"/>
      <c r="DI114" s="777"/>
      <c r="DJ114" s="777"/>
      <c r="DK114" s="777"/>
      <c r="DL114" s="777"/>
      <c r="DM114" s="777"/>
      <c r="DN114" s="777"/>
      <c r="DO114" s="777"/>
      <c r="DP114" s="777"/>
      <c r="DQ114" s="777"/>
      <c r="DR114" s="777"/>
      <c r="DS114" s="777"/>
      <c r="DT114" s="777"/>
      <c r="DU114" s="777"/>
      <c r="DV114" s="777"/>
      <c r="DW114" s="777"/>
      <c r="DX114" s="777"/>
      <c r="DY114" s="777"/>
      <c r="DZ114" s="777"/>
      <c r="EA114" s="777"/>
      <c r="EB114" s="777"/>
      <c r="EC114" s="777"/>
      <c r="ED114" s="777"/>
      <c r="EE114" s="777"/>
      <c r="EF114" s="777"/>
      <c r="EG114" s="777"/>
      <c r="EH114" s="777"/>
      <c r="EI114" s="777"/>
      <c r="EJ114" s="777"/>
      <c r="EK114" s="777"/>
      <c r="EL114" s="777"/>
      <c r="EM114" s="777"/>
      <c r="EN114" s="777"/>
      <c r="EO114" s="777"/>
      <c r="EP114" s="777"/>
      <c r="EQ114" s="777"/>
      <c r="ER114" s="777"/>
      <c r="ES114" s="777"/>
      <c r="ET114" s="777"/>
      <c r="EU114" s="777"/>
      <c r="EV114" s="777"/>
      <c r="EW114" s="777"/>
      <c r="EX114" s="777"/>
      <c r="EY114" s="777"/>
      <c r="EZ114" s="777"/>
      <c r="FA114" s="777"/>
      <c r="FB114" s="777"/>
      <c r="FC114" s="777"/>
      <c r="FD114" s="777"/>
      <c r="FE114" s="777"/>
      <c r="FF114" s="777"/>
      <c r="FG114" s="777"/>
      <c r="FH114" s="777"/>
      <c r="FI114" s="777"/>
      <c r="FJ114" s="777"/>
      <c r="FK114" s="777"/>
      <c r="FL114" s="777"/>
      <c r="FM114" s="777"/>
      <c r="FN114" s="777"/>
      <c r="FO114" s="777"/>
      <c r="FP114" s="777"/>
      <c r="FQ114" s="777"/>
      <c r="FR114" s="777"/>
      <c r="FS114" s="777"/>
      <c r="FT114" s="777"/>
      <c r="FU114" s="777"/>
      <c r="FV114" s="777"/>
      <c r="FW114" s="777"/>
      <c r="FX114" s="777"/>
      <c r="FY114" s="777"/>
      <c r="FZ114" s="777"/>
      <c r="GA114" s="777"/>
      <c r="GB114" s="777"/>
      <c r="GC114" s="777"/>
      <c r="GD114" s="777"/>
      <c r="GE114" s="777"/>
      <c r="GF114" s="777"/>
      <c r="GG114" s="777"/>
      <c r="GH114" s="777"/>
      <c r="GI114" s="777"/>
      <c r="GJ114" s="777"/>
      <c r="GK114" s="777"/>
      <c r="GL114" s="777"/>
      <c r="GM114" s="777"/>
      <c r="GN114" s="777"/>
      <c r="GO114" s="777"/>
      <c r="GP114" s="777"/>
      <c r="GQ114" s="777"/>
      <c r="GR114" s="777"/>
      <c r="GS114" s="777"/>
      <c r="GT114" s="777"/>
      <c r="GU114" s="777"/>
      <c r="GV114" s="777"/>
      <c r="GW114" s="777"/>
      <c r="GX114" s="777"/>
      <c r="GY114" s="777"/>
      <c r="GZ114" s="777"/>
      <c r="HA114" s="777"/>
      <c r="HB114" s="777"/>
      <c r="HC114" s="777"/>
      <c r="HD114" s="777"/>
      <c r="HE114" s="777"/>
      <c r="HF114" s="777"/>
      <c r="HG114" s="777"/>
      <c r="HH114" s="777"/>
      <c r="HI114" s="777"/>
      <c r="HJ114" s="777"/>
      <c r="HK114" s="777"/>
      <c r="HL114" s="777"/>
      <c r="HM114" s="777"/>
      <c r="HN114" s="777"/>
      <c r="HO114" s="777"/>
      <c r="HP114" s="777"/>
      <c r="HQ114" s="777"/>
      <c r="HR114" s="777"/>
      <c r="HS114" s="777"/>
      <c r="HT114" s="777"/>
      <c r="HU114" s="777"/>
      <c r="HV114" s="777"/>
      <c r="HW114" s="777"/>
      <c r="HX114" s="777"/>
      <c r="HY114" s="777"/>
      <c r="HZ114" s="777"/>
      <c r="IA114" s="777"/>
      <c r="IB114" s="777"/>
      <c r="IC114" s="777"/>
      <c r="ID114" s="777"/>
      <c r="IE114" s="777"/>
      <c r="IF114" s="777"/>
      <c r="IG114" s="777"/>
      <c r="IH114" s="777"/>
      <c r="II114" s="777"/>
      <c r="IJ114" s="777"/>
      <c r="IK114" s="777"/>
      <c r="IL114" s="777"/>
      <c r="IM114" s="777"/>
      <c r="IN114" s="777"/>
      <c r="IO114" s="777"/>
      <c r="IP114" s="777"/>
      <c r="IQ114" s="777"/>
      <c r="IR114" s="777"/>
      <c r="IS114" s="777"/>
      <c r="IT114" s="777"/>
    </row>
    <row r="115" spans="1:254" s="779" customFormat="1" ht="12.75" customHeight="1">
      <c r="A115" s="777"/>
      <c r="B115" s="777"/>
      <c r="C115" s="777"/>
      <c r="D115" s="777"/>
      <c r="E115" s="777"/>
      <c r="F115" s="777"/>
      <c r="G115" s="777"/>
      <c r="H115" s="777"/>
      <c r="I115" s="777"/>
      <c r="J115" s="777"/>
      <c r="K115" s="777"/>
      <c r="L115" s="777"/>
      <c r="M115" s="777"/>
      <c r="N115" s="777"/>
      <c r="O115" s="777"/>
      <c r="P115" s="777"/>
      <c r="Q115" s="777"/>
      <c r="R115" s="777"/>
      <c r="S115" s="777"/>
      <c r="T115" s="777"/>
      <c r="U115" s="777"/>
      <c r="V115" s="777"/>
      <c r="W115" s="777"/>
      <c r="X115" s="777"/>
      <c r="Y115" s="778"/>
      <c r="Z115" s="778"/>
      <c r="AA115" s="778"/>
      <c r="AB115" s="778"/>
      <c r="AC115" s="778"/>
      <c r="AD115" s="778"/>
      <c r="AE115" s="778"/>
      <c r="AF115" s="778"/>
      <c r="AG115" s="778"/>
      <c r="AH115" s="778"/>
      <c r="AI115" s="778"/>
      <c r="AJ115" s="778"/>
      <c r="AK115" s="778"/>
      <c r="AL115" s="778"/>
      <c r="AM115" s="778"/>
      <c r="AN115" s="778"/>
      <c r="AO115" s="778"/>
      <c r="AP115" s="778"/>
      <c r="AQ115" s="778"/>
      <c r="AR115" s="778"/>
      <c r="AS115" s="778"/>
      <c r="AT115" s="778"/>
      <c r="AU115" s="778"/>
      <c r="AV115" s="778"/>
      <c r="AW115" s="778"/>
      <c r="AX115" s="778"/>
      <c r="AY115" s="778"/>
      <c r="AZ115" s="778"/>
      <c r="BA115" s="777"/>
      <c r="BB115" s="777"/>
      <c r="BC115" s="777"/>
      <c r="BD115" s="777"/>
      <c r="BE115" s="777"/>
      <c r="BF115" s="777"/>
      <c r="BG115" s="777"/>
      <c r="BH115" s="777"/>
      <c r="BI115" s="777"/>
      <c r="BJ115" s="777"/>
      <c r="BK115" s="777"/>
      <c r="BL115" s="777"/>
      <c r="BM115" s="777"/>
      <c r="BN115" s="777"/>
      <c r="BO115" s="777"/>
      <c r="BP115" s="777"/>
      <c r="BQ115" s="777"/>
      <c r="BR115" s="777"/>
      <c r="BS115" s="777"/>
      <c r="BT115" s="777"/>
      <c r="BU115" s="777"/>
      <c r="BV115" s="777"/>
      <c r="BW115" s="777"/>
      <c r="BX115" s="777"/>
      <c r="BY115" s="777"/>
      <c r="BZ115" s="777"/>
      <c r="CA115" s="777"/>
      <c r="CB115" s="777"/>
      <c r="CC115" s="777"/>
      <c r="CD115" s="777"/>
      <c r="CE115" s="777"/>
      <c r="CF115" s="777"/>
      <c r="CG115" s="777"/>
      <c r="CH115" s="777"/>
      <c r="CI115" s="777"/>
      <c r="CJ115" s="777"/>
      <c r="CK115" s="777"/>
      <c r="CL115" s="777"/>
      <c r="CM115" s="777"/>
      <c r="CN115" s="777"/>
      <c r="CO115" s="777"/>
      <c r="CP115" s="777"/>
      <c r="CQ115" s="777"/>
      <c r="CR115" s="777"/>
      <c r="CS115" s="777"/>
      <c r="CT115" s="777"/>
      <c r="CU115" s="777"/>
      <c r="CV115" s="777"/>
      <c r="CW115" s="777"/>
      <c r="CX115" s="777"/>
      <c r="CY115" s="777"/>
      <c r="CZ115" s="777"/>
      <c r="DA115" s="777"/>
      <c r="DB115" s="777"/>
      <c r="DC115" s="777"/>
      <c r="DD115" s="777"/>
      <c r="DE115" s="777"/>
      <c r="DF115" s="777"/>
      <c r="DG115" s="777"/>
      <c r="DH115" s="777"/>
      <c r="DI115" s="777"/>
      <c r="DJ115" s="777"/>
      <c r="DK115" s="777"/>
      <c r="DL115" s="777"/>
      <c r="DM115" s="777"/>
      <c r="DN115" s="777"/>
      <c r="DO115" s="777"/>
      <c r="DP115" s="777"/>
      <c r="DQ115" s="777"/>
      <c r="DR115" s="777"/>
      <c r="DS115" s="777"/>
      <c r="DT115" s="777"/>
      <c r="DU115" s="777"/>
      <c r="DV115" s="777"/>
      <c r="DW115" s="777"/>
      <c r="DX115" s="777"/>
      <c r="DY115" s="777"/>
      <c r="DZ115" s="777"/>
      <c r="EA115" s="777"/>
      <c r="EB115" s="777"/>
      <c r="EC115" s="777"/>
      <c r="ED115" s="777"/>
      <c r="EE115" s="777"/>
      <c r="EF115" s="777"/>
      <c r="EG115" s="777"/>
      <c r="EH115" s="777"/>
      <c r="EI115" s="777"/>
      <c r="EJ115" s="777"/>
      <c r="EK115" s="777"/>
      <c r="EL115" s="777"/>
      <c r="EM115" s="777"/>
      <c r="EN115" s="777"/>
      <c r="EO115" s="777"/>
      <c r="EP115" s="777"/>
      <c r="EQ115" s="777"/>
      <c r="ER115" s="777"/>
      <c r="ES115" s="777"/>
      <c r="ET115" s="777"/>
      <c r="EU115" s="777"/>
      <c r="EV115" s="777"/>
      <c r="EW115" s="777"/>
      <c r="EX115" s="777"/>
      <c r="EY115" s="777"/>
      <c r="EZ115" s="777"/>
      <c r="FA115" s="777"/>
      <c r="FB115" s="777"/>
      <c r="FC115" s="777"/>
      <c r="FD115" s="777"/>
      <c r="FE115" s="777"/>
      <c r="FF115" s="777"/>
      <c r="FG115" s="777"/>
      <c r="FH115" s="777"/>
      <c r="FI115" s="777"/>
      <c r="FJ115" s="777"/>
      <c r="FK115" s="777"/>
      <c r="FL115" s="777"/>
      <c r="FM115" s="777"/>
      <c r="FN115" s="777"/>
      <c r="FO115" s="777"/>
      <c r="FP115" s="777"/>
      <c r="FQ115" s="777"/>
      <c r="FR115" s="777"/>
      <c r="FS115" s="777"/>
      <c r="FT115" s="777"/>
      <c r="FU115" s="777"/>
      <c r="FV115" s="777"/>
      <c r="FW115" s="777"/>
      <c r="FX115" s="777"/>
      <c r="FY115" s="777"/>
      <c r="FZ115" s="777"/>
      <c r="GA115" s="777"/>
      <c r="GB115" s="777"/>
      <c r="GC115" s="777"/>
      <c r="GD115" s="777"/>
      <c r="GE115" s="777"/>
      <c r="GF115" s="777"/>
      <c r="GG115" s="777"/>
      <c r="GH115" s="777"/>
      <c r="GI115" s="777"/>
      <c r="GJ115" s="777"/>
      <c r="GK115" s="777"/>
      <c r="GL115" s="777"/>
      <c r="GM115" s="777"/>
      <c r="GN115" s="777"/>
      <c r="GO115" s="777"/>
      <c r="GP115" s="777"/>
      <c r="GQ115" s="777"/>
      <c r="GR115" s="777"/>
      <c r="GS115" s="777"/>
      <c r="GT115" s="777"/>
      <c r="GU115" s="777"/>
      <c r="GV115" s="777"/>
      <c r="GW115" s="777"/>
      <c r="GX115" s="777"/>
      <c r="GY115" s="777"/>
      <c r="GZ115" s="777"/>
      <c r="HA115" s="777"/>
      <c r="HB115" s="777"/>
      <c r="HC115" s="777"/>
      <c r="HD115" s="777"/>
      <c r="HE115" s="777"/>
      <c r="HF115" s="777"/>
      <c r="HG115" s="777"/>
      <c r="HH115" s="777"/>
      <c r="HI115" s="777"/>
      <c r="HJ115" s="777"/>
      <c r="HK115" s="777"/>
      <c r="HL115" s="777"/>
      <c r="HM115" s="777"/>
      <c r="HN115" s="777"/>
      <c r="HO115" s="777"/>
      <c r="HP115" s="777"/>
      <c r="HQ115" s="777"/>
      <c r="HR115" s="777"/>
      <c r="HS115" s="777"/>
      <c r="HT115" s="777"/>
      <c r="HU115" s="777"/>
      <c r="HV115" s="777"/>
      <c r="HW115" s="777"/>
      <c r="HX115" s="777"/>
      <c r="HY115" s="777"/>
      <c r="HZ115" s="777"/>
      <c r="IA115" s="777"/>
      <c r="IB115" s="777"/>
      <c r="IC115" s="777"/>
      <c r="ID115" s="777"/>
      <c r="IE115" s="777"/>
      <c r="IF115" s="777"/>
      <c r="IG115" s="777"/>
      <c r="IH115" s="777"/>
      <c r="II115" s="777"/>
      <c r="IJ115" s="777"/>
      <c r="IK115" s="777"/>
      <c r="IL115" s="777"/>
      <c r="IM115" s="777"/>
      <c r="IN115" s="777"/>
      <c r="IO115" s="777"/>
      <c r="IP115" s="777"/>
      <c r="IQ115" s="777"/>
      <c r="IR115" s="777"/>
      <c r="IS115" s="777"/>
      <c r="IT115" s="777"/>
    </row>
    <row r="116" spans="1:254" s="779" customFormat="1" ht="12.75" customHeight="1">
      <c r="A116" s="777"/>
      <c r="B116" s="777"/>
      <c r="C116" s="777"/>
      <c r="D116" s="777"/>
      <c r="E116" s="777"/>
      <c r="F116" s="777"/>
      <c r="G116" s="777"/>
      <c r="H116" s="777"/>
      <c r="I116" s="777"/>
      <c r="J116" s="777"/>
      <c r="K116" s="777"/>
      <c r="L116" s="777"/>
      <c r="M116" s="777"/>
      <c r="N116" s="777"/>
      <c r="O116" s="777"/>
      <c r="P116" s="777"/>
      <c r="Q116" s="777"/>
      <c r="R116" s="777"/>
      <c r="S116" s="777"/>
      <c r="T116" s="777"/>
      <c r="U116" s="777"/>
      <c r="V116" s="777"/>
      <c r="W116" s="777"/>
      <c r="X116" s="777"/>
      <c r="Y116" s="778"/>
      <c r="Z116" s="778"/>
      <c r="AA116" s="778"/>
      <c r="AB116" s="778"/>
      <c r="AC116" s="778"/>
      <c r="AD116" s="778"/>
      <c r="AE116" s="778"/>
      <c r="AF116" s="778"/>
      <c r="AG116" s="778"/>
      <c r="AH116" s="778"/>
      <c r="AI116" s="778"/>
      <c r="AJ116" s="778"/>
      <c r="AK116" s="778"/>
      <c r="AL116" s="778"/>
      <c r="AM116" s="778"/>
      <c r="AN116" s="778"/>
      <c r="AO116" s="778"/>
      <c r="AP116" s="778"/>
      <c r="AQ116" s="778"/>
      <c r="AR116" s="778"/>
      <c r="AS116" s="778"/>
      <c r="AT116" s="778"/>
      <c r="AU116" s="778"/>
      <c r="AV116" s="778"/>
      <c r="AW116" s="778"/>
      <c r="AX116" s="778"/>
      <c r="AY116" s="778"/>
      <c r="AZ116" s="778"/>
      <c r="BA116" s="777"/>
      <c r="BB116" s="777"/>
      <c r="BC116" s="777"/>
      <c r="BD116" s="777"/>
      <c r="BE116" s="777"/>
      <c r="BF116" s="777"/>
      <c r="BG116" s="777"/>
      <c r="BH116" s="777"/>
      <c r="BI116" s="777"/>
      <c r="BJ116" s="777"/>
      <c r="BK116" s="777"/>
      <c r="BL116" s="777"/>
      <c r="BM116" s="777"/>
      <c r="BN116" s="777"/>
      <c r="BO116" s="777"/>
      <c r="BP116" s="777"/>
      <c r="BQ116" s="777"/>
      <c r="BR116" s="777"/>
      <c r="BS116" s="777"/>
      <c r="BT116" s="777"/>
      <c r="BU116" s="777"/>
      <c r="BV116" s="777"/>
      <c r="BW116" s="777"/>
      <c r="BX116" s="777"/>
      <c r="BY116" s="777"/>
      <c r="BZ116" s="777"/>
      <c r="CA116" s="777"/>
      <c r="CB116" s="777"/>
      <c r="CC116" s="777"/>
      <c r="CD116" s="777"/>
      <c r="CE116" s="777"/>
      <c r="CF116" s="777"/>
      <c r="CG116" s="777"/>
      <c r="CH116" s="777"/>
      <c r="CI116" s="777"/>
      <c r="CJ116" s="777"/>
      <c r="CK116" s="777"/>
      <c r="CL116" s="777"/>
      <c r="CM116" s="777"/>
      <c r="CN116" s="777"/>
      <c r="CO116" s="777"/>
      <c r="CP116" s="777"/>
      <c r="CQ116" s="777"/>
      <c r="CR116" s="777"/>
      <c r="CS116" s="777"/>
      <c r="CT116" s="777"/>
      <c r="CU116" s="777"/>
      <c r="CV116" s="777"/>
      <c r="CW116" s="777"/>
      <c r="CX116" s="777"/>
      <c r="CY116" s="777"/>
      <c r="CZ116" s="777"/>
      <c r="DA116" s="777"/>
      <c r="DB116" s="777"/>
      <c r="DC116" s="777"/>
      <c r="DD116" s="777"/>
      <c r="DE116" s="777"/>
      <c r="DF116" s="777"/>
      <c r="DG116" s="777"/>
      <c r="DH116" s="777"/>
      <c r="DI116" s="777"/>
      <c r="DJ116" s="777"/>
      <c r="DK116" s="777"/>
      <c r="DL116" s="777"/>
      <c r="DM116" s="777"/>
      <c r="DN116" s="777"/>
      <c r="DO116" s="777"/>
      <c r="DP116" s="777"/>
      <c r="DQ116" s="777"/>
      <c r="DR116" s="777"/>
      <c r="DS116" s="777"/>
      <c r="DT116" s="777"/>
      <c r="DU116" s="777"/>
      <c r="DV116" s="777"/>
      <c r="DW116" s="777"/>
      <c r="DX116" s="777"/>
      <c r="DY116" s="777"/>
      <c r="DZ116" s="777"/>
      <c r="EA116" s="777"/>
      <c r="EB116" s="777"/>
      <c r="EC116" s="777"/>
      <c r="ED116" s="777"/>
      <c r="EE116" s="777"/>
      <c r="EF116" s="777"/>
      <c r="EG116" s="777"/>
      <c r="EH116" s="777"/>
      <c r="EI116" s="777"/>
      <c r="EJ116" s="777"/>
      <c r="EK116" s="777"/>
      <c r="EL116" s="777"/>
      <c r="EM116" s="777"/>
      <c r="EN116" s="777"/>
      <c r="EO116" s="777"/>
      <c r="EP116" s="777"/>
      <c r="EQ116" s="777"/>
      <c r="ER116" s="777"/>
      <c r="ES116" s="777"/>
      <c r="ET116" s="777"/>
      <c r="EU116" s="777"/>
      <c r="EV116" s="777"/>
      <c r="EW116" s="777"/>
      <c r="EX116" s="777"/>
      <c r="EY116" s="777"/>
      <c r="EZ116" s="777"/>
      <c r="FA116" s="777"/>
      <c r="FB116" s="777"/>
      <c r="FC116" s="777"/>
      <c r="FD116" s="777"/>
      <c r="FE116" s="777"/>
      <c r="FF116" s="777"/>
      <c r="FG116" s="777"/>
      <c r="FH116" s="777"/>
      <c r="FI116" s="777"/>
      <c r="FJ116" s="777"/>
      <c r="FK116" s="777"/>
      <c r="FL116" s="777"/>
      <c r="FM116" s="777"/>
      <c r="FN116" s="777"/>
      <c r="FO116" s="777"/>
      <c r="FP116" s="777"/>
      <c r="FQ116" s="777"/>
      <c r="FR116" s="777"/>
      <c r="FS116" s="777"/>
      <c r="FT116" s="777"/>
      <c r="FU116" s="777"/>
      <c r="FV116" s="777"/>
      <c r="FW116" s="777"/>
      <c r="FX116" s="777"/>
      <c r="FY116" s="777"/>
      <c r="FZ116" s="777"/>
      <c r="GA116" s="777"/>
      <c r="GB116" s="777"/>
      <c r="GC116" s="777"/>
      <c r="GD116" s="777"/>
      <c r="GE116" s="777"/>
      <c r="GF116" s="777"/>
      <c r="GG116" s="777"/>
      <c r="GH116" s="777"/>
      <c r="GI116" s="777"/>
      <c r="GJ116" s="777"/>
      <c r="GK116" s="777"/>
      <c r="GL116" s="777"/>
      <c r="GM116" s="777"/>
      <c r="GN116" s="777"/>
      <c r="GO116" s="777"/>
      <c r="GP116" s="777"/>
      <c r="GQ116" s="777"/>
      <c r="GR116" s="777"/>
      <c r="GS116" s="777"/>
      <c r="GT116" s="777"/>
      <c r="GU116" s="777"/>
      <c r="GV116" s="777"/>
      <c r="GW116" s="777"/>
      <c r="GX116" s="777"/>
      <c r="GY116" s="777"/>
      <c r="GZ116" s="777"/>
      <c r="HA116" s="777"/>
      <c r="HB116" s="777"/>
      <c r="HC116" s="777"/>
      <c r="HD116" s="777"/>
      <c r="HE116" s="777"/>
      <c r="HF116" s="777"/>
      <c r="HG116" s="777"/>
      <c r="HH116" s="777"/>
      <c r="HI116" s="777"/>
      <c r="HJ116" s="777"/>
      <c r="HK116" s="777"/>
      <c r="HL116" s="777"/>
      <c r="HM116" s="777"/>
      <c r="HN116" s="777"/>
      <c r="HO116" s="777"/>
      <c r="HP116" s="777"/>
      <c r="HQ116" s="777"/>
      <c r="HR116" s="777"/>
      <c r="HS116" s="777"/>
      <c r="HT116" s="777"/>
      <c r="HU116" s="777"/>
      <c r="HV116" s="777"/>
      <c r="HW116" s="777"/>
      <c r="HX116" s="777"/>
      <c r="HY116" s="777"/>
      <c r="HZ116" s="777"/>
      <c r="IA116" s="777"/>
      <c r="IB116" s="777"/>
      <c r="IC116" s="777"/>
      <c r="ID116" s="777"/>
      <c r="IE116" s="777"/>
      <c r="IF116" s="777"/>
      <c r="IG116" s="777"/>
      <c r="IH116" s="777"/>
      <c r="II116" s="777"/>
      <c r="IJ116" s="777"/>
      <c r="IK116" s="777"/>
      <c r="IL116" s="777"/>
      <c r="IM116" s="777"/>
      <c r="IN116" s="777"/>
      <c r="IO116" s="777"/>
      <c r="IP116" s="777"/>
      <c r="IQ116" s="777"/>
      <c r="IR116" s="777"/>
      <c r="IS116" s="777"/>
      <c r="IT116" s="777"/>
    </row>
    <row r="117" spans="1:254" s="779" customFormat="1" ht="12.75" customHeight="1">
      <c r="A117" s="777"/>
      <c r="B117" s="777"/>
      <c r="C117" s="777"/>
      <c r="D117" s="777"/>
      <c r="E117" s="777"/>
      <c r="F117" s="777"/>
      <c r="G117" s="777"/>
      <c r="H117" s="777"/>
      <c r="I117" s="777"/>
      <c r="J117" s="777"/>
      <c r="K117" s="777"/>
      <c r="L117" s="777"/>
      <c r="M117" s="777"/>
      <c r="N117" s="777"/>
      <c r="O117" s="777"/>
      <c r="P117" s="777"/>
      <c r="Q117" s="777"/>
      <c r="R117" s="777"/>
      <c r="S117" s="777"/>
      <c r="T117" s="777"/>
      <c r="U117" s="777"/>
      <c r="V117" s="777"/>
      <c r="W117" s="777"/>
      <c r="X117" s="777"/>
      <c r="Y117" s="778"/>
      <c r="Z117" s="778"/>
      <c r="AA117" s="778"/>
      <c r="AB117" s="778"/>
      <c r="AC117" s="778"/>
      <c r="AD117" s="778"/>
      <c r="AE117" s="778"/>
      <c r="AF117" s="778"/>
      <c r="AG117" s="778"/>
      <c r="AH117" s="778"/>
      <c r="AI117" s="778"/>
      <c r="AJ117" s="778"/>
      <c r="AK117" s="778"/>
      <c r="AL117" s="778"/>
      <c r="AM117" s="778"/>
      <c r="AN117" s="778"/>
      <c r="AO117" s="778"/>
      <c r="AP117" s="778"/>
      <c r="AQ117" s="778"/>
      <c r="AR117" s="778"/>
      <c r="AS117" s="778"/>
      <c r="AT117" s="778"/>
      <c r="AU117" s="778"/>
      <c r="AV117" s="778"/>
      <c r="AW117" s="778"/>
      <c r="AX117" s="778"/>
      <c r="AY117" s="778"/>
      <c r="AZ117" s="778"/>
      <c r="BA117" s="777"/>
      <c r="BB117" s="777"/>
      <c r="BC117" s="777"/>
      <c r="BD117" s="777"/>
      <c r="BE117" s="777"/>
      <c r="BF117" s="777"/>
      <c r="BG117" s="777"/>
      <c r="BH117" s="777"/>
      <c r="BI117" s="777"/>
      <c r="BJ117" s="777"/>
      <c r="BK117" s="777"/>
      <c r="BL117" s="777"/>
      <c r="BM117" s="777"/>
      <c r="BN117" s="777"/>
      <c r="BO117" s="777"/>
      <c r="BP117" s="777"/>
      <c r="BQ117" s="777"/>
      <c r="BR117" s="777"/>
      <c r="BS117" s="777"/>
      <c r="BT117" s="777"/>
      <c r="BU117" s="777"/>
      <c r="BV117" s="777"/>
      <c r="BW117" s="777"/>
      <c r="BX117" s="777"/>
      <c r="BY117" s="777"/>
      <c r="BZ117" s="777"/>
      <c r="CA117" s="777"/>
      <c r="CB117" s="777"/>
      <c r="CC117" s="777"/>
      <c r="CD117" s="777"/>
      <c r="CE117" s="777"/>
      <c r="CF117" s="777"/>
      <c r="CG117" s="777"/>
      <c r="CH117" s="777"/>
      <c r="CI117" s="777"/>
      <c r="CJ117" s="777"/>
      <c r="CK117" s="777"/>
      <c r="CL117" s="777"/>
      <c r="CM117" s="777"/>
      <c r="CN117" s="777"/>
      <c r="CO117" s="777"/>
      <c r="CP117" s="777"/>
      <c r="CQ117" s="777"/>
      <c r="CR117" s="777"/>
      <c r="CS117" s="777"/>
      <c r="CT117" s="777"/>
      <c r="CU117" s="777"/>
      <c r="CV117" s="777"/>
      <c r="CW117" s="777"/>
      <c r="CX117" s="777"/>
      <c r="CY117" s="777"/>
      <c r="CZ117" s="777"/>
      <c r="DA117" s="777"/>
      <c r="DB117" s="777"/>
      <c r="DC117" s="777"/>
      <c r="DD117" s="777"/>
      <c r="DE117" s="777"/>
      <c r="DF117" s="777"/>
      <c r="DG117" s="777"/>
      <c r="DH117" s="777"/>
      <c r="DI117" s="777"/>
      <c r="DJ117" s="777"/>
      <c r="DK117" s="777"/>
      <c r="DL117" s="777"/>
      <c r="DM117" s="777"/>
      <c r="DN117" s="777"/>
      <c r="DO117" s="777"/>
      <c r="DP117" s="777"/>
      <c r="DQ117" s="777"/>
      <c r="DR117" s="777"/>
      <c r="DS117" s="777"/>
      <c r="DT117" s="777"/>
      <c r="DU117" s="777"/>
      <c r="DV117" s="777"/>
      <c r="DW117" s="777"/>
      <c r="DX117" s="777"/>
      <c r="DY117" s="777"/>
      <c r="DZ117" s="777"/>
      <c r="EA117" s="777"/>
      <c r="EB117" s="777"/>
      <c r="EC117" s="777"/>
      <c r="ED117" s="777"/>
      <c r="EE117" s="777"/>
      <c r="EF117" s="777"/>
      <c r="EG117" s="777"/>
      <c r="EH117" s="777"/>
      <c r="EI117" s="777"/>
      <c r="EJ117" s="777"/>
      <c r="EK117" s="777"/>
      <c r="EL117" s="777"/>
      <c r="EM117" s="777"/>
      <c r="EN117" s="777"/>
      <c r="EO117" s="777"/>
      <c r="EP117" s="777"/>
      <c r="EQ117" s="777"/>
      <c r="ER117" s="777"/>
      <c r="ES117" s="777"/>
      <c r="ET117" s="777"/>
      <c r="EU117" s="777"/>
      <c r="EV117" s="777"/>
      <c r="EW117" s="777"/>
      <c r="EX117" s="777"/>
      <c r="EY117" s="777"/>
      <c r="EZ117" s="777"/>
      <c r="FA117" s="777"/>
      <c r="FB117" s="777"/>
      <c r="FC117" s="777"/>
      <c r="FD117" s="777"/>
      <c r="FE117" s="777"/>
      <c r="FF117" s="777"/>
      <c r="FG117" s="777"/>
      <c r="FH117" s="777"/>
      <c r="FI117" s="777"/>
      <c r="FJ117" s="777"/>
      <c r="FK117" s="777"/>
      <c r="FL117" s="777"/>
      <c r="FM117" s="777"/>
      <c r="FN117" s="777"/>
      <c r="FO117" s="777"/>
      <c r="FP117" s="777"/>
      <c r="FQ117" s="777"/>
      <c r="FR117" s="777"/>
      <c r="FS117" s="777"/>
      <c r="FT117" s="777"/>
      <c r="FU117" s="777"/>
      <c r="FV117" s="777"/>
      <c r="FW117" s="777"/>
      <c r="FX117" s="777"/>
      <c r="FY117" s="777"/>
      <c r="FZ117" s="777"/>
      <c r="GA117" s="777"/>
      <c r="GB117" s="777"/>
      <c r="GC117" s="777"/>
      <c r="GD117" s="777"/>
      <c r="GE117" s="777"/>
      <c r="GF117" s="777"/>
      <c r="GG117" s="777"/>
      <c r="GH117" s="777"/>
      <c r="GI117" s="777"/>
      <c r="GJ117" s="777"/>
      <c r="GK117" s="777"/>
      <c r="GL117" s="777"/>
      <c r="GM117" s="777"/>
      <c r="GN117" s="777"/>
      <c r="GO117" s="777"/>
      <c r="GP117" s="777"/>
      <c r="GQ117" s="777"/>
      <c r="GR117" s="777"/>
      <c r="GS117" s="777"/>
      <c r="GT117" s="777"/>
      <c r="GU117" s="777"/>
      <c r="GV117" s="777"/>
      <c r="GW117" s="777"/>
      <c r="GX117" s="777"/>
      <c r="GY117" s="777"/>
      <c r="GZ117" s="777"/>
      <c r="HA117" s="777"/>
      <c r="HB117" s="777"/>
      <c r="HC117" s="777"/>
      <c r="HD117" s="777"/>
      <c r="HE117" s="777"/>
      <c r="HF117" s="777"/>
      <c r="HG117" s="777"/>
      <c r="HH117" s="777"/>
      <c r="HI117" s="777"/>
      <c r="HJ117" s="777"/>
      <c r="HK117" s="777"/>
      <c r="HL117" s="777"/>
      <c r="HM117" s="777"/>
      <c r="HN117" s="777"/>
      <c r="HO117" s="777"/>
      <c r="HP117" s="777"/>
      <c r="HQ117" s="777"/>
      <c r="HR117" s="777"/>
      <c r="HS117" s="777"/>
      <c r="HT117" s="777"/>
      <c r="HU117" s="777"/>
      <c r="HV117" s="777"/>
      <c r="HW117" s="777"/>
      <c r="HX117" s="777"/>
      <c r="HY117" s="777"/>
      <c r="HZ117" s="777"/>
      <c r="IA117" s="777"/>
      <c r="IB117" s="777"/>
      <c r="IC117" s="777"/>
      <c r="ID117" s="777"/>
      <c r="IE117" s="777"/>
      <c r="IF117" s="777"/>
      <c r="IG117" s="777"/>
      <c r="IH117" s="777"/>
      <c r="II117" s="777"/>
      <c r="IJ117" s="777"/>
      <c r="IK117" s="777"/>
      <c r="IL117" s="777"/>
      <c r="IM117" s="777"/>
      <c r="IN117" s="777"/>
      <c r="IO117" s="777"/>
      <c r="IP117" s="777"/>
      <c r="IQ117" s="777"/>
      <c r="IR117" s="777"/>
      <c r="IS117" s="777"/>
      <c r="IT117" s="777"/>
    </row>
    <row r="118" spans="1:254" s="779" customFormat="1" ht="12.75" customHeight="1">
      <c r="A118" s="777"/>
      <c r="B118" s="777"/>
      <c r="C118" s="777"/>
      <c r="D118" s="777"/>
      <c r="E118" s="777"/>
      <c r="F118" s="777"/>
      <c r="G118" s="777"/>
      <c r="H118" s="777"/>
      <c r="I118" s="777"/>
      <c r="J118" s="777"/>
      <c r="K118" s="777"/>
      <c r="L118" s="777"/>
      <c r="M118" s="777"/>
      <c r="N118" s="777"/>
      <c r="O118" s="777"/>
      <c r="P118" s="777"/>
      <c r="Q118" s="777"/>
      <c r="R118" s="777"/>
      <c r="S118" s="777"/>
      <c r="T118" s="777"/>
      <c r="U118" s="777"/>
      <c r="V118" s="777"/>
      <c r="W118" s="777"/>
      <c r="X118" s="777"/>
      <c r="Y118" s="778"/>
      <c r="Z118" s="778"/>
      <c r="AA118" s="778"/>
      <c r="AB118" s="778"/>
      <c r="AC118" s="778"/>
      <c r="AD118" s="778"/>
      <c r="AE118" s="778"/>
      <c r="AF118" s="778"/>
      <c r="AG118" s="778"/>
      <c r="AH118" s="778"/>
      <c r="AI118" s="778"/>
      <c r="AJ118" s="778"/>
      <c r="AK118" s="778"/>
      <c r="AL118" s="778"/>
      <c r="AM118" s="778"/>
      <c r="AN118" s="778"/>
      <c r="AO118" s="778"/>
      <c r="AP118" s="778"/>
      <c r="AQ118" s="778"/>
      <c r="AR118" s="778"/>
      <c r="AS118" s="778"/>
      <c r="AT118" s="778"/>
      <c r="AU118" s="778"/>
      <c r="AV118" s="778"/>
      <c r="AW118" s="778"/>
      <c r="AX118" s="778"/>
      <c r="AY118" s="778"/>
      <c r="AZ118" s="778"/>
      <c r="BA118" s="777"/>
      <c r="BB118" s="777"/>
      <c r="BC118" s="777"/>
      <c r="BD118" s="777"/>
      <c r="BE118" s="777"/>
      <c r="BF118" s="777"/>
      <c r="BG118" s="777"/>
      <c r="BH118" s="777"/>
      <c r="BI118" s="777"/>
      <c r="BJ118" s="777"/>
      <c r="BK118" s="777"/>
      <c r="BL118" s="777"/>
      <c r="BM118" s="777"/>
      <c r="BN118" s="777"/>
      <c r="BO118" s="777"/>
      <c r="BP118" s="777"/>
      <c r="BQ118" s="777"/>
      <c r="BR118" s="777"/>
      <c r="BS118" s="777"/>
      <c r="BT118" s="777"/>
      <c r="BU118" s="777"/>
      <c r="BV118" s="777"/>
      <c r="BW118" s="777"/>
      <c r="BX118" s="777"/>
      <c r="BY118" s="777"/>
      <c r="BZ118" s="777"/>
      <c r="CA118" s="777"/>
      <c r="CB118" s="777"/>
      <c r="CC118" s="777"/>
      <c r="CD118" s="777"/>
      <c r="CE118" s="777"/>
      <c r="CF118" s="777"/>
      <c r="CG118" s="777"/>
      <c r="CH118" s="777"/>
      <c r="CI118" s="777"/>
      <c r="CJ118" s="777"/>
      <c r="CK118" s="777"/>
      <c r="CL118" s="777"/>
      <c r="CM118" s="777"/>
      <c r="CN118" s="777"/>
      <c r="CO118" s="777"/>
      <c r="CP118" s="777"/>
      <c r="CQ118" s="777"/>
      <c r="CR118" s="777"/>
      <c r="CS118" s="777"/>
      <c r="CT118" s="777"/>
      <c r="CU118" s="777"/>
      <c r="CV118" s="777"/>
      <c r="CW118" s="777"/>
      <c r="CX118" s="777"/>
      <c r="CY118" s="777"/>
      <c r="CZ118" s="777"/>
      <c r="DA118" s="777"/>
      <c r="DB118" s="777"/>
      <c r="DC118" s="777"/>
      <c r="DD118" s="777"/>
      <c r="DE118" s="777"/>
      <c r="DF118" s="777"/>
      <c r="DG118" s="777"/>
      <c r="DH118" s="777"/>
      <c r="DI118" s="777"/>
      <c r="DJ118" s="777"/>
      <c r="DK118" s="777"/>
      <c r="DL118" s="777"/>
      <c r="DM118" s="777"/>
      <c r="DN118" s="777"/>
      <c r="DO118" s="777"/>
      <c r="DP118" s="777"/>
      <c r="DQ118" s="777"/>
      <c r="DR118" s="777"/>
      <c r="DS118" s="777"/>
      <c r="DT118" s="777"/>
      <c r="DU118" s="777"/>
      <c r="DV118" s="777"/>
      <c r="DW118" s="777"/>
      <c r="DX118" s="777"/>
      <c r="DY118" s="777"/>
      <c r="DZ118" s="777"/>
      <c r="EA118" s="777"/>
      <c r="EB118" s="777"/>
      <c r="EC118" s="777"/>
      <c r="ED118" s="777"/>
      <c r="EE118" s="777"/>
      <c r="EF118" s="777"/>
      <c r="EG118" s="777"/>
      <c r="EH118" s="777"/>
      <c r="EI118" s="777"/>
      <c r="EJ118" s="777"/>
      <c r="EK118" s="777"/>
      <c r="EL118" s="777"/>
      <c r="EM118" s="777"/>
      <c r="EN118" s="777"/>
      <c r="EO118" s="777"/>
      <c r="EP118" s="777"/>
      <c r="EQ118" s="777"/>
      <c r="ER118" s="777"/>
      <c r="ES118" s="777"/>
      <c r="ET118" s="777"/>
      <c r="EU118" s="777"/>
      <c r="EV118" s="777"/>
      <c r="EW118" s="777"/>
      <c r="EX118" s="777"/>
      <c r="EY118" s="777"/>
      <c r="EZ118" s="777"/>
      <c r="FA118" s="777"/>
      <c r="FB118" s="777"/>
      <c r="FC118" s="777"/>
      <c r="FD118" s="777"/>
      <c r="FE118" s="777"/>
      <c r="FF118" s="777"/>
      <c r="FG118" s="777"/>
      <c r="FH118" s="777"/>
      <c r="FI118" s="777"/>
      <c r="FJ118" s="777"/>
      <c r="FK118" s="777"/>
      <c r="FL118" s="777"/>
      <c r="FM118" s="777"/>
      <c r="FN118" s="777"/>
      <c r="FO118" s="777"/>
      <c r="FP118" s="777"/>
      <c r="FQ118" s="777"/>
      <c r="FR118" s="777"/>
      <c r="FS118" s="777"/>
      <c r="FT118" s="777"/>
      <c r="FU118" s="777"/>
      <c r="FV118" s="777"/>
      <c r="FW118" s="777"/>
      <c r="FX118" s="777"/>
      <c r="FY118" s="777"/>
      <c r="FZ118" s="777"/>
      <c r="GA118" s="777"/>
      <c r="GB118" s="777"/>
      <c r="GC118" s="777"/>
      <c r="GD118" s="777"/>
      <c r="GE118" s="777"/>
      <c r="GF118" s="777"/>
      <c r="GG118" s="777"/>
      <c r="GH118" s="777"/>
      <c r="GI118" s="777"/>
      <c r="GJ118" s="777"/>
      <c r="GK118" s="777"/>
      <c r="GL118" s="777"/>
      <c r="GM118" s="777"/>
      <c r="GN118" s="777"/>
      <c r="GO118" s="777"/>
      <c r="GP118" s="777"/>
      <c r="GQ118" s="777"/>
      <c r="GR118" s="777"/>
      <c r="GS118" s="777"/>
      <c r="GT118" s="777"/>
      <c r="GU118" s="777"/>
      <c r="GV118" s="777"/>
      <c r="GW118" s="777"/>
      <c r="GX118" s="777"/>
      <c r="GY118" s="777"/>
      <c r="GZ118" s="777"/>
      <c r="HA118" s="777"/>
      <c r="HB118" s="777"/>
      <c r="HC118" s="777"/>
      <c r="HD118" s="777"/>
      <c r="HE118" s="777"/>
      <c r="HF118" s="777"/>
      <c r="HG118" s="777"/>
      <c r="HH118" s="777"/>
      <c r="HI118" s="777"/>
      <c r="HJ118" s="777"/>
      <c r="HK118" s="777"/>
      <c r="HL118" s="777"/>
      <c r="HM118" s="777"/>
      <c r="HN118" s="777"/>
      <c r="HO118" s="777"/>
      <c r="HP118" s="777"/>
      <c r="HQ118" s="777"/>
      <c r="HR118" s="777"/>
      <c r="HS118" s="777"/>
      <c r="HT118" s="777"/>
      <c r="HU118" s="777"/>
      <c r="HV118" s="777"/>
      <c r="HW118" s="777"/>
      <c r="HX118" s="777"/>
      <c r="HY118" s="777"/>
      <c r="HZ118" s="777"/>
      <c r="IA118" s="777"/>
      <c r="IB118" s="777"/>
      <c r="IC118" s="777"/>
      <c r="ID118" s="777"/>
      <c r="IE118" s="777"/>
      <c r="IF118" s="777"/>
      <c r="IG118" s="777"/>
      <c r="IH118" s="777"/>
      <c r="II118" s="777"/>
      <c r="IJ118" s="777"/>
      <c r="IK118" s="777"/>
      <c r="IL118" s="777"/>
      <c r="IM118" s="777"/>
      <c r="IN118" s="777"/>
      <c r="IO118" s="777"/>
      <c r="IP118" s="777"/>
      <c r="IQ118" s="777"/>
      <c r="IR118" s="777"/>
      <c r="IS118" s="777"/>
      <c r="IT118" s="777"/>
    </row>
    <row r="119" spans="1:254" s="779" customFormat="1" ht="12.75" customHeight="1">
      <c r="A119" s="777"/>
      <c r="B119" s="777"/>
      <c r="C119" s="777"/>
      <c r="D119" s="777"/>
      <c r="E119" s="777"/>
      <c r="F119" s="777"/>
      <c r="G119" s="777"/>
      <c r="H119" s="777"/>
      <c r="I119" s="777"/>
      <c r="J119" s="777"/>
      <c r="K119" s="777"/>
      <c r="L119" s="777"/>
      <c r="M119" s="777"/>
      <c r="N119" s="777"/>
      <c r="O119" s="777"/>
      <c r="P119" s="777"/>
      <c r="Q119" s="777"/>
      <c r="R119" s="777"/>
      <c r="S119" s="777"/>
      <c r="T119" s="777"/>
      <c r="U119" s="777"/>
      <c r="V119" s="777"/>
      <c r="W119" s="777"/>
      <c r="X119" s="777"/>
      <c r="Y119" s="778"/>
      <c r="Z119" s="778"/>
      <c r="AA119" s="778"/>
      <c r="AB119" s="778"/>
      <c r="AC119" s="778"/>
      <c r="AD119" s="778"/>
      <c r="AE119" s="778"/>
      <c r="AF119" s="778"/>
      <c r="AG119" s="778"/>
      <c r="AH119" s="778"/>
      <c r="AI119" s="778"/>
      <c r="AJ119" s="778"/>
      <c r="AK119" s="778"/>
      <c r="AL119" s="778"/>
      <c r="AM119" s="778"/>
      <c r="AN119" s="778"/>
      <c r="AO119" s="778"/>
      <c r="AP119" s="778"/>
      <c r="AQ119" s="778"/>
      <c r="AR119" s="778"/>
      <c r="AS119" s="778"/>
      <c r="AT119" s="778"/>
      <c r="AU119" s="778"/>
      <c r="AV119" s="778"/>
      <c r="AW119" s="778"/>
      <c r="AX119" s="778"/>
      <c r="AY119" s="778"/>
      <c r="AZ119" s="778"/>
      <c r="BA119" s="777"/>
      <c r="BB119" s="777"/>
      <c r="BC119" s="777"/>
      <c r="BD119" s="777"/>
      <c r="BE119" s="777"/>
      <c r="BF119" s="777"/>
      <c r="BG119" s="777"/>
      <c r="BH119" s="777"/>
      <c r="BI119" s="777"/>
      <c r="BJ119" s="777"/>
      <c r="BK119" s="777"/>
      <c r="BL119" s="777"/>
      <c r="BM119" s="777"/>
      <c r="BN119" s="777"/>
      <c r="BO119" s="777"/>
      <c r="BP119" s="777"/>
      <c r="BQ119" s="777"/>
      <c r="BR119" s="777"/>
      <c r="BS119" s="777"/>
      <c r="BT119" s="777"/>
      <c r="BU119" s="777"/>
      <c r="BV119" s="777"/>
      <c r="BW119" s="777"/>
      <c r="BX119" s="777"/>
      <c r="BY119" s="777"/>
      <c r="BZ119" s="777"/>
      <c r="CA119" s="777"/>
      <c r="CB119" s="777"/>
      <c r="CC119" s="777"/>
      <c r="CD119" s="777"/>
      <c r="CE119" s="777"/>
      <c r="CF119" s="777"/>
      <c r="CG119" s="777"/>
      <c r="CH119" s="777"/>
      <c r="CI119" s="777"/>
      <c r="CJ119" s="777"/>
      <c r="CK119" s="777"/>
      <c r="CL119" s="777"/>
      <c r="CM119" s="777"/>
      <c r="CN119" s="777"/>
      <c r="CO119" s="777"/>
      <c r="CP119" s="777"/>
      <c r="CQ119" s="777"/>
      <c r="CR119" s="777"/>
      <c r="CS119" s="777"/>
      <c r="CT119" s="777"/>
      <c r="CU119" s="777"/>
      <c r="CV119" s="777"/>
      <c r="CW119" s="777"/>
      <c r="CX119" s="777"/>
      <c r="CY119" s="777"/>
      <c r="CZ119" s="777"/>
      <c r="DA119" s="777"/>
      <c r="DB119" s="777"/>
      <c r="DC119" s="777"/>
      <c r="DD119" s="777"/>
      <c r="DE119" s="777"/>
      <c r="DF119" s="777"/>
      <c r="DG119" s="777"/>
      <c r="DH119" s="777"/>
      <c r="DI119" s="777"/>
      <c r="DJ119" s="777"/>
      <c r="DK119" s="777"/>
      <c r="DL119" s="777"/>
      <c r="DM119" s="777"/>
      <c r="DN119" s="777"/>
      <c r="DO119" s="777"/>
      <c r="DP119" s="777"/>
      <c r="DQ119" s="777"/>
      <c r="DR119" s="777"/>
      <c r="DS119" s="777"/>
      <c r="DT119" s="777"/>
      <c r="DU119" s="777"/>
      <c r="DV119" s="777"/>
      <c r="DW119" s="777"/>
      <c r="DX119" s="777"/>
      <c r="DY119" s="777"/>
      <c r="DZ119" s="777"/>
      <c r="EA119" s="777"/>
      <c r="EB119" s="777"/>
      <c r="EC119" s="777"/>
      <c r="ED119" s="777"/>
      <c r="EE119" s="777"/>
      <c r="EF119" s="777"/>
      <c r="EG119" s="777"/>
      <c r="EH119" s="777"/>
      <c r="EI119" s="777"/>
      <c r="EJ119" s="777"/>
      <c r="EK119" s="777"/>
      <c r="EL119" s="777"/>
      <c r="EM119" s="777"/>
      <c r="EN119" s="777"/>
      <c r="EO119" s="777"/>
      <c r="EP119" s="777"/>
      <c r="EQ119" s="777"/>
      <c r="ER119" s="777"/>
      <c r="ES119" s="777"/>
      <c r="ET119" s="777"/>
      <c r="EU119" s="777"/>
      <c r="EV119" s="777"/>
      <c r="EW119" s="777"/>
      <c r="EX119" s="777"/>
      <c r="EY119" s="777"/>
      <c r="EZ119" s="777"/>
      <c r="FA119" s="777"/>
      <c r="FB119" s="777"/>
      <c r="FC119" s="777"/>
      <c r="FD119" s="777"/>
      <c r="FE119" s="777"/>
      <c r="FF119" s="777"/>
      <c r="FG119" s="777"/>
      <c r="FH119" s="777"/>
      <c r="FI119" s="777"/>
      <c r="FJ119" s="777"/>
      <c r="FK119" s="777"/>
      <c r="FL119" s="777"/>
      <c r="FM119" s="777"/>
      <c r="FN119" s="777"/>
      <c r="FO119" s="777"/>
      <c r="FP119" s="777"/>
      <c r="FQ119" s="777"/>
      <c r="FR119" s="777"/>
      <c r="FS119" s="777"/>
      <c r="FT119" s="777"/>
      <c r="FU119" s="777"/>
      <c r="FV119" s="777"/>
      <c r="FW119" s="777"/>
      <c r="FX119" s="777"/>
      <c r="FY119" s="777"/>
      <c r="FZ119" s="777"/>
      <c r="GA119" s="777"/>
      <c r="GB119" s="777"/>
      <c r="GC119" s="777"/>
      <c r="GD119" s="777"/>
      <c r="GE119" s="777"/>
      <c r="GF119" s="777"/>
      <c r="GG119" s="777"/>
      <c r="GH119" s="777"/>
      <c r="GI119" s="777"/>
      <c r="GJ119" s="777"/>
      <c r="GK119" s="777"/>
      <c r="GL119" s="777"/>
      <c r="GM119" s="777"/>
      <c r="GN119" s="777"/>
      <c r="GO119" s="777"/>
      <c r="GP119" s="777"/>
      <c r="GQ119" s="777"/>
      <c r="GR119" s="777"/>
      <c r="GS119" s="777"/>
      <c r="GT119" s="777"/>
      <c r="GU119" s="777"/>
      <c r="GV119" s="777"/>
      <c r="GW119" s="777"/>
      <c r="GX119" s="777"/>
      <c r="GY119" s="777"/>
      <c r="GZ119" s="777"/>
      <c r="HA119" s="777"/>
      <c r="HB119" s="777"/>
      <c r="HC119" s="777"/>
      <c r="HD119" s="777"/>
      <c r="HE119" s="777"/>
      <c r="HF119" s="777"/>
      <c r="HG119" s="777"/>
      <c r="HH119" s="777"/>
      <c r="HI119" s="777"/>
      <c r="HJ119" s="777"/>
      <c r="HK119" s="777"/>
      <c r="HL119" s="777"/>
      <c r="HM119" s="777"/>
      <c r="HN119" s="777"/>
      <c r="HO119" s="777"/>
      <c r="HP119" s="777"/>
      <c r="HQ119" s="777"/>
      <c r="HR119" s="777"/>
      <c r="HS119" s="777"/>
      <c r="HT119" s="777"/>
      <c r="HU119" s="777"/>
      <c r="HV119" s="777"/>
      <c r="HW119" s="777"/>
      <c r="HX119" s="777"/>
      <c r="HY119" s="777"/>
      <c r="HZ119" s="777"/>
      <c r="IA119" s="777"/>
      <c r="IB119" s="777"/>
      <c r="IC119" s="777"/>
      <c r="ID119" s="777"/>
      <c r="IE119" s="777"/>
      <c r="IF119" s="777"/>
      <c r="IG119" s="777"/>
      <c r="IH119" s="777"/>
      <c r="II119" s="777"/>
      <c r="IJ119" s="777"/>
      <c r="IK119" s="777"/>
      <c r="IL119" s="777"/>
      <c r="IM119" s="777"/>
      <c r="IN119" s="777"/>
      <c r="IO119" s="777"/>
      <c r="IP119" s="777"/>
      <c r="IQ119" s="777"/>
      <c r="IR119" s="777"/>
      <c r="IS119" s="777"/>
      <c r="IT119" s="777"/>
    </row>
    <row r="120" spans="1:254" s="779" customFormat="1" ht="12.75" customHeight="1">
      <c r="A120" s="777"/>
      <c r="B120" s="777"/>
      <c r="C120" s="777"/>
      <c r="D120" s="777"/>
      <c r="E120" s="777"/>
      <c r="F120" s="777"/>
      <c r="G120" s="777"/>
      <c r="H120" s="777"/>
      <c r="I120" s="777"/>
      <c r="J120" s="777"/>
      <c r="K120" s="777"/>
      <c r="L120" s="777"/>
      <c r="M120" s="777"/>
      <c r="N120" s="777"/>
      <c r="O120" s="777"/>
      <c r="P120" s="777"/>
      <c r="Q120" s="777"/>
      <c r="R120" s="777"/>
      <c r="S120" s="777"/>
      <c r="T120" s="777"/>
      <c r="U120" s="777"/>
      <c r="V120" s="777"/>
      <c r="W120" s="777"/>
      <c r="X120" s="777"/>
      <c r="Y120" s="778"/>
      <c r="Z120" s="778"/>
      <c r="AA120" s="778"/>
      <c r="AB120" s="778"/>
      <c r="AC120" s="778"/>
      <c r="AD120" s="778"/>
      <c r="AE120" s="778"/>
      <c r="AF120" s="778"/>
      <c r="AG120" s="778"/>
      <c r="AH120" s="778"/>
      <c r="AI120" s="778"/>
      <c r="AJ120" s="778"/>
      <c r="AK120" s="778"/>
      <c r="AL120" s="778"/>
      <c r="AM120" s="778"/>
      <c r="AN120" s="778"/>
      <c r="AO120" s="778"/>
      <c r="AP120" s="778"/>
      <c r="AQ120" s="778"/>
      <c r="AR120" s="778"/>
      <c r="AS120" s="778"/>
      <c r="AT120" s="778"/>
      <c r="AU120" s="778"/>
      <c r="AV120" s="778"/>
      <c r="AW120" s="778"/>
      <c r="AX120" s="778"/>
      <c r="AY120" s="778"/>
      <c r="AZ120" s="778"/>
      <c r="BA120" s="777"/>
      <c r="BB120" s="777"/>
      <c r="BC120" s="777"/>
      <c r="BD120" s="777"/>
      <c r="BE120" s="777"/>
      <c r="BF120" s="777"/>
      <c r="BG120" s="777"/>
      <c r="BH120" s="777"/>
      <c r="BI120" s="777"/>
      <c r="BJ120" s="777"/>
      <c r="BK120" s="777"/>
      <c r="BL120" s="777"/>
      <c r="BM120" s="777"/>
      <c r="BN120" s="777"/>
      <c r="BO120" s="777"/>
      <c r="BP120" s="777"/>
      <c r="BQ120" s="777"/>
      <c r="BR120" s="777"/>
      <c r="BS120" s="777"/>
      <c r="BT120" s="777"/>
      <c r="BU120" s="777"/>
      <c r="BV120" s="777"/>
      <c r="BW120" s="777"/>
      <c r="BX120" s="777"/>
      <c r="BY120" s="777"/>
      <c r="BZ120" s="777"/>
      <c r="CA120" s="777"/>
      <c r="CB120" s="777"/>
      <c r="CC120" s="777"/>
      <c r="CD120" s="777"/>
      <c r="CE120" s="777"/>
      <c r="CF120" s="777"/>
      <c r="CG120" s="777"/>
      <c r="CH120" s="777"/>
      <c r="CI120" s="777"/>
      <c r="CJ120" s="777"/>
      <c r="CK120" s="777"/>
      <c r="CL120" s="777"/>
      <c r="CM120" s="777"/>
      <c r="CN120" s="777"/>
      <c r="CO120" s="777"/>
      <c r="CP120" s="777"/>
      <c r="CQ120" s="777"/>
      <c r="CR120" s="777"/>
      <c r="CS120" s="777"/>
      <c r="CT120" s="777"/>
      <c r="CU120" s="777"/>
      <c r="CV120" s="777"/>
      <c r="CW120" s="777"/>
      <c r="CX120" s="777"/>
      <c r="CY120" s="777"/>
      <c r="CZ120" s="777"/>
      <c r="DA120" s="777"/>
      <c r="DB120" s="777"/>
      <c r="DC120" s="777"/>
      <c r="DD120" s="777"/>
      <c r="DE120" s="777"/>
      <c r="DF120" s="777"/>
      <c r="DG120" s="777"/>
      <c r="DH120" s="777"/>
      <c r="DI120" s="777"/>
      <c r="DJ120" s="777"/>
      <c r="DK120" s="777"/>
      <c r="DL120" s="777"/>
      <c r="DM120" s="777"/>
      <c r="DN120" s="777"/>
      <c r="DO120" s="777"/>
      <c r="DP120" s="777"/>
      <c r="DQ120" s="777"/>
      <c r="DR120" s="777"/>
      <c r="DS120" s="777"/>
      <c r="DT120" s="777"/>
      <c r="DU120" s="777"/>
      <c r="DV120" s="777"/>
      <c r="DW120" s="777"/>
      <c r="DX120" s="777"/>
      <c r="DY120" s="777"/>
      <c r="DZ120" s="777"/>
      <c r="EA120" s="777"/>
      <c r="EB120" s="777"/>
      <c r="EC120" s="777"/>
      <c r="ED120" s="777"/>
      <c r="EE120" s="777"/>
      <c r="EF120" s="777"/>
      <c r="EG120" s="777"/>
      <c r="EH120" s="777"/>
      <c r="EI120" s="777"/>
      <c r="EJ120" s="777"/>
      <c r="EK120" s="777"/>
      <c r="EL120" s="777"/>
      <c r="EM120" s="777"/>
      <c r="EN120" s="777"/>
      <c r="EO120" s="777"/>
      <c r="EP120" s="777"/>
      <c r="EQ120" s="777"/>
      <c r="ER120" s="777"/>
      <c r="ES120" s="777"/>
      <c r="ET120" s="777"/>
      <c r="EU120" s="777"/>
      <c r="EV120" s="777"/>
      <c r="EW120" s="777"/>
      <c r="EX120" s="777"/>
      <c r="EY120" s="777"/>
      <c r="EZ120" s="777"/>
      <c r="FA120" s="777"/>
      <c r="FB120" s="777"/>
      <c r="FC120" s="777"/>
      <c r="FD120" s="777"/>
      <c r="FE120" s="777"/>
      <c r="FF120" s="777"/>
      <c r="FG120" s="777"/>
      <c r="FH120" s="777"/>
      <c r="FI120" s="777"/>
      <c r="FJ120" s="777"/>
      <c r="FK120" s="777"/>
      <c r="FL120" s="777"/>
      <c r="FM120" s="777"/>
      <c r="FN120" s="777"/>
      <c r="FO120" s="777"/>
      <c r="FP120" s="777"/>
      <c r="FQ120" s="777"/>
      <c r="FR120" s="777"/>
      <c r="FS120" s="777"/>
      <c r="FT120" s="777"/>
      <c r="FU120" s="777"/>
      <c r="FV120" s="777"/>
      <c r="FW120" s="777"/>
      <c r="FX120" s="777"/>
      <c r="FY120" s="777"/>
      <c r="FZ120" s="777"/>
      <c r="GA120" s="777"/>
      <c r="GB120" s="777"/>
      <c r="GC120" s="777"/>
      <c r="GD120" s="777"/>
      <c r="GE120" s="777"/>
      <c r="GF120" s="777"/>
      <c r="GG120" s="777"/>
      <c r="GH120" s="777"/>
      <c r="GI120" s="777"/>
      <c r="GJ120" s="777"/>
      <c r="GK120" s="777"/>
      <c r="GL120" s="777"/>
      <c r="GM120" s="777"/>
      <c r="GN120" s="777"/>
      <c r="GO120" s="777"/>
      <c r="GP120" s="777"/>
      <c r="GQ120" s="777"/>
      <c r="GR120" s="777"/>
      <c r="GS120" s="777"/>
      <c r="GT120" s="777"/>
      <c r="GU120" s="777"/>
      <c r="GV120" s="777"/>
      <c r="GW120" s="777"/>
      <c r="GX120" s="777"/>
      <c r="GY120" s="777"/>
      <c r="GZ120" s="777"/>
      <c r="HA120" s="777"/>
      <c r="HB120" s="777"/>
      <c r="HC120" s="777"/>
      <c r="HD120" s="777"/>
      <c r="HE120" s="777"/>
      <c r="HF120" s="777"/>
      <c r="HG120" s="777"/>
      <c r="HH120" s="777"/>
      <c r="HI120" s="777"/>
      <c r="HJ120" s="777"/>
      <c r="HK120" s="777"/>
      <c r="HL120" s="777"/>
      <c r="HM120" s="777"/>
      <c r="HN120" s="777"/>
      <c r="HO120" s="777"/>
      <c r="HP120" s="777"/>
      <c r="HQ120" s="777"/>
      <c r="HR120" s="777"/>
      <c r="HS120" s="777"/>
      <c r="HT120" s="777"/>
      <c r="HU120" s="777"/>
      <c r="HV120" s="777"/>
      <c r="HW120" s="777"/>
      <c r="HX120" s="777"/>
      <c r="HY120" s="777"/>
      <c r="HZ120" s="777"/>
      <c r="IA120" s="777"/>
      <c r="IB120" s="777"/>
      <c r="IC120" s="777"/>
      <c r="ID120" s="777"/>
      <c r="IE120" s="777"/>
      <c r="IF120" s="777"/>
      <c r="IG120" s="777"/>
      <c r="IH120" s="777"/>
      <c r="II120" s="777"/>
      <c r="IJ120" s="777"/>
      <c r="IK120" s="777"/>
      <c r="IL120" s="777"/>
      <c r="IM120" s="777"/>
      <c r="IN120" s="777"/>
      <c r="IO120" s="777"/>
      <c r="IP120" s="777"/>
      <c r="IQ120" s="777"/>
      <c r="IR120" s="777"/>
      <c r="IS120" s="777"/>
      <c r="IT120" s="777"/>
    </row>
    <row r="121" spans="1:254" s="779" customFormat="1" ht="12.75" customHeight="1">
      <c r="A121" s="777"/>
      <c r="B121" s="777"/>
      <c r="C121" s="777"/>
      <c r="D121" s="777"/>
      <c r="E121" s="777"/>
      <c r="F121" s="777"/>
      <c r="G121" s="777"/>
      <c r="H121" s="777"/>
      <c r="I121" s="777"/>
      <c r="J121" s="777"/>
      <c r="K121" s="777"/>
      <c r="L121" s="777"/>
      <c r="M121" s="777"/>
      <c r="N121" s="777"/>
      <c r="O121" s="777"/>
      <c r="P121" s="777"/>
      <c r="Q121" s="777"/>
      <c r="R121" s="777"/>
      <c r="S121" s="777"/>
      <c r="T121" s="777"/>
      <c r="U121" s="777"/>
      <c r="V121" s="777"/>
      <c r="W121" s="777"/>
      <c r="X121" s="777"/>
      <c r="Y121" s="778"/>
      <c r="Z121" s="778"/>
      <c r="AA121" s="778"/>
      <c r="AB121" s="778"/>
      <c r="AC121" s="778"/>
      <c r="AD121" s="778"/>
      <c r="AE121" s="778"/>
      <c r="AF121" s="778"/>
      <c r="AG121" s="778"/>
      <c r="AH121" s="778"/>
      <c r="AI121" s="778"/>
      <c r="AJ121" s="778"/>
      <c r="AK121" s="778"/>
      <c r="AL121" s="778"/>
      <c r="AM121" s="778"/>
      <c r="AN121" s="778"/>
      <c r="AO121" s="778"/>
      <c r="AP121" s="778"/>
      <c r="AQ121" s="778"/>
      <c r="AR121" s="778"/>
      <c r="AS121" s="778"/>
      <c r="AT121" s="778"/>
      <c r="AU121" s="778"/>
      <c r="AV121" s="778"/>
      <c r="AW121" s="778"/>
      <c r="AX121" s="778"/>
      <c r="AY121" s="778"/>
      <c r="AZ121" s="778"/>
      <c r="BA121" s="777"/>
      <c r="BB121" s="777"/>
      <c r="BC121" s="777"/>
      <c r="BD121" s="777"/>
      <c r="BE121" s="777"/>
      <c r="BF121" s="777"/>
      <c r="BG121" s="777"/>
      <c r="BH121" s="777"/>
      <c r="BI121" s="777"/>
      <c r="BJ121" s="777"/>
      <c r="BK121" s="777"/>
      <c r="BL121" s="777"/>
      <c r="BM121" s="777"/>
      <c r="BN121" s="777"/>
      <c r="BO121" s="777"/>
      <c r="BP121" s="777"/>
      <c r="BQ121" s="777"/>
      <c r="BR121" s="777"/>
      <c r="BS121" s="777"/>
      <c r="BT121" s="777"/>
      <c r="BU121" s="777"/>
      <c r="BV121" s="777"/>
      <c r="BW121" s="777"/>
      <c r="BX121" s="777"/>
      <c r="BY121" s="777"/>
      <c r="BZ121" s="777"/>
      <c r="CA121" s="777"/>
      <c r="CB121" s="777"/>
      <c r="CC121" s="777"/>
      <c r="CD121" s="777"/>
      <c r="CE121" s="777"/>
      <c r="CF121" s="777"/>
      <c r="CG121" s="777"/>
      <c r="CH121" s="777"/>
      <c r="CI121" s="777"/>
      <c r="CJ121" s="777"/>
      <c r="CK121" s="777"/>
      <c r="CL121" s="777"/>
      <c r="CM121" s="777"/>
      <c r="CN121" s="777"/>
      <c r="CO121" s="777"/>
      <c r="CP121" s="777"/>
      <c r="CQ121" s="777"/>
      <c r="CR121" s="777"/>
      <c r="CS121" s="777"/>
      <c r="CT121" s="777"/>
      <c r="CU121" s="777"/>
      <c r="CV121" s="777"/>
      <c r="CW121" s="777"/>
      <c r="CX121" s="777"/>
      <c r="CY121" s="777"/>
      <c r="CZ121" s="777"/>
      <c r="DA121" s="777"/>
      <c r="DB121" s="777"/>
      <c r="DC121" s="777"/>
      <c r="DD121" s="777"/>
      <c r="DE121" s="777"/>
      <c r="DF121" s="777"/>
      <c r="DG121" s="777"/>
      <c r="DH121" s="777"/>
      <c r="DI121" s="777"/>
      <c r="DJ121" s="777"/>
      <c r="DK121" s="777"/>
      <c r="DL121" s="777"/>
      <c r="DM121" s="777"/>
      <c r="DN121" s="777"/>
      <c r="DO121" s="777"/>
      <c r="DP121" s="777"/>
      <c r="DQ121" s="777"/>
      <c r="DR121" s="777"/>
      <c r="DS121" s="777"/>
      <c r="DT121" s="777"/>
      <c r="DU121" s="777"/>
      <c r="DV121" s="777"/>
      <c r="DW121" s="777"/>
      <c r="DX121" s="777"/>
      <c r="DY121" s="777"/>
      <c r="DZ121" s="777"/>
      <c r="EA121" s="777"/>
      <c r="EB121" s="777"/>
      <c r="EC121" s="777"/>
      <c r="ED121" s="777"/>
      <c r="EE121" s="777"/>
      <c r="EF121" s="777"/>
      <c r="EG121" s="777"/>
      <c r="EH121" s="777"/>
      <c r="EI121" s="777"/>
      <c r="EJ121" s="777"/>
      <c r="EK121" s="777"/>
      <c r="EL121" s="777"/>
      <c r="EM121" s="777"/>
      <c r="EN121" s="777"/>
      <c r="EO121" s="777"/>
      <c r="EP121" s="777"/>
      <c r="EQ121" s="777"/>
      <c r="ER121" s="777"/>
      <c r="ES121" s="777"/>
      <c r="ET121" s="777"/>
      <c r="EU121" s="777"/>
      <c r="EV121" s="777"/>
      <c r="EW121" s="777"/>
      <c r="EX121" s="777"/>
      <c r="EY121" s="777"/>
      <c r="EZ121" s="777"/>
      <c r="FA121" s="777"/>
      <c r="FB121" s="777"/>
      <c r="FC121" s="777"/>
      <c r="FD121" s="777"/>
      <c r="FE121" s="777"/>
      <c r="FF121" s="777"/>
      <c r="FG121" s="777"/>
      <c r="FH121" s="777"/>
      <c r="FI121" s="777"/>
      <c r="FJ121" s="777"/>
      <c r="FK121" s="777"/>
      <c r="FL121" s="777"/>
      <c r="FM121" s="777"/>
      <c r="FN121" s="777"/>
      <c r="FO121" s="777"/>
      <c r="FP121" s="777"/>
      <c r="FQ121" s="777"/>
      <c r="FR121" s="777"/>
      <c r="FS121" s="777"/>
      <c r="FT121" s="777"/>
      <c r="FU121" s="777"/>
      <c r="FV121" s="777"/>
      <c r="FW121" s="777"/>
      <c r="FX121" s="777"/>
      <c r="FY121" s="777"/>
      <c r="FZ121" s="777"/>
      <c r="GA121" s="777"/>
      <c r="GB121" s="777"/>
      <c r="GC121" s="777"/>
      <c r="GD121" s="777"/>
      <c r="GE121" s="777"/>
      <c r="GF121" s="777"/>
      <c r="GG121" s="777"/>
      <c r="GH121" s="777"/>
      <c r="GI121" s="777"/>
      <c r="GJ121" s="777"/>
      <c r="GK121" s="777"/>
      <c r="GL121" s="777"/>
      <c r="GM121" s="777"/>
      <c r="GN121" s="777"/>
      <c r="GO121" s="777"/>
      <c r="GP121" s="777"/>
      <c r="GQ121" s="777"/>
      <c r="GR121" s="777"/>
      <c r="GS121" s="777"/>
      <c r="GT121" s="777"/>
      <c r="GU121" s="777"/>
      <c r="GV121" s="777"/>
      <c r="GW121" s="777"/>
      <c r="GX121" s="777"/>
      <c r="GY121" s="777"/>
      <c r="GZ121" s="777"/>
      <c r="HA121" s="777"/>
      <c r="HB121" s="777"/>
      <c r="HC121" s="777"/>
      <c r="HD121" s="777"/>
      <c r="HE121" s="777"/>
      <c r="HF121" s="777"/>
      <c r="HG121" s="777"/>
      <c r="HH121" s="777"/>
      <c r="HI121" s="777"/>
      <c r="HJ121" s="777"/>
      <c r="HK121" s="777"/>
      <c r="HL121" s="777"/>
      <c r="HM121" s="777"/>
      <c r="HN121" s="777"/>
      <c r="HO121" s="777"/>
      <c r="HP121" s="777"/>
      <c r="HQ121" s="777"/>
      <c r="HR121" s="777"/>
      <c r="HS121" s="777"/>
      <c r="HT121" s="777"/>
      <c r="HU121" s="777"/>
      <c r="HV121" s="777"/>
      <c r="HW121" s="777"/>
      <c r="HX121" s="777"/>
      <c r="HY121" s="777"/>
      <c r="HZ121" s="777"/>
      <c r="IA121" s="777"/>
      <c r="IB121" s="777"/>
      <c r="IC121" s="777"/>
      <c r="ID121" s="777"/>
      <c r="IE121" s="777"/>
      <c r="IF121" s="777"/>
      <c r="IG121" s="777"/>
      <c r="IH121" s="777"/>
      <c r="II121" s="777"/>
      <c r="IJ121" s="777"/>
      <c r="IK121" s="777"/>
      <c r="IL121" s="777"/>
      <c r="IM121" s="777"/>
      <c r="IN121" s="777"/>
      <c r="IO121" s="777"/>
      <c r="IP121" s="777"/>
      <c r="IQ121" s="777"/>
      <c r="IR121" s="777"/>
      <c r="IS121" s="777"/>
      <c r="IT121" s="777"/>
    </row>
    <row r="122" spans="1:254" s="779" customFormat="1" ht="12.75" customHeight="1">
      <c r="A122" s="777"/>
      <c r="B122" s="777"/>
      <c r="C122" s="777"/>
      <c r="D122" s="777"/>
      <c r="E122" s="777"/>
      <c r="F122" s="777"/>
      <c r="G122" s="777"/>
      <c r="H122" s="777"/>
      <c r="I122" s="777"/>
      <c r="J122" s="777"/>
      <c r="K122" s="777"/>
      <c r="L122" s="777"/>
      <c r="M122" s="777"/>
      <c r="N122" s="777"/>
      <c r="O122" s="777"/>
      <c r="P122" s="777"/>
      <c r="Q122" s="777"/>
      <c r="R122" s="777"/>
      <c r="S122" s="777"/>
      <c r="T122" s="777"/>
      <c r="U122" s="777"/>
      <c r="V122" s="777"/>
      <c r="W122" s="777"/>
      <c r="X122" s="777"/>
      <c r="Y122" s="778"/>
      <c r="Z122" s="778"/>
      <c r="AA122" s="778"/>
      <c r="AB122" s="778"/>
      <c r="AC122" s="778"/>
      <c r="AD122" s="778"/>
      <c r="AE122" s="778"/>
      <c r="AF122" s="778"/>
      <c r="AG122" s="778"/>
      <c r="AH122" s="778"/>
      <c r="AI122" s="778"/>
      <c r="AJ122" s="778"/>
      <c r="AK122" s="778"/>
      <c r="AL122" s="778"/>
      <c r="AM122" s="778"/>
      <c r="AN122" s="778"/>
      <c r="AO122" s="778"/>
      <c r="AP122" s="778"/>
      <c r="AQ122" s="778"/>
      <c r="AR122" s="778"/>
      <c r="AS122" s="778"/>
      <c r="AT122" s="778"/>
      <c r="AU122" s="778"/>
      <c r="AV122" s="778"/>
      <c r="AW122" s="778"/>
      <c r="AX122" s="778"/>
      <c r="AY122" s="778"/>
      <c r="AZ122" s="778"/>
      <c r="BA122" s="777"/>
      <c r="BB122" s="777"/>
      <c r="BC122" s="777"/>
      <c r="BD122" s="777"/>
      <c r="BE122" s="777"/>
      <c r="BF122" s="777"/>
      <c r="BG122" s="777"/>
      <c r="BH122" s="777"/>
      <c r="BI122" s="777"/>
      <c r="BJ122" s="777"/>
      <c r="BK122" s="777"/>
      <c r="BL122" s="777"/>
      <c r="BM122" s="777"/>
      <c r="BN122" s="777"/>
      <c r="BO122" s="777"/>
      <c r="BP122" s="777"/>
      <c r="BQ122" s="777"/>
      <c r="BR122" s="777"/>
      <c r="BS122" s="777"/>
      <c r="BT122" s="777"/>
      <c r="BU122" s="777"/>
      <c r="BV122" s="777"/>
      <c r="BW122" s="777"/>
      <c r="BX122" s="777"/>
      <c r="BY122" s="777"/>
      <c r="BZ122" s="777"/>
      <c r="CA122" s="777"/>
      <c r="CB122" s="777"/>
      <c r="CC122" s="777"/>
      <c r="CD122" s="777"/>
      <c r="CE122" s="777"/>
      <c r="CF122" s="777"/>
      <c r="CG122" s="777"/>
      <c r="CH122" s="777"/>
      <c r="CI122" s="777"/>
      <c r="CJ122" s="777"/>
      <c r="CK122" s="777"/>
      <c r="CL122" s="777"/>
      <c r="CM122" s="777"/>
      <c r="CN122" s="777"/>
      <c r="CO122" s="777"/>
      <c r="CP122" s="777"/>
      <c r="CQ122" s="777"/>
      <c r="CR122" s="777"/>
      <c r="CS122" s="777"/>
      <c r="CT122" s="777"/>
      <c r="CU122" s="777"/>
      <c r="CV122" s="777"/>
      <c r="CW122" s="777"/>
      <c r="CX122" s="777"/>
      <c r="CY122" s="777"/>
      <c r="CZ122" s="777"/>
      <c r="DA122" s="777"/>
      <c r="DB122" s="777"/>
      <c r="DC122" s="777"/>
      <c r="DD122" s="777"/>
      <c r="DE122" s="777"/>
      <c r="DF122" s="777"/>
      <c r="DG122" s="777"/>
      <c r="DH122" s="777"/>
      <c r="DI122" s="777"/>
      <c r="DJ122" s="777"/>
      <c r="DK122" s="777"/>
      <c r="DL122" s="777"/>
      <c r="DM122" s="777"/>
      <c r="DN122" s="777"/>
      <c r="DO122" s="777"/>
      <c r="DP122" s="777"/>
      <c r="DQ122" s="777"/>
      <c r="DR122" s="777"/>
      <c r="DS122" s="777"/>
      <c r="DT122" s="777"/>
      <c r="DU122" s="777"/>
      <c r="DV122" s="777"/>
      <c r="DW122" s="777"/>
      <c r="DX122" s="777"/>
      <c r="DY122" s="777"/>
      <c r="DZ122" s="777"/>
      <c r="EA122" s="777"/>
      <c r="EB122" s="777"/>
      <c r="EC122" s="777"/>
      <c r="ED122" s="777"/>
      <c r="EE122" s="777"/>
      <c r="EF122" s="777"/>
      <c r="EG122" s="777"/>
      <c r="EH122" s="777"/>
      <c r="EI122" s="777"/>
      <c r="EJ122" s="777"/>
      <c r="EK122" s="777"/>
      <c r="EL122" s="777"/>
      <c r="EM122" s="777"/>
      <c r="EN122" s="777"/>
      <c r="EO122" s="777"/>
      <c r="EP122" s="777"/>
      <c r="EQ122" s="777"/>
      <c r="ER122" s="777"/>
      <c r="ES122" s="777"/>
      <c r="ET122" s="777"/>
      <c r="EU122" s="777"/>
      <c r="EV122" s="777"/>
      <c r="EW122" s="777"/>
      <c r="EX122" s="777"/>
      <c r="EY122" s="777"/>
      <c r="EZ122" s="777"/>
      <c r="FA122" s="777"/>
      <c r="FB122" s="777"/>
      <c r="FC122" s="777"/>
      <c r="FD122" s="777"/>
      <c r="FE122" s="777"/>
      <c r="FF122" s="777"/>
      <c r="FG122" s="777"/>
      <c r="FH122" s="777"/>
      <c r="FI122" s="777"/>
      <c r="FJ122" s="777"/>
      <c r="FK122" s="777"/>
      <c r="FL122" s="777"/>
      <c r="FM122" s="777"/>
      <c r="FN122" s="777"/>
      <c r="FO122" s="777"/>
      <c r="FP122" s="777"/>
      <c r="FQ122" s="777"/>
      <c r="FR122" s="777"/>
      <c r="FS122" s="777"/>
      <c r="FT122" s="777"/>
      <c r="FU122" s="777"/>
      <c r="FV122" s="777"/>
      <c r="FW122" s="777"/>
      <c r="FX122" s="777"/>
      <c r="FY122" s="777"/>
      <c r="FZ122" s="777"/>
      <c r="GA122" s="777"/>
      <c r="GB122" s="777"/>
      <c r="GC122" s="777"/>
      <c r="GD122" s="777"/>
      <c r="GE122" s="777"/>
      <c r="GF122" s="777"/>
      <c r="GG122" s="777"/>
      <c r="GH122" s="777"/>
      <c r="GI122" s="777"/>
      <c r="GJ122" s="777"/>
      <c r="GK122" s="777"/>
      <c r="GL122" s="777"/>
      <c r="GM122" s="777"/>
      <c r="GN122" s="777"/>
      <c r="GO122" s="777"/>
      <c r="GP122" s="777"/>
      <c r="GQ122" s="777"/>
      <c r="GR122" s="777"/>
      <c r="GS122" s="777"/>
      <c r="GT122" s="777"/>
      <c r="GU122" s="777"/>
      <c r="GV122" s="777"/>
      <c r="GW122" s="777"/>
      <c r="GX122" s="777"/>
      <c r="GY122" s="777"/>
      <c r="GZ122" s="777"/>
      <c r="HA122" s="777"/>
      <c r="HB122" s="777"/>
      <c r="HC122" s="777"/>
      <c r="HD122" s="777"/>
      <c r="HE122" s="777"/>
      <c r="HF122" s="777"/>
      <c r="HG122" s="777"/>
      <c r="HH122" s="777"/>
      <c r="HI122" s="777"/>
      <c r="HJ122" s="777"/>
      <c r="HK122" s="777"/>
      <c r="HL122" s="777"/>
      <c r="HM122" s="777"/>
      <c r="HN122" s="777"/>
      <c r="HO122" s="777"/>
      <c r="HP122" s="777"/>
      <c r="HQ122" s="777"/>
      <c r="HR122" s="777"/>
      <c r="HS122" s="777"/>
      <c r="HT122" s="777"/>
      <c r="HU122" s="777"/>
      <c r="HV122" s="777"/>
      <c r="HW122" s="777"/>
      <c r="HX122" s="777"/>
      <c r="HY122" s="777"/>
      <c r="HZ122" s="777"/>
      <c r="IA122" s="777"/>
      <c r="IB122" s="777"/>
      <c r="IC122" s="777"/>
      <c r="ID122" s="777"/>
      <c r="IE122" s="777"/>
      <c r="IF122" s="777"/>
      <c r="IG122" s="777"/>
      <c r="IH122" s="777"/>
      <c r="II122" s="777"/>
      <c r="IJ122" s="777"/>
      <c r="IK122" s="777"/>
      <c r="IL122" s="777"/>
      <c r="IM122" s="777"/>
      <c r="IN122" s="777"/>
      <c r="IO122" s="777"/>
      <c r="IP122" s="777"/>
      <c r="IQ122" s="777"/>
      <c r="IR122" s="777"/>
      <c r="IS122" s="777"/>
      <c r="IT122" s="777"/>
    </row>
    <row r="123" spans="1:254" s="779" customFormat="1" ht="12.75" customHeight="1">
      <c r="A123" s="777"/>
      <c r="B123" s="777"/>
      <c r="C123" s="777"/>
      <c r="D123" s="777"/>
      <c r="E123" s="777"/>
      <c r="F123" s="777"/>
      <c r="G123" s="777"/>
      <c r="H123" s="777"/>
      <c r="I123" s="777"/>
      <c r="J123" s="777"/>
      <c r="K123" s="777"/>
      <c r="L123" s="777"/>
      <c r="M123" s="777"/>
      <c r="N123" s="777"/>
      <c r="O123" s="777"/>
      <c r="P123" s="777"/>
      <c r="Q123" s="777"/>
      <c r="R123" s="777"/>
      <c r="S123" s="777"/>
      <c r="T123" s="777"/>
      <c r="U123" s="777"/>
      <c r="V123" s="777"/>
      <c r="W123" s="777"/>
      <c r="X123" s="777"/>
      <c r="Y123" s="778"/>
      <c r="Z123" s="778"/>
      <c r="AA123" s="778"/>
      <c r="AB123" s="778"/>
      <c r="AC123" s="778"/>
      <c r="AD123" s="778"/>
      <c r="AE123" s="778"/>
      <c r="AF123" s="778"/>
      <c r="AG123" s="778"/>
      <c r="AH123" s="778"/>
      <c r="AI123" s="778"/>
      <c r="AJ123" s="778"/>
      <c r="AK123" s="778"/>
      <c r="AL123" s="778"/>
      <c r="AM123" s="778"/>
      <c r="AN123" s="778"/>
      <c r="AO123" s="778"/>
      <c r="AP123" s="778"/>
      <c r="AQ123" s="778"/>
      <c r="AR123" s="778"/>
      <c r="AS123" s="778"/>
      <c r="AT123" s="778"/>
      <c r="AU123" s="778"/>
      <c r="AV123" s="778"/>
      <c r="AW123" s="778"/>
      <c r="AX123" s="778"/>
      <c r="AY123" s="778"/>
      <c r="AZ123" s="778"/>
      <c r="BA123" s="777"/>
      <c r="BB123" s="777"/>
      <c r="BC123" s="777"/>
      <c r="BD123" s="777"/>
      <c r="BE123" s="777"/>
      <c r="BF123" s="777"/>
      <c r="BG123" s="777"/>
      <c r="BH123" s="777"/>
      <c r="BI123" s="777"/>
      <c r="BJ123" s="777"/>
      <c r="BK123" s="777"/>
      <c r="BL123" s="777"/>
      <c r="BM123" s="777"/>
      <c r="BN123" s="777"/>
      <c r="BO123" s="777"/>
      <c r="BP123" s="777"/>
      <c r="BQ123" s="777"/>
      <c r="BR123" s="777"/>
      <c r="BS123" s="777"/>
      <c r="BT123" s="777"/>
      <c r="BU123" s="777"/>
      <c r="BV123" s="777"/>
      <c r="BW123" s="777"/>
      <c r="BX123" s="777"/>
      <c r="BY123" s="777"/>
      <c r="BZ123" s="777"/>
      <c r="CA123" s="777"/>
      <c r="CB123" s="777"/>
      <c r="CC123" s="777"/>
      <c r="CD123" s="777"/>
      <c r="CE123" s="777"/>
      <c r="CF123" s="777"/>
      <c r="CG123" s="777"/>
      <c r="CH123" s="777"/>
      <c r="CI123" s="777"/>
      <c r="CJ123" s="777"/>
      <c r="CK123" s="777"/>
      <c r="CL123" s="777"/>
      <c r="CM123" s="777"/>
      <c r="CN123" s="777"/>
      <c r="CO123" s="777"/>
      <c r="CP123" s="777"/>
      <c r="CQ123" s="777"/>
      <c r="CR123" s="777"/>
      <c r="CS123" s="777"/>
      <c r="CT123" s="777"/>
      <c r="CU123" s="777"/>
      <c r="CV123" s="777"/>
      <c r="CW123" s="777"/>
      <c r="CX123" s="777"/>
      <c r="CY123" s="777"/>
      <c r="CZ123" s="777"/>
      <c r="DA123" s="777"/>
      <c r="DB123" s="777"/>
      <c r="DC123" s="777"/>
      <c r="DD123" s="777"/>
      <c r="DE123" s="777"/>
      <c r="DF123" s="777"/>
      <c r="DG123" s="777"/>
      <c r="DH123" s="777"/>
      <c r="DI123" s="777"/>
      <c r="DJ123" s="777"/>
      <c r="DK123" s="777"/>
      <c r="DL123" s="777"/>
      <c r="DM123" s="777"/>
      <c r="DN123" s="777"/>
      <c r="DO123" s="777"/>
      <c r="DP123" s="777"/>
      <c r="DQ123" s="777"/>
      <c r="DR123" s="777"/>
      <c r="DS123" s="777"/>
      <c r="DT123" s="777"/>
      <c r="DU123" s="777"/>
      <c r="DV123" s="777"/>
      <c r="DW123" s="777"/>
      <c r="DX123" s="777"/>
      <c r="DY123" s="777"/>
      <c r="DZ123" s="777"/>
      <c r="EA123" s="777"/>
      <c r="EB123" s="777"/>
      <c r="EC123" s="777"/>
      <c r="ED123" s="777"/>
      <c r="EE123" s="777"/>
      <c r="EF123" s="777"/>
      <c r="EG123" s="777"/>
      <c r="EH123" s="777"/>
      <c r="EI123" s="777"/>
      <c r="EJ123" s="777"/>
      <c r="EK123" s="777"/>
      <c r="EL123" s="777"/>
      <c r="EM123" s="777"/>
      <c r="EN123" s="777"/>
      <c r="EO123" s="777"/>
      <c r="EP123" s="777"/>
      <c r="EQ123" s="777"/>
      <c r="ER123" s="777"/>
      <c r="ES123" s="777"/>
      <c r="ET123" s="777"/>
      <c r="EU123" s="777"/>
      <c r="EV123" s="777"/>
      <c r="EW123" s="777"/>
      <c r="EX123" s="777"/>
      <c r="EY123" s="777"/>
      <c r="EZ123" s="777"/>
      <c r="FA123" s="777"/>
      <c r="FB123" s="777"/>
      <c r="FC123" s="777"/>
      <c r="FD123" s="777"/>
      <c r="FE123" s="777"/>
      <c r="FF123" s="777"/>
      <c r="FG123" s="777"/>
      <c r="FH123" s="777"/>
      <c r="FI123" s="777"/>
      <c r="FJ123" s="777"/>
      <c r="FK123" s="777"/>
      <c r="FL123" s="777"/>
      <c r="FM123" s="777"/>
      <c r="FN123" s="777"/>
      <c r="FO123" s="777"/>
      <c r="FP123" s="777"/>
      <c r="FQ123" s="777"/>
      <c r="FR123" s="777"/>
      <c r="FS123" s="777"/>
      <c r="FT123" s="777"/>
      <c r="FU123" s="777"/>
      <c r="FV123" s="777"/>
      <c r="FW123" s="777"/>
      <c r="FX123" s="777"/>
      <c r="FY123" s="777"/>
      <c r="FZ123" s="777"/>
      <c r="GA123" s="777"/>
      <c r="GB123" s="777"/>
      <c r="GC123" s="777"/>
      <c r="GD123" s="777"/>
      <c r="GE123" s="777"/>
      <c r="GF123" s="777"/>
      <c r="GG123" s="777"/>
      <c r="GH123" s="777"/>
      <c r="GI123" s="777"/>
      <c r="GJ123" s="777"/>
      <c r="GK123" s="777"/>
      <c r="GL123" s="777"/>
      <c r="GM123" s="777"/>
      <c r="GN123" s="777"/>
      <c r="GO123" s="777"/>
      <c r="GP123" s="777"/>
      <c r="GQ123" s="777"/>
      <c r="GR123" s="777"/>
      <c r="GS123" s="777"/>
      <c r="GT123" s="777"/>
      <c r="GU123" s="777"/>
      <c r="GV123" s="777"/>
      <c r="GW123" s="777"/>
      <c r="GX123" s="777"/>
      <c r="GY123" s="777"/>
      <c r="GZ123" s="777"/>
      <c r="HA123" s="777"/>
      <c r="HB123" s="777"/>
      <c r="HC123" s="777"/>
      <c r="HD123" s="777"/>
      <c r="HE123" s="777"/>
      <c r="HF123" s="777"/>
      <c r="HG123" s="777"/>
      <c r="HH123" s="777"/>
      <c r="HI123" s="777"/>
      <c r="HJ123" s="777"/>
      <c r="HK123" s="777"/>
      <c r="HL123" s="777"/>
      <c r="HM123" s="777"/>
      <c r="HN123" s="777"/>
      <c r="HO123" s="777"/>
      <c r="HP123" s="777"/>
      <c r="HQ123" s="777"/>
      <c r="HR123" s="777"/>
      <c r="HS123" s="777"/>
      <c r="HT123" s="777"/>
      <c r="HU123" s="777"/>
      <c r="HV123" s="777"/>
      <c r="HW123" s="777"/>
      <c r="HX123" s="777"/>
      <c r="HY123" s="777"/>
      <c r="HZ123" s="777"/>
      <c r="IA123" s="777"/>
      <c r="IB123" s="777"/>
      <c r="IC123" s="777"/>
      <c r="ID123" s="777"/>
      <c r="IE123" s="777"/>
      <c r="IF123" s="777"/>
      <c r="IG123" s="777"/>
      <c r="IH123" s="777"/>
      <c r="II123" s="777"/>
      <c r="IJ123" s="777"/>
      <c r="IK123" s="777"/>
      <c r="IL123" s="777"/>
      <c r="IM123" s="777"/>
      <c r="IN123" s="777"/>
      <c r="IO123" s="777"/>
      <c r="IP123" s="777"/>
      <c r="IQ123" s="777"/>
      <c r="IR123" s="777"/>
      <c r="IS123" s="777"/>
      <c r="IT123" s="777"/>
    </row>
    <row r="124" spans="1:254" s="779" customFormat="1" ht="12.75" customHeight="1">
      <c r="A124" s="777"/>
      <c r="B124" s="777"/>
      <c r="C124" s="777"/>
      <c r="D124" s="777"/>
      <c r="E124" s="777"/>
      <c r="F124" s="777"/>
      <c r="G124" s="777"/>
      <c r="H124" s="777"/>
      <c r="I124" s="777"/>
      <c r="J124" s="777"/>
      <c r="K124" s="777"/>
      <c r="L124" s="777"/>
      <c r="M124" s="777"/>
      <c r="N124" s="777"/>
      <c r="O124" s="777"/>
      <c r="P124" s="777"/>
      <c r="Q124" s="777"/>
      <c r="R124" s="777"/>
      <c r="S124" s="777"/>
      <c r="T124" s="777"/>
      <c r="U124" s="777"/>
      <c r="V124" s="777"/>
      <c r="W124" s="777"/>
      <c r="X124" s="777"/>
      <c r="Y124" s="778"/>
      <c r="Z124" s="778"/>
      <c r="AA124" s="778"/>
      <c r="AB124" s="778"/>
      <c r="AC124" s="778"/>
      <c r="AD124" s="778"/>
      <c r="AE124" s="778"/>
      <c r="AF124" s="778"/>
      <c r="AG124" s="778"/>
      <c r="AH124" s="778"/>
      <c r="AI124" s="778"/>
      <c r="AJ124" s="778"/>
      <c r="AK124" s="778"/>
      <c r="AL124" s="778"/>
      <c r="AM124" s="778"/>
      <c r="AN124" s="778"/>
      <c r="AO124" s="778"/>
      <c r="AP124" s="778"/>
      <c r="AQ124" s="778"/>
      <c r="AR124" s="778"/>
      <c r="AS124" s="778"/>
      <c r="AT124" s="778"/>
      <c r="AU124" s="778"/>
      <c r="AV124" s="778"/>
      <c r="AW124" s="778"/>
      <c r="AX124" s="778"/>
      <c r="AY124" s="778"/>
      <c r="AZ124" s="778"/>
      <c r="BA124" s="777"/>
      <c r="BB124" s="777"/>
      <c r="BC124" s="777"/>
      <c r="BD124" s="777"/>
      <c r="BE124" s="777"/>
      <c r="BF124" s="777"/>
      <c r="BG124" s="777"/>
      <c r="BH124" s="777"/>
      <c r="BI124" s="777"/>
      <c r="BJ124" s="777"/>
      <c r="BK124" s="777"/>
      <c r="BL124" s="777"/>
      <c r="BM124" s="777"/>
      <c r="BN124" s="777"/>
      <c r="BO124" s="777"/>
      <c r="BP124" s="777"/>
      <c r="BQ124" s="777"/>
      <c r="BR124" s="777"/>
      <c r="BS124" s="777"/>
      <c r="BT124" s="777"/>
      <c r="BU124" s="777"/>
      <c r="BV124" s="777"/>
      <c r="BW124" s="777"/>
      <c r="BX124" s="777"/>
      <c r="BY124" s="777"/>
      <c r="BZ124" s="777"/>
      <c r="CA124" s="777"/>
      <c r="CB124" s="777"/>
      <c r="CC124" s="777"/>
      <c r="CD124" s="777"/>
      <c r="CE124" s="777"/>
      <c r="CF124" s="777"/>
      <c r="CG124" s="777"/>
      <c r="CH124" s="777"/>
      <c r="CI124" s="777"/>
      <c r="CJ124" s="777"/>
      <c r="CK124" s="777"/>
      <c r="CL124" s="777"/>
      <c r="CM124" s="777"/>
      <c r="CN124" s="777"/>
      <c r="CO124" s="777"/>
      <c r="CP124" s="777"/>
      <c r="CQ124" s="777"/>
      <c r="CR124" s="777"/>
      <c r="CS124" s="777"/>
      <c r="CT124" s="777"/>
      <c r="CU124" s="777"/>
      <c r="CV124" s="777"/>
      <c r="CW124" s="777"/>
      <c r="CX124" s="777"/>
      <c r="CY124" s="777"/>
      <c r="CZ124" s="777"/>
      <c r="DA124" s="777"/>
      <c r="DB124" s="777"/>
      <c r="DC124" s="777"/>
      <c r="DD124" s="777"/>
      <c r="DE124" s="777"/>
      <c r="DF124" s="777"/>
      <c r="DG124" s="777"/>
      <c r="DH124" s="777"/>
      <c r="DI124" s="777"/>
      <c r="DJ124" s="777"/>
      <c r="DK124" s="777"/>
      <c r="DL124" s="777"/>
      <c r="DM124" s="777"/>
      <c r="DN124" s="777"/>
      <c r="DO124" s="777"/>
      <c r="DP124" s="777"/>
      <c r="DQ124" s="777"/>
      <c r="DR124" s="777"/>
      <c r="DS124" s="777"/>
      <c r="DT124" s="777"/>
      <c r="DU124" s="777"/>
      <c r="DV124" s="777"/>
      <c r="DW124" s="777"/>
      <c r="DX124" s="777"/>
      <c r="DY124" s="777"/>
      <c r="DZ124" s="777"/>
      <c r="EA124" s="777"/>
      <c r="EB124" s="777"/>
      <c r="EC124" s="777"/>
      <c r="ED124" s="777"/>
      <c r="EE124" s="777"/>
      <c r="EF124" s="777"/>
      <c r="EG124" s="777"/>
      <c r="EH124" s="777"/>
      <c r="EI124" s="777"/>
      <c r="EJ124" s="777"/>
      <c r="EK124" s="777"/>
      <c r="EL124" s="777"/>
      <c r="EM124" s="777"/>
      <c r="EN124" s="777"/>
      <c r="EO124" s="777"/>
      <c r="EP124" s="777"/>
      <c r="EQ124" s="777"/>
      <c r="ER124" s="777"/>
      <c r="ES124" s="777"/>
      <c r="ET124" s="777"/>
      <c r="EU124" s="777"/>
      <c r="EV124" s="777"/>
      <c r="EW124" s="777"/>
      <c r="EX124" s="777"/>
      <c r="EY124" s="777"/>
      <c r="EZ124" s="777"/>
      <c r="FA124" s="777"/>
      <c r="FB124" s="777"/>
      <c r="FC124" s="777"/>
      <c r="FD124" s="777"/>
      <c r="FE124" s="777"/>
      <c r="FF124" s="777"/>
      <c r="FG124" s="777"/>
      <c r="FH124" s="777"/>
      <c r="FI124" s="777"/>
      <c r="FJ124" s="777"/>
      <c r="FK124" s="777"/>
      <c r="FL124" s="777"/>
      <c r="FM124" s="777"/>
      <c r="FN124" s="777"/>
      <c r="FO124" s="777"/>
      <c r="FP124" s="777"/>
      <c r="FQ124" s="777"/>
      <c r="FR124" s="777"/>
      <c r="FS124" s="777"/>
      <c r="FT124" s="777"/>
      <c r="FU124" s="777"/>
      <c r="FV124" s="777"/>
      <c r="FW124" s="777"/>
      <c r="FX124" s="777"/>
      <c r="FY124" s="777"/>
      <c r="FZ124" s="777"/>
      <c r="GA124" s="777"/>
      <c r="GB124" s="777"/>
      <c r="GC124" s="777"/>
      <c r="GD124" s="777"/>
      <c r="GE124" s="777"/>
      <c r="GF124" s="777"/>
      <c r="GG124" s="777"/>
      <c r="GH124" s="777"/>
      <c r="GI124" s="777"/>
      <c r="GJ124" s="777"/>
      <c r="GK124" s="777"/>
      <c r="GL124" s="777"/>
      <c r="GM124" s="777"/>
      <c r="GN124" s="777"/>
      <c r="GO124" s="777"/>
      <c r="GP124" s="777"/>
      <c r="GQ124" s="777"/>
      <c r="GR124" s="777"/>
      <c r="GS124" s="777"/>
      <c r="GT124" s="777"/>
      <c r="GU124" s="777"/>
      <c r="GV124" s="777"/>
      <c r="GW124" s="777"/>
      <c r="GX124" s="777"/>
      <c r="GY124" s="777"/>
      <c r="GZ124" s="777"/>
      <c r="HA124" s="777"/>
      <c r="HB124" s="777"/>
      <c r="HC124" s="777"/>
      <c r="HD124" s="777"/>
      <c r="HE124" s="777"/>
      <c r="HF124" s="777"/>
      <c r="HG124" s="777"/>
      <c r="HH124" s="777"/>
      <c r="HI124" s="777"/>
      <c r="HJ124" s="777"/>
      <c r="HK124" s="777"/>
      <c r="HL124" s="777"/>
      <c r="HM124" s="777"/>
      <c r="HN124" s="777"/>
      <c r="HO124" s="777"/>
      <c r="HP124" s="777"/>
      <c r="HQ124" s="777"/>
      <c r="HR124" s="777"/>
      <c r="HS124" s="777"/>
      <c r="HT124" s="777"/>
      <c r="HU124" s="777"/>
      <c r="HV124" s="777"/>
      <c r="HW124" s="777"/>
      <c r="HX124" s="777"/>
      <c r="HY124" s="777"/>
      <c r="HZ124" s="777"/>
      <c r="IA124" s="777"/>
      <c r="IB124" s="777"/>
      <c r="IC124" s="777"/>
      <c r="ID124" s="777"/>
      <c r="IE124" s="777"/>
      <c r="IF124" s="777"/>
      <c r="IG124" s="777"/>
      <c r="IH124" s="777"/>
      <c r="II124" s="777"/>
      <c r="IJ124" s="777"/>
      <c r="IK124" s="777"/>
      <c r="IL124" s="777"/>
      <c r="IM124" s="777"/>
      <c r="IN124" s="777"/>
      <c r="IO124" s="777"/>
      <c r="IP124" s="777"/>
      <c r="IQ124" s="777"/>
      <c r="IR124" s="777"/>
      <c r="IS124" s="777"/>
      <c r="IT124" s="777"/>
    </row>
    <row r="125" spans="1:254" s="779" customFormat="1" ht="12.75" customHeight="1">
      <c r="A125" s="777"/>
      <c r="B125" s="777"/>
      <c r="C125" s="777"/>
      <c r="D125" s="777"/>
      <c r="E125" s="777"/>
      <c r="F125" s="777"/>
      <c r="G125" s="777"/>
      <c r="H125" s="777"/>
      <c r="I125" s="777"/>
      <c r="J125" s="777"/>
      <c r="K125" s="777"/>
      <c r="L125" s="777"/>
      <c r="M125" s="777"/>
      <c r="N125" s="777"/>
      <c r="O125" s="777"/>
      <c r="P125" s="777"/>
      <c r="Q125" s="777"/>
      <c r="R125" s="777"/>
      <c r="S125" s="777"/>
      <c r="T125" s="777"/>
      <c r="U125" s="777"/>
      <c r="V125" s="777"/>
      <c r="W125" s="777"/>
      <c r="X125" s="777"/>
      <c r="Y125" s="778"/>
      <c r="Z125" s="778"/>
      <c r="AA125" s="778"/>
      <c r="AB125" s="778"/>
      <c r="AC125" s="778"/>
      <c r="AD125" s="778"/>
      <c r="AE125" s="778"/>
      <c r="AF125" s="778"/>
      <c r="AG125" s="778"/>
      <c r="AH125" s="778"/>
      <c r="AI125" s="778"/>
      <c r="AJ125" s="778"/>
      <c r="AK125" s="778"/>
      <c r="AL125" s="778"/>
      <c r="AM125" s="778"/>
      <c r="AN125" s="778"/>
      <c r="AO125" s="778"/>
      <c r="AP125" s="778"/>
      <c r="AQ125" s="778"/>
      <c r="AR125" s="778"/>
      <c r="AS125" s="778"/>
      <c r="AT125" s="778"/>
      <c r="AU125" s="778"/>
      <c r="AV125" s="778"/>
      <c r="AW125" s="778"/>
      <c r="AX125" s="778"/>
      <c r="AY125" s="778"/>
      <c r="AZ125" s="778"/>
      <c r="BA125" s="777"/>
      <c r="BB125" s="777"/>
      <c r="BC125" s="777"/>
      <c r="BD125" s="777"/>
      <c r="BE125" s="777"/>
      <c r="BF125" s="777"/>
      <c r="BG125" s="777"/>
      <c r="BH125" s="777"/>
      <c r="BI125" s="777"/>
      <c r="BJ125" s="777"/>
      <c r="BK125" s="777"/>
      <c r="BL125" s="777"/>
      <c r="BM125" s="777"/>
      <c r="BN125" s="777"/>
      <c r="BO125" s="777"/>
      <c r="BP125" s="777"/>
      <c r="BQ125" s="777"/>
      <c r="BR125" s="777"/>
      <c r="BS125" s="777"/>
      <c r="BT125" s="777"/>
      <c r="BU125" s="777"/>
      <c r="BV125" s="777"/>
      <c r="BW125" s="777"/>
      <c r="BX125" s="777"/>
      <c r="BY125" s="777"/>
      <c r="BZ125" s="777"/>
      <c r="CA125" s="777"/>
      <c r="CB125" s="777"/>
      <c r="CC125" s="777"/>
      <c r="CD125" s="777"/>
      <c r="CE125" s="777"/>
      <c r="CF125" s="777"/>
      <c r="CG125" s="777"/>
      <c r="CH125" s="777"/>
      <c r="CI125" s="777"/>
      <c r="CJ125" s="777"/>
      <c r="CK125" s="777"/>
      <c r="CL125" s="777"/>
      <c r="CM125" s="777"/>
      <c r="CN125" s="777"/>
      <c r="CO125" s="777"/>
      <c r="CP125" s="777"/>
      <c r="CQ125" s="777"/>
      <c r="CR125" s="777"/>
      <c r="CS125" s="777"/>
      <c r="CT125" s="777"/>
      <c r="CU125" s="777"/>
      <c r="CV125" s="777"/>
      <c r="CW125" s="777"/>
      <c r="CX125" s="777"/>
      <c r="CY125" s="777"/>
      <c r="CZ125" s="777"/>
      <c r="DA125" s="777"/>
      <c r="DB125" s="777"/>
      <c r="DC125" s="777"/>
      <c r="DD125" s="777"/>
      <c r="DE125" s="777"/>
      <c r="DF125" s="777"/>
      <c r="DG125" s="777"/>
      <c r="DH125" s="777"/>
      <c r="DI125" s="777"/>
      <c r="DJ125" s="777"/>
      <c r="DK125" s="777"/>
      <c r="DL125" s="777"/>
      <c r="DM125" s="777"/>
      <c r="DN125" s="777"/>
      <c r="DO125" s="777"/>
      <c r="DP125" s="777"/>
      <c r="DQ125" s="777"/>
      <c r="DR125" s="777"/>
      <c r="DS125" s="777"/>
      <c r="DT125" s="777"/>
      <c r="DU125" s="777"/>
      <c r="DV125" s="777"/>
      <c r="DW125" s="777"/>
      <c r="DX125" s="777"/>
      <c r="DY125" s="777"/>
      <c r="DZ125" s="777"/>
      <c r="EA125" s="777"/>
      <c r="EB125" s="777"/>
      <c r="EC125" s="777"/>
      <c r="ED125" s="777"/>
      <c r="EE125" s="777"/>
      <c r="EF125" s="777"/>
      <c r="EG125" s="777"/>
      <c r="EH125" s="777"/>
      <c r="EI125" s="777"/>
      <c r="EJ125" s="777"/>
      <c r="EK125" s="777"/>
      <c r="EL125" s="777"/>
      <c r="EM125" s="777"/>
      <c r="EN125" s="777"/>
      <c r="EO125" s="777"/>
      <c r="EP125" s="777"/>
      <c r="EQ125" s="777"/>
      <c r="ER125" s="777"/>
      <c r="ES125" s="777"/>
      <c r="ET125" s="777"/>
      <c r="EU125" s="777"/>
      <c r="EV125" s="777"/>
      <c r="EW125" s="777"/>
      <c r="EX125" s="777"/>
      <c r="EY125" s="777"/>
      <c r="EZ125" s="777"/>
      <c r="FA125" s="777"/>
      <c r="FB125" s="777"/>
      <c r="FC125" s="777"/>
      <c r="FD125" s="777"/>
      <c r="FE125" s="777"/>
      <c r="FF125" s="777"/>
      <c r="FG125" s="777"/>
      <c r="FH125" s="777"/>
      <c r="FI125" s="777"/>
      <c r="FJ125" s="777"/>
      <c r="FK125" s="777"/>
      <c r="FL125" s="777"/>
      <c r="FM125" s="777"/>
      <c r="FN125" s="777"/>
      <c r="FO125" s="777"/>
      <c r="FP125" s="777"/>
      <c r="FQ125" s="777"/>
      <c r="FR125" s="777"/>
      <c r="FS125" s="777"/>
      <c r="FT125" s="777"/>
      <c r="FU125" s="777"/>
      <c r="FV125" s="777"/>
      <c r="FW125" s="777"/>
      <c r="FX125" s="777"/>
      <c r="FY125" s="777"/>
      <c r="FZ125" s="777"/>
      <c r="GA125" s="777"/>
      <c r="GB125" s="777"/>
      <c r="GC125" s="777"/>
      <c r="GD125" s="777"/>
      <c r="GE125" s="777"/>
      <c r="GF125" s="777"/>
      <c r="GG125" s="777"/>
      <c r="GH125" s="777"/>
      <c r="GI125" s="777"/>
      <c r="GJ125" s="777"/>
      <c r="GK125" s="777"/>
      <c r="GL125" s="777"/>
      <c r="GM125" s="777"/>
      <c r="GN125" s="777"/>
      <c r="GO125" s="777"/>
      <c r="GP125" s="777"/>
      <c r="GQ125" s="777"/>
      <c r="GR125" s="777"/>
      <c r="GS125" s="777"/>
      <c r="GT125" s="777"/>
      <c r="GU125" s="777"/>
      <c r="GV125" s="777"/>
      <c r="GW125" s="777"/>
      <c r="GX125" s="777"/>
      <c r="GY125" s="777"/>
      <c r="GZ125" s="777"/>
      <c r="HA125" s="777"/>
      <c r="HB125" s="777"/>
      <c r="HC125" s="777"/>
      <c r="HD125" s="777"/>
      <c r="HE125" s="777"/>
      <c r="HF125" s="777"/>
      <c r="HG125" s="777"/>
      <c r="HH125" s="777"/>
      <c r="HI125" s="777"/>
      <c r="HJ125" s="777"/>
      <c r="HK125" s="777"/>
      <c r="HL125" s="777"/>
      <c r="HM125" s="777"/>
      <c r="HN125" s="777"/>
      <c r="HO125" s="777"/>
      <c r="HP125" s="777"/>
      <c r="HQ125" s="777"/>
      <c r="HR125" s="777"/>
      <c r="HS125" s="777"/>
      <c r="HT125" s="777"/>
      <c r="HU125" s="777"/>
      <c r="HV125" s="777"/>
      <c r="HW125" s="777"/>
      <c r="HX125" s="777"/>
      <c r="HY125" s="777"/>
      <c r="HZ125" s="777"/>
      <c r="IA125" s="777"/>
      <c r="IB125" s="777"/>
      <c r="IC125" s="777"/>
      <c r="ID125" s="777"/>
      <c r="IE125" s="777"/>
      <c r="IF125" s="777"/>
      <c r="IG125" s="777"/>
      <c r="IH125" s="777"/>
      <c r="II125" s="777"/>
      <c r="IJ125" s="777"/>
      <c r="IK125" s="777"/>
      <c r="IL125" s="777"/>
      <c r="IM125" s="777"/>
      <c r="IN125" s="777"/>
      <c r="IO125" s="777"/>
      <c r="IP125" s="777"/>
      <c r="IQ125" s="777"/>
      <c r="IR125" s="777"/>
      <c r="IS125" s="777"/>
      <c r="IT125" s="777"/>
    </row>
    <row r="126" spans="1:254" s="779" customFormat="1" ht="12.75" customHeight="1">
      <c r="A126" s="777"/>
      <c r="B126" s="777"/>
      <c r="C126" s="777"/>
      <c r="D126" s="777"/>
      <c r="E126" s="777"/>
      <c r="F126" s="777"/>
      <c r="G126" s="777"/>
      <c r="H126" s="777"/>
      <c r="I126" s="777"/>
      <c r="J126" s="777"/>
      <c r="K126" s="777"/>
      <c r="L126" s="777"/>
      <c r="M126" s="777"/>
      <c r="N126" s="777"/>
      <c r="O126" s="777"/>
      <c r="P126" s="777"/>
      <c r="Q126" s="777"/>
      <c r="R126" s="777"/>
      <c r="S126" s="777"/>
      <c r="T126" s="777"/>
      <c r="U126" s="777"/>
      <c r="V126" s="777"/>
      <c r="W126" s="777"/>
      <c r="X126" s="777"/>
      <c r="Y126" s="778"/>
      <c r="Z126" s="778"/>
      <c r="AA126" s="778"/>
      <c r="AB126" s="778"/>
      <c r="AC126" s="778"/>
      <c r="AD126" s="778"/>
      <c r="AE126" s="778"/>
      <c r="AF126" s="778"/>
      <c r="AG126" s="778"/>
      <c r="AH126" s="778"/>
      <c r="AI126" s="778"/>
      <c r="AJ126" s="778"/>
      <c r="AK126" s="778"/>
      <c r="AL126" s="778"/>
      <c r="AM126" s="778"/>
      <c r="AN126" s="778"/>
      <c r="AO126" s="778"/>
      <c r="AP126" s="778"/>
      <c r="AQ126" s="778"/>
      <c r="AR126" s="778"/>
      <c r="AS126" s="778"/>
      <c r="AT126" s="778"/>
      <c r="AU126" s="778"/>
      <c r="AV126" s="778"/>
      <c r="AW126" s="778"/>
      <c r="AX126" s="778"/>
      <c r="AY126" s="778"/>
      <c r="AZ126" s="778"/>
      <c r="BA126" s="777"/>
      <c r="BB126" s="777"/>
      <c r="BC126" s="777"/>
      <c r="BD126" s="777"/>
      <c r="BE126" s="777"/>
      <c r="BF126" s="777"/>
      <c r="BG126" s="777"/>
      <c r="BH126" s="777"/>
      <c r="BI126" s="777"/>
      <c r="BJ126" s="777"/>
      <c r="BK126" s="777"/>
      <c r="BL126" s="777"/>
      <c r="BM126" s="777"/>
      <c r="BN126" s="777"/>
      <c r="BO126" s="777"/>
      <c r="BP126" s="777"/>
      <c r="BQ126" s="777"/>
      <c r="BR126" s="777"/>
      <c r="BS126" s="777"/>
      <c r="BT126" s="777"/>
      <c r="BU126" s="777"/>
      <c r="BV126" s="777"/>
      <c r="BW126" s="777"/>
      <c r="BX126" s="777"/>
      <c r="BY126" s="777"/>
      <c r="BZ126" s="777"/>
      <c r="CA126" s="777"/>
      <c r="CB126" s="777"/>
      <c r="CC126" s="777"/>
      <c r="CD126" s="777"/>
      <c r="CE126" s="777"/>
      <c r="CF126" s="777"/>
      <c r="CG126" s="777"/>
      <c r="CH126" s="777"/>
      <c r="CI126" s="777"/>
      <c r="CJ126" s="777"/>
      <c r="CK126" s="777"/>
      <c r="CL126" s="777"/>
      <c r="CM126" s="777"/>
      <c r="CN126" s="777"/>
      <c r="CO126" s="777"/>
      <c r="CP126" s="777"/>
      <c r="CQ126" s="777"/>
      <c r="CR126" s="777"/>
      <c r="CS126" s="777"/>
      <c r="CT126" s="777"/>
      <c r="CU126" s="777"/>
      <c r="CV126" s="777"/>
      <c r="CW126" s="777"/>
      <c r="CX126" s="777"/>
      <c r="CY126" s="777"/>
      <c r="CZ126" s="777"/>
      <c r="DA126" s="777"/>
      <c r="DB126" s="777"/>
      <c r="DC126" s="777"/>
      <c r="DD126" s="777"/>
      <c r="DE126" s="777"/>
      <c r="DF126" s="777"/>
      <c r="DG126" s="777"/>
      <c r="DH126" s="777"/>
      <c r="DI126" s="777"/>
      <c r="DJ126" s="777"/>
      <c r="DK126" s="777"/>
      <c r="DL126" s="777"/>
      <c r="DM126" s="777"/>
      <c r="DN126" s="777"/>
      <c r="DO126" s="777"/>
      <c r="DP126" s="777"/>
      <c r="DQ126" s="777"/>
      <c r="DR126" s="777"/>
      <c r="DS126" s="777"/>
      <c r="DT126" s="777"/>
      <c r="DU126" s="777"/>
      <c r="DV126" s="777"/>
      <c r="DW126" s="777"/>
      <c r="DX126" s="777"/>
      <c r="DY126" s="777"/>
      <c r="DZ126" s="777"/>
      <c r="EA126" s="777"/>
      <c r="EB126" s="777"/>
      <c r="EC126" s="777"/>
      <c r="ED126" s="777"/>
      <c r="EE126" s="777"/>
      <c r="EF126" s="777"/>
      <c r="EG126" s="777"/>
      <c r="EH126" s="777"/>
      <c r="EI126" s="777"/>
      <c r="EJ126" s="777"/>
      <c r="EK126" s="777"/>
      <c r="EL126" s="777"/>
      <c r="EM126" s="777"/>
      <c r="EN126" s="777"/>
      <c r="EO126" s="777"/>
      <c r="EP126" s="777"/>
      <c r="EQ126" s="777"/>
      <c r="ER126" s="777"/>
      <c r="ES126" s="777"/>
      <c r="ET126" s="777"/>
      <c r="EU126" s="777"/>
      <c r="EV126" s="777"/>
      <c r="EW126" s="777"/>
      <c r="EX126" s="777"/>
      <c r="EY126" s="777"/>
      <c r="EZ126" s="777"/>
      <c r="FA126" s="777"/>
      <c r="FB126" s="777"/>
      <c r="FC126" s="777"/>
      <c r="FD126" s="777"/>
      <c r="FE126" s="777"/>
      <c r="FF126" s="777"/>
      <c r="FG126" s="777"/>
      <c r="FH126" s="777"/>
      <c r="FI126" s="777"/>
      <c r="FJ126" s="777"/>
      <c r="FK126" s="777"/>
      <c r="FL126" s="777"/>
      <c r="FM126" s="777"/>
      <c r="FN126" s="777"/>
      <c r="FO126" s="777"/>
      <c r="FP126" s="777"/>
      <c r="FQ126" s="777"/>
      <c r="FR126" s="777"/>
      <c r="FS126" s="777"/>
      <c r="FT126" s="777"/>
      <c r="FU126" s="777"/>
      <c r="FV126" s="777"/>
      <c r="FW126" s="777"/>
      <c r="FX126" s="777"/>
      <c r="FY126" s="777"/>
      <c r="FZ126" s="777"/>
      <c r="GA126" s="777"/>
      <c r="GB126" s="777"/>
      <c r="GC126" s="777"/>
      <c r="GD126" s="777"/>
      <c r="GE126" s="777"/>
      <c r="GF126" s="777"/>
      <c r="GG126" s="777"/>
      <c r="GH126" s="777"/>
      <c r="GI126" s="777"/>
      <c r="GJ126" s="777"/>
      <c r="GK126" s="777"/>
      <c r="GL126" s="777"/>
      <c r="GM126" s="777"/>
      <c r="GN126" s="777"/>
      <c r="GO126" s="777"/>
      <c r="GP126" s="777"/>
      <c r="GQ126" s="777"/>
      <c r="GR126" s="777"/>
      <c r="GS126" s="777"/>
      <c r="GT126" s="777"/>
      <c r="GU126" s="777"/>
      <c r="GV126" s="777"/>
      <c r="GW126" s="777"/>
      <c r="GX126" s="777"/>
      <c r="GY126" s="777"/>
      <c r="GZ126" s="777"/>
      <c r="HA126" s="777"/>
      <c r="HB126" s="777"/>
      <c r="HC126" s="777"/>
      <c r="HD126" s="777"/>
      <c r="HE126" s="777"/>
      <c r="HF126" s="777"/>
      <c r="HG126" s="777"/>
      <c r="HH126" s="777"/>
      <c r="HI126" s="777"/>
      <c r="HJ126" s="777"/>
      <c r="HK126" s="777"/>
      <c r="HL126" s="777"/>
      <c r="HM126" s="777"/>
      <c r="HN126" s="777"/>
      <c r="HO126" s="777"/>
      <c r="HP126" s="777"/>
      <c r="HQ126" s="777"/>
      <c r="HR126" s="777"/>
      <c r="HS126" s="777"/>
      <c r="HT126" s="777"/>
      <c r="HU126" s="777"/>
      <c r="HV126" s="777"/>
      <c r="HW126" s="777"/>
      <c r="HX126" s="777"/>
      <c r="HY126" s="777"/>
      <c r="HZ126" s="777"/>
      <c r="IA126" s="777"/>
      <c r="IB126" s="777"/>
      <c r="IC126" s="777"/>
      <c r="ID126" s="777"/>
      <c r="IE126" s="777"/>
      <c r="IF126" s="777"/>
      <c r="IG126" s="777"/>
      <c r="IH126" s="777"/>
      <c r="II126" s="777"/>
      <c r="IJ126" s="777"/>
      <c r="IK126" s="777"/>
      <c r="IL126" s="777"/>
      <c r="IM126" s="777"/>
      <c r="IN126" s="777"/>
      <c r="IO126" s="777"/>
      <c r="IP126" s="777"/>
      <c r="IQ126" s="777"/>
      <c r="IR126" s="777"/>
      <c r="IS126" s="777"/>
      <c r="IT126" s="777"/>
    </row>
    <row r="127" spans="1:254" s="779" customFormat="1" ht="12.75" customHeight="1">
      <c r="A127" s="777"/>
      <c r="B127" s="777"/>
      <c r="C127" s="777"/>
      <c r="D127" s="777"/>
      <c r="E127" s="777"/>
      <c r="F127" s="777"/>
      <c r="G127" s="777"/>
      <c r="H127" s="777"/>
      <c r="I127" s="777"/>
      <c r="J127" s="777"/>
      <c r="K127" s="777"/>
      <c r="L127" s="777"/>
      <c r="M127" s="777"/>
      <c r="N127" s="777"/>
      <c r="O127" s="777"/>
      <c r="P127" s="777"/>
      <c r="Q127" s="777"/>
      <c r="R127" s="777"/>
      <c r="S127" s="777"/>
      <c r="T127" s="777"/>
      <c r="U127" s="777"/>
      <c r="V127" s="777"/>
      <c r="W127" s="777"/>
      <c r="X127" s="777"/>
      <c r="Y127" s="778"/>
      <c r="Z127" s="778"/>
      <c r="AA127" s="778"/>
      <c r="AB127" s="778"/>
      <c r="AC127" s="778"/>
      <c r="AD127" s="778"/>
      <c r="AE127" s="778"/>
      <c r="AF127" s="778"/>
      <c r="AG127" s="778"/>
      <c r="AH127" s="778"/>
      <c r="AI127" s="778"/>
      <c r="AJ127" s="778"/>
      <c r="AK127" s="778"/>
      <c r="AL127" s="778"/>
      <c r="AM127" s="778"/>
      <c r="AN127" s="778"/>
      <c r="AO127" s="778"/>
      <c r="AP127" s="778"/>
      <c r="AQ127" s="778"/>
      <c r="AR127" s="778"/>
      <c r="AS127" s="778"/>
      <c r="AT127" s="778"/>
      <c r="AU127" s="778"/>
      <c r="AV127" s="778"/>
      <c r="AW127" s="778"/>
      <c r="AX127" s="778"/>
      <c r="AY127" s="778"/>
      <c r="AZ127" s="778"/>
      <c r="BA127" s="777"/>
      <c r="BB127" s="777"/>
      <c r="BC127" s="777"/>
      <c r="BD127" s="777"/>
      <c r="BE127" s="777"/>
      <c r="BF127" s="777"/>
      <c r="BG127" s="777"/>
      <c r="BH127" s="777"/>
      <c r="BI127" s="777"/>
      <c r="BJ127" s="777"/>
      <c r="BK127" s="777"/>
      <c r="BL127" s="777"/>
      <c r="BM127" s="777"/>
      <c r="BN127" s="777"/>
      <c r="BO127" s="777"/>
      <c r="BP127" s="777"/>
      <c r="BQ127" s="777"/>
      <c r="BR127" s="777"/>
      <c r="BS127" s="777"/>
      <c r="BT127" s="777"/>
      <c r="BU127" s="777"/>
      <c r="BV127" s="777"/>
      <c r="BW127" s="777"/>
      <c r="BX127" s="777"/>
      <c r="BY127" s="777"/>
      <c r="BZ127" s="777"/>
      <c r="CA127" s="777"/>
      <c r="CB127" s="777"/>
      <c r="CC127" s="777"/>
      <c r="CD127" s="777"/>
      <c r="CE127" s="777"/>
      <c r="CF127" s="777"/>
      <c r="CG127" s="777"/>
      <c r="CH127" s="777"/>
      <c r="CI127" s="777"/>
      <c r="CJ127" s="777"/>
      <c r="CK127" s="777"/>
      <c r="CL127" s="777"/>
      <c r="CM127" s="777"/>
      <c r="CN127" s="777"/>
      <c r="CO127" s="777"/>
      <c r="CP127" s="777"/>
      <c r="CQ127" s="777"/>
      <c r="CR127" s="777"/>
      <c r="CS127" s="777"/>
      <c r="CT127" s="777"/>
      <c r="CU127" s="777"/>
      <c r="CV127" s="777"/>
      <c r="CW127" s="777"/>
      <c r="CX127" s="777"/>
      <c r="CY127" s="777"/>
      <c r="CZ127" s="777"/>
      <c r="DA127" s="777"/>
      <c r="DB127" s="777"/>
      <c r="DC127" s="777"/>
      <c r="DD127" s="777"/>
      <c r="DE127" s="777"/>
      <c r="DF127" s="777"/>
      <c r="DG127" s="777"/>
      <c r="DH127" s="777"/>
      <c r="DI127" s="777"/>
      <c r="DJ127" s="777"/>
      <c r="DK127" s="777"/>
      <c r="DL127" s="777"/>
      <c r="DM127" s="777"/>
      <c r="DN127" s="777"/>
      <c r="DO127" s="777"/>
      <c r="DP127" s="777"/>
      <c r="DQ127" s="777"/>
      <c r="DR127" s="777"/>
      <c r="DS127" s="777"/>
      <c r="DT127" s="777"/>
      <c r="DU127" s="777"/>
      <c r="DV127" s="777"/>
      <c r="DW127" s="777"/>
      <c r="DX127" s="777"/>
      <c r="DY127" s="777"/>
      <c r="DZ127" s="777"/>
      <c r="EA127" s="777"/>
      <c r="EB127" s="777"/>
      <c r="EC127" s="777"/>
      <c r="ED127" s="777"/>
      <c r="EE127" s="777"/>
      <c r="EF127" s="777"/>
      <c r="EG127" s="777"/>
      <c r="EH127" s="777"/>
      <c r="EI127" s="777"/>
      <c r="EJ127" s="777"/>
      <c r="EK127" s="777"/>
      <c r="EL127" s="777"/>
      <c r="EM127" s="777"/>
      <c r="EN127" s="777"/>
      <c r="EO127" s="777"/>
      <c r="EP127" s="777"/>
      <c r="EQ127" s="777"/>
      <c r="ER127" s="777"/>
      <c r="ES127" s="777"/>
      <c r="ET127" s="777"/>
      <c r="EU127" s="777"/>
      <c r="EV127" s="777"/>
      <c r="EW127" s="777"/>
      <c r="EX127" s="777"/>
      <c r="EY127" s="777"/>
      <c r="EZ127" s="777"/>
      <c r="FA127" s="777"/>
      <c r="FB127" s="777"/>
      <c r="FC127" s="777"/>
      <c r="FD127" s="777"/>
      <c r="FE127" s="777"/>
      <c r="FF127" s="777"/>
      <c r="FG127" s="777"/>
      <c r="FH127" s="777"/>
      <c r="FI127" s="777"/>
      <c r="FJ127" s="777"/>
      <c r="FK127" s="777"/>
      <c r="FL127" s="777"/>
      <c r="FM127" s="777"/>
      <c r="FN127" s="777"/>
      <c r="FO127" s="777"/>
      <c r="FP127" s="777"/>
      <c r="FQ127" s="777"/>
      <c r="FR127" s="777"/>
      <c r="FS127" s="777"/>
      <c r="FT127" s="777"/>
      <c r="FU127" s="777"/>
      <c r="FV127" s="777"/>
      <c r="FW127" s="777"/>
      <c r="FX127" s="777"/>
      <c r="FY127" s="777"/>
      <c r="FZ127" s="777"/>
      <c r="GA127" s="777"/>
      <c r="GB127" s="777"/>
      <c r="GC127" s="777"/>
      <c r="GD127" s="777"/>
      <c r="GE127" s="777"/>
      <c r="GF127" s="777"/>
      <c r="GG127" s="777"/>
      <c r="GH127" s="777"/>
      <c r="GI127" s="777"/>
      <c r="GJ127" s="777"/>
      <c r="GK127" s="777"/>
      <c r="GL127" s="777"/>
      <c r="GM127" s="777"/>
      <c r="GN127" s="777"/>
      <c r="GO127" s="777"/>
      <c r="GP127" s="777"/>
      <c r="GQ127" s="777"/>
      <c r="GR127" s="777"/>
      <c r="GS127" s="777"/>
      <c r="GT127" s="777"/>
      <c r="GU127" s="777"/>
      <c r="GV127" s="777"/>
      <c r="GW127" s="777"/>
      <c r="GX127" s="777"/>
      <c r="GY127" s="777"/>
      <c r="GZ127" s="777"/>
      <c r="HA127" s="777"/>
      <c r="HB127" s="777"/>
      <c r="HC127" s="777"/>
      <c r="HD127" s="777"/>
      <c r="HE127" s="777"/>
      <c r="HF127" s="777"/>
      <c r="HG127" s="777"/>
      <c r="HH127" s="777"/>
      <c r="HI127" s="777"/>
      <c r="HJ127" s="777"/>
      <c r="HK127" s="777"/>
      <c r="HL127" s="777"/>
      <c r="HM127" s="777"/>
      <c r="HN127" s="777"/>
      <c r="HO127" s="777"/>
      <c r="HP127" s="777"/>
      <c r="HQ127" s="777"/>
      <c r="HR127" s="777"/>
      <c r="HS127" s="777"/>
      <c r="HT127" s="777"/>
      <c r="HU127" s="777"/>
      <c r="HV127" s="777"/>
      <c r="HW127" s="777"/>
      <c r="HX127" s="777"/>
      <c r="HY127" s="777"/>
      <c r="HZ127" s="777"/>
      <c r="IA127" s="777"/>
      <c r="IB127" s="777"/>
      <c r="IC127" s="777"/>
      <c r="ID127" s="777"/>
      <c r="IE127" s="777"/>
      <c r="IF127" s="777"/>
      <c r="IG127" s="777"/>
      <c r="IH127" s="777"/>
      <c r="II127" s="777"/>
      <c r="IJ127" s="777"/>
      <c r="IK127" s="777"/>
      <c r="IL127" s="777"/>
      <c r="IM127" s="777"/>
      <c r="IN127" s="777"/>
      <c r="IO127" s="777"/>
      <c r="IP127" s="777"/>
      <c r="IQ127" s="777"/>
      <c r="IR127" s="777"/>
      <c r="IS127" s="777"/>
      <c r="IT127" s="777"/>
    </row>
    <row r="128" spans="1:254" s="779" customFormat="1" ht="12.75" customHeight="1">
      <c r="A128" s="777"/>
      <c r="B128" s="777"/>
      <c r="C128" s="777"/>
      <c r="D128" s="777"/>
      <c r="E128" s="777"/>
      <c r="F128" s="777"/>
      <c r="G128" s="777"/>
      <c r="H128" s="777"/>
      <c r="I128" s="777"/>
      <c r="J128" s="777"/>
      <c r="K128" s="777"/>
      <c r="L128" s="777"/>
      <c r="M128" s="777"/>
      <c r="N128" s="777"/>
      <c r="O128" s="777"/>
      <c r="P128" s="777"/>
      <c r="Q128" s="777"/>
      <c r="R128" s="777"/>
      <c r="S128" s="777"/>
      <c r="T128" s="777"/>
      <c r="U128" s="777"/>
      <c r="V128" s="777"/>
      <c r="W128" s="777"/>
      <c r="X128" s="777"/>
      <c r="Y128" s="778"/>
      <c r="Z128" s="778"/>
      <c r="AA128" s="778"/>
      <c r="AB128" s="778"/>
      <c r="AC128" s="778"/>
      <c r="AD128" s="778"/>
      <c r="AE128" s="778"/>
      <c r="AF128" s="778"/>
      <c r="AG128" s="778"/>
      <c r="AH128" s="778"/>
      <c r="AI128" s="778"/>
      <c r="AJ128" s="778"/>
      <c r="AK128" s="778"/>
      <c r="AL128" s="778"/>
      <c r="AM128" s="778"/>
      <c r="AN128" s="778"/>
      <c r="AO128" s="778"/>
      <c r="AP128" s="778"/>
      <c r="AQ128" s="778"/>
      <c r="AR128" s="778"/>
      <c r="AS128" s="778"/>
      <c r="AT128" s="778"/>
      <c r="AU128" s="778"/>
      <c r="AV128" s="778"/>
      <c r="AW128" s="778"/>
      <c r="AX128" s="778"/>
      <c r="AY128" s="778"/>
      <c r="AZ128" s="778"/>
      <c r="BA128" s="777"/>
      <c r="BB128" s="777"/>
      <c r="BC128" s="777"/>
      <c r="BD128" s="777"/>
      <c r="BE128" s="777"/>
      <c r="BF128" s="777"/>
      <c r="BG128" s="777"/>
      <c r="BH128" s="777"/>
      <c r="BI128" s="777"/>
      <c r="BJ128" s="777"/>
      <c r="BK128" s="777"/>
      <c r="BL128" s="777"/>
      <c r="BM128" s="777"/>
      <c r="BN128" s="777"/>
      <c r="BO128" s="777"/>
      <c r="BP128" s="777"/>
      <c r="BQ128" s="777"/>
      <c r="BR128" s="777"/>
      <c r="BS128" s="777"/>
      <c r="BT128" s="777"/>
      <c r="BU128" s="777"/>
      <c r="BV128" s="777"/>
      <c r="BW128" s="777"/>
      <c r="BX128" s="777"/>
      <c r="BY128" s="777"/>
      <c r="BZ128" s="777"/>
      <c r="CA128" s="777"/>
      <c r="CB128" s="777"/>
      <c r="CC128" s="777"/>
      <c r="CD128" s="777"/>
      <c r="CE128" s="777"/>
      <c r="CF128" s="777"/>
      <c r="CG128" s="777"/>
      <c r="CH128" s="777"/>
      <c r="CI128" s="777"/>
      <c r="CJ128" s="777"/>
      <c r="CK128" s="777"/>
      <c r="CL128" s="777"/>
      <c r="CM128" s="777"/>
      <c r="CN128" s="777"/>
      <c r="CO128" s="777"/>
      <c r="CP128" s="777"/>
      <c r="CQ128" s="777"/>
      <c r="CR128" s="777"/>
      <c r="CS128" s="777"/>
      <c r="CT128" s="777"/>
      <c r="CU128" s="777"/>
      <c r="CV128" s="777"/>
      <c r="CW128" s="777"/>
      <c r="CX128" s="777"/>
      <c r="CY128" s="777"/>
      <c r="CZ128" s="777"/>
      <c r="DA128" s="777"/>
      <c r="DB128" s="777"/>
      <c r="DC128" s="777"/>
      <c r="DD128" s="777"/>
      <c r="DE128" s="777"/>
      <c r="DF128" s="777"/>
      <c r="DG128" s="777"/>
      <c r="DH128" s="777"/>
      <c r="DI128" s="777"/>
      <c r="DJ128" s="777"/>
      <c r="DK128" s="777"/>
      <c r="DL128" s="777"/>
      <c r="DM128" s="777"/>
      <c r="DN128" s="777"/>
      <c r="DO128" s="777"/>
      <c r="DP128" s="777"/>
      <c r="DQ128" s="777"/>
      <c r="DR128" s="777"/>
      <c r="DS128" s="777"/>
      <c r="DT128" s="777"/>
      <c r="DU128" s="777"/>
      <c r="DV128" s="777"/>
      <c r="DW128" s="777"/>
      <c r="DX128" s="777"/>
      <c r="DY128" s="777"/>
      <c r="DZ128" s="777"/>
      <c r="EA128" s="777"/>
      <c r="EB128" s="777"/>
      <c r="EC128" s="777"/>
      <c r="ED128" s="777"/>
      <c r="EE128" s="777"/>
      <c r="EF128" s="777"/>
      <c r="EG128" s="777"/>
      <c r="EH128" s="777"/>
      <c r="EI128" s="777"/>
      <c r="EJ128" s="777"/>
      <c r="EK128" s="777"/>
      <c r="EL128" s="777"/>
      <c r="EM128" s="777"/>
      <c r="EN128" s="777"/>
      <c r="EO128" s="777"/>
      <c r="EP128" s="777"/>
      <c r="EQ128" s="777"/>
      <c r="ER128" s="777"/>
      <c r="ES128" s="777"/>
      <c r="ET128" s="777"/>
      <c r="EU128" s="777"/>
      <c r="EV128" s="777"/>
      <c r="EW128" s="777"/>
      <c r="EX128" s="777"/>
      <c r="EY128" s="777"/>
      <c r="EZ128" s="777"/>
      <c r="FA128" s="777"/>
      <c r="FB128" s="777"/>
      <c r="FC128" s="777"/>
      <c r="FD128" s="777"/>
      <c r="FE128" s="777"/>
      <c r="FF128" s="777"/>
      <c r="FG128" s="777"/>
      <c r="FH128" s="777"/>
      <c r="FI128" s="777"/>
      <c r="FJ128" s="777"/>
      <c r="FK128" s="777"/>
      <c r="FL128" s="777"/>
      <c r="FM128" s="777"/>
      <c r="FN128" s="777"/>
      <c r="FO128" s="777"/>
      <c r="FP128" s="777"/>
      <c r="FQ128" s="777"/>
      <c r="FR128" s="777"/>
      <c r="FS128" s="777"/>
      <c r="FT128" s="777"/>
      <c r="FU128" s="777"/>
      <c r="FV128" s="777"/>
      <c r="FW128" s="777"/>
      <c r="FX128" s="777"/>
      <c r="FY128" s="777"/>
      <c r="FZ128" s="777"/>
      <c r="GA128" s="777"/>
      <c r="GB128" s="777"/>
      <c r="GC128" s="777"/>
      <c r="GD128" s="777"/>
      <c r="GE128" s="777"/>
      <c r="GF128" s="777"/>
      <c r="GG128" s="777"/>
      <c r="GH128" s="777"/>
      <c r="GI128" s="777"/>
      <c r="GJ128" s="777"/>
      <c r="GK128" s="777"/>
      <c r="GL128" s="777"/>
      <c r="GM128" s="777"/>
      <c r="GN128" s="777"/>
      <c r="GO128" s="777"/>
      <c r="GP128" s="777"/>
      <c r="GQ128" s="777"/>
      <c r="GR128" s="777"/>
      <c r="GS128" s="777"/>
      <c r="GT128" s="777"/>
      <c r="GU128" s="777"/>
      <c r="GV128" s="777"/>
      <c r="GW128" s="777"/>
      <c r="GX128" s="777"/>
      <c r="GY128" s="777"/>
      <c r="GZ128" s="777"/>
      <c r="HA128" s="777"/>
      <c r="HB128" s="777"/>
      <c r="HC128" s="777"/>
      <c r="HD128" s="777"/>
      <c r="HE128" s="777"/>
      <c r="HF128" s="777"/>
      <c r="HG128" s="777"/>
      <c r="HH128" s="777"/>
      <c r="HI128" s="777"/>
      <c r="HJ128" s="777"/>
      <c r="HK128" s="777"/>
      <c r="HL128" s="777"/>
      <c r="HM128" s="777"/>
      <c r="HN128" s="777"/>
      <c r="HO128" s="777"/>
      <c r="HP128" s="777"/>
      <c r="HQ128" s="777"/>
      <c r="HR128" s="777"/>
      <c r="HS128" s="777"/>
      <c r="HT128" s="777"/>
      <c r="HU128" s="777"/>
      <c r="HV128" s="777"/>
      <c r="HW128" s="777"/>
      <c r="HX128" s="777"/>
      <c r="HY128" s="777"/>
      <c r="HZ128" s="777"/>
      <c r="IA128" s="777"/>
      <c r="IB128" s="777"/>
      <c r="IC128" s="777"/>
      <c r="ID128" s="777"/>
      <c r="IE128" s="777"/>
      <c r="IF128" s="777"/>
      <c r="IG128" s="777"/>
      <c r="IH128" s="777"/>
      <c r="II128" s="777"/>
      <c r="IJ128" s="777"/>
      <c r="IK128" s="777"/>
      <c r="IL128" s="777"/>
      <c r="IM128" s="777"/>
      <c r="IN128" s="777"/>
      <c r="IO128" s="777"/>
      <c r="IP128" s="777"/>
      <c r="IQ128" s="777"/>
      <c r="IR128" s="777"/>
      <c r="IS128" s="777"/>
      <c r="IT128" s="777"/>
    </row>
    <row r="129" spans="1:254" s="779" customFormat="1" ht="12.75" customHeight="1">
      <c r="A129" s="777"/>
      <c r="B129" s="777"/>
      <c r="C129" s="777"/>
      <c r="D129" s="777"/>
      <c r="E129" s="777"/>
      <c r="F129" s="777"/>
      <c r="G129" s="777"/>
      <c r="H129" s="777"/>
      <c r="I129" s="777"/>
      <c r="J129" s="777"/>
      <c r="K129" s="777"/>
      <c r="L129" s="777"/>
      <c r="M129" s="777"/>
      <c r="N129" s="777"/>
      <c r="O129" s="777"/>
      <c r="P129" s="777"/>
      <c r="Q129" s="777"/>
      <c r="R129" s="777"/>
      <c r="S129" s="777"/>
      <c r="T129" s="777"/>
      <c r="U129" s="777"/>
      <c r="V129" s="777"/>
      <c r="W129" s="777"/>
      <c r="X129" s="777"/>
      <c r="Y129" s="778"/>
      <c r="Z129" s="778"/>
      <c r="AA129" s="778"/>
      <c r="AB129" s="778"/>
      <c r="AC129" s="778"/>
      <c r="AD129" s="778"/>
      <c r="AE129" s="778"/>
      <c r="AF129" s="778"/>
      <c r="AG129" s="778"/>
      <c r="AH129" s="778"/>
      <c r="AI129" s="778"/>
      <c r="AJ129" s="778"/>
      <c r="AK129" s="778"/>
      <c r="AL129" s="778"/>
      <c r="AM129" s="778"/>
      <c r="AN129" s="778"/>
      <c r="AO129" s="778"/>
      <c r="AP129" s="778"/>
      <c r="AQ129" s="778"/>
      <c r="AR129" s="778"/>
      <c r="AS129" s="778"/>
      <c r="AT129" s="778"/>
      <c r="AU129" s="778"/>
      <c r="AV129" s="778"/>
      <c r="AW129" s="778"/>
      <c r="AX129" s="778"/>
      <c r="AY129" s="778"/>
      <c r="AZ129" s="778"/>
      <c r="BA129" s="777"/>
      <c r="BB129" s="777"/>
      <c r="BC129" s="777"/>
      <c r="BD129" s="777"/>
      <c r="BE129" s="777"/>
      <c r="BF129" s="777"/>
      <c r="BG129" s="777"/>
      <c r="BH129" s="777"/>
      <c r="BI129" s="777"/>
      <c r="BJ129" s="777"/>
      <c r="BK129" s="777"/>
      <c r="BL129" s="777"/>
      <c r="BM129" s="777"/>
      <c r="BN129" s="777"/>
      <c r="BO129" s="777"/>
      <c r="BP129" s="777"/>
      <c r="BQ129" s="777"/>
      <c r="BR129" s="777"/>
      <c r="BS129" s="777"/>
      <c r="BT129" s="777"/>
      <c r="BU129" s="777"/>
      <c r="BV129" s="777"/>
      <c r="BW129" s="777"/>
      <c r="BX129" s="777"/>
      <c r="BY129" s="777"/>
      <c r="BZ129" s="777"/>
      <c r="CA129" s="777"/>
      <c r="CB129" s="777"/>
      <c r="CC129" s="777"/>
      <c r="CD129" s="777"/>
      <c r="CE129" s="777"/>
      <c r="CF129" s="777"/>
      <c r="CG129" s="777"/>
      <c r="CH129" s="777"/>
      <c r="CI129" s="777"/>
      <c r="CJ129" s="777"/>
      <c r="CK129" s="777"/>
      <c r="CL129" s="777"/>
      <c r="CM129" s="777"/>
      <c r="CN129" s="777"/>
      <c r="CO129" s="777"/>
      <c r="CP129" s="777"/>
      <c r="CQ129" s="777"/>
      <c r="CR129" s="777"/>
      <c r="CS129" s="777"/>
      <c r="CT129" s="777"/>
      <c r="CU129" s="777"/>
      <c r="CV129" s="777"/>
      <c r="CW129" s="777"/>
      <c r="CX129" s="777"/>
      <c r="CY129" s="777"/>
      <c r="CZ129" s="777"/>
      <c r="DA129" s="777"/>
      <c r="DB129" s="777"/>
      <c r="DC129" s="777"/>
      <c r="DD129" s="777"/>
      <c r="DE129" s="777"/>
      <c r="DF129" s="777"/>
      <c r="DG129" s="777"/>
      <c r="DH129" s="777"/>
      <c r="DI129" s="777"/>
      <c r="DJ129" s="777"/>
      <c r="DK129" s="777"/>
      <c r="DL129" s="777"/>
      <c r="DM129" s="777"/>
      <c r="DN129" s="777"/>
      <c r="DO129" s="777"/>
      <c r="DP129" s="777"/>
      <c r="DQ129" s="777"/>
      <c r="DR129" s="777"/>
      <c r="DS129" s="777"/>
      <c r="DT129" s="777"/>
      <c r="DU129" s="777"/>
      <c r="DV129" s="777"/>
      <c r="DW129" s="777"/>
      <c r="DX129" s="777"/>
      <c r="DY129" s="777"/>
      <c r="DZ129" s="777"/>
      <c r="EA129" s="777"/>
      <c r="EB129" s="777"/>
      <c r="EC129" s="777"/>
      <c r="ED129" s="777"/>
      <c r="EE129" s="777"/>
      <c r="EF129" s="777"/>
      <c r="EG129" s="777"/>
      <c r="EH129" s="777"/>
      <c r="EI129" s="777"/>
      <c r="EJ129" s="777"/>
      <c r="EK129" s="777"/>
      <c r="EL129" s="777"/>
      <c r="EM129" s="777"/>
      <c r="EN129" s="777"/>
      <c r="EO129" s="777"/>
      <c r="EP129" s="777"/>
      <c r="EQ129" s="777"/>
      <c r="ER129" s="777"/>
      <c r="ES129" s="777"/>
      <c r="ET129" s="777"/>
      <c r="EU129" s="777"/>
      <c r="EV129" s="777"/>
      <c r="EW129" s="777"/>
      <c r="EX129" s="777"/>
      <c r="EY129" s="777"/>
      <c r="EZ129" s="777"/>
      <c r="FA129" s="777"/>
      <c r="FB129" s="777"/>
      <c r="FC129" s="777"/>
      <c r="FD129" s="777"/>
      <c r="FE129" s="777"/>
      <c r="FF129" s="777"/>
      <c r="FG129" s="777"/>
      <c r="FH129" s="777"/>
      <c r="FI129" s="777"/>
      <c r="FJ129" s="777"/>
      <c r="FK129" s="777"/>
      <c r="FL129" s="777"/>
      <c r="FM129" s="777"/>
      <c r="FN129" s="777"/>
      <c r="FO129" s="777"/>
      <c r="FP129" s="777"/>
      <c r="FQ129" s="777"/>
      <c r="FR129" s="777"/>
      <c r="FS129" s="777"/>
      <c r="FT129" s="777"/>
      <c r="FU129" s="777"/>
      <c r="FV129" s="777"/>
      <c r="FW129" s="777"/>
      <c r="FX129" s="777"/>
      <c r="FY129" s="777"/>
      <c r="FZ129" s="777"/>
      <c r="GA129" s="777"/>
      <c r="GB129" s="777"/>
      <c r="GC129" s="777"/>
      <c r="GD129" s="777"/>
      <c r="GE129" s="777"/>
      <c r="GF129" s="777"/>
      <c r="GG129" s="777"/>
      <c r="GH129" s="777"/>
      <c r="GI129" s="777"/>
      <c r="GJ129" s="777"/>
      <c r="GK129" s="777"/>
      <c r="GL129" s="777"/>
      <c r="GM129" s="777"/>
      <c r="GN129" s="777"/>
      <c r="GO129" s="777"/>
      <c r="GP129" s="777"/>
      <c r="GQ129" s="777"/>
      <c r="GR129" s="777"/>
      <c r="GS129" s="777"/>
      <c r="GT129" s="777"/>
      <c r="GU129" s="777"/>
      <c r="GV129" s="777"/>
      <c r="GW129" s="777"/>
      <c r="GX129" s="777"/>
      <c r="GY129" s="777"/>
      <c r="GZ129" s="777"/>
      <c r="HA129" s="777"/>
      <c r="HB129" s="777"/>
      <c r="HC129" s="777"/>
      <c r="HD129" s="777"/>
      <c r="HE129" s="777"/>
      <c r="HF129" s="777"/>
      <c r="HG129" s="777"/>
      <c r="HH129" s="777"/>
      <c r="HI129" s="777"/>
      <c r="HJ129" s="777"/>
      <c r="HK129" s="777"/>
      <c r="HL129" s="777"/>
      <c r="HM129" s="777"/>
      <c r="HN129" s="777"/>
      <c r="HO129" s="777"/>
      <c r="HP129" s="777"/>
      <c r="HQ129" s="777"/>
      <c r="HR129" s="777"/>
      <c r="HS129" s="777"/>
      <c r="HT129" s="777"/>
      <c r="HU129" s="777"/>
      <c r="HV129" s="777"/>
      <c r="HW129" s="777"/>
      <c r="HX129" s="777"/>
      <c r="HY129" s="777"/>
      <c r="HZ129" s="777"/>
      <c r="IA129" s="777"/>
      <c r="IB129" s="777"/>
      <c r="IC129" s="777"/>
      <c r="ID129" s="777"/>
      <c r="IE129" s="777"/>
      <c r="IF129" s="777"/>
      <c r="IG129" s="777"/>
      <c r="IH129" s="777"/>
      <c r="II129" s="777"/>
      <c r="IJ129" s="777"/>
      <c r="IK129" s="777"/>
      <c r="IL129" s="777"/>
      <c r="IM129" s="777"/>
      <c r="IN129" s="777"/>
      <c r="IO129" s="777"/>
      <c r="IP129" s="777"/>
      <c r="IQ129" s="777"/>
      <c r="IR129" s="777"/>
      <c r="IS129" s="777"/>
      <c r="IT129" s="777"/>
    </row>
    <row r="130" spans="1:254" s="779" customFormat="1" ht="12.75" customHeight="1">
      <c r="A130" s="777"/>
      <c r="B130" s="777"/>
      <c r="C130" s="777"/>
      <c r="D130" s="777"/>
      <c r="E130" s="777"/>
      <c r="F130" s="777"/>
      <c r="G130" s="777"/>
      <c r="H130" s="777"/>
      <c r="I130" s="777"/>
      <c r="J130" s="777"/>
      <c r="K130" s="777"/>
      <c r="L130" s="777"/>
      <c r="M130" s="777"/>
      <c r="N130" s="777"/>
      <c r="O130" s="777"/>
      <c r="P130" s="777"/>
      <c r="Q130" s="777"/>
      <c r="R130" s="777"/>
      <c r="S130" s="777"/>
      <c r="T130" s="777"/>
      <c r="U130" s="777"/>
      <c r="V130" s="777"/>
      <c r="W130" s="777"/>
      <c r="X130" s="777"/>
      <c r="Y130" s="778"/>
      <c r="Z130" s="778"/>
      <c r="AA130" s="778"/>
      <c r="AB130" s="778"/>
      <c r="AC130" s="778"/>
      <c r="AD130" s="778"/>
      <c r="AE130" s="778"/>
      <c r="AF130" s="778"/>
      <c r="AG130" s="778"/>
      <c r="AH130" s="778"/>
      <c r="AI130" s="778"/>
      <c r="AJ130" s="778"/>
      <c r="AK130" s="778"/>
      <c r="AL130" s="778"/>
      <c r="AM130" s="778"/>
      <c r="AN130" s="778"/>
      <c r="AO130" s="778"/>
      <c r="AP130" s="778"/>
      <c r="AQ130" s="778"/>
      <c r="AR130" s="778"/>
      <c r="AS130" s="778"/>
      <c r="AT130" s="778"/>
      <c r="AU130" s="778"/>
      <c r="AV130" s="778"/>
      <c r="AW130" s="778"/>
      <c r="AX130" s="778"/>
      <c r="AY130" s="778"/>
      <c r="AZ130" s="778"/>
      <c r="BA130" s="777"/>
      <c r="BB130" s="777"/>
      <c r="BC130" s="777"/>
      <c r="BD130" s="777"/>
      <c r="BE130" s="777"/>
      <c r="BF130" s="777"/>
      <c r="BG130" s="777"/>
      <c r="BH130" s="777"/>
      <c r="BI130" s="777"/>
      <c r="BJ130" s="777"/>
      <c r="BK130" s="777"/>
      <c r="BL130" s="777"/>
      <c r="BM130" s="777"/>
      <c r="BN130" s="777"/>
      <c r="BO130" s="777"/>
      <c r="BP130" s="777"/>
      <c r="BQ130" s="777"/>
      <c r="BR130" s="777"/>
      <c r="BS130" s="777"/>
      <c r="BT130" s="777"/>
      <c r="BU130" s="777"/>
      <c r="BV130" s="777"/>
      <c r="BW130" s="777"/>
      <c r="BX130" s="777"/>
      <c r="BY130" s="777"/>
      <c r="BZ130" s="777"/>
      <c r="CA130" s="777"/>
      <c r="CB130" s="777"/>
      <c r="CC130" s="777"/>
      <c r="CD130" s="777"/>
      <c r="CE130" s="777"/>
      <c r="CF130" s="777"/>
      <c r="CG130" s="777"/>
      <c r="CH130" s="777"/>
      <c r="CI130" s="777"/>
      <c r="CJ130" s="777"/>
      <c r="CK130" s="777"/>
      <c r="CL130" s="777"/>
      <c r="CM130" s="777"/>
      <c r="CN130" s="777"/>
      <c r="CO130" s="777"/>
      <c r="CP130" s="777"/>
      <c r="CQ130" s="777"/>
      <c r="CR130" s="777"/>
      <c r="CS130" s="777"/>
      <c r="CT130" s="777"/>
      <c r="CU130" s="777"/>
      <c r="CV130" s="777"/>
      <c r="CW130" s="777"/>
      <c r="CX130" s="777"/>
      <c r="CY130" s="777"/>
      <c r="CZ130" s="777"/>
      <c r="DA130" s="777"/>
      <c r="DB130" s="777"/>
      <c r="DC130" s="777"/>
      <c r="DD130" s="777"/>
      <c r="DE130" s="777"/>
      <c r="DF130" s="777"/>
      <c r="DG130" s="777"/>
      <c r="DH130" s="777"/>
      <c r="DI130" s="777"/>
      <c r="DJ130" s="777"/>
      <c r="DK130" s="777"/>
      <c r="DL130" s="777"/>
      <c r="DM130" s="777"/>
      <c r="DN130" s="777"/>
      <c r="DO130" s="777"/>
      <c r="DP130" s="777"/>
      <c r="DQ130" s="777"/>
      <c r="DR130" s="777"/>
      <c r="DS130" s="777"/>
      <c r="DT130" s="777"/>
      <c r="DU130" s="777"/>
      <c r="DV130" s="777"/>
      <c r="DW130" s="777"/>
      <c r="DX130" s="777"/>
      <c r="DY130" s="777"/>
      <c r="DZ130" s="777"/>
      <c r="EA130" s="777"/>
      <c r="EB130" s="777"/>
      <c r="EC130" s="777"/>
      <c r="ED130" s="777"/>
      <c r="EE130" s="777"/>
      <c r="EF130" s="777"/>
      <c r="EG130" s="777"/>
      <c r="EH130" s="777"/>
      <c r="EI130" s="777"/>
      <c r="EJ130" s="777"/>
      <c r="EK130" s="777"/>
      <c r="EL130" s="777"/>
      <c r="EM130" s="777"/>
      <c r="EN130" s="777"/>
      <c r="EO130" s="777"/>
      <c r="EP130" s="777"/>
      <c r="EQ130" s="777"/>
      <c r="ER130" s="777"/>
      <c r="ES130" s="777"/>
      <c r="ET130" s="777"/>
      <c r="EU130" s="777"/>
      <c r="EV130" s="777"/>
      <c r="EW130" s="777"/>
      <c r="EX130" s="777"/>
      <c r="EY130" s="777"/>
      <c r="EZ130" s="777"/>
      <c r="FA130" s="777"/>
      <c r="FB130" s="777"/>
      <c r="FC130" s="777"/>
      <c r="FD130" s="777"/>
      <c r="FE130" s="777"/>
      <c r="FF130" s="777"/>
      <c r="FG130" s="777"/>
      <c r="FH130" s="777"/>
      <c r="FI130" s="777"/>
      <c r="FJ130" s="777"/>
      <c r="FK130" s="777"/>
      <c r="FL130" s="777"/>
      <c r="FM130" s="777"/>
      <c r="FN130" s="777"/>
      <c r="FO130" s="777"/>
      <c r="FP130" s="777"/>
      <c r="FQ130" s="777"/>
      <c r="FR130" s="777"/>
      <c r="FS130" s="777"/>
      <c r="FT130" s="777"/>
      <c r="FU130" s="777"/>
      <c r="FV130" s="777"/>
      <c r="FW130" s="777"/>
      <c r="FX130" s="777"/>
      <c r="FY130" s="777"/>
      <c r="FZ130" s="777"/>
      <c r="GA130" s="777"/>
      <c r="GB130" s="777"/>
      <c r="GC130" s="777"/>
      <c r="GD130" s="777"/>
      <c r="GE130" s="777"/>
      <c r="GF130" s="777"/>
      <c r="GG130" s="777"/>
      <c r="GH130" s="777"/>
      <c r="GI130" s="777"/>
      <c r="GJ130" s="777"/>
      <c r="GK130" s="777"/>
      <c r="GL130" s="777"/>
      <c r="GM130" s="777"/>
      <c r="GN130" s="777"/>
      <c r="GO130" s="777"/>
      <c r="GP130" s="777"/>
      <c r="GQ130" s="777"/>
      <c r="GR130" s="777"/>
      <c r="GS130" s="777"/>
      <c r="GT130" s="777"/>
      <c r="GU130" s="777"/>
      <c r="GV130" s="777"/>
      <c r="GW130" s="777"/>
      <c r="GX130" s="777"/>
      <c r="GY130" s="777"/>
      <c r="GZ130" s="777"/>
      <c r="HA130" s="777"/>
      <c r="HB130" s="777"/>
      <c r="HC130" s="777"/>
      <c r="HD130" s="777"/>
      <c r="HE130" s="777"/>
      <c r="HF130" s="777"/>
      <c r="HG130" s="777"/>
      <c r="HH130" s="777"/>
      <c r="HI130" s="777"/>
      <c r="HJ130" s="777"/>
      <c r="HK130" s="777"/>
      <c r="HL130" s="777"/>
      <c r="HM130" s="777"/>
      <c r="HN130" s="777"/>
      <c r="HO130" s="777"/>
      <c r="HP130" s="777"/>
      <c r="HQ130" s="777"/>
      <c r="HR130" s="777"/>
      <c r="HS130" s="777"/>
      <c r="HT130" s="777"/>
      <c r="HU130" s="777"/>
      <c r="HV130" s="777"/>
      <c r="HW130" s="777"/>
      <c r="HX130" s="777"/>
      <c r="HY130" s="777"/>
      <c r="HZ130" s="777"/>
      <c r="IA130" s="777"/>
      <c r="IB130" s="777"/>
      <c r="IC130" s="777"/>
      <c r="ID130" s="777"/>
      <c r="IE130" s="777"/>
      <c r="IF130" s="777"/>
      <c r="IG130" s="777"/>
      <c r="IH130" s="777"/>
      <c r="II130" s="777"/>
      <c r="IJ130" s="777"/>
      <c r="IK130" s="777"/>
      <c r="IL130" s="777"/>
      <c r="IM130" s="777"/>
      <c r="IN130" s="777"/>
      <c r="IO130" s="777"/>
      <c r="IP130" s="777"/>
      <c r="IQ130" s="777"/>
      <c r="IR130" s="777"/>
      <c r="IS130" s="777"/>
      <c r="IT130" s="777"/>
    </row>
    <row r="131" spans="1:254" s="779" customFormat="1" ht="12.75" customHeight="1">
      <c r="A131" s="777"/>
      <c r="B131" s="777"/>
      <c r="C131" s="777"/>
      <c r="D131" s="777"/>
      <c r="E131" s="777"/>
      <c r="F131" s="777"/>
      <c r="G131" s="777"/>
      <c r="H131" s="777"/>
      <c r="I131" s="777"/>
      <c r="J131" s="777"/>
      <c r="K131" s="777"/>
      <c r="L131" s="777"/>
      <c r="M131" s="777"/>
      <c r="N131" s="777"/>
      <c r="O131" s="777"/>
      <c r="P131" s="777"/>
      <c r="Q131" s="777"/>
      <c r="R131" s="777"/>
      <c r="S131" s="777"/>
      <c r="T131" s="777"/>
      <c r="U131" s="777"/>
      <c r="V131" s="777"/>
      <c r="W131" s="777"/>
      <c r="X131" s="777"/>
      <c r="Y131" s="778"/>
      <c r="Z131" s="778"/>
      <c r="AA131" s="778"/>
      <c r="AB131" s="778"/>
      <c r="AC131" s="778"/>
      <c r="AD131" s="778"/>
      <c r="AE131" s="778"/>
      <c r="AF131" s="778"/>
      <c r="AG131" s="778"/>
      <c r="AH131" s="778"/>
      <c r="AI131" s="778"/>
      <c r="AJ131" s="778"/>
      <c r="AK131" s="778"/>
      <c r="AL131" s="778"/>
      <c r="AM131" s="778"/>
      <c r="AN131" s="778"/>
      <c r="AO131" s="778"/>
      <c r="AP131" s="778"/>
      <c r="AQ131" s="778"/>
      <c r="AR131" s="778"/>
      <c r="AS131" s="778"/>
      <c r="AT131" s="778"/>
      <c r="AU131" s="778"/>
      <c r="AV131" s="778"/>
      <c r="AW131" s="778"/>
      <c r="AX131" s="778"/>
      <c r="AY131" s="778"/>
      <c r="AZ131" s="778"/>
      <c r="BA131" s="777"/>
      <c r="BB131" s="777"/>
      <c r="BC131" s="777"/>
      <c r="BD131" s="777"/>
      <c r="BE131" s="777"/>
      <c r="BF131" s="777"/>
      <c r="BG131" s="777"/>
      <c r="BH131" s="777"/>
      <c r="BI131" s="777"/>
      <c r="BJ131" s="777"/>
      <c r="BK131" s="777"/>
      <c r="BL131" s="777"/>
      <c r="BM131" s="777"/>
      <c r="BN131" s="777"/>
      <c r="BO131" s="777"/>
      <c r="BP131" s="777"/>
      <c r="BQ131" s="777"/>
      <c r="BR131" s="777"/>
      <c r="BS131" s="777"/>
      <c r="BT131" s="777"/>
      <c r="BU131" s="777"/>
      <c r="BV131" s="777"/>
      <c r="BW131" s="777"/>
      <c r="BX131" s="777"/>
      <c r="BY131" s="777"/>
      <c r="BZ131" s="777"/>
      <c r="CA131" s="777"/>
      <c r="CB131" s="777"/>
      <c r="CC131" s="777"/>
      <c r="CD131" s="777"/>
      <c r="CE131" s="777"/>
      <c r="CF131" s="777"/>
      <c r="CG131" s="777"/>
      <c r="CH131" s="777"/>
      <c r="CI131" s="777"/>
      <c r="CJ131" s="777"/>
      <c r="CK131" s="777"/>
      <c r="CL131" s="777"/>
      <c r="CM131" s="777"/>
      <c r="CN131" s="777"/>
      <c r="CO131" s="777"/>
      <c r="CP131" s="777"/>
      <c r="CQ131" s="777"/>
      <c r="CR131" s="777"/>
      <c r="CS131" s="777"/>
      <c r="CT131" s="777"/>
      <c r="CU131" s="777"/>
      <c r="CV131" s="777"/>
      <c r="CW131" s="777"/>
      <c r="CX131" s="777"/>
      <c r="CY131" s="777"/>
      <c r="CZ131" s="777"/>
      <c r="DA131" s="777"/>
      <c r="DB131" s="777"/>
      <c r="DC131" s="777"/>
      <c r="DD131" s="777"/>
      <c r="DE131" s="777"/>
      <c r="DF131" s="777"/>
      <c r="DG131" s="777"/>
      <c r="DH131" s="777"/>
      <c r="DI131" s="777"/>
      <c r="DJ131" s="777"/>
      <c r="DK131" s="777"/>
      <c r="DL131" s="777"/>
      <c r="DM131" s="777"/>
      <c r="DN131" s="777"/>
      <c r="DO131" s="777"/>
      <c r="DP131" s="777"/>
      <c r="DQ131" s="777"/>
      <c r="DR131" s="777"/>
      <c r="DS131" s="777"/>
      <c r="DT131" s="777"/>
      <c r="DU131" s="777"/>
      <c r="DV131" s="777"/>
      <c r="DW131" s="777"/>
      <c r="DX131" s="777"/>
      <c r="DY131" s="777"/>
      <c r="DZ131" s="777"/>
      <c r="EA131" s="777"/>
      <c r="EB131" s="777"/>
      <c r="EC131" s="777"/>
      <c r="ED131" s="777"/>
      <c r="EE131" s="777"/>
      <c r="EF131" s="777"/>
      <c r="EG131" s="777"/>
      <c r="EH131" s="777"/>
      <c r="EI131" s="777"/>
      <c r="EJ131" s="777"/>
      <c r="EK131" s="777"/>
      <c r="EL131" s="777"/>
      <c r="EM131" s="777"/>
      <c r="EN131" s="777"/>
      <c r="EO131" s="777"/>
      <c r="EP131" s="777"/>
      <c r="EQ131" s="777"/>
      <c r="ER131" s="777"/>
      <c r="ES131" s="777"/>
      <c r="ET131" s="777"/>
      <c r="EU131" s="777"/>
      <c r="EV131" s="777"/>
      <c r="EW131" s="777"/>
      <c r="EX131" s="777"/>
      <c r="EY131" s="777"/>
      <c r="EZ131" s="777"/>
      <c r="FA131" s="777"/>
      <c r="FB131" s="777"/>
      <c r="FC131" s="777"/>
      <c r="FD131" s="777"/>
      <c r="FE131" s="777"/>
      <c r="FF131" s="777"/>
      <c r="FG131" s="777"/>
      <c r="FH131" s="777"/>
      <c r="FI131" s="777"/>
      <c r="FJ131" s="777"/>
      <c r="FK131" s="777"/>
      <c r="FL131" s="777"/>
      <c r="FM131" s="777"/>
      <c r="FN131" s="777"/>
      <c r="FO131" s="777"/>
      <c r="FP131" s="777"/>
      <c r="FQ131" s="777"/>
      <c r="FR131" s="777"/>
      <c r="FS131" s="777"/>
      <c r="FT131" s="777"/>
      <c r="FU131" s="777"/>
      <c r="FV131" s="777"/>
      <c r="FW131" s="777"/>
      <c r="FX131" s="777"/>
      <c r="FY131" s="777"/>
      <c r="FZ131" s="777"/>
      <c r="GA131" s="777"/>
      <c r="GB131" s="777"/>
      <c r="GC131" s="777"/>
      <c r="GD131" s="777"/>
      <c r="GE131" s="777"/>
      <c r="GF131" s="777"/>
      <c r="GG131" s="777"/>
      <c r="GH131" s="777"/>
      <c r="GI131" s="777"/>
      <c r="GJ131" s="777"/>
      <c r="GK131" s="777"/>
      <c r="GL131" s="777"/>
      <c r="GM131" s="777"/>
      <c r="GN131" s="777"/>
      <c r="GO131" s="777"/>
      <c r="GP131" s="777"/>
      <c r="GQ131" s="777"/>
      <c r="GR131" s="777"/>
      <c r="GS131" s="777"/>
      <c r="GT131" s="777"/>
      <c r="GU131" s="777"/>
      <c r="GV131" s="777"/>
      <c r="GW131" s="777"/>
      <c r="GX131" s="777"/>
      <c r="GY131" s="777"/>
      <c r="GZ131" s="777"/>
      <c r="HA131" s="777"/>
      <c r="HB131" s="777"/>
      <c r="HC131" s="777"/>
      <c r="HD131" s="777"/>
      <c r="HE131" s="777"/>
      <c r="HF131" s="777"/>
      <c r="HG131" s="777"/>
      <c r="HH131" s="777"/>
      <c r="HI131" s="777"/>
      <c r="HJ131" s="777"/>
      <c r="HK131" s="777"/>
      <c r="HL131" s="777"/>
      <c r="HM131" s="777"/>
      <c r="HN131" s="777"/>
      <c r="HO131" s="777"/>
      <c r="HP131" s="777"/>
      <c r="HQ131" s="777"/>
      <c r="HR131" s="777"/>
      <c r="HS131" s="777"/>
      <c r="HT131" s="777"/>
      <c r="HU131" s="777"/>
      <c r="HV131" s="777"/>
      <c r="HW131" s="777"/>
      <c r="HX131" s="777"/>
      <c r="HY131" s="777"/>
      <c r="HZ131" s="777"/>
      <c r="IA131" s="777"/>
      <c r="IB131" s="777"/>
      <c r="IC131" s="777"/>
      <c r="ID131" s="777"/>
      <c r="IE131" s="777"/>
      <c r="IF131" s="777"/>
      <c r="IG131" s="777"/>
      <c r="IH131" s="777"/>
      <c r="II131" s="777"/>
      <c r="IJ131" s="777"/>
      <c r="IK131" s="777"/>
      <c r="IL131" s="777"/>
      <c r="IM131" s="777"/>
      <c r="IN131" s="777"/>
      <c r="IO131" s="777"/>
      <c r="IP131" s="777"/>
      <c r="IQ131" s="777"/>
      <c r="IR131" s="777"/>
      <c r="IS131" s="777"/>
      <c r="IT131" s="777"/>
    </row>
    <row r="132" spans="1:254" s="779" customFormat="1" ht="12.75" customHeight="1">
      <c r="A132" s="777"/>
      <c r="B132" s="777"/>
      <c r="C132" s="777"/>
      <c r="D132" s="777"/>
      <c r="E132" s="777"/>
      <c r="F132" s="777"/>
      <c r="G132" s="777"/>
      <c r="H132" s="777"/>
      <c r="I132" s="777"/>
      <c r="J132" s="777"/>
      <c r="K132" s="777"/>
      <c r="L132" s="777"/>
      <c r="M132" s="777"/>
      <c r="N132" s="777"/>
      <c r="O132" s="777"/>
      <c r="P132" s="777"/>
      <c r="Q132" s="777"/>
      <c r="R132" s="777"/>
      <c r="S132" s="777"/>
      <c r="T132" s="777"/>
      <c r="U132" s="777"/>
      <c r="V132" s="777"/>
      <c r="W132" s="777"/>
      <c r="X132" s="777"/>
      <c r="Y132" s="778"/>
      <c r="Z132" s="778"/>
      <c r="AA132" s="778"/>
      <c r="AB132" s="778"/>
      <c r="AC132" s="778"/>
      <c r="AD132" s="778"/>
      <c r="AE132" s="778"/>
      <c r="AF132" s="778"/>
      <c r="AG132" s="778"/>
      <c r="AH132" s="778"/>
      <c r="AI132" s="778"/>
      <c r="AJ132" s="778"/>
      <c r="AK132" s="778"/>
      <c r="AL132" s="778"/>
      <c r="AM132" s="778"/>
      <c r="AN132" s="778"/>
      <c r="AO132" s="778"/>
      <c r="AP132" s="778"/>
      <c r="AQ132" s="778"/>
      <c r="AR132" s="778"/>
      <c r="AS132" s="778"/>
      <c r="AT132" s="778"/>
      <c r="AU132" s="778"/>
      <c r="AV132" s="778"/>
      <c r="AW132" s="778"/>
      <c r="AX132" s="778"/>
      <c r="AY132" s="778"/>
      <c r="AZ132" s="778"/>
      <c r="BA132" s="777"/>
      <c r="BB132" s="777"/>
      <c r="BC132" s="777"/>
      <c r="BD132" s="777"/>
      <c r="BE132" s="777"/>
      <c r="BF132" s="777"/>
      <c r="BG132" s="777"/>
      <c r="BH132" s="777"/>
      <c r="BI132" s="777"/>
      <c r="BJ132" s="777"/>
      <c r="BK132" s="777"/>
      <c r="BL132" s="777"/>
      <c r="BM132" s="777"/>
      <c r="BN132" s="777"/>
      <c r="BO132" s="777"/>
      <c r="BP132" s="777"/>
      <c r="BQ132" s="777"/>
      <c r="BR132" s="777"/>
      <c r="BS132" s="777"/>
      <c r="BT132" s="777"/>
      <c r="BU132" s="777"/>
      <c r="BV132" s="777"/>
      <c r="BW132" s="777"/>
      <c r="BX132" s="777"/>
      <c r="BY132" s="777"/>
      <c r="BZ132" s="777"/>
      <c r="CA132" s="777"/>
      <c r="CB132" s="777"/>
      <c r="CC132" s="777"/>
      <c r="CD132" s="777"/>
      <c r="CE132" s="777"/>
      <c r="CF132" s="777"/>
      <c r="CG132" s="777"/>
      <c r="CH132" s="777"/>
      <c r="CI132" s="777"/>
      <c r="CJ132" s="777"/>
      <c r="CK132" s="777"/>
      <c r="CL132" s="777"/>
      <c r="CM132" s="777"/>
      <c r="CN132" s="777"/>
      <c r="CO132" s="777"/>
      <c r="CP132" s="777"/>
      <c r="CQ132" s="777"/>
      <c r="CR132" s="777"/>
      <c r="CS132" s="777"/>
      <c r="CT132" s="777"/>
      <c r="CU132" s="777"/>
      <c r="CV132" s="777"/>
      <c r="CW132" s="777"/>
      <c r="CX132" s="777"/>
      <c r="CY132" s="777"/>
      <c r="CZ132" s="777"/>
      <c r="DA132" s="777"/>
      <c r="DB132" s="777"/>
      <c r="DC132" s="777"/>
      <c r="DD132" s="777"/>
      <c r="DE132" s="777"/>
      <c r="DF132" s="777"/>
      <c r="DG132" s="777"/>
      <c r="DH132" s="777"/>
      <c r="DI132" s="777"/>
      <c r="DJ132" s="777"/>
      <c r="DK132" s="777"/>
      <c r="DL132" s="777"/>
      <c r="DM132" s="777"/>
      <c r="DN132" s="777"/>
      <c r="DO132" s="777"/>
      <c r="DP132" s="777"/>
      <c r="DQ132" s="777"/>
      <c r="DR132" s="777"/>
      <c r="DS132" s="777"/>
      <c r="DT132" s="777"/>
      <c r="DU132" s="777"/>
      <c r="DV132" s="777"/>
      <c r="DW132" s="777"/>
      <c r="DX132" s="777"/>
      <c r="DY132" s="777"/>
      <c r="DZ132" s="777"/>
      <c r="EA132" s="777"/>
      <c r="EB132" s="777"/>
      <c r="EC132" s="777"/>
      <c r="ED132" s="777"/>
      <c r="EE132" s="777"/>
      <c r="EF132" s="777"/>
      <c r="EG132" s="777"/>
      <c r="EH132" s="777"/>
      <c r="EI132" s="777"/>
      <c r="EJ132" s="777"/>
      <c r="EK132" s="777"/>
      <c r="EL132" s="777"/>
      <c r="EM132" s="777"/>
      <c r="EN132" s="777"/>
      <c r="EO132" s="777"/>
      <c r="EP132" s="777"/>
      <c r="EQ132" s="777"/>
      <c r="ER132" s="777"/>
      <c r="ES132" s="777"/>
      <c r="ET132" s="777"/>
      <c r="EU132" s="777"/>
      <c r="EV132" s="777"/>
      <c r="EW132" s="777"/>
      <c r="EX132" s="777"/>
      <c r="EY132" s="777"/>
      <c r="EZ132" s="777"/>
      <c r="FA132" s="777"/>
      <c r="FB132" s="777"/>
      <c r="FC132" s="777"/>
      <c r="FD132" s="777"/>
      <c r="FE132" s="777"/>
      <c r="FF132" s="777"/>
      <c r="FG132" s="777"/>
      <c r="FH132" s="777"/>
      <c r="FI132" s="777"/>
      <c r="FJ132" s="777"/>
      <c r="FK132" s="777"/>
      <c r="FL132" s="777"/>
      <c r="FM132" s="777"/>
      <c r="FN132" s="777"/>
      <c r="FO132" s="777"/>
      <c r="FP132" s="777"/>
      <c r="FQ132" s="777"/>
      <c r="FR132" s="777"/>
      <c r="FS132" s="777"/>
      <c r="FT132" s="777"/>
      <c r="FU132" s="777"/>
      <c r="FV132" s="777"/>
      <c r="FW132" s="777"/>
      <c r="FX132" s="777"/>
      <c r="FY132" s="777"/>
      <c r="FZ132" s="777"/>
      <c r="GA132" s="777"/>
      <c r="GB132" s="777"/>
      <c r="GC132" s="777"/>
      <c r="GD132" s="777"/>
      <c r="GE132" s="777"/>
      <c r="GF132" s="777"/>
      <c r="GG132" s="777"/>
      <c r="GH132" s="777"/>
      <c r="GI132" s="777"/>
      <c r="GJ132" s="777"/>
      <c r="GK132" s="777"/>
      <c r="GL132" s="777"/>
      <c r="GM132" s="777"/>
      <c r="GN132" s="777"/>
      <c r="GO132" s="777"/>
      <c r="GP132" s="777"/>
      <c r="GQ132" s="777"/>
      <c r="GR132" s="777"/>
      <c r="GS132" s="777"/>
      <c r="GT132" s="777"/>
      <c r="GU132" s="777"/>
      <c r="GV132" s="777"/>
      <c r="GW132" s="777"/>
      <c r="GX132" s="777"/>
      <c r="GY132" s="777"/>
      <c r="GZ132" s="777"/>
      <c r="HA132" s="777"/>
      <c r="HB132" s="777"/>
      <c r="HC132" s="777"/>
      <c r="HD132" s="777"/>
      <c r="HE132" s="777"/>
      <c r="HF132" s="777"/>
      <c r="HG132" s="777"/>
      <c r="HH132" s="777"/>
      <c r="HI132" s="777"/>
      <c r="HJ132" s="777"/>
      <c r="HK132" s="777"/>
      <c r="HL132" s="777"/>
      <c r="HM132" s="777"/>
      <c r="HN132" s="777"/>
      <c r="HO132" s="777"/>
      <c r="HP132" s="777"/>
      <c r="HQ132" s="777"/>
      <c r="HR132" s="777"/>
      <c r="HS132" s="777"/>
      <c r="HT132" s="777"/>
      <c r="HU132" s="777"/>
      <c r="HV132" s="777"/>
      <c r="HW132" s="777"/>
      <c r="HX132" s="777"/>
      <c r="HY132" s="777"/>
      <c r="HZ132" s="777"/>
      <c r="IA132" s="777"/>
      <c r="IB132" s="777"/>
      <c r="IC132" s="777"/>
      <c r="ID132" s="777"/>
      <c r="IE132" s="777"/>
      <c r="IF132" s="777"/>
      <c r="IG132" s="777"/>
      <c r="IH132" s="777"/>
      <c r="II132" s="777"/>
      <c r="IJ132" s="777"/>
      <c r="IK132" s="777"/>
      <c r="IL132" s="777"/>
      <c r="IM132" s="777"/>
      <c r="IN132" s="777"/>
      <c r="IO132" s="777"/>
      <c r="IP132" s="777"/>
      <c r="IQ132" s="777"/>
      <c r="IR132" s="777"/>
      <c r="IS132" s="777"/>
      <c r="IT132" s="777"/>
    </row>
    <row r="133" spans="1:254" s="779" customFormat="1" ht="12.75" customHeight="1">
      <c r="A133" s="777"/>
      <c r="B133" s="777"/>
      <c r="C133" s="777"/>
      <c r="D133" s="777"/>
      <c r="E133" s="777"/>
      <c r="F133" s="777"/>
      <c r="G133" s="777"/>
      <c r="H133" s="777"/>
      <c r="I133" s="777"/>
      <c r="J133" s="777"/>
      <c r="K133" s="777"/>
      <c r="L133" s="777"/>
      <c r="M133" s="777"/>
      <c r="N133" s="777"/>
      <c r="O133" s="777"/>
      <c r="P133" s="777"/>
      <c r="Q133" s="777"/>
      <c r="R133" s="777"/>
      <c r="S133" s="777"/>
      <c r="T133" s="777"/>
      <c r="U133" s="777"/>
      <c r="V133" s="777"/>
      <c r="W133" s="777"/>
      <c r="X133" s="777"/>
      <c r="Y133" s="778"/>
      <c r="Z133" s="778"/>
      <c r="AA133" s="778"/>
      <c r="AB133" s="778"/>
      <c r="AC133" s="778"/>
      <c r="AD133" s="778"/>
      <c r="AE133" s="778"/>
      <c r="AF133" s="778"/>
      <c r="AG133" s="778"/>
      <c r="AH133" s="778"/>
      <c r="AI133" s="778"/>
      <c r="AJ133" s="778"/>
      <c r="AK133" s="778"/>
      <c r="AL133" s="778"/>
      <c r="AM133" s="778"/>
      <c r="AN133" s="778"/>
      <c r="AO133" s="778"/>
      <c r="AP133" s="778"/>
      <c r="AQ133" s="778"/>
      <c r="AR133" s="778"/>
      <c r="AS133" s="778"/>
      <c r="AT133" s="778"/>
      <c r="AU133" s="778"/>
      <c r="AV133" s="778"/>
      <c r="AW133" s="778"/>
      <c r="AX133" s="778"/>
      <c r="AY133" s="778"/>
      <c r="AZ133" s="778"/>
      <c r="BA133" s="777"/>
      <c r="BB133" s="777"/>
      <c r="BC133" s="777"/>
      <c r="BD133" s="777"/>
      <c r="BE133" s="777"/>
      <c r="BF133" s="777"/>
      <c r="BG133" s="777"/>
      <c r="BH133" s="777"/>
      <c r="BI133" s="777"/>
      <c r="BJ133" s="777"/>
      <c r="BK133" s="777"/>
      <c r="BL133" s="777"/>
      <c r="BM133" s="777"/>
      <c r="BN133" s="777"/>
      <c r="BO133" s="777"/>
      <c r="BP133" s="777"/>
      <c r="BQ133" s="777"/>
      <c r="BR133" s="777"/>
      <c r="BS133" s="777"/>
      <c r="BT133" s="777"/>
      <c r="BU133" s="777"/>
      <c r="BV133" s="777"/>
      <c r="BW133" s="777"/>
      <c r="BX133" s="777"/>
      <c r="BY133" s="777"/>
      <c r="BZ133" s="777"/>
      <c r="CA133" s="777"/>
      <c r="CB133" s="777"/>
      <c r="CC133" s="777"/>
      <c r="CD133" s="777"/>
      <c r="CE133" s="777"/>
      <c r="CF133" s="777"/>
      <c r="CG133" s="777"/>
      <c r="CH133" s="777"/>
      <c r="CI133" s="777"/>
      <c r="CJ133" s="777"/>
      <c r="CK133" s="777"/>
      <c r="CL133" s="777"/>
      <c r="CM133" s="777"/>
      <c r="CN133" s="777"/>
      <c r="CO133" s="777"/>
      <c r="CP133" s="777"/>
      <c r="CQ133" s="777"/>
      <c r="CR133" s="777"/>
      <c r="CS133" s="777"/>
      <c r="CT133" s="777"/>
      <c r="CU133" s="777"/>
      <c r="CV133" s="777"/>
      <c r="CW133" s="777"/>
      <c r="CX133" s="777"/>
      <c r="CY133" s="777"/>
      <c r="CZ133" s="777"/>
      <c r="DA133" s="777"/>
      <c r="DB133" s="777"/>
      <c r="DC133" s="777"/>
      <c r="DD133" s="777"/>
      <c r="DE133" s="777"/>
      <c r="DF133" s="777"/>
      <c r="DG133" s="777"/>
      <c r="DH133" s="777"/>
      <c r="DI133" s="777"/>
      <c r="DJ133" s="777"/>
      <c r="DK133" s="777"/>
      <c r="DL133" s="777"/>
      <c r="DM133" s="777"/>
      <c r="DN133" s="777"/>
      <c r="DO133" s="777"/>
      <c r="DP133" s="777"/>
      <c r="DQ133" s="777"/>
      <c r="DR133" s="777"/>
      <c r="DS133" s="777"/>
      <c r="DT133" s="777"/>
      <c r="DU133" s="777"/>
      <c r="DV133" s="777"/>
      <c r="DW133" s="777"/>
      <c r="DX133" s="777"/>
      <c r="DY133" s="777"/>
      <c r="DZ133" s="777"/>
      <c r="EA133" s="777"/>
      <c r="EB133" s="777"/>
      <c r="EC133" s="777"/>
      <c r="ED133" s="777"/>
      <c r="EE133" s="777"/>
      <c r="EF133" s="777"/>
      <c r="EG133" s="777"/>
      <c r="EH133" s="777"/>
      <c r="EI133" s="777"/>
      <c r="EJ133" s="777"/>
      <c r="EK133" s="777"/>
      <c r="EL133" s="777"/>
      <c r="EM133" s="777"/>
      <c r="EN133" s="777"/>
      <c r="EO133" s="777"/>
      <c r="EP133" s="777"/>
      <c r="EQ133" s="777"/>
      <c r="ER133" s="777"/>
      <c r="ES133" s="777"/>
      <c r="ET133" s="777"/>
      <c r="EU133" s="777"/>
      <c r="EV133" s="777"/>
      <c r="EW133" s="777"/>
      <c r="EX133" s="777"/>
      <c r="EY133" s="777"/>
      <c r="EZ133" s="777"/>
      <c r="FA133" s="777"/>
      <c r="FB133" s="777"/>
      <c r="FC133" s="777"/>
      <c r="FD133" s="777"/>
      <c r="FE133" s="777"/>
      <c r="FF133" s="777"/>
      <c r="FG133" s="777"/>
      <c r="FH133" s="777"/>
      <c r="FI133" s="777"/>
      <c r="FJ133" s="777"/>
      <c r="FK133" s="777"/>
      <c r="FL133" s="777"/>
      <c r="FM133" s="777"/>
      <c r="FN133" s="777"/>
      <c r="FO133" s="777"/>
      <c r="FP133" s="777"/>
      <c r="FQ133" s="777"/>
      <c r="FR133" s="777"/>
      <c r="FS133" s="777"/>
      <c r="FT133" s="777"/>
      <c r="FU133" s="777"/>
      <c r="FV133" s="777"/>
      <c r="FW133" s="777"/>
      <c r="FX133" s="777"/>
      <c r="FY133" s="777"/>
      <c r="FZ133" s="777"/>
      <c r="GA133" s="777"/>
      <c r="GB133" s="777"/>
      <c r="GC133" s="777"/>
      <c r="GD133" s="777"/>
      <c r="GE133" s="777"/>
      <c r="GF133" s="777"/>
      <c r="GG133" s="777"/>
      <c r="GH133" s="777"/>
      <c r="GI133" s="777"/>
      <c r="GJ133" s="777"/>
      <c r="GK133" s="777"/>
      <c r="GL133" s="777"/>
      <c r="GM133" s="777"/>
      <c r="GN133" s="777"/>
      <c r="GO133" s="777"/>
      <c r="GP133" s="777"/>
      <c r="GQ133" s="777"/>
      <c r="GR133" s="777"/>
      <c r="GS133" s="777"/>
      <c r="GT133" s="777"/>
      <c r="GU133" s="777"/>
      <c r="GV133" s="777"/>
      <c r="GW133" s="777"/>
      <c r="GX133" s="777"/>
      <c r="GY133" s="777"/>
      <c r="GZ133" s="777"/>
      <c r="HA133" s="777"/>
      <c r="HB133" s="777"/>
      <c r="HC133" s="777"/>
      <c r="HD133" s="777"/>
      <c r="HE133" s="777"/>
      <c r="HF133" s="777"/>
      <c r="HG133" s="777"/>
      <c r="HH133" s="777"/>
      <c r="HI133" s="777"/>
      <c r="HJ133" s="777"/>
      <c r="HK133" s="777"/>
      <c r="HL133" s="777"/>
      <c r="HM133" s="777"/>
      <c r="HN133" s="777"/>
      <c r="HO133" s="777"/>
      <c r="HP133" s="777"/>
      <c r="HQ133" s="777"/>
      <c r="HR133" s="777"/>
      <c r="HS133" s="777"/>
      <c r="HT133" s="777"/>
      <c r="HU133" s="777"/>
      <c r="HV133" s="777"/>
      <c r="HW133" s="777"/>
      <c r="HX133" s="777"/>
      <c r="HY133" s="777"/>
      <c r="HZ133" s="777"/>
      <c r="IA133" s="777"/>
      <c r="IB133" s="777"/>
      <c r="IC133" s="777"/>
      <c r="ID133" s="777"/>
      <c r="IE133" s="777"/>
      <c r="IF133" s="777"/>
      <c r="IG133" s="777"/>
      <c r="IH133" s="777"/>
      <c r="II133" s="777"/>
      <c r="IJ133" s="777"/>
      <c r="IK133" s="777"/>
      <c r="IL133" s="777"/>
      <c r="IM133" s="777"/>
      <c r="IN133" s="777"/>
      <c r="IO133" s="777"/>
      <c r="IP133" s="777"/>
      <c r="IQ133" s="777"/>
      <c r="IR133" s="777"/>
      <c r="IS133" s="777"/>
      <c r="IT133" s="777"/>
    </row>
    <row r="134" spans="1:254" s="779" customFormat="1" ht="12.75" customHeight="1">
      <c r="A134" s="777"/>
      <c r="B134" s="777"/>
      <c r="C134" s="777"/>
      <c r="D134" s="777"/>
      <c r="E134" s="777"/>
      <c r="F134" s="777"/>
      <c r="G134" s="777"/>
      <c r="H134" s="777"/>
      <c r="I134" s="777"/>
      <c r="J134" s="777"/>
      <c r="K134" s="777"/>
      <c r="L134" s="777"/>
      <c r="M134" s="777"/>
      <c r="N134" s="777"/>
      <c r="O134" s="777"/>
      <c r="P134" s="777"/>
      <c r="Q134" s="777"/>
      <c r="R134" s="777"/>
      <c r="S134" s="777"/>
      <c r="T134" s="777"/>
      <c r="U134" s="777"/>
      <c r="V134" s="777"/>
      <c r="W134" s="777"/>
      <c r="X134" s="777"/>
      <c r="Y134" s="778"/>
      <c r="Z134" s="778"/>
      <c r="AA134" s="778"/>
      <c r="AB134" s="778"/>
      <c r="AC134" s="778"/>
      <c r="AD134" s="778"/>
      <c r="AE134" s="778"/>
      <c r="AF134" s="778"/>
      <c r="AG134" s="778"/>
      <c r="AH134" s="778"/>
      <c r="AI134" s="778"/>
      <c r="AJ134" s="778"/>
      <c r="AK134" s="778"/>
      <c r="AL134" s="778"/>
      <c r="AM134" s="778"/>
      <c r="AN134" s="778"/>
      <c r="AO134" s="778"/>
      <c r="AP134" s="778"/>
      <c r="AQ134" s="778"/>
      <c r="AR134" s="778"/>
      <c r="AS134" s="778"/>
      <c r="AT134" s="778"/>
      <c r="AU134" s="778"/>
      <c r="AV134" s="778"/>
      <c r="AW134" s="778"/>
      <c r="AX134" s="778"/>
      <c r="AY134" s="778"/>
      <c r="AZ134" s="778"/>
      <c r="BA134" s="777"/>
      <c r="BB134" s="777"/>
      <c r="BC134" s="777"/>
      <c r="BD134" s="777"/>
      <c r="BE134" s="777"/>
      <c r="BF134" s="777"/>
      <c r="BG134" s="777"/>
      <c r="BH134" s="777"/>
      <c r="BI134" s="777"/>
      <c r="BJ134" s="777"/>
      <c r="BK134" s="777"/>
      <c r="BL134" s="777"/>
      <c r="BM134" s="777"/>
      <c r="BN134" s="777"/>
      <c r="BO134" s="777"/>
      <c r="BP134" s="777"/>
      <c r="BQ134" s="777"/>
      <c r="BR134" s="777"/>
      <c r="BS134" s="777"/>
      <c r="BT134" s="777"/>
      <c r="BU134" s="777"/>
      <c r="BV134" s="777"/>
      <c r="BW134" s="777"/>
      <c r="BX134" s="777"/>
      <c r="BY134" s="777"/>
      <c r="BZ134" s="777"/>
      <c r="CA134" s="777"/>
      <c r="CB134" s="777"/>
      <c r="CC134" s="777"/>
      <c r="CD134" s="777"/>
      <c r="CE134" s="777"/>
      <c r="CF134" s="777"/>
      <c r="CG134" s="777"/>
      <c r="CH134" s="777"/>
      <c r="CI134" s="777"/>
      <c r="CJ134" s="777"/>
      <c r="CK134" s="777"/>
      <c r="CL134" s="777"/>
      <c r="CM134" s="777"/>
      <c r="CN134" s="777"/>
      <c r="CO134" s="777"/>
      <c r="CP134" s="777"/>
      <c r="CQ134" s="777"/>
      <c r="CR134" s="777"/>
      <c r="CS134" s="777"/>
      <c r="CT134" s="777"/>
      <c r="CU134" s="777"/>
      <c r="CV134" s="777"/>
      <c r="CW134" s="777"/>
      <c r="CX134" s="777"/>
      <c r="CY134" s="777"/>
      <c r="CZ134" s="777"/>
      <c r="DA134" s="777"/>
      <c r="DB134" s="777"/>
      <c r="DC134" s="777"/>
      <c r="DD134" s="777"/>
      <c r="DE134" s="777"/>
      <c r="DF134" s="777"/>
      <c r="DG134" s="777"/>
      <c r="DH134" s="777"/>
      <c r="DI134" s="777"/>
      <c r="DJ134" s="777"/>
      <c r="DK134" s="777"/>
      <c r="DL134" s="777"/>
      <c r="DM134" s="777"/>
      <c r="DN134" s="777"/>
      <c r="DO134" s="777"/>
      <c r="DP134" s="777"/>
      <c r="DQ134" s="777"/>
      <c r="DR134" s="777"/>
      <c r="DS134" s="777"/>
      <c r="DT134" s="777"/>
      <c r="DU134" s="777"/>
      <c r="DV134" s="777"/>
      <c r="DW134" s="777"/>
      <c r="DX134" s="777"/>
      <c r="DY134" s="777"/>
      <c r="DZ134" s="777"/>
      <c r="EA134" s="777"/>
      <c r="EB134" s="777"/>
      <c r="EC134" s="777"/>
      <c r="ED134" s="777"/>
      <c r="EE134" s="777"/>
      <c r="EF134" s="777"/>
      <c r="EG134" s="777"/>
      <c r="EH134" s="777"/>
      <c r="EI134" s="777"/>
      <c r="EJ134" s="777"/>
      <c r="EK134" s="777"/>
      <c r="EL134" s="777"/>
      <c r="EM134" s="777"/>
      <c r="EN134" s="777"/>
      <c r="EO134" s="777"/>
      <c r="EP134" s="777"/>
      <c r="EQ134" s="777"/>
      <c r="ER134" s="777"/>
      <c r="ES134" s="777"/>
      <c r="ET134" s="777"/>
      <c r="EU134" s="777"/>
      <c r="EV134" s="777"/>
      <c r="EW134" s="777"/>
      <c r="EX134" s="777"/>
      <c r="EY134" s="777"/>
      <c r="EZ134" s="777"/>
      <c r="FA134" s="777"/>
      <c r="FB134" s="777"/>
      <c r="FC134" s="777"/>
      <c r="FD134" s="777"/>
      <c r="FE134" s="777"/>
      <c r="FF134" s="777"/>
      <c r="FG134" s="777"/>
      <c r="FH134" s="777"/>
      <c r="FI134" s="777"/>
      <c r="FJ134" s="777"/>
      <c r="FK134" s="777"/>
      <c r="FL134" s="777"/>
      <c r="FM134" s="777"/>
      <c r="FN134" s="777"/>
      <c r="FO134" s="777"/>
      <c r="FP134" s="777"/>
      <c r="FQ134" s="777"/>
      <c r="FR134" s="777"/>
      <c r="FS134" s="777"/>
      <c r="FT134" s="777"/>
      <c r="FU134" s="777"/>
      <c r="FV134" s="777"/>
      <c r="FW134" s="777"/>
      <c r="FX134" s="777"/>
      <c r="FY134" s="777"/>
      <c r="FZ134" s="777"/>
      <c r="GA134" s="777"/>
      <c r="GB134" s="777"/>
      <c r="GC134" s="777"/>
      <c r="GD134" s="777"/>
      <c r="GE134" s="777"/>
      <c r="GF134" s="777"/>
      <c r="GG134" s="777"/>
      <c r="GH134" s="777"/>
      <c r="GI134" s="777"/>
      <c r="GJ134" s="777"/>
      <c r="GK134" s="777"/>
      <c r="GL134" s="777"/>
      <c r="GM134" s="777"/>
      <c r="GN134" s="777"/>
      <c r="GO134" s="777"/>
      <c r="GP134" s="777"/>
      <c r="GQ134" s="777"/>
      <c r="GR134" s="777"/>
      <c r="GS134" s="777"/>
      <c r="GT134" s="777"/>
      <c r="GU134" s="777"/>
      <c r="GV134" s="777"/>
      <c r="GW134" s="777"/>
      <c r="GX134" s="777"/>
      <c r="GY134" s="777"/>
      <c r="GZ134" s="777"/>
      <c r="HA134" s="777"/>
      <c r="HB134" s="777"/>
      <c r="HC134" s="777"/>
      <c r="HD134" s="777"/>
      <c r="HE134" s="777"/>
      <c r="HF134" s="777"/>
      <c r="HG134" s="777"/>
      <c r="HH134" s="777"/>
      <c r="HI134" s="777"/>
      <c r="HJ134" s="777"/>
      <c r="HK134" s="777"/>
      <c r="HL134" s="777"/>
      <c r="HM134" s="777"/>
      <c r="HN134" s="777"/>
      <c r="HO134" s="777"/>
      <c r="HP134" s="777"/>
      <c r="HQ134" s="777"/>
      <c r="HR134" s="777"/>
      <c r="HS134" s="777"/>
      <c r="HT134" s="777"/>
      <c r="HU134" s="777"/>
      <c r="HV134" s="777"/>
      <c r="HW134" s="777"/>
      <c r="HX134" s="777"/>
      <c r="HY134" s="777"/>
      <c r="HZ134" s="777"/>
      <c r="IA134" s="777"/>
      <c r="IB134" s="777"/>
      <c r="IC134" s="777"/>
      <c r="ID134" s="777"/>
      <c r="IE134" s="777"/>
      <c r="IF134" s="777"/>
      <c r="IG134" s="777"/>
      <c r="IH134" s="777"/>
      <c r="II134" s="777"/>
      <c r="IJ134" s="777"/>
      <c r="IK134" s="777"/>
      <c r="IL134" s="777"/>
      <c r="IM134" s="777"/>
      <c r="IN134" s="777"/>
      <c r="IO134" s="777"/>
      <c r="IP134" s="777"/>
      <c r="IQ134" s="777"/>
      <c r="IR134" s="777"/>
      <c r="IS134" s="777"/>
      <c r="IT134" s="777"/>
    </row>
    <row r="135" spans="1:254" s="779" customFormat="1" ht="12.75" customHeight="1">
      <c r="A135" s="777"/>
      <c r="B135" s="777"/>
      <c r="C135" s="777"/>
      <c r="D135" s="777"/>
      <c r="E135" s="777"/>
      <c r="F135" s="777"/>
      <c r="G135" s="777"/>
      <c r="H135" s="777"/>
      <c r="I135" s="777"/>
      <c r="J135" s="777"/>
      <c r="K135" s="777"/>
      <c r="L135" s="777"/>
      <c r="M135" s="777"/>
      <c r="N135" s="777"/>
      <c r="O135" s="777"/>
      <c r="P135" s="777"/>
      <c r="Q135" s="777"/>
      <c r="R135" s="777"/>
      <c r="S135" s="777"/>
      <c r="T135" s="777"/>
      <c r="U135" s="777"/>
      <c r="V135" s="777"/>
      <c r="W135" s="777"/>
      <c r="X135" s="777"/>
      <c r="Y135" s="778"/>
      <c r="Z135" s="778"/>
      <c r="AA135" s="778"/>
      <c r="AB135" s="778"/>
      <c r="AC135" s="778"/>
      <c r="AD135" s="778"/>
      <c r="AE135" s="778"/>
      <c r="AF135" s="778"/>
      <c r="AG135" s="778"/>
      <c r="AH135" s="778"/>
      <c r="AI135" s="778"/>
      <c r="AJ135" s="778"/>
      <c r="AK135" s="778"/>
      <c r="AL135" s="778"/>
      <c r="AM135" s="778"/>
      <c r="AN135" s="778"/>
      <c r="AO135" s="778"/>
      <c r="AP135" s="778"/>
      <c r="AQ135" s="778"/>
      <c r="AR135" s="778"/>
      <c r="AS135" s="778"/>
      <c r="AT135" s="778"/>
      <c r="AU135" s="778"/>
      <c r="AV135" s="778"/>
      <c r="AW135" s="778"/>
      <c r="AX135" s="778"/>
      <c r="AY135" s="778"/>
      <c r="AZ135" s="778"/>
      <c r="BA135" s="777"/>
      <c r="BB135" s="777"/>
      <c r="BC135" s="777"/>
      <c r="BD135" s="777"/>
      <c r="BE135" s="777"/>
      <c r="BF135" s="777"/>
      <c r="BG135" s="777"/>
      <c r="BH135" s="777"/>
      <c r="BI135" s="777"/>
      <c r="BJ135" s="777"/>
      <c r="BK135" s="777"/>
      <c r="BL135" s="777"/>
      <c r="BM135" s="777"/>
      <c r="BN135" s="777"/>
      <c r="BO135" s="777"/>
      <c r="BP135" s="777"/>
      <c r="BQ135" s="777"/>
      <c r="BR135" s="777"/>
      <c r="BS135" s="777"/>
      <c r="BT135" s="777"/>
      <c r="BU135" s="777"/>
      <c r="BV135" s="777"/>
      <c r="BW135" s="777"/>
      <c r="BX135" s="777"/>
      <c r="BY135" s="777"/>
      <c r="BZ135" s="777"/>
      <c r="CA135" s="777"/>
      <c r="CB135" s="777"/>
      <c r="CC135" s="777"/>
      <c r="CD135" s="777"/>
      <c r="CE135" s="777"/>
      <c r="CF135" s="777"/>
      <c r="CG135" s="777"/>
      <c r="CH135" s="777"/>
      <c r="CI135" s="777"/>
      <c r="CJ135" s="777"/>
      <c r="CK135" s="777"/>
      <c r="CL135" s="777"/>
      <c r="CM135" s="777"/>
      <c r="CN135" s="777"/>
      <c r="CO135" s="777"/>
      <c r="CP135" s="777"/>
      <c r="CQ135" s="777"/>
      <c r="CR135" s="777"/>
      <c r="CS135" s="777"/>
      <c r="CT135" s="777"/>
      <c r="CU135" s="777"/>
      <c r="CV135" s="777"/>
      <c r="CW135" s="777"/>
      <c r="CX135" s="777"/>
      <c r="CY135" s="777"/>
      <c r="CZ135" s="777"/>
      <c r="DA135" s="777"/>
      <c r="DB135" s="777"/>
      <c r="DC135" s="777"/>
      <c r="DD135" s="777"/>
      <c r="DE135" s="777"/>
      <c r="DF135" s="777"/>
      <c r="DG135" s="777"/>
      <c r="DH135" s="777"/>
      <c r="DI135" s="777"/>
      <c r="DJ135" s="777"/>
      <c r="DK135" s="777"/>
      <c r="DL135" s="777"/>
      <c r="DM135" s="777"/>
      <c r="DN135" s="777"/>
      <c r="DO135" s="777"/>
      <c r="DP135" s="777"/>
      <c r="DQ135" s="777"/>
      <c r="DR135" s="777"/>
      <c r="DS135" s="777"/>
      <c r="DT135" s="777"/>
      <c r="DU135" s="777"/>
      <c r="DV135" s="777"/>
      <c r="DW135" s="777"/>
      <c r="DX135" s="777"/>
      <c r="DY135" s="777"/>
      <c r="DZ135" s="777"/>
      <c r="EA135" s="777"/>
      <c r="EB135" s="777"/>
      <c r="EC135" s="777"/>
      <c r="ED135" s="777"/>
      <c r="EE135" s="777"/>
      <c r="EF135" s="777"/>
      <c r="EG135" s="777"/>
      <c r="EH135" s="777"/>
      <c r="EI135" s="777"/>
      <c r="EJ135" s="777"/>
      <c r="EK135" s="777"/>
      <c r="EL135" s="777"/>
      <c r="EM135" s="777"/>
      <c r="EN135" s="777"/>
      <c r="EO135" s="777"/>
      <c r="EP135" s="777"/>
      <c r="EQ135" s="777"/>
      <c r="ER135" s="777"/>
      <c r="ES135" s="777"/>
      <c r="ET135" s="777"/>
      <c r="EU135" s="777"/>
      <c r="EV135" s="777"/>
      <c r="EW135" s="777"/>
      <c r="EX135" s="777"/>
      <c r="EY135" s="777"/>
      <c r="EZ135" s="777"/>
      <c r="FA135" s="777"/>
      <c r="FB135" s="777"/>
      <c r="FC135" s="777"/>
      <c r="FD135" s="777"/>
      <c r="FE135" s="777"/>
      <c r="FF135" s="777"/>
      <c r="FG135" s="777"/>
      <c r="FH135" s="777"/>
      <c r="FI135" s="777"/>
      <c r="FJ135" s="777"/>
      <c r="FK135" s="777"/>
      <c r="FL135" s="777"/>
      <c r="FM135" s="777"/>
      <c r="FN135" s="777"/>
      <c r="FO135" s="777"/>
      <c r="FP135" s="777"/>
      <c r="FQ135" s="777"/>
      <c r="FR135" s="777"/>
      <c r="FS135" s="777"/>
      <c r="FT135" s="777"/>
      <c r="FU135" s="777"/>
      <c r="FV135" s="777"/>
      <c r="FW135" s="777"/>
      <c r="FX135" s="777"/>
      <c r="FY135" s="777"/>
      <c r="FZ135" s="777"/>
      <c r="GA135" s="777"/>
      <c r="GB135" s="777"/>
      <c r="GC135" s="777"/>
      <c r="GD135" s="777"/>
      <c r="GE135" s="777"/>
      <c r="GF135" s="777"/>
      <c r="GG135" s="777"/>
      <c r="GH135" s="777"/>
      <c r="GI135" s="777"/>
      <c r="GJ135" s="777"/>
      <c r="GK135" s="777"/>
      <c r="GL135" s="777"/>
      <c r="GM135" s="777"/>
      <c r="GN135" s="777"/>
      <c r="GO135" s="777"/>
      <c r="GP135" s="777"/>
      <c r="GQ135" s="777"/>
      <c r="GR135" s="777"/>
      <c r="GS135" s="777"/>
      <c r="GT135" s="777"/>
      <c r="GU135" s="777"/>
      <c r="GV135" s="777"/>
      <c r="GW135" s="777"/>
      <c r="GX135" s="777"/>
      <c r="GY135" s="777"/>
      <c r="GZ135" s="777"/>
      <c r="HA135" s="777"/>
      <c r="HB135" s="777"/>
      <c r="HC135" s="777"/>
      <c r="HD135" s="777"/>
      <c r="HE135" s="777"/>
      <c r="HF135" s="777"/>
      <c r="HG135" s="777"/>
      <c r="HH135" s="777"/>
      <c r="HI135" s="777"/>
      <c r="HJ135" s="777"/>
      <c r="HK135" s="777"/>
      <c r="HL135" s="777"/>
      <c r="HM135" s="777"/>
      <c r="HN135" s="777"/>
      <c r="HO135" s="777"/>
      <c r="HP135" s="777"/>
      <c r="HQ135" s="777"/>
      <c r="HR135" s="777"/>
      <c r="HS135" s="777"/>
      <c r="HT135" s="777"/>
      <c r="HU135" s="777"/>
      <c r="HV135" s="777"/>
      <c r="HW135" s="777"/>
      <c r="HX135" s="777"/>
      <c r="HY135" s="777"/>
      <c r="HZ135" s="777"/>
      <c r="IA135" s="777"/>
      <c r="IB135" s="777"/>
      <c r="IC135" s="777"/>
      <c r="ID135" s="777"/>
      <c r="IE135" s="777"/>
      <c r="IF135" s="777"/>
      <c r="IG135" s="777"/>
      <c r="IH135" s="777"/>
      <c r="II135" s="777"/>
      <c r="IJ135" s="777"/>
      <c r="IK135" s="777"/>
      <c r="IL135" s="777"/>
      <c r="IM135" s="777"/>
      <c r="IN135" s="777"/>
      <c r="IO135" s="777"/>
      <c r="IP135" s="777"/>
      <c r="IQ135" s="777"/>
      <c r="IR135" s="777"/>
      <c r="IS135" s="777"/>
      <c r="IT135" s="777"/>
    </row>
    <row r="136" spans="1:254" s="779" customFormat="1" ht="12.75" customHeight="1">
      <c r="A136" s="777"/>
      <c r="B136" s="777"/>
      <c r="C136" s="777"/>
      <c r="D136" s="777"/>
      <c r="E136" s="777"/>
      <c r="F136" s="777"/>
      <c r="G136" s="777"/>
      <c r="H136" s="777"/>
      <c r="I136" s="777"/>
      <c r="J136" s="777"/>
      <c r="K136" s="777"/>
      <c r="L136" s="777"/>
      <c r="M136" s="777"/>
      <c r="N136" s="777"/>
      <c r="O136" s="777"/>
      <c r="P136" s="777"/>
      <c r="Q136" s="777"/>
      <c r="R136" s="777"/>
      <c r="S136" s="777"/>
      <c r="T136" s="777"/>
      <c r="U136" s="777"/>
      <c r="V136" s="777"/>
      <c r="W136" s="777"/>
      <c r="X136" s="777"/>
      <c r="Y136" s="778"/>
      <c r="Z136" s="778"/>
      <c r="AA136" s="778"/>
      <c r="AB136" s="778"/>
      <c r="AC136" s="778"/>
      <c r="AD136" s="778"/>
      <c r="AE136" s="778"/>
      <c r="AF136" s="778"/>
      <c r="AG136" s="778"/>
      <c r="AH136" s="778"/>
      <c r="AI136" s="778"/>
      <c r="AJ136" s="778"/>
      <c r="AK136" s="778"/>
      <c r="AL136" s="778"/>
      <c r="AM136" s="778"/>
      <c r="AN136" s="778"/>
      <c r="AO136" s="778"/>
      <c r="AP136" s="778"/>
      <c r="AQ136" s="778"/>
      <c r="AR136" s="778"/>
      <c r="AS136" s="778"/>
      <c r="AT136" s="778"/>
      <c r="AU136" s="778"/>
      <c r="AV136" s="778"/>
      <c r="AW136" s="778"/>
      <c r="AX136" s="778"/>
      <c r="AY136" s="778"/>
      <c r="AZ136" s="778"/>
      <c r="BA136" s="777"/>
      <c r="BB136" s="777"/>
      <c r="BC136" s="777"/>
      <c r="BD136" s="777"/>
      <c r="BE136" s="777"/>
      <c r="BF136" s="777"/>
      <c r="BG136" s="777"/>
      <c r="BH136" s="777"/>
      <c r="BI136" s="777"/>
      <c r="BJ136" s="777"/>
      <c r="BK136" s="777"/>
      <c r="BL136" s="777"/>
      <c r="BM136" s="777"/>
      <c r="BN136" s="777"/>
      <c r="BO136" s="777"/>
      <c r="BP136" s="777"/>
      <c r="BQ136" s="777"/>
      <c r="BR136" s="777"/>
      <c r="BS136" s="777"/>
      <c r="BT136" s="777"/>
      <c r="BU136" s="777"/>
      <c r="BV136" s="777"/>
      <c r="BW136" s="777"/>
      <c r="BX136" s="777"/>
      <c r="BY136" s="777"/>
      <c r="BZ136" s="777"/>
      <c r="CA136" s="777"/>
      <c r="CB136" s="777"/>
      <c r="CC136" s="777"/>
      <c r="CD136" s="777"/>
      <c r="CE136" s="777"/>
      <c r="CF136" s="777"/>
      <c r="CG136" s="777"/>
      <c r="CH136" s="777"/>
      <c r="CI136" s="777"/>
      <c r="CJ136" s="777"/>
      <c r="CK136" s="777"/>
      <c r="CL136" s="777"/>
      <c r="CM136" s="777"/>
      <c r="CN136" s="777"/>
      <c r="CO136" s="777"/>
      <c r="CP136" s="777"/>
      <c r="CQ136" s="777"/>
      <c r="CR136" s="777"/>
      <c r="CS136" s="777"/>
      <c r="CT136" s="777"/>
      <c r="CU136" s="777"/>
      <c r="CV136" s="777"/>
      <c r="CW136" s="777"/>
      <c r="CX136" s="777"/>
      <c r="CY136" s="777"/>
      <c r="CZ136" s="777"/>
      <c r="DA136" s="777"/>
      <c r="DB136" s="777"/>
      <c r="DC136" s="777"/>
      <c r="DD136" s="777"/>
      <c r="DE136" s="777"/>
      <c r="DF136" s="777"/>
      <c r="DG136" s="777"/>
      <c r="DH136" s="777"/>
      <c r="DI136" s="777"/>
      <c r="DJ136" s="777"/>
      <c r="DK136" s="777"/>
      <c r="DL136" s="777"/>
      <c r="DM136" s="777"/>
      <c r="DN136" s="777"/>
      <c r="DO136" s="777"/>
      <c r="DP136" s="777"/>
      <c r="DQ136" s="777"/>
      <c r="DR136" s="777"/>
      <c r="DS136" s="777"/>
      <c r="DT136" s="777"/>
      <c r="DU136" s="777"/>
      <c r="DV136" s="777"/>
      <c r="DW136" s="777"/>
      <c r="DX136" s="777"/>
      <c r="DY136" s="777"/>
      <c r="DZ136" s="777"/>
      <c r="EA136" s="777"/>
      <c r="EB136" s="777"/>
      <c r="EC136" s="777"/>
      <c r="ED136" s="777"/>
      <c r="EE136" s="777"/>
      <c r="EF136" s="777"/>
      <c r="EG136" s="777"/>
      <c r="EH136" s="777"/>
      <c r="EI136" s="777"/>
      <c r="EJ136" s="777"/>
      <c r="EK136" s="777"/>
      <c r="EL136" s="777"/>
      <c r="EM136" s="777"/>
      <c r="EN136" s="777"/>
      <c r="EO136" s="777"/>
      <c r="EP136" s="777"/>
      <c r="EQ136" s="777"/>
      <c r="ER136" s="777"/>
      <c r="ES136" s="777"/>
      <c r="ET136" s="777"/>
      <c r="EU136" s="777"/>
      <c r="EV136" s="777"/>
      <c r="EW136" s="777"/>
      <c r="EX136" s="777"/>
      <c r="EY136" s="777"/>
      <c r="EZ136" s="777"/>
      <c r="FA136" s="777"/>
      <c r="FB136" s="777"/>
      <c r="FC136" s="777"/>
      <c r="FD136" s="777"/>
      <c r="FE136" s="777"/>
      <c r="FF136" s="777"/>
      <c r="FG136" s="777"/>
      <c r="FH136" s="777"/>
      <c r="FI136" s="777"/>
      <c r="FJ136" s="777"/>
      <c r="FK136" s="777"/>
      <c r="FL136" s="777"/>
      <c r="FM136" s="777"/>
      <c r="FN136" s="777"/>
      <c r="FO136" s="777"/>
      <c r="FP136" s="777"/>
      <c r="FQ136" s="777"/>
      <c r="FR136" s="777"/>
      <c r="FS136" s="777"/>
      <c r="FT136" s="777"/>
      <c r="FU136" s="777"/>
      <c r="FV136" s="777"/>
      <c r="FW136" s="777"/>
      <c r="FX136" s="777"/>
      <c r="FY136" s="777"/>
      <c r="FZ136" s="777"/>
      <c r="GA136" s="777"/>
      <c r="GB136" s="777"/>
      <c r="GC136" s="777"/>
      <c r="GD136" s="777"/>
      <c r="GE136" s="777"/>
      <c r="GF136" s="777"/>
      <c r="GG136" s="777"/>
      <c r="GH136" s="777"/>
      <c r="GI136" s="777"/>
      <c r="GJ136" s="777"/>
      <c r="GK136" s="777"/>
      <c r="GL136" s="777"/>
      <c r="GM136" s="777"/>
      <c r="GN136" s="777"/>
      <c r="GO136" s="777"/>
      <c r="GP136" s="777"/>
      <c r="GQ136" s="777"/>
      <c r="GR136" s="777"/>
      <c r="GS136" s="777"/>
      <c r="GT136" s="777"/>
      <c r="GU136" s="777"/>
      <c r="GV136" s="777"/>
      <c r="GW136" s="777"/>
      <c r="GX136" s="777"/>
      <c r="GY136" s="777"/>
      <c r="GZ136" s="777"/>
      <c r="HA136" s="777"/>
      <c r="HB136" s="777"/>
      <c r="HC136" s="777"/>
      <c r="HD136" s="777"/>
      <c r="HE136" s="777"/>
      <c r="HF136" s="777"/>
      <c r="HG136" s="777"/>
      <c r="HH136" s="777"/>
      <c r="HI136" s="777"/>
      <c r="HJ136" s="777"/>
      <c r="HK136" s="777"/>
      <c r="HL136" s="777"/>
      <c r="HM136" s="777"/>
      <c r="HN136" s="777"/>
      <c r="HO136" s="777"/>
      <c r="HP136" s="777"/>
      <c r="HQ136" s="777"/>
      <c r="HR136" s="777"/>
      <c r="HS136" s="777"/>
      <c r="HT136" s="777"/>
      <c r="HU136" s="777"/>
      <c r="HV136" s="777"/>
      <c r="HW136" s="777"/>
      <c r="HX136" s="777"/>
      <c r="HY136" s="777"/>
      <c r="HZ136" s="777"/>
      <c r="IA136" s="777"/>
      <c r="IB136" s="777"/>
      <c r="IC136" s="777"/>
      <c r="ID136" s="777"/>
      <c r="IE136" s="777"/>
      <c r="IF136" s="777"/>
      <c r="IG136" s="777"/>
      <c r="IH136" s="777"/>
      <c r="II136" s="777"/>
      <c r="IJ136" s="777"/>
      <c r="IK136" s="777"/>
      <c r="IL136" s="777"/>
      <c r="IM136" s="777"/>
      <c r="IN136" s="777"/>
      <c r="IO136" s="777"/>
      <c r="IP136" s="777"/>
      <c r="IQ136" s="777"/>
      <c r="IR136" s="777"/>
      <c r="IS136" s="777"/>
      <c r="IT136" s="777"/>
    </row>
    <row r="137" spans="1:254" s="779" customFormat="1" ht="12.75" customHeight="1">
      <c r="A137" s="777"/>
      <c r="B137" s="777"/>
      <c r="C137" s="777"/>
      <c r="D137" s="777"/>
      <c r="E137" s="777"/>
      <c r="F137" s="777"/>
      <c r="G137" s="777"/>
      <c r="H137" s="777"/>
      <c r="I137" s="777"/>
      <c r="J137" s="777"/>
      <c r="K137" s="777"/>
      <c r="L137" s="777"/>
      <c r="M137" s="777"/>
      <c r="N137" s="777"/>
      <c r="O137" s="777"/>
      <c r="P137" s="777"/>
      <c r="Q137" s="777"/>
      <c r="R137" s="777"/>
      <c r="S137" s="777"/>
      <c r="T137" s="777"/>
      <c r="U137" s="777"/>
      <c r="V137" s="777"/>
      <c r="W137" s="777"/>
      <c r="X137" s="777"/>
      <c r="Y137" s="778"/>
      <c r="Z137" s="778"/>
      <c r="AA137" s="778"/>
      <c r="AB137" s="778"/>
      <c r="AC137" s="778"/>
      <c r="AD137" s="778"/>
      <c r="AE137" s="778"/>
      <c r="AF137" s="778"/>
      <c r="AG137" s="778"/>
      <c r="AH137" s="778"/>
      <c r="AI137" s="778"/>
      <c r="AJ137" s="778"/>
      <c r="AK137" s="778"/>
      <c r="AL137" s="778"/>
      <c r="AM137" s="778"/>
      <c r="AN137" s="778"/>
      <c r="AO137" s="778"/>
      <c r="AP137" s="778"/>
      <c r="AQ137" s="778"/>
      <c r="AR137" s="778"/>
      <c r="AS137" s="778"/>
      <c r="AT137" s="778"/>
      <c r="AU137" s="778"/>
      <c r="AV137" s="778"/>
      <c r="AW137" s="778"/>
      <c r="AX137" s="778"/>
      <c r="AY137" s="778"/>
      <c r="AZ137" s="778"/>
      <c r="BA137" s="777"/>
      <c r="BB137" s="777"/>
      <c r="BC137" s="777"/>
      <c r="BD137" s="777"/>
      <c r="BE137" s="777"/>
      <c r="BF137" s="777"/>
      <c r="BG137" s="777"/>
      <c r="BH137" s="777"/>
      <c r="BI137" s="777"/>
      <c r="BJ137" s="777"/>
      <c r="BK137" s="777"/>
      <c r="BL137" s="777"/>
      <c r="BM137" s="777"/>
      <c r="BN137" s="777"/>
      <c r="BO137" s="777"/>
      <c r="BP137" s="777"/>
      <c r="BQ137" s="777"/>
      <c r="BR137" s="777"/>
      <c r="BS137" s="777"/>
      <c r="BT137" s="777"/>
      <c r="BU137" s="777"/>
      <c r="BV137" s="777"/>
      <c r="BW137" s="777"/>
      <c r="BX137" s="777"/>
      <c r="BY137" s="777"/>
      <c r="BZ137" s="777"/>
      <c r="CA137" s="777"/>
      <c r="CB137" s="777"/>
      <c r="CC137" s="777"/>
      <c r="CD137" s="777"/>
      <c r="CE137" s="777"/>
      <c r="CF137" s="777"/>
      <c r="CG137" s="777"/>
      <c r="CH137" s="777"/>
      <c r="CI137" s="777"/>
      <c r="CJ137" s="777"/>
      <c r="CK137" s="777"/>
      <c r="CL137" s="777"/>
      <c r="CM137" s="777"/>
      <c r="CN137" s="777"/>
      <c r="CO137" s="777"/>
      <c r="CP137" s="777"/>
      <c r="CQ137" s="777"/>
      <c r="CR137" s="777"/>
      <c r="CS137" s="777"/>
      <c r="CT137" s="777"/>
      <c r="CU137" s="777"/>
      <c r="CV137" s="777"/>
      <c r="CW137" s="777"/>
      <c r="CX137" s="777"/>
      <c r="CY137" s="777"/>
      <c r="CZ137" s="777"/>
      <c r="DA137" s="777"/>
      <c r="DB137" s="777"/>
      <c r="DC137" s="777"/>
      <c r="DD137" s="777"/>
      <c r="DE137" s="777"/>
      <c r="DF137" s="777"/>
      <c r="DG137" s="777"/>
      <c r="DH137" s="777"/>
      <c r="DI137" s="777"/>
      <c r="DJ137" s="777"/>
      <c r="DK137" s="777"/>
      <c r="DL137" s="777"/>
      <c r="DM137" s="777"/>
      <c r="DN137" s="777"/>
      <c r="DO137" s="777"/>
      <c r="DP137" s="777"/>
      <c r="DQ137" s="777"/>
      <c r="DR137" s="777"/>
      <c r="DS137" s="777"/>
      <c r="DT137" s="777"/>
      <c r="DU137" s="777"/>
      <c r="DV137" s="777"/>
      <c r="DW137" s="777"/>
      <c r="DX137" s="777"/>
      <c r="DY137" s="777"/>
      <c r="DZ137" s="777"/>
      <c r="EA137" s="777"/>
      <c r="EB137" s="777"/>
      <c r="EC137" s="777"/>
      <c r="ED137" s="777"/>
      <c r="EE137" s="777"/>
      <c r="EF137" s="777"/>
      <c r="EG137" s="777"/>
      <c r="EH137" s="777"/>
      <c r="EI137" s="777"/>
      <c r="EJ137" s="777"/>
      <c r="EK137" s="777"/>
      <c r="EL137" s="777"/>
      <c r="EM137" s="777"/>
      <c r="EN137" s="777"/>
      <c r="EO137" s="777"/>
      <c r="EP137" s="777"/>
      <c r="EQ137" s="777"/>
      <c r="ER137" s="777"/>
      <c r="ES137" s="777"/>
      <c r="ET137" s="777"/>
      <c r="EU137" s="777"/>
      <c r="EV137" s="777"/>
      <c r="EW137" s="777"/>
      <c r="EX137" s="777"/>
      <c r="EY137" s="777"/>
      <c r="EZ137" s="777"/>
      <c r="FA137" s="777"/>
      <c r="FB137" s="777"/>
      <c r="FC137" s="777"/>
      <c r="FD137" s="777"/>
      <c r="FE137" s="777"/>
      <c r="FF137" s="777"/>
      <c r="FG137" s="777"/>
      <c r="FH137" s="777"/>
      <c r="FI137" s="777"/>
      <c r="FJ137" s="777"/>
      <c r="FK137" s="777"/>
      <c r="FL137" s="777"/>
      <c r="FM137" s="777"/>
      <c r="FN137" s="777"/>
      <c r="FO137" s="777"/>
      <c r="FP137" s="777"/>
      <c r="FQ137" s="777"/>
      <c r="FR137" s="777"/>
      <c r="FS137" s="777"/>
      <c r="FT137" s="777"/>
      <c r="FU137" s="777"/>
      <c r="FV137" s="777"/>
      <c r="FW137" s="777"/>
      <c r="FX137" s="777"/>
      <c r="FY137" s="777"/>
      <c r="FZ137" s="777"/>
      <c r="GA137" s="777"/>
      <c r="GB137" s="777"/>
      <c r="GC137" s="777"/>
      <c r="GD137" s="777"/>
      <c r="GE137" s="777"/>
      <c r="GF137" s="777"/>
      <c r="GG137" s="777"/>
      <c r="GH137" s="777"/>
      <c r="GI137" s="777"/>
      <c r="GJ137" s="777"/>
      <c r="GK137" s="777"/>
      <c r="GL137" s="777"/>
      <c r="GM137" s="777"/>
      <c r="GN137" s="777"/>
      <c r="GO137" s="777"/>
      <c r="GP137" s="777"/>
      <c r="GQ137" s="777"/>
      <c r="GR137" s="777"/>
      <c r="GS137" s="777"/>
      <c r="GT137" s="777"/>
      <c r="GU137" s="777"/>
      <c r="GV137" s="777"/>
      <c r="GW137" s="777"/>
      <c r="GX137" s="777"/>
      <c r="GY137" s="777"/>
      <c r="GZ137" s="777"/>
      <c r="HA137" s="777"/>
      <c r="HB137" s="777"/>
      <c r="HC137" s="777"/>
      <c r="HD137" s="777"/>
      <c r="HE137" s="777"/>
      <c r="HF137" s="777"/>
      <c r="HG137" s="777"/>
      <c r="HH137" s="777"/>
      <c r="HI137" s="777"/>
      <c r="HJ137" s="777"/>
      <c r="HK137" s="777"/>
      <c r="HL137" s="777"/>
      <c r="HM137" s="777"/>
      <c r="HN137" s="777"/>
      <c r="HO137" s="777"/>
      <c r="HP137" s="777"/>
      <c r="HQ137" s="777"/>
      <c r="HR137" s="777"/>
      <c r="HS137" s="777"/>
      <c r="HT137" s="777"/>
      <c r="HU137" s="777"/>
      <c r="HV137" s="777"/>
      <c r="HW137" s="777"/>
      <c r="HX137" s="777"/>
      <c r="HY137" s="777"/>
      <c r="HZ137" s="777"/>
      <c r="IA137" s="777"/>
      <c r="IB137" s="777"/>
      <c r="IC137" s="777"/>
      <c r="ID137" s="777"/>
      <c r="IE137" s="777"/>
      <c r="IF137" s="777"/>
      <c r="IG137" s="777"/>
      <c r="IH137" s="777"/>
      <c r="II137" s="777"/>
      <c r="IJ137" s="777"/>
      <c r="IK137" s="777"/>
      <c r="IL137" s="777"/>
      <c r="IM137" s="777"/>
      <c r="IN137" s="777"/>
      <c r="IO137" s="777"/>
      <c r="IP137" s="777"/>
      <c r="IQ137" s="777"/>
      <c r="IR137" s="777"/>
      <c r="IS137" s="777"/>
      <c r="IT137" s="777"/>
    </row>
    <row r="138" spans="1:254" s="779" customFormat="1" ht="12.75" customHeight="1">
      <c r="A138" s="777"/>
      <c r="B138" s="777"/>
      <c r="C138" s="777"/>
      <c r="D138" s="777"/>
      <c r="E138" s="777"/>
      <c r="F138" s="777"/>
      <c r="G138" s="777"/>
      <c r="H138" s="777"/>
      <c r="I138" s="777"/>
      <c r="J138" s="777"/>
      <c r="K138" s="777"/>
      <c r="L138" s="777"/>
      <c r="M138" s="777"/>
      <c r="N138" s="777"/>
      <c r="O138" s="777"/>
      <c r="P138" s="777"/>
      <c r="Q138" s="777"/>
      <c r="R138" s="777"/>
      <c r="S138" s="777"/>
      <c r="T138" s="777"/>
      <c r="U138" s="777"/>
      <c r="V138" s="777"/>
      <c r="W138" s="777"/>
      <c r="X138" s="777"/>
      <c r="Y138" s="778"/>
      <c r="Z138" s="778"/>
      <c r="AA138" s="778"/>
      <c r="AB138" s="778"/>
      <c r="AC138" s="778"/>
      <c r="AD138" s="778"/>
      <c r="AE138" s="778"/>
      <c r="AF138" s="778"/>
      <c r="AG138" s="778"/>
      <c r="AH138" s="778"/>
      <c r="AI138" s="778"/>
      <c r="AJ138" s="778"/>
      <c r="AK138" s="778"/>
      <c r="AL138" s="778"/>
      <c r="AM138" s="778"/>
      <c r="AN138" s="778"/>
      <c r="AO138" s="778"/>
      <c r="AP138" s="778"/>
      <c r="AQ138" s="778"/>
      <c r="AR138" s="778"/>
      <c r="AS138" s="778"/>
      <c r="AT138" s="778"/>
      <c r="AU138" s="778"/>
      <c r="AV138" s="778"/>
      <c r="AW138" s="778"/>
      <c r="AX138" s="778"/>
      <c r="AY138" s="778"/>
      <c r="AZ138" s="778"/>
      <c r="BA138" s="777"/>
      <c r="BB138" s="777"/>
      <c r="BC138" s="777"/>
      <c r="BD138" s="777"/>
      <c r="BE138" s="777"/>
      <c r="BF138" s="777"/>
      <c r="BG138" s="777"/>
      <c r="BH138" s="777"/>
      <c r="BI138" s="777"/>
      <c r="BJ138" s="777"/>
      <c r="BK138" s="777"/>
      <c r="BL138" s="777"/>
      <c r="BM138" s="777"/>
      <c r="BN138" s="777"/>
      <c r="BO138" s="777"/>
      <c r="BP138" s="777"/>
      <c r="BQ138" s="777"/>
      <c r="BR138" s="777"/>
      <c r="BS138" s="777"/>
      <c r="BT138" s="777"/>
      <c r="BU138" s="777"/>
      <c r="BV138" s="777"/>
      <c r="BW138" s="777"/>
      <c r="BX138" s="777"/>
      <c r="BY138" s="777"/>
      <c r="BZ138" s="777"/>
      <c r="CA138" s="777"/>
      <c r="CB138" s="777"/>
      <c r="CC138" s="777"/>
      <c r="CD138" s="777"/>
      <c r="CE138" s="777"/>
      <c r="CF138" s="777"/>
      <c r="CG138" s="777"/>
      <c r="CH138" s="777"/>
      <c r="CI138" s="777"/>
      <c r="CJ138" s="777"/>
      <c r="CK138" s="777"/>
      <c r="CL138" s="777"/>
      <c r="CM138" s="777"/>
      <c r="CN138" s="777"/>
      <c r="CO138" s="777"/>
      <c r="CP138" s="777"/>
      <c r="CQ138" s="777"/>
      <c r="CR138" s="777"/>
      <c r="CS138" s="777"/>
      <c r="CT138" s="777"/>
      <c r="CU138" s="777"/>
      <c r="CV138" s="777"/>
      <c r="CW138" s="777"/>
      <c r="CX138" s="777"/>
      <c r="CY138" s="777"/>
      <c r="CZ138" s="777"/>
      <c r="DA138" s="777"/>
      <c r="DB138" s="777"/>
      <c r="DC138" s="777"/>
      <c r="DD138" s="777"/>
      <c r="DE138" s="777"/>
      <c r="DF138" s="777"/>
      <c r="DG138" s="777"/>
      <c r="DH138" s="777"/>
      <c r="DI138" s="777"/>
      <c r="DJ138" s="777"/>
      <c r="DK138" s="777"/>
      <c r="DL138" s="777"/>
      <c r="DM138" s="777"/>
      <c r="DN138" s="777"/>
      <c r="DO138" s="777"/>
      <c r="DP138" s="777"/>
      <c r="DQ138" s="777"/>
      <c r="DR138" s="777"/>
      <c r="DS138" s="777"/>
      <c r="DT138" s="777"/>
      <c r="DU138" s="777"/>
      <c r="DV138" s="777"/>
      <c r="DW138" s="777"/>
      <c r="DX138" s="777"/>
      <c r="DY138" s="777"/>
      <c r="DZ138" s="777"/>
      <c r="EA138" s="777"/>
      <c r="EB138" s="777"/>
      <c r="EC138" s="777"/>
      <c r="ED138" s="777"/>
      <c r="EE138" s="777"/>
      <c r="EF138" s="777"/>
      <c r="EG138" s="777"/>
      <c r="EH138" s="777"/>
      <c r="EI138" s="777"/>
      <c r="EJ138" s="777"/>
      <c r="EK138" s="777"/>
      <c r="EL138" s="777"/>
      <c r="EM138" s="777"/>
      <c r="EN138" s="777"/>
      <c r="EO138" s="777"/>
      <c r="EP138" s="777"/>
      <c r="EQ138" s="777"/>
      <c r="ER138" s="777"/>
      <c r="ES138" s="777"/>
      <c r="ET138" s="777"/>
      <c r="EU138" s="777"/>
      <c r="EV138" s="777"/>
      <c r="EW138" s="777"/>
      <c r="EX138" s="777"/>
      <c r="EY138" s="777"/>
      <c r="EZ138" s="777"/>
      <c r="FA138" s="777"/>
      <c r="FB138" s="777"/>
      <c r="FC138" s="777"/>
      <c r="FD138" s="777"/>
      <c r="FE138" s="777"/>
      <c r="FF138" s="777"/>
      <c r="FG138" s="777"/>
      <c r="FH138" s="777"/>
      <c r="FI138" s="777"/>
      <c r="FJ138" s="777"/>
      <c r="FK138" s="777"/>
      <c r="FL138" s="777"/>
      <c r="FM138" s="777"/>
      <c r="FN138" s="777"/>
      <c r="FO138" s="777"/>
      <c r="FP138" s="777"/>
      <c r="FQ138" s="777"/>
      <c r="FR138" s="777"/>
      <c r="FS138" s="777"/>
      <c r="FT138" s="777"/>
      <c r="FU138" s="777"/>
      <c r="FV138" s="777"/>
      <c r="FW138" s="777"/>
      <c r="FX138" s="777"/>
      <c r="FY138" s="777"/>
      <c r="FZ138" s="777"/>
      <c r="GA138" s="777"/>
      <c r="GB138" s="777"/>
      <c r="GC138" s="777"/>
      <c r="GD138" s="777"/>
      <c r="GE138" s="777"/>
      <c r="GF138" s="777"/>
      <c r="GG138" s="777"/>
      <c r="GH138" s="777"/>
      <c r="GI138" s="777"/>
      <c r="GJ138" s="777"/>
      <c r="GK138" s="777"/>
      <c r="GL138" s="777"/>
      <c r="GM138" s="777"/>
      <c r="GN138" s="777"/>
      <c r="GO138" s="777"/>
      <c r="GP138" s="777"/>
      <c r="GQ138" s="777"/>
      <c r="GR138" s="777"/>
      <c r="GS138" s="777"/>
      <c r="GT138" s="777"/>
      <c r="GU138" s="777"/>
      <c r="GV138" s="777"/>
      <c r="GW138" s="777"/>
      <c r="GX138" s="777"/>
      <c r="GY138" s="777"/>
      <c r="GZ138" s="777"/>
      <c r="HA138" s="777"/>
      <c r="HB138" s="777"/>
      <c r="HC138" s="777"/>
      <c r="HD138" s="777"/>
      <c r="HE138" s="777"/>
      <c r="HF138" s="777"/>
      <c r="HG138" s="777"/>
      <c r="HH138" s="777"/>
      <c r="HI138" s="777"/>
      <c r="HJ138" s="777"/>
      <c r="HK138" s="777"/>
      <c r="HL138" s="777"/>
      <c r="HM138" s="777"/>
      <c r="HN138" s="777"/>
      <c r="HO138" s="777"/>
      <c r="HP138" s="777"/>
      <c r="HQ138" s="777"/>
      <c r="HR138" s="777"/>
      <c r="HS138" s="777"/>
      <c r="HT138" s="777"/>
      <c r="HU138" s="777"/>
      <c r="HV138" s="777"/>
      <c r="HW138" s="777"/>
      <c r="HX138" s="777"/>
      <c r="HY138" s="777"/>
      <c r="HZ138" s="777"/>
      <c r="IA138" s="777"/>
      <c r="IB138" s="777"/>
      <c r="IC138" s="777"/>
      <c r="ID138" s="777"/>
      <c r="IE138" s="777"/>
      <c r="IF138" s="777"/>
      <c r="IG138" s="777"/>
      <c r="IH138" s="777"/>
      <c r="II138" s="777"/>
      <c r="IJ138" s="777"/>
      <c r="IK138" s="777"/>
      <c r="IL138" s="777"/>
      <c r="IM138" s="777"/>
      <c r="IN138" s="777"/>
      <c r="IO138" s="777"/>
      <c r="IP138" s="777"/>
      <c r="IQ138" s="777"/>
      <c r="IR138" s="777"/>
      <c r="IS138" s="777"/>
      <c r="IT138" s="777"/>
    </row>
    <row r="139" spans="1:254" s="779" customFormat="1" ht="12.75" customHeight="1">
      <c r="A139" s="777"/>
      <c r="B139" s="777"/>
      <c r="C139" s="777"/>
      <c r="D139" s="777"/>
      <c r="E139" s="777"/>
      <c r="F139" s="777"/>
      <c r="G139" s="777"/>
      <c r="H139" s="777"/>
      <c r="I139" s="777"/>
      <c r="J139" s="777"/>
      <c r="K139" s="777"/>
      <c r="L139" s="777"/>
      <c r="M139" s="777"/>
      <c r="N139" s="777"/>
      <c r="O139" s="777"/>
      <c r="P139" s="777"/>
      <c r="Q139" s="777"/>
      <c r="R139" s="777"/>
      <c r="S139" s="777"/>
      <c r="T139" s="777"/>
      <c r="U139" s="777"/>
      <c r="V139" s="777"/>
      <c r="W139" s="777"/>
      <c r="X139" s="777"/>
      <c r="Y139" s="778"/>
      <c r="Z139" s="778"/>
      <c r="AA139" s="778"/>
      <c r="AB139" s="778"/>
      <c r="AC139" s="778"/>
      <c r="AD139" s="778"/>
      <c r="AE139" s="778"/>
      <c r="AF139" s="778"/>
      <c r="AG139" s="778"/>
      <c r="AH139" s="778"/>
      <c r="AI139" s="778"/>
      <c r="AJ139" s="778"/>
      <c r="AK139" s="778"/>
      <c r="AL139" s="778"/>
      <c r="AM139" s="778"/>
      <c r="AN139" s="778"/>
      <c r="AO139" s="778"/>
      <c r="AP139" s="778"/>
      <c r="AQ139" s="778"/>
      <c r="AR139" s="778"/>
      <c r="AS139" s="778"/>
      <c r="AT139" s="778"/>
      <c r="AU139" s="778"/>
      <c r="AV139" s="778"/>
      <c r="AW139" s="778"/>
      <c r="AX139" s="778"/>
      <c r="AY139" s="778"/>
      <c r="AZ139" s="778"/>
      <c r="BA139" s="777"/>
      <c r="BB139" s="777"/>
      <c r="BC139" s="777"/>
      <c r="BD139" s="777"/>
      <c r="BE139" s="777"/>
      <c r="BF139" s="777"/>
      <c r="BG139" s="777"/>
      <c r="BH139" s="777"/>
      <c r="BI139" s="777"/>
      <c r="BJ139" s="777"/>
      <c r="BK139" s="777"/>
      <c r="BL139" s="777"/>
      <c r="BM139" s="777"/>
      <c r="BN139" s="777"/>
      <c r="BO139" s="777"/>
      <c r="BP139" s="777"/>
      <c r="BQ139" s="777"/>
      <c r="BR139" s="777"/>
      <c r="BS139" s="777"/>
      <c r="BT139" s="777"/>
      <c r="BU139" s="777"/>
      <c r="BV139" s="777"/>
      <c r="BW139" s="777"/>
      <c r="BX139" s="777"/>
      <c r="BY139" s="777"/>
      <c r="BZ139" s="777"/>
      <c r="CA139" s="777"/>
      <c r="CB139" s="777"/>
      <c r="CC139" s="777"/>
      <c r="CD139" s="777"/>
      <c r="CE139" s="777"/>
      <c r="CF139" s="777"/>
      <c r="CG139" s="777"/>
      <c r="CH139" s="777"/>
      <c r="CI139" s="777"/>
      <c r="CJ139" s="777"/>
      <c r="CK139" s="777"/>
      <c r="CL139" s="777"/>
      <c r="CM139" s="777"/>
      <c r="CN139" s="777"/>
      <c r="CO139" s="777"/>
      <c r="CP139" s="777"/>
      <c r="CQ139" s="777"/>
      <c r="CR139" s="777"/>
      <c r="CS139" s="777"/>
      <c r="CT139" s="777"/>
      <c r="CU139" s="777"/>
      <c r="CV139" s="777"/>
      <c r="CW139" s="777"/>
      <c r="CX139" s="777"/>
      <c r="CY139" s="777"/>
      <c r="CZ139" s="777"/>
      <c r="DA139" s="777"/>
      <c r="DB139" s="777"/>
      <c r="DC139" s="777"/>
      <c r="DD139" s="777"/>
      <c r="DE139" s="777"/>
      <c r="DF139" s="777"/>
      <c r="DG139" s="777"/>
      <c r="DH139" s="777"/>
      <c r="DI139" s="777"/>
      <c r="DJ139" s="777"/>
      <c r="DK139" s="777"/>
      <c r="DL139" s="777"/>
      <c r="DM139" s="777"/>
      <c r="DN139" s="777"/>
      <c r="DO139" s="777"/>
      <c r="DP139" s="777"/>
      <c r="DQ139" s="777"/>
      <c r="DR139" s="777"/>
      <c r="DS139" s="777"/>
      <c r="DT139" s="777"/>
      <c r="DU139" s="777"/>
      <c r="DV139" s="777"/>
      <c r="DW139" s="777"/>
      <c r="DX139" s="777"/>
      <c r="DY139" s="777"/>
      <c r="DZ139" s="777"/>
      <c r="EA139" s="777"/>
      <c r="EB139" s="777"/>
      <c r="EC139" s="777"/>
      <c r="ED139" s="777"/>
      <c r="EE139" s="777"/>
      <c r="EF139" s="777"/>
      <c r="EG139" s="777"/>
      <c r="EH139" s="777"/>
      <c r="EI139" s="777"/>
      <c r="EJ139" s="777"/>
      <c r="EK139" s="777"/>
      <c r="EL139" s="777"/>
      <c r="EM139" s="777"/>
      <c r="EN139" s="777"/>
      <c r="EO139" s="777"/>
      <c r="EP139" s="777"/>
      <c r="EQ139" s="777"/>
      <c r="ER139" s="777"/>
      <c r="ES139" s="777"/>
      <c r="ET139" s="777"/>
      <c r="EU139" s="777"/>
      <c r="EV139" s="777"/>
      <c r="EW139" s="777"/>
      <c r="EX139" s="777"/>
      <c r="EY139" s="777"/>
      <c r="EZ139" s="777"/>
      <c r="FA139" s="777"/>
      <c r="FB139" s="777"/>
      <c r="FC139" s="777"/>
      <c r="FD139" s="777"/>
      <c r="FE139" s="777"/>
      <c r="FF139" s="777"/>
      <c r="FG139" s="777"/>
      <c r="FH139" s="777"/>
      <c r="FI139" s="777"/>
      <c r="FJ139" s="777"/>
      <c r="FK139" s="777"/>
      <c r="FL139" s="777"/>
      <c r="FM139" s="777"/>
      <c r="FN139" s="777"/>
      <c r="FO139" s="777"/>
      <c r="FP139" s="777"/>
      <c r="FQ139" s="777"/>
      <c r="FR139" s="777"/>
      <c r="FS139" s="777"/>
      <c r="FT139" s="777"/>
      <c r="FU139" s="777"/>
      <c r="FV139" s="777"/>
      <c r="FW139" s="777"/>
      <c r="FX139" s="777"/>
      <c r="FY139" s="777"/>
      <c r="FZ139" s="777"/>
      <c r="GA139" s="777"/>
      <c r="GB139" s="777"/>
      <c r="GC139" s="777"/>
      <c r="GD139" s="777"/>
      <c r="GE139" s="777"/>
      <c r="GF139" s="777"/>
      <c r="GG139" s="777"/>
      <c r="GH139" s="777"/>
      <c r="GI139" s="777"/>
      <c r="GJ139" s="777"/>
      <c r="GK139" s="777"/>
      <c r="GL139" s="777"/>
      <c r="GM139" s="777"/>
      <c r="GN139" s="777"/>
      <c r="GO139" s="777"/>
      <c r="GP139" s="777"/>
      <c r="GQ139" s="777"/>
      <c r="GR139" s="777"/>
      <c r="GS139" s="777"/>
      <c r="GT139" s="777"/>
      <c r="GU139" s="777"/>
      <c r="GV139" s="777"/>
      <c r="GW139" s="777"/>
      <c r="GX139" s="777"/>
      <c r="GY139" s="777"/>
      <c r="GZ139" s="777"/>
      <c r="HA139" s="777"/>
      <c r="HB139" s="777"/>
      <c r="HC139" s="777"/>
      <c r="HD139" s="777"/>
      <c r="HE139" s="777"/>
      <c r="HF139" s="777"/>
      <c r="HG139" s="777"/>
      <c r="HH139" s="777"/>
      <c r="HI139" s="777"/>
      <c r="HJ139" s="777"/>
      <c r="HK139" s="777"/>
      <c r="HL139" s="777"/>
      <c r="HM139" s="777"/>
      <c r="HN139" s="777"/>
      <c r="HO139" s="777"/>
      <c r="HP139" s="777"/>
      <c r="HQ139" s="777"/>
      <c r="HR139" s="777"/>
      <c r="HS139" s="777"/>
      <c r="HT139" s="777"/>
      <c r="HU139" s="777"/>
      <c r="HV139" s="777"/>
      <c r="HW139" s="777"/>
      <c r="HX139" s="777"/>
      <c r="HY139" s="777"/>
      <c r="HZ139" s="777"/>
      <c r="IA139" s="777"/>
      <c r="IB139" s="777"/>
      <c r="IC139" s="777"/>
      <c r="ID139" s="777"/>
      <c r="IE139" s="777"/>
      <c r="IF139" s="777"/>
      <c r="IG139" s="777"/>
      <c r="IH139" s="777"/>
      <c r="II139" s="777"/>
      <c r="IJ139" s="777"/>
      <c r="IK139" s="777"/>
      <c r="IL139" s="777"/>
      <c r="IM139" s="777"/>
      <c r="IN139" s="777"/>
      <c r="IO139" s="777"/>
      <c r="IP139" s="777"/>
      <c r="IQ139" s="777"/>
      <c r="IR139" s="777"/>
      <c r="IS139" s="777"/>
      <c r="IT139" s="777"/>
    </row>
    <row r="140" spans="1:254" s="779" customFormat="1" ht="12.75" customHeight="1">
      <c r="A140" s="777"/>
      <c r="B140" s="777"/>
      <c r="C140" s="777"/>
      <c r="D140" s="777"/>
      <c r="E140" s="777"/>
      <c r="F140" s="777"/>
      <c r="G140" s="777"/>
      <c r="H140" s="777"/>
      <c r="I140" s="777"/>
      <c r="J140" s="777"/>
      <c r="K140" s="777"/>
      <c r="L140" s="777"/>
      <c r="M140" s="777"/>
      <c r="N140" s="777"/>
      <c r="O140" s="777"/>
      <c r="P140" s="777"/>
      <c r="Q140" s="777"/>
      <c r="R140" s="777"/>
      <c r="S140" s="777"/>
      <c r="T140" s="777"/>
      <c r="U140" s="777"/>
      <c r="V140" s="777"/>
      <c r="W140" s="777"/>
      <c r="X140" s="777"/>
      <c r="Y140" s="778"/>
      <c r="Z140" s="778"/>
      <c r="AA140" s="778"/>
      <c r="AB140" s="778"/>
      <c r="AC140" s="778"/>
      <c r="AD140" s="778"/>
      <c r="AE140" s="778"/>
      <c r="AF140" s="778"/>
      <c r="AG140" s="778"/>
      <c r="AH140" s="778"/>
      <c r="AI140" s="778"/>
      <c r="AJ140" s="778"/>
      <c r="AK140" s="778"/>
      <c r="AL140" s="778"/>
      <c r="AM140" s="778"/>
      <c r="AN140" s="778"/>
      <c r="AO140" s="778"/>
      <c r="AP140" s="778"/>
      <c r="AQ140" s="778"/>
      <c r="AR140" s="778"/>
      <c r="AS140" s="778"/>
      <c r="AT140" s="778"/>
      <c r="AU140" s="778"/>
      <c r="AV140" s="778"/>
      <c r="AW140" s="778"/>
      <c r="AX140" s="778"/>
      <c r="AY140" s="778"/>
      <c r="AZ140" s="778"/>
      <c r="BA140" s="777"/>
      <c r="BB140" s="777"/>
      <c r="BC140" s="777"/>
      <c r="BD140" s="777"/>
      <c r="BE140" s="777"/>
      <c r="BF140" s="777"/>
      <c r="BG140" s="777"/>
      <c r="BH140" s="777"/>
      <c r="BI140" s="777"/>
      <c r="BJ140" s="777"/>
      <c r="BK140" s="777"/>
      <c r="BL140" s="777"/>
      <c r="BM140" s="777"/>
      <c r="BN140" s="777"/>
      <c r="BO140" s="777"/>
      <c r="BP140" s="777"/>
      <c r="BQ140" s="777"/>
      <c r="BR140" s="777"/>
      <c r="BS140" s="777"/>
      <c r="BT140" s="777"/>
      <c r="BU140" s="777"/>
      <c r="BV140" s="777"/>
      <c r="BW140" s="777"/>
      <c r="BX140" s="777"/>
      <c r="BY140" s="777"/>
      <c r="BZ140" s="777"/>
      <c r="CA140" s="777"/>
      <c r="CB140" s="777"/>
      <c r="CC140" s="777"/>
      <c r="CD140" s="777"/>
      <c r="CE140" s="777"/>
      <c r="CF140" s="777"/>
      <c r="CG140" s="777"/>
      <c r="CH140" s="777"/>
      <c r="CI140" s="777"/>
      <c r="CJ140" s="777"/>
      <c r="CK140" s="777"/>
      <c r="CL140" s="777"/>
      <c r="CM140" s="777"/>
      <c r="CN140" s="777"/>
      <c r="CO140" s="777"/>
      <c r="CP140" s="777"/>
      <c r="CQ140" s="777"/>
      <c r="CR140" s="777"/>
      <c r="CS140" s="777"/>
      <c r="CT140" s="777"/>
      <c r="CU140" s="777"/>
      <c r="CV140" s="777"/>
      <c r="CW140" s="777"/>
      <c r="CX140" s="777"/>
      <c r="CY140" s="777"/>
      <c r="CZ140" s="777"/>
      <c r="DA140" s="777"/>
      <c r="DB140" s="777"/>
      <c r="DC140" s="777"/>
      <c r="DD140" s="777"/>
      <c r="DE140" s="777"/>
      <c r="DF140" s="777"/>
      <c r="DG140" s="777"/>
      <c r="DH140" s="777"/>
      <c r="DI140" s="777"/>
      <c r="DJ140" s="777"/>
      <c r="DK140" s="777"/>
      <c r="DL140" s="777"/>
      <c r="DM140" s="777"/>
      <c r="DN140" s="777"/>
      <c r="DO140" s="777"/>
      <c r="DP140" s="777"/>
      <c r="DQ140" s="777"/>
      <c r="DR140" s="777"/>
      <c r="DS140" s="777"/>
      <c r="DT140" s="777"/>
      <c r="DU140" s="777"/>
      <c r="DV140" s="777"/>
      <c r="DW140" s="777"/>
      <c r="DX140" s="777"/>
      <c r="DY140" s="777"/>
      <c r="DZ140" s="777"/>
      <c r="EA140" s="777"/>
      <c r="EB140" s="777"/>
      <c r="EC140" s="777"/>
      <c r="ED140" s="777"/>
      <c r="EE140" s="777"/>
      <c r="EF140" s="777"/>
      <c r="EG140" s="777"/>
      <c r="EH140" s="777"/>
      <c r="EI140" s="777"/>
      <c r="EJ140" s="777"/>
      <c r="EK140" s="777"/>
      <c r="EL140" s="777"/>
      <c r="EM140" s="777"/>
      <c r="EN140" s="777"/>
      <c r="EO140" s="777"/>
      <c r="EP140" s="777"/>
      <c r="EQ140" s="777"/>
      <c r="ER140" s="777"/>
      <c r="ES140" s="777"/>
      <c r="ET140" s="777"/>
      <c r="EU140" s="777"/>
      <c r="EV140" s="777"/>
      <c r="EW140" s="777"/>
      <c r="EX140" s="777"/>
      <c r="EY140" s="777"/>
      <c r="EZ140" s="777"/>
      <c r="FA140" s="777"/>
      <c r="FB140" s="777"/>
      <c r="FC140" s="777"/>
      <c r="FD140" s="777"/>
      <c r="FE140" s="777"/>
      <c r="FF140" s="777"/>
      <c r="FG140" s="777"/>
      <c r="FH140" s="777"/>
      <c r="FI140" s="777"/>
      <c r="FJ140" s="777"/>
      <c r="FK140" s="777"/>
      <c r="FL140" s="777"/>
      <c r="FM140" s="777"/>
      <c r="FN140" s="777"/>
      <c r="FO140" s="777"/>
      <c r="FP140" s="777"/>
      <c r="FQ140" s="777"/>
      <c r="FR140" s="777"/>
      <c r="FS140" s="777"/>
      <c r="FT140" s="777"/>
      <c r="FU140" s="777"/>
      <c r="FV140" s="777"/>
      <c r="FW140" s="777"/>
      <c r="FX140" s="777"/>
      <c r="FY140" s="777"/>
      <c r="FZ140" s="777"/>
      <c r="GA140" s="777"/>
      <c r="GB140" s="777"/>
      <c r="GC140" s="777"/>
      <c r="GD140" s="777"/>
      <c r="GE140" s="777"/>
      <c r="GF140" s="777"/>
      <c r="GG140" s="777"/>
      <c r="GH140" s="777"/>
      <c r="GI140" s="777"/>
      <c r="GJ140" s="777"/>
      <c r="GK140" s="777"/>
      <c r="GL140" s="777"/>
      <c r="GM140" s="777"/>
      <c r="GN140" s="777"/>
      <c r="GO140" s="777"/>
      <c r="GP140" s="777"/>
      <c r="GQ140" s="777"/>
      <c r="GR140" s="777"/>
      <c r="GS140" s="777"/>
      <c r="GT140" s="777"/>
      <c r="GU140" s="777"/>
      <c r="GV140" s="777"/>
      <c r="GW140" s="777"/>
      <c r="GX140" s="777"/>
      <c r="GY140" s="777"/>
      <c r="GZ140" s="777"/>
      <c r="HA140" s="777"/>
      <c r="HB140" s="777"/>
      <c r="HC140" s="777"/>
      <c r="HD140" s="777"/>
      <c r="HE140" s="777"/>
      <c r="HF140" s="777"/>
      <c r="HG140" s="777"/>
      <c r="HH140" s="777"/>
      <c r="HI140" s="777"/>
      <c r="HJ140" s="777"/>
      <c r="HK140" s="777"/>
      <c r="HL140" s="777"/>
      <c r="HM140" s="777"/>
      <c r="HN140" s="777"/>
      <c r="HO140" s="777"/>
      <c r="HP140" s="777"/>
      <c r="HQ140" s="777"/>
      <c r="HR140" s="777"/>
      <c r="HS140" s="777"/>
      <c r="HT140" s="777"/>
      <c r="HU140" s="777"/>
      <c r="HV140" s="777"/>
      <c r="HW140" s="777"/>
      <c r="HX140" s="777"/>
      <c r="HY140" s="777"/>
      <c r="HZ140" s="777"/>
      <c r="IA140" s="777"/>
      <c r="IB140" s="777"/>
      <c r="IC140" s="777"/>
      <c r="ID140" s="777"/>
      <c r="IE140" s="777"/>
      <c r="IF140" s="777"/>
      <c r="IG140" s="777"/>
      <c r="IH140" s="777"/>
      <c r="II140" s="777"/>
      <c r="IJ140" s="777"/>
      <c r="IK140" s="777"/>
      <c r="IL140" s="777"/>
      <c r="IM140" s="777"/>
      <c r="IN140" s="777"/>
      <c r="IO140" s="777"/>
      <c r="IP140" s="777"/>
      <c r="IQ140" s="777"/>
      <c r="IR140" s="777"/>
      <c r="IS140" s="777"/>
      <c r="IT140" s="777"/>
    </row>
    <row r="141" spans="1:254" s="779" customFormat="1" ht="12.75" customHeight="1">
      <c r="A141" s="777"/>
      <c r="B141" s="777"/>
      <c r="C141" s="777"/>
      <c r="D141" s="777"/>
      <c r="E141" s="777"/>
      <c r="F141" s="777"/>
      <c r="G141" s="777"/>
      <c r="H141" s="777"/>
      <c r="I141" s="777"/>
      <c r="J141" s="777"/>
      <c r="K141" s="777"/>
      <c r="L141" s="777"/>
      <c r="M141" s="777"/>
      <c r="N141" s="777"/>
      <c r="O141" s="777"/>
      <c r="P141" s="777"/>
      <c r="Q141" s="777"/>
      <c r="R141" s="777"/>
      <c r="S141" s="777"/>
      <c r="T141" s="777"/>
      <c r="U141" s="777"/>
      <c r="V141" s="777"/>
      <c r="W141" s="777"/>
      <c r="X141" s="777"/>
      <c r="Y141" s="778"/>
      <c r="Z141" s="778"/>
      <c r="AA141" s="778"/>
      <c r="AB141" s="778"/>
      <c r="AC141" s="778"/>
      <c r="AD141" s="778"/>
      <c r="AE141" s="778"/>
      <c r="AF141" s="778"/>
      <c r="AG141" s="778"/>
      <c r="AH141" s="778"/>
      <c r="AI141" s="778"/>
      <c r="AJ141" s="778"/>
      <c r="AK141" s="778"/>
      <c r="AL141" s="778"/>
      <c r="AM141" s="778"/>
      <c r="AN141" s="778"/>
      <c r="AO141" s="778"/>
      <c r="AP141" s="778"/>
      <c r="AQ141" s="778"/>
      <c r="AR141" s="778"/>
      <c r="AS141" s="778"/>
      <c r="AT141" s="778"/>
      <c r="AU141" s="778"/>
      <c r="AV141" s="778"/>
      <c r="AW141" s="778"/>
      <c r="AX141" s="778"/>
      <c r="AY141" s="778"/>
      <c r="AZ141" s="778"/>
      <c r="BA141" s="777"/>
      <c r="BB141" s="777"/>
      <c r="BC141" s="777"/>
      <c r="BD141" s="777"/>
      <c r="BE141" s="777"/>
      <c r="BF141" s="777"/>
      <c r="BG141" s="777"/>
      <c r="BH141" s="777"/>
      <c r="BI141" s="777"/>
      <c r="BJ141" s="777"/>
      <c r="BK141" s="777"/>
      <c r="BL141" s="777"/>
      <c r="BM141" s="777"/>
      <c r="BN141" s="777"/>
      <c r="BO141" s="777"/>
      <c r="BP141" s="777"/>
      <c r="BQ141" s="777"/>
      <c r="BR141" s="777"/>
      <c r="BS141" s="777"/>
      <c r="BT141" s="777"/>
      <c r="BU141" s="777"/>
      <c r="BV141" s="777"/>
      <c r="BW141" s="777"/>
      <c r="BX141" s="777"/>
      <c r="BY141" s="777"/>
      <c r="BZ141" s="777"/>
      <c r="CA141" s="777"/>
      <c r="CB141" s="777"/>
      <c r="CC141" s="777"/>
      <c r="CD141" s="777"/>
      <c r="CE141" s="777"/>
      <c r="CF141" s="777"/>
      <c r="CG141" s="777"/>
      <c r="CH141" s="777"/>
      <c r="CI141" s="777"/>
      <c r="CJ141" s="777"/>
      <c r="CK141" s="777"/>
      <c r="CL141" s="777"/>
      <c r="CM141" s="777"/>
      <c r="CN141" s="777"/>
      <c r="CO141" s="777"/>
      <c r="CP141" s="777"/>
      <c r="CQ141" s="777"/>
      <c r="CR141" s="777"/>
      <c r="CS141" s="777"/>
      <c r="CT141" s="777"/>
      <c r="CU141" s="777"/>
      <c r="CV141" s="777"/>
      <c r="CW141" s="777"/>
      <c r="CX141" s="777"/>
      <c r="CY141" s="777"/>
      <c r="CZ141" s="777"/>
      <c r="DA141" s="777"/>
      <c r="DB141" s="777"/>
      <c r="DC141" s="777"/>
      <c r="DD141" s="777"/>
      <c r="DE141" s="777"/>
      <c r="DF141" s="777"/>
      <c r="DG141" s="777"/>
      <c r="DH141" s="777"/>
      <c r="DI141" s="777"/>
      <c r="DJ141" s="777"/>
      <c r="DK141" s="777"/>
      <c r="DL141" s="777"/>
      <c r="DM141" s="777"/>
      <c r="DN141" s="777"/>
      <c r="DO141" s="777"/>
      <c r="DP141" s="777"/>
      <c r="DQ141" s="777"/>
      <c r="DR141" s="777"/>
      <c r="DS141" s="777"/>
      <c r="DT141" s="777"/>
      <c r="DU141" s="777"/>
      <c r="DV141" s="777"/>
      <c r="DW141" s="777"/>
      <c r="DX141" s="777"/>
      <c r="DY141" s="777"/>
      <c r="DZ141" s="777"/>
      <c r="EA141" s="777"/>
      <c r="EB141" s="777"/>
      <c r="EC141" s="777"/>
      <c r="ED141" s="777"/>
      <c r="EE141" s="777"/>
      <c r="EF141" s="777"/>
      <c r="EG141" s="777"/>
      <c r="EH141" s="777"/>
      <c r="EI141" s="777"/>
      <c r="EJ141" s="777"/>
      <c r="EK141" s="777"/>
      <c r="EL141" s="777"/>
      <c r="EM141" s="777"/>
      <c r="EN141" s="777"/>
      <c r="EO141" s="777"/>
      <c r="EP141" s="777"/>
      <c r="EQ141" s="777"/>
      <c r="ER141" s="777"/>
      <c r="ES141" s="777"/>
      <c r="ET141" s="777"/>
      <c r="EU141" s="777"/>
      <c r="EV141" s="777"/>
      <c r="EW141" s="777"/>
      <c r="EX141" s="777"/>
      <c r="EY141" s="777"/>
      <c r="EZ141" s="777"/>
      <c r="FA141" s="777"/>
      <c r="FB141" s="777"/>
      <c r="FC141" s="777"/>
      <c r="FD141" s="777"/>
      <c r="FE141" s="777"/>
      <c r="FF141" s="777"/>
      <c r="FG141" s="777"/>
      <c r="FH141" s="777"/>
      <c r="FI141" s="777"/>
      <c r="FJ141" s="777"/>
      <c r="FK141" s="777"/>
      <c r="FL141" s="777"/>
      <c r="FM141" s="777"/>
      <c r="FN141" s="777"/>
      <c r="FO141" s="777"/>
      <c r="FP141" s="777"/>
      <c r="FQ141" s="777"/>
      <c r="FR141" s="777"/>
      <c r="FS141" s="777"/>
      <c r="FT141" s="777"/>
      <c r="FU141" s="777"/>
      <c r="FV141" s="777"/>
      <c r="FW141" s="777"/>
      <c r="FX141" s="777"/>
      <c r="FY141" s="777"/>
      <c r="FZ141" s="777"/>
      <c r="GA141" s="777"/>
      <c r="GB141" s="777"/>
      <c r="GC141" s="777"/>
      <c r="GD141" s="777"/>
      <c r="GE141" s="777"/>
      <c r="GF141" s="777"/>
      <c r="GG141" s="777"/>
      <c r="GH141" s="777"/>
      <c r="GI141" s="777"/>
      <c r="GJ141" s="777"/>
      <c r="GK141" s="777"/>
      <c r="GL141" s="777"/>
      <c r="GM141" s="777"/>
      <c r="GN141" s="777"/>
      <c r="GO141" s="777"/>
      <c r="GP141" s="777"/>
      <c r="GQ141" s="777"/>
      <c r="GR141" s="777"/>
      <c r="GS141" s="777"/>
      <c r="GT141" s="777"/>
      <c r="GU141" s="777"/>
      <c r="GV141" s="777"/>
      <c r="GW141" s="777"/>
      <c r="GX141" s="777"/>
      <c r="GY141" s="777"/>
      <c r="GZ141" s="777"/>
      <c r="HA141" s="777"/>
      <c r="HB141" s="777"/>
      <c r="HC141" s="777"/>
      <c r="HD141" s="777"/>
      <c r="HE141" s="777"/>
      <c r="HF141" s="777"/>
      <c r="HG141" s="777"/>
      <c r="HH141" s="777"/>
      <c r="HI141" s="777"/>
      <c r="HJ141" s="777"/>
      <c r="HK141" s="777"/>
      <c r="HL141" s="777"/>
      <c r="HM141" s="777"/>
      <c r="HN141" s="777"/>
      <c r="HO141" s="777"/>
      <c r="HP141" s="777"/>
      <c r="HQ141" s="777"/>
      <c r="HR141" s="777"/>
      <c r="HS141" s="777"/>
      <c r="HT141" s="777"/>
      <c r="HU141" s="777"/>
      <c r="HV141" s="777"/>
      <c r="HW141" s="777"/>
      <c r="HX141" s="777"/>
      <c r="HY141" s="777"/>
      <c r="HZ141" s="777"/>
      <c r="IA141" s="777"/>
      <c r="IB141" s="777"/>
      <c r="IC141" s="777"/>
      <c r="ID141" s="777"/>
      <c r="IE141" s="777"/>
      <c r="IF141" s="777"/>
      <c r="IG141" s="777"/>
      <c r="IH141" s="777"/>
      <c r="II141" s="777"/>
      <c r="IJ141" s="777"/>
      <c r="IK141" s="777"/>
      <c r="IL141" s="777"/>
      <c r="IM141" s="777"/>
      <c r="IN141" s="777"/>
      <c r="IO141" s="777"/>
      <c r="IP141" s="777"/>
      <c r="IQ141" s="777"/>
      <c r="IR141" s="777"/>
      <c r="IS141" s="777"/>
      <c r="IT141" s="777"/>
    </row>
    <row r="142" spans="1:254" s="779" customFormat="1" ht="12.75" customHeight="1">
      <c r="A142" s="777"/>
      <c r="B142" s="777"/>
      <c r="C142" s="777"/>
      <c r="D142" s="777"/>
      <c r="E142" s="777"/>
      <c r="F142" s="777"/>
      <c r="G142" s="777"/>
      <c r="H142" s="777"/>
      <c r="I142" s="777"/>
      <c r="J142" s="777"/>
      <c r="K142" s="777"/>
      <c r="L142" s="777"/>
      <c r="M142" s="777"/>
      <c r="N142" s="777"/>
      <c r="O142" s="777"/>
      <c r="P142" s="777"/>
      <c r="Q142" s="777"/>
      <c r="R142" s="777"/>
      <c r="S142" s="777"/>
      <c r="T142" s="777"/>
      <c r="U142" s="777"/>
      <c r="V142" s="777"/>
      <c r="W142" s="777"/>
      <c r="X142" s="777"/>
      <c r="Y142" s="778"/>
      <c r="Z142" s="778"/>
      <c r="AA142" s="778"/>
      <c r="AB142" s="778"/>
      <c r="AC142" s="778"/>
      <c r="AD142" s="778"/>
      <c r="AE142" s="778"/>
      <c r="AF142" s="778"/>
      <c r="AG142" s="778"/>
      <c r="AH142" s="778"/>
      <c r="AI142" s="778"/>
      <c r="AJ142" s="778"/>
      <c r="AK142" s="778"/>
      <c r="AL142" s="778"/>
      <c r="AM142" s="778"/>
      <c r="AN142" s="778"/>
      <c r="AO142" s="778"/>
      <c r="AP142" s="778"/>
      <c r="AQ142" s="778"/>
      <c r="AR142" s="778"/>
      <c r="AS142" s="778"/>
      <c r="AT142" s="778"/>
      <c r="AU142" s="778"/>
      <c r="AV142" s="778"/>
      <c r="AW142" s="778"/>
      <c r="AX142" s="778"/>
      <c r="AY142" s="778"/>
      <c r="AZ142" s="778"/>
      <c r="BA142" s="777"/>
      <c r="BB142" s="777"/>
      <c r="BC142" s="777"/>
      <c r="BD142" s="777"/>
      <c r="BE142" s="777"/>
      <c r="BF142" s="777"/>
      <c r="BG142" s="777"/>
      <c r="BH142" s="777"/>
      <c r="BI142" s="777"/>
      <c r="BJ142" s="777"/>
      <c r="BK142" s="777"/>
      <c r="BL142" s="777"/>
      <c r="BM142" s="777"/>
      <c r="BN142" s="777"/>
      <c r="BO142" s="777"/>
      <c r="BP142" s="777"/>
      <c r="BQ142" s="777"/>
      <c r="BR142" s="777"/>
      <c r="BS142" s="777"/>
      <c r="BT142" s="777"/>
      <c r="BU142" s="777"/>
      <c r="BV142" s="777"/>
      <c r="BW142" s="777"/>
      <c r="BX142" s="777"/>
      <c r="BY142" s="777"/>
      <c r="BZ142" s="777"/>
      <c r="CA142" s="777"/>
      <c r="CB142" s="777"/>
      <c r="CC142" s="777"/>
      <c r="CD142" s="777"/>
      <c r="CE142" s="777"/>
      <c r="CF142" s="777"/>
      <c r="CG142" s="777"/>
      <c r="CH142" s="777"/>
      <c r="CI142" s="777"/>
      <c r="CJ142" s="777"/>
      <c r="CK142" s="777"/>
      <c r="CL142" s="777"/>
      <c r="CM142" s="777"/>
      <c r="CN142" s="777"/>
      <c r="CO142" s="777"/>
      <c r="CP142" s="777"/>
      <c r="CQ142" s="777"/>
      <c r="CR142" s="777"/>
      <c r="CS142" s="777"/>
      <c r="CT142" s="777"/>
      <c r="CU142" s="777"/>
      <c r="CV142" s="777"/>
      <c r="CW142" s="777"/>
      <c r="CX142" s="777"/>
      <c r="CY142" s="777"/>
      <c r="CZ142" s="777"/>
      <c r="DA142" s="777"/>
      <c r="DB142" s="777"/>
      <c r="DC142" s="777"/>
      <c r="DD142" s="777"/>
      <c r="DE142" s="777"/>
      <c r="DF142" s="777"/>
      <c r="DG142" s="777"/>
      <c r="DH142" s="777"/>
      <c r="DI142" s="777"/>
      <c r="DJ142" s="777"/>
      <c r="DK142" s="777"/>
      <c r="DL142" s="777"/>
      <c r="DM142" s="777"/>
      <c r="DN142" s="777"/>
      <c r="DO142" s="777"/>
      <c r="DP142" s="777"/>
      <c r="DQ142" s="777"/>
      <c r="DR142" s="777"/>
      <c r="DS142" s="777"/>
      <c r="DT142" s="777"/>
      <c r="DU142" s="777"/>
      <c r="DV142" s="777"/>
      <c r="DW142" s="777"/>
      <c r="DX142" s="777"/>
      <c r="DY142" s="777"/>
      <c r="DZ142" s="777"/>
      <c r="EA142" s="777"/>
      <c r="EB142" s="777"/>
      <c r="EC142" s="777"/>
      <c r="ED142" s="777"/>
      <c r="EE142" s="777"/>
      <c r="EF142" s="777"/>
      <c r="EG142" s="777"/>
      <c r="EH142" s="777"/>
      <c r="EI142" s="777"/>
      <c r="EJ142" s="777"/>
      <c r="EK142" s="777"/>
      <c r="EL142" s="777"/>
      <c r="EM142" s="777"/>
      <c r="EN142" s="777"/>
      <c r="EO142" s="777"/>
      <c r="EP142" s="777"/>
      <c r="EQ142" s="777"/>
      <c r="ER142" s="777"/>
      <c r="ES142" s="777"/>
      <c r="ET142" s="777"/>
      <c r="EU142" s="777"/>
      <c r="EV142" s="777"/>
      <c r="EW142" s="777"/>
      <c r="EX142" s="777"/>
      <c r="EY142" s="777"/>
      <c r="EZ142" s="777"/>
      <c r="FA142" s="777"/>
      <c r="FB142" s="777"/>
      <c r="FC142" s="777"/>
      <c r="FD142" s="777"/>
      <c r="FE142" s="777"/>
      <c r="FF142" s="777"/>
      <c r="FG142" s="777"/>
      <c r="FH142" s="777"/>
      <c r="FI142" s="777"/>
      <c r="FJ142" s="777"/>
      <c r="FK142" s="777"/>
      <c r="FL142" s="777"/>
      <c r="FM142" s="777"/>
      <c r="FN142" s="777"/>
      <c r="FO142" s="777"/>
      <c r="FP142" s="777"/>
      <c r="FQ142" s="777"/>
      <c r="FR142" s="777"/>
      <c r="FS142" s="777"/>
      <c r="FT142" s="777"/>
      <c r="FU142" s="777"/>
      <c r="FV142" s="777"/>
      <c r="FW142" s="777"/>
      <c r="FX142" s="777"/>
      <c r="FY142" s="777"/>
      <c r="FZ142" s="777"/>
      <c r="GA142" s="777"/>
      <c r="GB142" s="777"/>
      <c r="GC142" s="777"/>
      <c r="GD142" s="777"/>
      <c r="GE142" s="777"/>
      <c r="GF142" s="777"/>
      <c r="GG142" s="777"/>
      <c r="GH142" s="777"/>
      <c r="GI142" s="777"/>
      <c r="GJ142" s="777"/>
      <c r="GK142" s="777"/>
      <c r="GL142" s="777"/>
      <c r="GM142" s="777"/>
      <c r="GN142" s="777"/>
      <c r="GO142" s="777"/>
      <c r="GP142" s="777"/>
      <c r="GQ142" s="777"/>
      <c r="GR142" s="777"/>
      <c r="GS142" s="777"/>
      <c r="GT142" s="777"/>
      <c r="GU142" s="777"/>
      <c r="GV142" s="777"/>
      <c r="GW142" s="777"/>
      <c r="GX142" s="777"/>
      <c r="GY142" s="777"/>
      <c r="GZ142" s="777"/>
      <c r="HA142" s="777"/>
      <c r="HB142" s="777"/>
      <c r="HC142" s="777"/>
      <c r="HD142" s="777"/>
      <c r="HE142" s="777"/>
      <c r="HF142" s="777"/>
      <c r="HG142" s="777"/>
      <c r="HH142" s="777"/>
      <c r="HI142" s="777"/>
      <c r="HJ142" s="777"/>
      <c r="HK142" s="777"/>
      <c r="HL142" s="777"/>
      <c r="HM142" s="777"/>
      <c r="HN142" s="777"/>
      <c r="HO142" s="777"/>
      <c r="HP142" s="777"/>
      <c r="HQ142" s="777"/>
      <c r="HR142" s="777"/>
      <c r="HS142" s="777"/>
      <c r="HT142" s="777"/>
      <c r="HU142" s="777"/>
      <c r="HV142" s="777"/>
      <c r="HW142" s="777"/>
      <c r="HX142" s="777"/>
      <c r="HY142" s="777"/>
      <c r="HZ142" s="777"/>
      <c r="IA142" s="777"/>
      <c r="IB142" s="777"/>
      <c r="IC142" s="777"/>
      <c r="ID142" s="777"/>
      <c r="IE142" s="777"/>
      <c r="IF142" s="777"/>
      <c r="IG142" s="777"/>
      <c r="IH142" s="777"/>
      <c r="II142" s="777"/>
      <c r="IJ142" s="777"/>
      <c r="IK142" s="777"/>
      <c r="IL142" s="777"/>
      <c r="IM142" s="777"/>
      <c r="IN142" s="777"/>
      <c r="IO142" s="777"/>
      <c r="IP142" s="777"/>
      <c r="IQ142" s="777"/>
      <c r="IR142" s="777"/>
      <c r="IS142" s="777"/>
      <c r="IT142" s="777"/>
    </row>
    <row r="143" spans="1:254" s="779" customFormat="1" ht="12.75" customHeight="1">
      <c r="A143" s="777"/>
      <c r="B143" s="777"/>
      <c r="C143" s="777"/>
      <c r="D143" s="777"/>
      <c r="E143" s="777"/>
      <c r="F143" s="777"/>
      <c r="G143" s="777"/>
      <c r="H143" s="777"/>
      <c r="I143" s="777"/>
      <c r="J143" s="777"/>
      <c r="K143" s="777"/>
      <c r="L143" s="777"/>
      <c r="M143" s="777"/>
      <c r="N143" s="777"/>
      <c r="O143" s="777"/>
      <c r="P143" s="777"/>
      <c r="Q143" s="777"/>
      <c r="R143" s="777"/>
      <c r="S143" s="777"/>
      <c r="T143" s="777"/>
      <c r="U143" s="777"/>
      <c r="V143" s="777"/>
      <c r="W143" s="777"/>
      <c r="X143" s="777"/>
      <c r="Y143" s="778"/>
      <c r="Z143" s="778"/>
      <c r="AA143" s="778"/>
      <c r="AB143" s="778"/>
      <c r="AC143" s="778"/>
      <c r="AD143" s="778"/>
      <c r="AE143" s="778"/>
      <c r="AF143" s="778"/>
      <c r="AG143" s="778"/>
      <c r="AH143" s="778"/>
      <c r="AI143" s="778"/>
      <c r="AJ143" s="778"/>
      <c r="AK143" s="778"/>
      <c r="AL143" s="778"/>
      <c r="AM143" s="778"/>
      <c r="AN143" s="778"/>
      <c r="AO143" s="778"/>
      <c r="AP143" s="778"/>
      <c r="AQ143" s="778"/>
      <c r="AR143" s="778"/>
      <c r="AS143" s="778"/>
      <c r="AT143" s="778"/>
      <c r="AU143" s="778"/>
      <c r="AV143" s="778"/>
      <c r="AW143" s="778"/>
      <c r="AX143" s="778"/>
      <c r="AY143" s="778"/>
      <c r="AZ143" s="778"/>
      <c r="BA143" s="777"/>
      <c r="BB143" s="777"/>
      <c r="BC143" s="777"/>
      <c r="BD143" s="777"/>
      <c r="BE143" s="777"/>
      <c r="BF143" s="777"/>
      <c r="BG143" s="777"/>
      <c r="BH143" s="777"/>
      <c r="BI143" s="777"/>
      <c r="BJ143" s="777"/>
      <c r="BK143" s="777"/>
      <c r="BL143" s="777"/>
      <c r="BM143" s="777"/>
      <c r="BN143" s="777"/>
      <c r="BO143" s="777"/>
      <c r="BP143" s="777"/>
      <c r="BQ143" s="777"/>
      <c r="BR143" s="777"/>
      <c r="BS143" s="777"/>
      <c r="BT143" s="777"/>
      <c r="BU143" s="777"/>
      <c r="BV143" s="777"/>
      <c r="BW143" s="777"/>
      <c r="BX143" s="777"/>
      <c r="BY143" s="777"/>
      <c r="BZ143" s="777"/>
      <c r="CA143" s="777"/>
      <c r="CB143" s="777"/>
      <c r="CC143" s="777"/>
      <c r="CD143" s="777"/>
      <c r="CE143" s="777"/>
      <c r="CF143" s="777"/>
      <c r="CG143" s="777"/>
      <c r="CH143" s="777"/>
      <c r="CI143" s="777"/>
      <c r="CJ143" s="777"/>
      <c r="CK143" s="777"/>
      <c r="CL143" s="777"/>
      <c r="CM143" s="777"/>
      <c r="CN143" s="777"/>
      <c r="CO143" s="777"/>
      <c r="CP143" s="777"/>
      <c r="CQ143" s="777"/>
      <c r="CR143" s="777"/>
      <c r="CS143" s="777"/>
      <c r="CT143" s="777"/>
      <c r="CU143" s="777"/>
      <c r="CV143" s="777"/>
      <c r="CW143" s="777"/>
      <c r="CX143" s="777"/>
      <c r="CY143" s="777"/>
      <c r="CZ143" s="777"/>
      <c r="DA143" s="777"/>
      <c r="DB143" s="777"/>
      <c r="DC143" s="777"/>
      <c r="DD143" s="777"/>
      <c r="DE143" s="777"/>
      <c r="DF143" s="777"/>
      <c r="DG143" s="777"/>
      <c r="DH143" s="777"/>
      <c r="DI143" s="777"/>
      <c r="DJ143" s="777"/>
      <c r="DK143" s="777"/>
      <c r="DL143" s="777"/>
      <c r="DM143" s="777"/>
      <c r="DN143" s="777"/>
      <c r="DO143" s="777"/>
      <c r="DP143" s="777"/>
      <c r="DQ143" s="777"/>
      <c r="DR143" s="777"/>
      <c r="DS143" s="777"/>
      <c r="DT143" s="777"/>
      <c r="DU143" s="777"/>
      <c r="DV143" s="777"/>
      <c r="DW143" s="777"/>
      <c r="DX143" s="777"/>
      <c r="DY143" s="777"/>
      <c r="DZ143" s="777"/>
      <c r="EA143" s="777"/>
      <c r="EB143" s="777"/>
      <c r="EC143" s="777"/>
      <c r="ED143" s="777"/>
      <c r="EE143" s="777"/>
      <c r="EF143" s="777"/>
      <c r="EG143" s="777"/>
      <c r="EH143" s="777"/>
      <c r="EI143" s="777"/>
      <c r="EJ143" s="777"/>
      <c r="EK143" s="777"/>
      <c r="EL143" s="777"/>
      <c r="EM143" s="777"/>
      <c r="EN143" s="777"/>
      <c r="EO143" s="777"/>
      <c r="EP143" s="777"/>
      <c r="EQ143" s="777"/>
      <c r="ER143" s="777"/>
      <c r="ES143" s="777"/>
      <c r="ET143" s="777"/>
      <c r="EU143" s="777"/>
      <c r="EV143" s="777"/>
      <c r="EW143" s="777"/>
      <c r="EX143" s="777"/>
      <c r="EY143" s="777"/>
      <c r="EZ143" s="777"/>
      <c r="FA143" s="777"/>
      <c r="FB143" s="777"/>
      <c r="FC143" s="777"/>
      <c r="FD143" s="777"/>
      <c r="FE143" s="777"/>
      <c r="FF143" s="777"/>
      <c r="FG143" s="777"/>
      <c r="FH143" s="777"/>
      <c r="FI143" s="777"/>
      <c r="FJ143" s="777"/>
      <c r="FK143" s="777"/>
      <c r="FL143" s="777"/>
      <c r="FM143" s="777"/>
      <c r="FN143" s="777"/>
      <c r="FO143" s="777"/>
      <c r="FP143" s="777"/>
      <c r="FQ143" s="777"/>
      <c r="FR143" s="777"/>
      <c r="FS143" s="777"/>
      <c r="FT143" s="777"/>
      <c r="FU143" s="777"/>
      <c r="FV143" s="777"/>
      <c r="FW143" s="777"/>
      <c r="FX143" s="777"/>
      <c r="FY143" s="777"/>
      <c r="FZ143" s="777"/>
      <c r="GA143" s="777"/>
      <c r="GB143" s="777"/>
      <c r="GC143" s="777"/>
      <c r="GD143" s="777"/>
      <c r="GE143" s="777"/>
      <c r="GF143" s="777"/>
      <c r="GG143" s="777"/>
      <c r="GH143" s="777"/>
      <c r="GI143" s="777"/>
      <c r="GJ143" s="777"/>
      <c r="GK143" s="777"/>
      <c r="GL143" s="777"/>
      <c r="GM143" s="777"/>
      <c r="GN143" s="777"/>
      <c r="GO143" s="777"/>
      <c r="GP143" s="777"/>
      <c r="GQ143" s="777"/>
      <c r="GR143" s="777"/>
      <c r="GS143" s="777"/>
      <c r="GT143" s="777"/>
      <c r="GU143" s="777"/>
      <c r="GV143" s="777"/>
      <c r="GW143" s="777"/>
      <c r="GX143" s="777"/>
      <c r="GY143" s="777"/>
      <c r="GZ143" s="777"/>
      <c r="HA143" s="777"/>
      <c r="HB143" s="777"/>
      <c r="HC143" s="777"/>
      <c r="HD143" s="777"/>
      <c r="HE143" s="777"/>
      <c r="HF143" s="777"/>
      <c r="HG143" s="777"/>
      <c r="HH143" s="777"/>
      <c r="HI143" s="777"/>
      <c r="HJ143" s="777"/>
      <c r="HK143" s="777"/>
      <c r="HL143" s="777"/>
      <c r="HM143" s="777"/>
      <c r="HN143" s="777"/>
      <c r="HO143" s="777"/>
      <c r="HP143" s="777"/>
      <c r="HQ143" s="777"/>
      <c r="HR143" s="777"/>
      <c r="HS143" s="777"/>
      <c r="HT143" s="777"/>
      <c r="HU143" s="777"/>
      <c r="HV143" s="777"/>
      <c r="HW143" s="777"/>
      <c r="HX143" s="777"/>
      <c r="HY143" s="777"/>
      <c r="HZ143" s="777"/>
      <c r="IA143" s="777"/>
      <c r="IB143" s="777"/>
      <c r="IC143" s="777"/>
      <c r="ID143" s="777"/>
      <c r="IE143" s="777"/>
      <c r="IF143" s="777"/>
      <c r="IG143" s="777"/>
      <c r="IH143" s="777"/>
      <c r="II143" s="777"/>
      <c r="IJ143" s="777"/>
      <c r="IK143" s="777"/>
      <c r="IL143" s="777"/>
      <c r="IM143" s="777"/>
      <c r="IN143" s="777"/>
      <c r="IO143" s="777"/>
      <c r="IP143" s="777"/>
      <c r="IQ143" s="777"/>
      <c r="IR143" s="777"/>
      <c r="IS143" s="777"/>
      <c r="IT143" s="777"/>
    </row>
    <row r="144" spans="1:254" s="779" customFormat="1" ht="12.75" customHeight="1">
      <c r="A144" s="777"/>
      <c r="B144" s="777"/>
      <c r="C144" s="777"/>
      <c r="D144" s="777"/>
      <c r="E144" s="777"/>
      <c r="F144" s="777"/>
      <c r="G144" s="777"/>
      <c r="H144" s="777"/>
      <c r="I144" s="777"/>
      <c r="J144" s="777"/>
      <c r="K144" s="777"/>
      <c r="L144" s="777"/>
      <c r="M144" s="777"/>
      <c r="N144" s="777"/>
      <c r="O144" s="777"/>
      <c r="P144" s="777"/>
      <c r="Q144" s="777"/>
      <c r="R144" s="777"/>
      <c r="S144" s="777"/>
      <c r="T144" s="777"/>
      <c r="U144" s="777"/>
      <c r="V144" s="777"/>
      <c r="W144" s="777"/>
      <c r="X144" s="777"/>
      <c r="Y144" s="778"/>
      <c r="Z144" s="778"/>
      <c r="AA144" s="778"/>
      <c r="AB144" s="778"/>
      <c r="AC144" s="778"/>
      <c r="AD144" s="778"/>
      <c r="AE144" s="778"/>
      <c r="AF144" s="778"/>
      <c r="AG144" s="778"/>
      <c r="AH144" s="778"/>
      <c r="AI144" s="778"/>
      <c r="AJ144" s="778"/>
      <c r="AK144" s="778"/>
      <c r="AL144" s="778"/>
      <c r="AM144" s="778"/>
      <c r="AN144" s="778"/>
      <c r="AO144" s="778"/>
      <c r="AP144" s="778"/>
      <c r="AQ144" s="778"/>
      <c r="AR144" s="778"/>
      <c r="AS144" s="778"/>
      <c r="AT144" s="778"/>
      <c r="AU144" s="778"/>
      <c r="AV144" s="778"/>
      <c r="AW144" s="778"/>
      <c r="AX144" s="778"/>
      <c r="AY144" s="778"/>
      <c r="AZ144" s="778"/>
      <c r="BA144" s="777"/>
      <c r="BB144" s="777"/>
      <c r="BC144" s="777"/>
      <c r="BD144" s="777"/>
      <c r="BE144" s="777"/>
      <c r="BF144" s="777"/>
      <c r="BG144" s="777"/>
      <c r="BH144" s="777"/>
      <c r="BI144" s="777"/>
      <c r="BJ144" s="777"/>
      <c r="BK144" s="777"/>
      <c r="BL144" s="777"/>
      <c r="BM144" s="777"/>
      <c r="BN144" s="777"/>
      <c r="BO144" s="777"/>
      <c r="BP144" s="777"/>
      <c r="BQ144" s="777"/>
      <c r="BR144" s="777"/>
      <c r="BS144" s="777"/>
      <c r="BT144" s="777"/>
      <c r="BU144" s="777"/>
      <c r="BV144" s="777"/>
      <c r="BW144" s="777"/>
      <c r="BX144" s="777"/>
      <c r="BY144" s="777"/>
      <c r="BZ144" s="777"/>
      <c r="CA144" s="777"/>
      <c r="CB144" s="777"/>
      <c r="CC144" s="777"/>
      <c r="CD144" s="777"/>
      <c r="CE144" s="777"/>
      <c r="CF144" s="777"/>
      <c r="CG144" s="777"/>
      <c r="CH144" s="777"/>
      <c r="CI144" s="777"/>
      <c r="CJ144" s="777"/>
      <c r="CK144" s="777"/>
      <c r="CL144" s="777"/>
      <c r="CM144" s="777"/>
      <c r="CN144" s="777"/>
      <c r="CO144" s="777"/>
      <c r="CP144" s="777"/>
      <c r="CQ144" s="777"/>
      <c r="CR144" s="777"/>
      <c r="CS144" s="777"/>
      <c r="CT144" s="777"/>
      <c r="CU144" s="777"/>
      <c r="CV144" s="777"/>
      <c r="CW144" s="777"/>
      <c r="CX144" s="777"/>
      <c r="CY144" s="777"/>
      <c r="CZ144" s="777"/>
      <c r="DA144" s="777"/>
      <c r="DB144" s="777"/>
      <c r="DC144" s="777"/>
      <c r="DD144" s="777"/>
      <c r="DE144" s="777"/>
      <c r="DF144" s="777"/>
      <c r="DG144" s="777"/>
      <c r="DH144" s="777"/>
      <c r="DI144" s="777"/>
      <c r="DJ144" s="777"/>
      <c r="DK144" s="777"/>
      <c r="DL144" s="777"/>
      <c r="DM144" s="777"/>
      <c r="DN144" s="777"/>
      <c r="DO144" s="777"/>
      <c r="DP144" s="777"/>
      <c r="DQ144" s="777"/>
      <c r="DR144" s="777"/>
      <c r="DS144" s="777"/>
      <c r="DT144" s="777"/>
      <c r="DU144" s="777"/>
      <c r="DV144" s="777"/>
      <c r="DW144" s="777"/>
      <c r="DX144" s="777"/>
      <c r="DY144" s="777"/>
      <c r="DZ144" s="777"/>
      <c r="EA144" s="777"/>
      <c r="EB144" s="777"/>
      <c r="EC144" s="777"/>
      <c r="ED144" s="777"/>
      <c r="EE144" s="777"/>
      <c r="EF144" s="777"/>
      <c r="EG144" s="777"/>
      <c r="EH144" s="777"/>
      <c r="EI144" s="777"/>
      <c r="EJ144" s="777"/>
      <c r="EK144" s="777"/>
      <c r="EL144" s="777"/>
      <c r="EM144" s="777"/>
      <c r="EN144" s="777"/>
      <c r="EO144" s="777"/>
      <c r="EP144" s="777"/>
      <c r="EQ144" s="777"/>
      <c r="ER144" s="777"/>
      <c r="ES144" s="777"/>
      <c r="ET144" s="777"/>
      <c r="EU144" s="777"/>
      <c r="EV144" s="777"/>
      <c r="EW144" s="777"/>
      <c r="EX144" s="777"/>
      <c r="EY144" s="777"/>
      <c r="EZ144" s="777"/>
      <c r="FA144" s="777"/>
      <c r="FB144" s="777"/>
      <c r="FC144" s="777"/>
      <c r="FD144" s="777"/>
      <c r="FE144" s="777"/>
      <c r="FF144" s="777"/>
      <c r="FG144" s="777"/>
      <c r="FH144" s="777"/>
      <c r="FI144" s="777"/>
      <c r="FJ144" s="777"/>
      <c r="FK144" s="777"/>
      <c r="FL144" s="777"/>
      <c r="FM144" s="777"/>
      <c r="FN144" s="777"/>
      <c r="FO144" s="777"/>
      <c r="FP144" s="777"/>
      <c r="FQ144" s="777"/>
      <c r="FR144" s="777"/>
      <c r="FS144" s="777"/>
      <c r="FT144" s="777"/>
      <c r="FU144" s="777"/>
      <c r="FV144" s="777"/>
      <c r="FW144" s="777"/>
      <c r="FX144" s="777"/>
      <c r="FY144" s="777"/>
      <c r="FZ144" s="777"/>
      <c r="GA144" s="777"/>
      <c r="GB144" s="777"/>
      <c r="GC144" s="777"/>
      <c r="GD144" s="777"/>
      <c r="GE144" s="777"/>
      <c r="GF144" s="777"/>
      <c r="GG144" s="777"/>
      <c r="GH144" s="777"/>
      <c r="GI144" s="777"/>
      <c r="GJ144" s="777"/>
      <c r="GK144" s="777"/>
      <c r="GL144" s="777"/>
      <c r="GM144" s="777"/>
      <c r="GN144" s="777"/>
      <c r="GO144" s="777"/>
      <c r="GP144" s="777"/>
      <c r="GQ144" s="777"/>
      <c r="GR144" s="777"/>
      <c r="GS144" s="777"/>
      <c r="GT144" s="777"/>
      <c r="GU144" s="777"/>
      <c r="GV144" s="777"/>
      <c r="GW144" s="777"/>
      <c r="GX144" s="777"/>
      <c r="GY144" s="777"/>
      <c r="GZ144" s="777"/>
      <c r="HA144" s="777"/>
      <c r="HB144" s="777"/>
      <c r="HC144" s="777"/>
      <c r="HD144" s="777"/>
      <c r="HE144" s="777"/>
      <c r="HF144" s="777"/>
      <c r="HG144" s="777"/>
      <c r="HH144" s="777"/>
      <c r="HI144" s="777"/>
      <c r="HJ144" s="777"/>
      <c r="HK144" s="777"/>
      <c r="HL144" s="777"/>
      <c r="HM144" s="777"/>
      <c r="HN144" s="777"/>
      <c r="HO144" s="777"/>
      <c r="HP144" s="777"/>
      <c r="HQ144" s="777"/>
      <c r="HR144" s="777"/>
      <c r="HS144" s="777"/>
      <c r="HT144" s="777"/>
      <c r="HU144" s="777"/>
      <c r="HV144" s="777"/>
      <c r="HW144" s="777"/>
      <c r="HX144" s="777"/>
      <c r="HY144" s="777"/>
      <c r="HZ144" s="777"/>
      <c r="IA144" s="777"/>
      <c r="IB144" s="777"/>
      <c r="IC144" s="777"/>
      <c r="ID144" s="777"/>
      <c r="IE144" s="777"/>
      <c r="IF144" s="777"/>
      <c r="IG144" s="777"/>
      <c r="IH144" s="777"/>
      <c r="II144" s="777"/>
      <c r="IJ144" s="777"/>
      <c r="IK144" s="777"/>
      <c r="IL144" s="777"/>
      <c r="IM144" s="777"/>
      <c r="IN144" s="777"/>
      <c r="IO144" s="777"/>
      <c r="IP144" s="777"/>
      <c r="IQ144" s="777"/>
      <c r="IR144" s="777"/>
      <c r="IS144" s="777"/>
      <c r="IT144" s="777"/>
    </row>
    <row r="145" spans="1:254" s="779" customFormat="1" ht="12.75" customHeight="1">
      <c r="A145" s="777"/>
      <c r="B145" s="777"/>
      <c r="C145" s="777"/>
      <c r="D145" s="777"/>
      <c r="E145" s="777"/>
      <c r="F145" s="777"/>
      <c r="G145" s="777"/>
      <c r="H145" s="777"/>
      <c r="I145" s="777"/>
      <c r="J145" s="777"/>
      <c r="K145" s="777"/>
      <c r="L145" s="777"/>
      <c r="M145" s="777"/>
      <c r="N145" s="777"/>
      <c r="O145" s="777"/>
      <c r="P145" s="777"/>
      <c r="Q145" s="777"/>
      <c r="R145" s="777"/>
      <c r="S145" s="777"/>
      <c r="T145" s="777"/>
      <c r="U145" s="777"/>
      <c r="V145" s="777"/>
      <c r="W145" s="777"/>
      <c r="X145" s="777"/>
      <c r="Y145" s="778"/>
      <c r="Z145" s="778"/>
      <c r="AA145" s="778"/>
      <c r="AB145" s="778"/>
      <c r="AC145" s="778"/>
      <c r="AD145" s="778"/>
      <c r="AE145" s="778"/>
      <c r="AF145" s="778"/>
      <c r="AG145" s="778"/>
      <c r="AH145" s="778"/>
      <c r="AI145" s="778"/>
      <c r="AJ145" s="778"/>
      <c r="AK145" s="778"/>
      <c r="AL145" s="778"/>
      <c r="AM145" s="778"/>
      <c r="AN145" s="778"/>
      <c r="AO145" s="778"/>
      <c r="AP145" s="778"/>
      <c r="AQ145" s="778"/>
      <c r="AR145" s="778"/>
      <c r="AS145" s="778"/>
      <c r="AT145" s="778"/>
      <c r="AU145" s="778"/>
      <c r="AV145" s="778"/>
      <c r="AW145" s="778"/>
      <c r="AX145" s="778"/>
      <c r="AY145" s="778"/>
      <c r="AZ145" s="778"/>
      <c r="BA145" s="777"/>
      <c r="BB145" s="777"/>
      <c r="BC145" s="777"/>
      <c r="BD145" s="777"/>
      <c r="BE145" s="777"/>
      <c r="BF145" s="777"/>
      <c r="BG145" s="777"/>
      <c r="BH145" s="777"/>
      <c r="BI145" s="777"/>
      <c r="BJ145" s="777"/>
      <c r="BK145" s="777"/>
      <c r="BL145" s="777"/>
      <c r="BM145" s="777"/>
      <c r="BN145" s="777"/>
      <c r="BO145" s="777"/>
      <c r="BP145" s="777"/>
      <c r="BQ145" s="777"/>
      <c r="BR145" s="777"/>
      <c r="BS145" s="777"/>
      <c r="BT145" s="777"/>
      <c r="BU145" s="777"/>
      <c r="BV145" s="777"/>
      <c r="BW145" s="777"/>
      <c r="BX145" s="777"/>
      <c r="BY145" s="777"/>
      <c r="BZ145" s="777"/>
      <c r="CA145" s="777"/>
      <c r="CB145" s="777"/>
      <c r="CC145" s="777"/>
      <c r="CD145" s="777"/>
      <c r="CE145" s="777"/>
      <c r="CF145" s="777"/>
      <c r="CG145" s="777"/>
      <c r="CH145" s="777"/>
      <c r="CI145" s="777"/>
      <c r="CJ145" s="777"/>
      <c r="CK145" s="777"/>
      <c r="CL145" s="777"/>
      <c r="CM145" s="777"/>
      <c r="CN145" s="777"/>
      <c r="CO145" s="777"/>
      <c r="CP145" s="777"/>
      <c r="CQ145" s="777"/>
      <c r="CR145" s="777"/>
      <c r="CS145" s="777"/>
      <c r="CT145" s="777"/>
      <c r="CU145" s="777"/>
      <c r="CV145" s="777"/>
      <c r="CW145" s="777"/>
      <c r="CX145" s="777"/>
      <c r="CY145" s="777"/>
      <c r="CZ145" s="777"/>
      <c r="DA145" s="777"/>
      <c r="DB145" s="777"/>
      <c r="DC145" s="777"/>
      <c r="DD145" s="777"/>
      <c r="DE145" s="777"/>
      <c r="DF145" s="777"/>
      <c r="DG145" s="777"/>
      <c r="DH145" s="777"/>
      <c r="DI145" s="777"/>
      <c r="DJ145" s="777"/>
      <c r="DK145" s="777"/>
      <c r="DL145" s="777"/>
      <c r="DM145" s="777"/>
      <c r="DN145" s="777"/>
      <c r="DO145" s="777"/>
      <c r="DP145" s="777"/>
      <c r="DQ145" s="777"/>
      <c r="DR145" s="777"/>
      <c r="DS145" s="777"/>
      <c r="DT145" s="777"/>
      <c r="DU145" s="777"/>
      <c r="DV145" s="777"/>
      <c r="DW145" s="777"/>
      <c r="DX145" s="777"/>
      <c r="DY145" s="777"/>
      <c r="DZ145" s="777"/>
      <c r="EA145" s="777"/>
      <c r="EB145" s="777"/>
      <c r="EC145" s="777"/>
      <c r="ED145" s="777"/>
      <c r="EE145" s="777"/>
      <c r="EF145" s="777"/>
      <c r="EG145" s="777"/>
      <c r="EH145" s="777"/>
      <c r="EI145" s="777"/>
      <c r="EJ145" s="777"/>
      <c r="EK145" s="777"/>
      <c r="EL145" s="777"/>
      <c r="EM145" s="777"/>
      <c r="EN145" s="777"/>
      <c r="EO145" s="777"/>
      <c r="EP145" s="777"/>
      <c r="EQ145" s="777"/>
      <c r="ER145" s="777"/>
      <c r="ES145" s="777"/>
      <c r="ET145" s="777"/>
      <c r="EU145" s="777"/>
      <c r="EV145" s="777"/>
      <c r="EW145" s="777"/>
      <c r="EX145" s="777"/>
      <c r="EY145" s="777"/>
      <c r="EZ145" s="777"/>
      <c r="FA145" s="777"/>
      <c r="FB145" s="777"/>
      <c r="FC145" s="777"/>
      <c r="FD145" s="777"/>
      <c r="FE145" s="777"/>
      <c r="FF145" s="777"/>
      <c r="FG145" s="777"/>
      <c r="FH145" s="777"/>
      <c r="FI145" s="777"/>
      <c r="FJ145" s="777"/>
      <c r="FK145" s="777"/>
      <c r="FL145" s="777"/>
      <c r="FM145" s="777"/>
      <c r="FN145" s="777"/>
      <c r="FO145" s="777"/>
      <c r="FP145" s="777"/>
      <c r="FQ145" s="777"/>
      <c r="FR145" s="777"/>
      <c r="FS145" s="777"/>
      <c r="FT145" s="777"/>
      <c r="FU145" s="777"/>
      <c r="FV145" s="777"/>
      <c r="FW145" s="777"/>
      <c r="FX145" s="777"/>
      <c r="FY145" s="777"/>
      <c r="FZ145" s="777"/>
      <c r="GA145" s="777"/>
      <c r="GB145" s="777"/>
      <c r="GC145" s="777"/>
      <c r="GD145" s="777"/>
      <c r="GE145" s="777"/>
      <c r="GF145" s="777"/>
      <c r="GG145" s="777"/>
      <c r="GH145" s="777"/>
      <c r="GI145" s="777"/>
      <c r="GJ145" s="777"/>
      <c r="GK145" s="777"/>
      <c r="GL145" s="777"/>
      <c r="GM145" s="777"/>
      <c r="GN145" s="777"/>
      <c r="GO145" s="777"/>
      <c r="GP145" s="777"/>
      <c r="GQ145" s="777"/>
      <c r="GR145" s="777"/>
      <c r="GS145" s="777"/>
      <c r="GT145" s="777"/>
      <c r="GU145" s="777"/>
      <c r="GV145" s="777"/>
      <c r="GW145" s="777"/>
      <c r="GX145" s="777"/>
      <c r="GY145" s="777"/>
      <c r="GZ145" s="777"/>
      <c r="HA145" s="777"/>
      <c r="HB145" s="777"/>
      <c r="HC145" s="777"/>
      <c r="HD145" s="777"/>
      <c r="HE145" s="777"/>
      <c r="HF145" s="777"/>
      <c r="HG145" s="777"/>
      <c r="HH145" s="777"/>
      <c r="HI145" s="777"/>
      <c r="HJ145" s="777"/>
      <c r="HK145" s="777"/>
      <c r="HL145" s="777"/>
      <c r="HM145" s="777"/>
      <c r="HN145" s="777"/>
      <c r="HO145" s="777"/>
      <c r="HP145" s="777"/>
      <c r="HQ145" s="777"/>
      <c r="HR145" s="777"/>
      <c r="HS145" s="777"/>
      <c r="HT145" s="777"/>
      <c r="HU145" s="777"/>
      <c r="HV145" s="777"/>
      <c r="HW145" s="777"/>
      <c r="HX145" s="777"/>
      <c r="HY145" s="777"/>
      <c r="HZ145" s="777"/>
      <c r="IA145" s="777"/>
      <c r="IB145" s="777"/>
      <c r="IC145" s="777"/>
      <c r="ID145" s="777"/>
      <c r="IE145" s="777"/>
      <c r="IF145" s="777"/>
      <c r="IG145" s="777"/>
      <c r="IH145" s="777"/>
      <c r="II145" s="777"/>
      <c r="IJ145" s="777"/>
      <c r="IK145" s="777"/>
      <c r="IL145" s="777"/>
      <c r="IM145" s="777"/>
      <c r="IN145" s="777"/>
      <c r="IO145" s="777"/>
      <c r="IP145" s="777"/>
      <c r="IQ145" s="777"/>
      <c r="IR145" s="777"/>
      <c r="IS145" s="777"/>
      <c r="IT145" s="777"/>
    </row>
    <row r="146" spans="1:254" s="779" customFormat="1" ht="12.75" customHeight="1">
      <c r="A146" s="777"/>
      <c r="B146" s="777"/>
      <c r="C146" s="777"/>
      <c r="D146" s="777"/>
      <c r="E146" s="777"/>
      <c r="F146" s="777"/>
      <c r="G146" s="777"/>
      <c r="H146" s="777"/>
      <c r="I146" s="777"/>
      <c r="J146" s="777"/>
      <c r="K146" s="777"/>
      <c r="L146" s="777"/>
      <c r="M146" s="777"/>
      <c r="N146" s="777"/>
      <c r="O146" s="777"/>
      <c r="P146" s="777"/>
      <c r="Q146" s="777"/>
      <c r="R146" s="777"/>
      <c r="S146" s="777"/>
      <c r="T146" s="777"/>
      <c r="U146" s="777"/>
      <c r="V146" s="777"/>
      <c r="W146" s="777"/>
      <c r="X146" s="777"/>
      <c r="Y146" s="778"/>
      <c r="Z146" s="778"/>
      <c r="AA146" s="778"/>
      <c r="AB146" s="778"/>
      <c r="AC146" s="778"/>
      <c r="AD146" s="778"/>
      <c r="AE146" s="778"/>
      <c r="AF146" s="778"/>
      <c r="AG146" s="778"/>
      <c r="AH146" s="778"/>
      <c r="AI146" s="778"/>
      <c r="AJ146" s="778"/>
      <c r="AK146" s="778"/>
      <c r="AL146" s="778"/>
      <c r="AM146" s="778"/>
      <c r="AN146" s="778"/>
      <c r="AO146" s="778"/>
      <c r="AP146" s="778"/>
      <c r="AQ146" s="778"/>
      <c r="AR146" s="778"/>
      <c r="AS146" s="778"/>
      <c r="AT146" s="778"/>
      <c r="AU146" s="778"/>
      <c r="AV146" s="778"/>
      <c r="AW146" s="778"/>
      <c r="AX146" s="778"/>
      <c r="AY146" s="778"/>
      <c r="AZ146" s="778"/>
      <c r="BA146" s="777"/>
      <c r="BB146" s="777"/>
      <c r="BC146" s="777"/>
      <c r="BD146" s="777"/>
      <c r="BE146" s="777"/>
      <c r="BF146" s="777"/>
      <c r="BG146" s="777"/>
      <c r="BH146" s="777"/>
      <c r="BI146" s="777"/>
      <c r="BJ146" s="777"/>
      <c r="BK146" s="777"/>
      <c r="BL146" s="777"/>
      <c r="BM146" s="777"/>
      <c r="BN146" s="777"/>
      <c r="BO146" s="777"/>
      <c r="BP146" s="777"/>
      <c r="BQ146" s="777"/>
      <c r="BR146" s="777"/>
      <c r="BS146" s="777"/>
      <c r="BT146" s="777"/>
      <c r="BU146" s="777"/>
      <c r="BV146" s="777"/>
      <c r="BW146" s="777"/>
      <c r="BX146" s="777"/>
      <c r="BY146" s="777"/>
      <c r="BZ146" s="777"/>
      <c r="CA146" s="777"/>
      <c r="CB146" s="777"/>
      <c r="CC146" s="777"/>
      <c r="CD146" s="777"/>
      <c r="CE146" s="777"/>
      <c r="CF146" s="777"/>
      <c r="CG146" s="777"/>
      <c r="CH146" s="777"/>
      <c r="CI146" s="777"/>
      <c r="CJ146" s="777"/>
      <c r="CK146" s="777"/>
      <c r="CL146" s="777"/>
      <c r="CM146" s="777"/>
      <c r="CN146" s="777"/>
      <c r="CO146" s="777"/>
      <c r="CP146" s="777"/>
      <c r="CQ146" s="777"/>
      <c r="CR146" s="777"/>
      <c r="CS146" s="777"/>
      <c r="CT146" s="777"/>
      <c r="CU146" s="777"/>
      <c r="CV146" s="777"/>
      <c r="CW146" s="777"/>
      <c r="CX146" s="777"/>
      <c r="CY146" s="777"/>
      <c r="CZ146" s="777"/>
      <c r="DA146" s="777"/>
      <c r="DB146" s="777"/>
      <c r="DC146" s="777"/>
      <c r="DD146" s="777"/>
      <c r="DE146" s="777"/>
      <c r="DF146" s="777"/>
      <c r="DG146" s="777"/>
      <c r="DH146" s="777"/>
      <c r="DI146" s="777"/>
      <c r="DJ146" s="777"/>
      <c r="DK146" s="777"/>
      <c r="DL146" s="777"/>
      <c r="DM146" s="777"/>
      <c r="DN146" s="777"/>
      <c r="DO146" s="777"/>
      <c r="DP146" s="777"/>
      <c r="DQ146" s="777"/>
      <c r="DR146" s="777"/>
      <c r="DS146" s="777"/>
      <c r="DT146" s="777"/>
      <c r="DU146" s="777"/>
      <c r="DV146" s="777"/>
      <c r="DW146" s="777"/>
      <c r="DX146" s="777"/>
      <c r="DY146" s="777"/>
      <c r="DZ146" s="777"/>
      <c r="EA146" s="777"/>
      <c r="EB146" s="777"/>
      <c r="EC146" s="777"/>
      <c r="ED146" s="777"/>
      <c r="EE146" s="777"/>
      <c r="EF146" s="777"/>
      <c r="EG146" s="777"/>
      <c r="EH146" s="777"/>
      <c r="EI146" s="777"/>
      <c r="EJ146" s="777"/>
      <c r="EK146" s="777"/>
      <c r="EL146" s="777"/>
      <c r="EM146" s="777"/>
      <c r="EN146" s="777"/>
      <c r="EO146" s="777"/>
      <c r="EP146" s="777"/>
      <c r="EQ146" s="777"/>
      <c r="ER146" s="777"/>
      <c r="ES146" s="777"/>
      <c r="ET146" s="777"/>
      <c r="EU146" s="777"/>
      <c r="EV146" s="777"/>
      <c r="EW146" s="777"/>
      <c r="EX146" s="777"/>
      <c r="EY146" s="777"/>
      <c r="EZ146" s="777"/>
      <c r="FA146" s="777"/>
      <c r="FB146" s="777"/>
      <c r="FC146" s="777"/>
      <c r="FD146" s="777"/>
      <c r="FE146" s="777"/>
      <c r="FF146" s="777"/>
      <c r="FG146" s="777"/>
      <c r="FH146" s="777"/>
      <c r="FI146" s="777"/>
      <c r="FJ146" s="777"/>
      <c r="FK146" s="777"/>
      <c r="FL146" s="777"/>
      <c r="FM146" s="777"/>
      <c r="FN146" s="777"/>
      <c r="FO146" s="777"/>
      <c r="FP146" s="777"/>
      <c r="FQ146" s="777"/>
      <c r="FR146" s="777"/>
      <c r="FS146" s="777"/>
      <c r="FT146" s="777"/>
      <c r="FU146" s="777"/>
      <c r="FV146" s="777"/>
      <c r="FW146" s="777"/>
      <c r="FX146" s="777"/>
      <c r="FY146" s="777"/>
      <c r="FZ146" s="777"/>
      <c r="GA146" s="777"/>
      <c r="GB146" s="777"/>
      <c r="GC146" s="777"/>
      <c r="GD146" s="777"/>
      <c r="GE146" s="777"/>
      <c r="GF146" s="777"/>
      <c r="GG146" s="777"/>
      <c r="GH146" s="777"/>
      <c r="GI146" s="777"/>
      <c r="GJ146" s="777"/>
      <c r="GK146" s="777"/>
      <c r="GL146" s="777"/>
      <c r="GM146" s="777"/>
      <c r="GN146" s="777"/>
      <c r="GO146" s="777"/>
      <c r="GP146" s="777"/>
      <c r="GQ146" s="777"/>
      <c r="GR146" s="777"/>
      <c r="GS146" s="777"/>
      <c r="GT146" s="777"/>
      <c r="GU146" s="777"/>
      <c r="GV146" s="777"/>
      <c r="GW146" s="777"/>
      <c r="GX146" s="777"/>
      <c r="GY146" s="777"/>
      <c r="GZ146" s="777"/>
      <c r="HA146" s="777"/>
      <c r="HB146" s="777"/>
      <c r="HC146" s="777"/>
      <c r="HD146" s="777"/>
      <c r="HE146" s="777"/>
      <c r="HF146" s="777"/>
      <c r="HG146" s="777"/>
      <c r="HH146" s="777"/>
      <c r="HI146" s="777"/>
      <c r="HJ146" s="777"/>
      <c r="HK146" s="777"/>
      <c r="HL146" s="777"/>
      <c r="HM146" s="777"/>
      <c r="HN146" s="777"/>
      <c r="HO146" s="777"/>
      <c r="HP146" s="777"/>
      <c r="HQ146" s="777"/>
      <c r="HR146" s="777"/>
      <c r="HS146" s="777"/>
      <c r="HT146" s="777"/>
      <c r="HU146" s="777"/>
      <c r="HV146" s="777"/>
      <c r="HW146" s="777"/>
      <c r="HX146" s="777"/>
      <c r="HY146" s="777"/>
      <c r="HZ146" s="777"/>
      <c r="IA146" s="777"/>
      <c r="IB146" s="777"/>
      <c r="IC146" s="777"/>
      <c r="ID146" s="777"/>
      <c r="IE146" s="777"/>
      <c r="IF146" s="777"/>
      <c r="IG146" s="777"/>
      <c r="IH146" s="777"/>
      <c r="II146" s="777"/>
      <c r="IJ146" s="777"/>
      <c r="IK146" s="777"/>
      <c r="IL146" s="777"/>
      <c r="IM146" s="777"/>
      <c r="IN146" s="777"/>
      <c r="IO146" s="777"/>
      <c r="IP146" s="777"/>
      <c r="IQ146" s="777"/>
      <c r="IR146" s="777"/>
      <c r="IS146" s="777"/>
      <c r="IT146" s="777"/>
    </row>
    <row r="147" spans="1:254" s="779" customFormat="1" ht="12.75"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8"/>
      <c r="Z147" s="778"/>
      <c r="AA147" s="778"/>
      <c r="AB147" s="778"/>
      <c r="AC147" s="778"/>
      <c r="AD147" s="778"/>
      <c r="AE147" s="778"/>
      <c r="AF147" s="778"/>
      <c r="AG147" s="778"/>
      <c r="AH147" s="778"/>
      <c r="AI147" s="778"/>
      <c r="AJ147" s="778"/>
      <c r="AK147" s="778"/>
      <c r="AL147" s="778"/>
      <c r="AM147" s="778"/>
      <c r="AN147" s="778"/>
      <c r="AO147" s="778"/>
      <c r="AP147" s="778"/>
      <c r="AQ147" s="778"/>
      <c r="AR147" s="778"/>
      <c r="AS147" s="778"/>
      <c r="AT147" s="778"/>
      <c r="AU147" s="778"/>
      <c r="AV147" s="778"/>
      <c r="AW147" s="778"/>
      <c r="AX147" s="778"/>
      <c r="AY147" s="778"/>
      <c r="AZ147" s="778"/>
      <c r="BA147" s="777"/>
      <c r="BB147" s="777"/>
      <c r="BC147" s="777"/>
      <c r="BD147" s="777"/>
      <c r="BE147" s="777"/>
      <c r="BF147" s="777"/>
      <c r="BG147" s="777"/>
      <c r="BH147" s="777"/>
      <c r="BI147" s="777"/>
      <c r="BJ147" s="777"/>
      <c r="BK147" s="777"/>
      <c r="BL147" s="777"/>
      <c r="BM147" s="777"/>
      <c r="BN147" s="777"/>
      <c r="BO147" s="777"/>
      <c r="BP147" s="777"/>
      <c r="BQ147" s="777"/>
      <c r="BR147" s="777"/>
      <c r="BS147" s="777"/>
      <c r="BT147" s="777"/>
      <c r="BU147" s="777"/>
      <c r="BV147" s="777"/>
      <c r="BW147" s="777"/>
      <c r="BX147" s="777"/>
      <c r="BY147" s="777"/>
      <c r="BZ147" s="777"/>
      <c r="CA147" s="777"/>
      <c r="CB147" s="777"/>
      <c r="CC147" s="777"/>
      <c r="CD147" s="777"/>
      <c r="CE147" s="777"/>
      <c r="CF147" s="777"/>
      <c r="CG147" s="777"/>
      <c r="CH147" s="777"/>
      <c r="CI147" s="777"/>
      <c r="CJ147" s="777"/>
      <c r="CK147" s="777"/>
      <c r="CL147" s="777"/>
      <c r="CM147" s="777"/>
      <c r="CN147" s="777"/>
      <c r="CO147" s="777"/>
      <c r="CP147" s="777"/>
      <c r="CQ147" s="777"/>
      <c r="CR147" s="777"/>
      <c r="CS147" s="777"/>
      <c r="CT147" s="777"/>
      <c r="CU147" s="777"/>
      <c r="CV147" s="777"/>
      <c r="CW147" s="777"/>
      <c r="CX147" s="777"/>
      <c r="CY147" s="777"/>
      <c r="CZ147" s="777"/>
      <c r="DA147" s="777"/>
      <c r="DB147" s="777"/>
      <c r="DC147" s="777"/>
      <c r="DD147" s="777"/>
      <c r="DE147" s="777"/>
      <c r="DF147" s="777"/>
      <c r="DG147" s="777"/>
      <c r="DH147" s="777"/>
      <c r="DI147" s="777"/>
      <c r="DJ147" s="777"/>
      <c r="DK147" s="777"/>
      <c r="DL147" s="777"/>
      <c r="DM147" s="777"/>
      <c r="DN147" s="777"/>
      <c r="DO147" s="777"/>
      <c r="DP147" s="777"/>
      <c r="DQ147" s="777"/>
      <c r="DR147" s="777"/>
      <c r="DS147" s="777"/>
      <c r="DT147" s="777"/>
      <c r="DU147" s="777"/>
      <c r="DV147" s="777"/>
      <c r="DW147" s="777"/>
      <c r="DX147" s="777"/>
      <c r="DY147" s="777"/>
      <c r="DZ147" s="777"/>
      <c r="EA147" s="777"/>
      <c r="EB147" s="777"/>
      <c r="EC147" s="777"/>
      <c r="ED147" s="777"/>
      <c r="EE147" s="777"/>
      <c r="EF147" s="777"/>
      <c r="EG147" s="777"/>
      <c r="EH147" s="777"/>
      <c r="EI147" s="777"/>
      <c r="EJ147" s="777"/>
      <c r="EK147" s="777"/>
      <c r="EL147" s="777"/>
      <c r="EM147" s="777"/>
      <c r="EN147" s="777"/>
      <c r="EO147" s="777"/>
      <c r="EP147" s="777"/>
      <c r="EQ147" s="777"/>
      <c r="ER147" s="777"/>
      <c r="ES147" s="777"/>
      <c r="ET147" s="777"/>
      <c r="EU147" s="777"/>
      <c r="EV147" s="777"/>
      <c r="EW147" s="777"/>
      <c r="EX147" s="777"/>
      <c r="EY147" s="777"/>
      <c r="EZ147" s="777"/>
      <c r="FA147" s="777"/>
      <c r="FB147" s="777"/>
      <c r="FC147" s="777"/>
      <c r="FD147" s="777"/>
      <c r="FE147" s="777"/>
      <c r="FF147" s="777"/>
      <c r="FG147" s="777"/>
      <c r="FH147" s="777"/>
      <c r="FI147" s="777"/>
      <c r="FJ147" s="777"/>
      <c r="FK147" s="777"/>
      <c r="FL147" s="777"/>
      <c r="FM147" s="777"/>
      <c r="FN147" s="777"/>
      <c r="FO147" s="777"/>
      <c r="FP147" s="777"/>
      <c r="FQ147" s="777"/>
      <c r="FR147" s="777"/>
      <c r="FS147" s="777"/>
      <c r="FT147" s="777"/>
      <c r="FU147" s="777"/>
      <c r="FV147" s="777"/>
      <c r="FW147" s="777"/>
      <c r="FX147" s="777"/>
      <c r="FY147" s="777"/>
      <c r="FZ147" s="777"/>
      <c r="GA147" s="777"/>
      <c r="GB147" s="777"/>
      <c r="GC147" s="777"/>
      <c r="GD147" s="777"/>
      <c r="GE147" s="777"/>
      <c r="GF147" s="777"/>
      <c r="GG147" s="777"/>
      <c r="GH147" s="777"/>
      <c r="GI147" s="777"/>
      <c r="GJ147" s="777"/>
      <c r="GK147" s="777"/>
      <c r="GL147" s="777"/>
      <c r="GM147" s="777"/>
      <c r="GN147" s="777"/>
      <c r="GO147" s="777"/>
      <c r="GP147" s="777"/>
      <c r="GQ147" s="777"/>
      <c r="GR147" s="777"/>
      <c r="GS147" s="777"/>
      <c r="GT147" s="777"/>
      <c r="GU147" s="777"/>
      <c r="GV147" s="777"/>
      <c r="GW147" s="777"/>
      <c r="GX147" s="777"/>
      <c r="GY147" s="777"/>
      <c r="GZ147" s="777"/>
      <c r="HA147" s="777"/>
      <c r="HB147" s="777"/>
      <c r="HC147" s="777"/>
      <c r="HD147" s="777"/>
      <c r="HE147" s="777"/>
      <c r="HF147" s="777"/>
      <c r="HG147" s="777"/>
      <c r="HH147" s="777"/>
      <c r="HI147" s="777"/>
      <c r="HJ147" s="777"/>
      <c r="HK147" s="777"/>
      <c r="HL147" s="777"/>
      <c r="HM147" s="777"/>
      <c r="HN147" s="777"/>
      <c r="HO147" s="777"/>
      <c r="HP147" s="777"/>
      <c r="HQ147" s="777"/>
      <c r="HR147" s="777"/>
      <c r="HS147" s="777"/>
      <c r="HT147" s="777"/>
      <c r="HU147" s="777"/>
      <c r="HV147" s="777"/>
      <c r="HW147" s="777"/>
      <c r="HX147" s="777"/>
      <c r="HY147" s="777"/>
      <c r="HZ147" s="777"/>
      <c r="IA147" s="777"/>
      <c r="IB147" s="777"/>
      <c r="IC147" s="777"/>
      <c r="ID147" s="777"/>
      <c r="IE147" s="777"/>
      <c r="IF147" s="777"/>
      <c r="IG147" s="777"/>
      <c r="IH147" s="777"/>
      <c r="II147" s="777"/>
      <c r="IJ147" s="777"/>
      <c r="IK147" s="777"/>
      <c r="IL147" s="777"/>
      <c r="IM147" s="777"/>
      <c r="IN147" s="777"/>
      <c r="IO147" s="777"/>
      <c r="IP147" s="777"/>
      <c r="IQ147" s="777"/>
      <c r="IR147" s="777"/>
      <c r="IS147" s="777"/>
      <c r="IT147" s="777"/>
    </row>
    <row r="148" spans="1:254" s="779" customFormat="1" ht="12.75" customHeight="1">
      <c r="A148" s="777"/>
      <c r="B148" s="777"/>
      <c r="C148" s="777"/>
      <c r="D148" s="777"/>
      <c r="E148" s="777"/>
      <c r="F148" s="777"/>
      <c r="G148" s="777"/>
      <c r="H148" s="777"/>
      <c r="I148" s="777"/>
      <c r="J148" s="777"/>
      <c r="K148" s="777"/>
      <c r="L148" s="777"/>
      <c r="M148" s="777"/>
      <c r="N148" s="777"/>
      <c r="O148" s="777"/>
      <c r="P148" s="777"/>
      <c r="Q148" s="777"/>
      <c r="R148" s="777"/>
      <c r="S148" s="777"/>
      <c r="T148" s="777"/>
      <c r="U148" s="777"/>
      <c r="V148" s="777"/>
      <c r="W148" s="777"/>
      <c r="X148" s="777"/>
      <c r="Y148" s="778"/>
      <c r="Z148" s="778"/>
      <c r="AA148" s="778"/>
      <c r="AB148" s="778"/>
      <c r="AC148" s="778"/>
      <c r="AD148" s="778"/>
      <c r="AE148" s="778"/>
      <c r="AF148" s="778"/>
      <c r="AG148" s="778"/>
      <c r="AH148" s="778"/>
      <c r="AI148" s="778"/>
      <c r="AJ148" s="778"/>
      <c r="AK148" s="778"/>
      <c r="AL148" s="778"/>
      <c r="AM148" s="778"/>
      <c r="AN148" s="778"/>
      <c r="AO148" s="778"/>
      <c r="AP148" s="778"/>
      <c r="AQ148" s="778"/>
      <c r="AR148" s="778"/>
      <c r="AS148" s="778"/>
      <c r="AT148" s="778"/>
      <c r="AU148" s="778"/>
      <c r="AV148" s="778"/>
      <c r="AW148" s="778"/>
      <c r="AX148" s="778"/>
      <c r="AY148" s="778"/>
      <c r="AZ148" s="778"/>
      <c r="BA148" s="777"/>
      <c r="BB148" s="777"/>
      <c r="BC148" s="777"/>
      <c r="BD148" s="777"/>
      <c r="BE148" s="777"/>
      <c r="BF148" s="777"/>
      <c r="BG148" s="777"/>
      <c r="BH148" s="777"/>
      <c r="BI148" s="777"/>
      <c r="BJ148" s="777"/>
      <c r="BK148" s="777"/>
      <c r="BL148" s="777"/>
      <c r="BM148" s="777"/>
      <c r="BN148" s="777"/>
      <c r="BO148" s="777"/>
      <c r="BP148" s="777"/>
      <c r="BQ148" s="777"/>
      <c r="BR148" s="777"/>
      <c r="BS148" s="777"/>
      <c r="BT148" s="777"/>
      <c r="BU148" s="777"/>
      <c r="BV148" s="777"/>
      <c r="BW148" s="777"/>
      <c r="BX148" s="777"/>
      <c r="BY148" s="777"/>
      <c r="BZ148" s="777"/>
      <c r="CA148" s="777"/>
      <c r="CB148" s="777"/>
      <c r="CC148" s="777"/>
      <c r="CD148" s="777"/>
      <c r="CE148" s="777"/>
      <c r="CF148" s="777"/>
      <c r="CG148" s="777"/>
      <c r="CH148" s="777"/>
      <c r="CI148" s="777"/>
      <c r="CJ148" s="777"/>
      <c r="CK148" s="777"/>
      <c r="CL148" s="777"/>
      <c r="CM148" s="777"/>
      <c r="CN148" s="777"/>
      <c r="CO148" s="777"/>
      <c r="CP148" s="777"/>
      <c r="CQ148" s="777"/>
      <c r="CR148" s="777"/>
      <c r="CS148" s="777"/>
      <c r="CT148" s="777"/>
      <c r="CU148" s="777"/>
      <c r="CV148" s="777"/>
      <c r="CW148" s="777"/>
      <c r="CX148" s="777"/>
      <c r="CY148" s="777"/>
      <c r="CZ148" s="777"/>
      <c r="DA148" s="777"/>
      <c r="DB148" s="777"/>
      <c r="DC148" s="777"/>
      <c r="DD148" s="777"/>
      <c r="DE148" s="777"/>
      <c r="DF148" s="777"/>
      <c r="DG148" s="777"/>
      <c r="DH148" s="777"/>
      <c r="DI148" s="777"/>
      <c r="DJ148" s="777"/>
      <c r="DK148" s="777"/>
      <c r="DL148" s="777"/>
      <c r="DM148" s="777"/>
      <c r="DN148" s="777"/>
      <c r="DO148" s="777"/>
      <c r="DP148" s="777"/>
      <c r="DQ148" s="777"/>
      <c r="DR148" s="777"/>
      <c r="DS148" s="777"/>
      <c r="DT148" s="777"/>
      <c r="DU148" s="777"/>
      <c r="DV148" s="777"/>
      <c r="DW148" s="777"/>
      <c r="DX148" s="777"/>
      <c r="DY148" s="777"/>
      <c r="DZ148" s="777"/>
      <c r="EA148" s="777"/>
      <c r="EB148" s="777"/>
      <c r="EC148" s="777"/>
      <c r="ED148" s="777"/>
      <c r="EE148" s="777"/>
      <c r="EF148" s="777"/>
      <c r="EG148" s="777"/>
      <c r="EH148" s="777"/>
      <c r="EI148" s="777"/>
      <c r="EJ148" s="777"/>
      <c r="EK148" s="777"/>
      <c r="EL148" s="777"/>
      <c r="EM148" s="777"/>
      <c r="EN148" s="777"/>
      <c r="EO148" s="777"/>
      <c r="EP148" s="777"/>
      <c r="EQ148" s="777"/>
      <c r="ER148" s="777"/>
      <c r="ES148" s="777"/>
      <c r="ET148" s="777"/>
      <c r="EU148" s="777"/>
      <c r="EV148" s="777"/>
      <c r="EW148" s="777"/>
      <c r="EX148" s="777"/>
      <c r="EY148" s="777"/>
      <c r="EZ148" s="777"/>
      <c r="FA148" s="777"/>
      <c r="FB148" s="777"/>
      <c r="FC148" s="777"/>
      <c r="FD148" s="777"/>
      <c r="FE148" s="777"/>
      <c r="FF148" s="777"/>
      <c r="FG148" s="777"/>
      <c r="FH148" s="777"/>
      <c r="FI148" s="777"/>
      <c r="FJ148" s="777"/>
      <c r="FK148" s="777"/>
      <c r="FL148" s="777"/>
      <c r="FM148" s="777"/>
      <c r="FN148" s="777"/>
      <c r="FO148" s="777"/>
      <c r="FP148" s="777"/>
      <c r="FQ148" s="777"/>
      <c r="FR148" s="777"/>
      <c r="FS148" s="777"/>
      <c r="FT148" s="777"/>
      <c r="FU148" s="777"/>
      <c r="FV148" s="777"/>
      <c r="FW148" s="777"/>
      <c r="FX148" s="777"/>
      <c r="FY148" s="777"/>
      <c r="FZ148" s="777"/>
      <c r="GA148" s="777"/>
      <c r="GB148" s="777"/>
      <c r="GC148" s="777"/>
      <c r="GD148" s="777"/>
      <c r="GE148" s="777"/>
      <c r="GF148" s="777"/>
      <c r="GG148" s="777"/>
      <c r="GH148" s="777"/>
      <c r="GI148" s="777"/>
      <c r="GJ148" s="777"/>
      <c r="GK148" s="777"/>
      <c r="GL148" s="777"/>
      <c r="GM148" s="777"/>
      <c r="GN148" s="777"/>
      <c r="GO148" s="777"/>
      <c r="GP148" s="777"/>
      <c r="GQ148" s="777"/>
      <c r="GR148" s="777"/>
      <c r="GS148" s="777"/>
      <c r="GT148" s="777"/>
      <c r="GU148" s="777"/>
      <c r="GV148" s="777"/>
      <c r="GW148" s="777"/>
      <c r="GX148" s="777"/>
      <c r="GY148" s="777"/>
      <c r="GZ148" s="777"/>
      <c r="HA148" s="777"/>
      <c r="HB148" s="777"/>
      <c r="HC148" s="777"/>
      <c r="HD148" s="777"/>
      <c r="HE148" s="777"/>
      <c r="HF148" s="777"/>
      <c r="HG148" s="777"/>
      <c r="HH148" s="777"/>
      <c r="HI148" s="777"/>
      <c r="HJ148" s="777"/>
      <c r="HK148" s="777"/>
      <c r="HL148" s="777"/>
      <c r="HM148" s="777"/>
      <c r="HN148" s="777"/>
      <c r="HO148" s="777"/>
      <c r="HP148" s="777"/>
      <c r="HQ148" s="777"/>
      <c r="HR148" s="777"/>
      <c r="HS148" s="777"/>
      <c r="HT148" s="777"/>
      <c r="HU148" s="777"/>
      <c r="HV148" s="777"/>
      <c r="HW148" s="777"/>
      <c r="HX148" s="777"/>
      <c r="HY148" s="777"/>
      <c r="HZ148" s="777"/>
      <c r="IA148" s="777"/>
      <c r="IB148" s="777"/>
      <c r="IC148" s="777"/>
      <c r="ID148" s="777"/>
      <c r="IE148" s="777"/>
      <c r="IF148" s="777"/>
      <c r="IG148" s="777"/>
      <c r="IH148" s="777"/>
      <c r="II148" s="777"/>
      <c r="IJ148" s="777"/>
      <c r="IK148" s="777"/>
      <c r="IL148" s="777"/>
      <c r="IM148" s="777"/>
      <c r="IN148" s="777"/>
      <c r="IO148" s="777"/>
      <c r="IP148" s="777"/>
      <c r="IQ148" s="777"/>
      <c r="IR148" s="777"/>
      <c r="IS148" s="777"/>
      <c r="IT148" s="777"/>
    </row>
    <row r="149" spans="1:254" s="779" customFormat="1" ht="12.75"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8"/>
      <c r="Z149" s="778"/>
      <c r="AA149" s="778"/>
      <c r="AB149" s="778"/>
      <c r="AC149" s="778"/>
      <c r="AD149" s="778"/>
      <c r="AE149" s="778"/>
      <c r="AF149" s="778"/>
      <c r="AG149" s="778"/>
      <c r="AH149" s="778"/>
      <c r="AI149" s="778"/>
      <c r="AJ149" s="778"/>
      <c r="AK149" s="778"/>
      <c r="AL149" s="778"/>
      <c r="AM149" s="778"/>
      <c r="AN149" s="778"/>
      <c r="AO149" s="778"/>
      <c r="AP149" s="778"/>
      <c r="AQ149" s="778"/>
      <c r="AR149" s="778"/>
      <c r="AS149" s="778"/>
      <c r="AT149" s="778"/>
      <c r="AU149" s="778"/>
      <c r="AV149" s="778"/>
      <c r="AW149" s="778"/>
      <c r="AX149" s="778"/>
      <c r="AY149" s="778"/>
      <c r="AZ149" s="778"/>
      <c r="BA149" s="777"/>
      <c r="BB149" s="777"/>
      <c r="BC149" s="777"/>
      <c r="BD149" s="777"/>
      <c r="BE149" s="777"/>
      <c r="BF149" s="777"/>
      <c r="BG149" s="777"/>
      <c r="BH149" s="777"/>
      <c r="BI149" s="777"/>
      <c r="BJ149" s="777"/>
      <c r="BK149" s="777"/>
      <c r="BL149" s="777"/>
      <c r="BM149" s="777"/>
      <c r="BN149" s="777"/>
      <c r="BO149" s="777"/>
      <c r="BP149" s="777"/>
      <c r="BQ149" s="777"/>
      <c r="BR149" s="777"/>
      <c r="BS149" s="777"/>
      <c r="BT149" s="777"/>
      <c r="BU149" s="777"/>
      <c r="BV149" s="777"/>
      <c r="BW149" s="777"/>
      <c r="BX149" s="777"/>
      <c r="BY149" s="777"/>
      <c r="BZ149" s="777"/>
      <c r="CA149" s="777"/>
      <c r="CB149" s="777"/>
      <c r="CC149" s="777"/>
      <c r="CD149" s="777"/>
      <c r="CE149" s="777"/>
      <c r="CF149" s="777"/>
      <c r="CG149" s="777"/>
      <c r="CH149" s="777"/>
      <c r="CI149" s="777"/>
      <c r="CJ149" s="777"/>
      <c r="CK149" s="777"/>
      <c r="CL149" s="777"/>
      <c r="CM149" s="777"/>
      <c r="CN149" s="777"/>
      <c r="CO149" s="777"/>
      <c r="CP149" s="777"/>
      <c r="CQ149" s="777"/>
      <c r="CR149" s="777"/>
      <c r="CS149" s="777"/>
      <c r="CT149" s="777"/>
      <c r="CU149" s="777"/>
      <c r="CV149" s="777"/>
      <c r="CW149" s="777"/>
      <c r="CX149" s="777"/>
      <c r="CY149" s="777"/>
      <c r="CZ149" s="777"/>
      <c r="DA149" s="777"/>
      <c r="DB149" s="777"/>
      <c r="DC149" s="777"/>
      <c r="DD149" s="777"/>
      <c r="DE149" s="777"/>
      <c r="DF149" s="777"/>
      <c r="DG149" s="777"/>
      <c r="DH149" s="777"/>
      <c r="DI149" s="777"/>
      <c r="DJ149" s="777"/>
      <c r="DK149" s="777"/>
      <c r="DL149" s="777"/>
      <c r="DM149" s="777"/>
      <c r="DN149" s="777"/>
      <c r="DO149" s="777"/>
      <c r="DP149" s="777"/>
      <c r="DQ149" s="777"/>
      <c r="DR149" s="777"/>
      <c r="DS149" s="777"/>
      <c r="DT149" s="777"/>
      <c r="DU149" s="777"/>
      <c r="DV149" s="777"/>
      <c r="DW149" s="777"/>
      <c r="DX149" s="777"/>
      <c r="DY149" s="777"/>
      <c r="DZ149" s="777"/>
      <c r="EA149" s="777"/>
      <c r="EB149" s="777"/>
      <c r="EC149" s="777"/>
      <c r="ED149" s="777"/>
      <c r="EE149" s="777"/>
      <c r="EF149" s="777"/>
      <c r="EG149" s="777"/>
      <c r="EH149" s="777"/>
      <c r="EI149" s="777"/>
      <c r="EJ149" s="777"/>
      <c r="EK149" s="777"/>
      <c r="EL149" s="777"/>
      <c r="EM149" s="777"/>
      <c r="EN149" s="777"/>
      <c r="EO149" s="777"/>
      <c r="EP149" s="777"/>
      <c r="EQ149" s="777"/>
      <c r="ER149" s="777"/>
      <c r="ES149" s="777"/>
      <c r="ET149" s="777"/>
      <c r="EU149" s="777"/>
      <c r="EV149" s="777"/>
      <c r="EW149" s="777"/>
      <c r="EX149" s="777"/>
      <c r="EY149" s="777"/>
      <c r="EZ149" s="777"/>
      <c r="FA149" s="777"/>
      <c r="FB149" s="777"/>
      <c r="FC149" s="777"/>
      <c r="FD149" s="777"/>
      <c r="FE149" s="777"/>
      <c r="FF149" s="777"/>
      <c r="FG149" s="777"/>
      <c r="FH149" s="777"/>
      <c r="FI149" s="777"/>
      <c r="FJ149" s="777"/>
      <c r="FK149" s="777"/>
      <c r="FL149" s="777"/>
      <c r="FM149" s="777"/>
      <c r="FN149" s="777"/>
      <c r="FO149" s="777"/>
      <c r="FP149" s="777"/>
      <c r="FQ149" s="777"/>
      <c r="FR149" s="777"/>
      <c r="FS149" s="777"/>
      <c r="FT149" s="777"/>
      <c r="FU149" s="777"/>
      <c r="FV149" s="777"/>
      <c r="FW149" s="777"/>
      <c r="FX149" s="777"/>
      <c r="FY149" s="777"/>
      <c r="FZ149" s="777"/>
      <c r="GA149" s="777"/>
      <c r="GB149" s="777"/>
      <c r="GC149" s="777"/>
      <c r="GD149" s="777"/>
      <c r="GE149" s="777"/>
      <c r="GF149" s="777"/>
      <c r="GG149" s="777"/>
      <c r="GH149" s="777"/>
      <c r="GI149" s="777"/>
      <c r="GJ149" s="777"/>
      <c r="GK149" s="777"/>
      <c r="GL149" s="777"/>
      <c r="GM149" s="777"/>
      <c r="GN149" s="777"/>
      <c r="GO149" s="777"/>
      <c r="GP149" s="777"/>
      <c r="GQ149" s="777"/>
      <c r="GR149" s="777"/>
      <c r="GS149" s="777"/>
      <c r="GT149" s="777"/>
      <c r="GU149" s="777"/>
      <c r="GV149" s="777"/>
      <c r="GW149" s="777"/>
      <c r="GX149" s="777"/>
      <c r="GY149" s="777"/>
      <c r="GZ149" s="777"/>
      <c r="HA149" s="777"/>
      <c r="HB149" s="777"/>
      <c r="HC149" s="777"/>
      <c r="HD149" s="777"/>
      <c r="HE149" s="777"/>
      <c r="HF149" s="777"/>
      <c r="HG149" s="777"/>
      <c r="HH149" s="777"/>
      <c r="HI149" s="777"/>
      <c r="HJ149" s="777"/>
      <c r="HK149" s="777"/>
      <c r="HL149" s="777"/>
      <c r="HM149" s="777"/>
      <c r="HN149" s="777"/>
      <c r="HO149" s="777"/>
      <c r="HP149" s="777"/>
      <c r="HQ149" s="777"/>
      <c r="HR149" s="777"/>
      <c r="HS149" s="777"/>
      <c r="HT149" s="777"/>
      <c r="HU149" s="777"/>
      <c r="HV149" s="777"/>
      <c r="HW149" s="777"/>
      <c r="HX149" s="777"/>
      <c r="HY149" s="777"/>
      <c r="HZ149" s="777"/>
      <c r="IA149" s="777"/>
      <c r="IB149" s="777"/>
      <c r="IC149" s="777"/>
      <c r="ID149" s="777"/>
      <c r="IE149" s="777"/>
      <c r="IF149" s="777"/>
      <c r="IG149" s="777"/>
      <c r="IH149" s="777"/>
      <c r="II149" s="777"/>
      <c r="IJ149" s="777"/>
      <c r="IK149" s="777"/>
      <c r="IL149" s="777"/>
      <c r="IM149" s="777"/>
      <c r="IN149" s="777"/>
      <c r="IO149" s="777"/>
      <c r="IP149" s="777"/>
      <c r="IQ149" s="777"/>
      <c r="IR149" s="777"/>
      <c r="IS149" s="777"/>
      <c r="IT149" s="777"/>
    </row>
    <row r="150" spans="1:254" s="779" customFormat="1" ht="12.75" customHeight="1">
      <c r="A150" s="777"/>
      <c r="B150" s="777"/>
      <c r="C150" s="777"/>
      <c r="D150" s="777"/>
      <c r="E150" s="777"/>
      <c r="F150" s="777"/>
      <c r="G150" s="777"/>
      <c r="H150" s="777"/>
      <c r="I150" s="777"/>
      <c r="J150" s="777"/>
      <c r="K150" s="777"/>
      <c r="L150" s="777"/>
      <c r="M150" s="777"/>
      <c r="N150" s="777"/>
      <c r="O150" s="777"/>
      <c r="P150" s="777"/>
      <c r="Q150" s="777"/>
      <c r="R150" s="777"/>
      <c r="S150" s="777"/>
      <c r="T150" s="777"/>
      <c r="U150" s="777"/>
      <c r="V150" s="777"/>
      <c r="W150" s="777"/>
      <c r="X150" s="777"/>
      <c r="Y150" s="778"/>
      <c r="Z150" s="778"/>
      <c r="AA150" s="778"/>
      <c r="AB150" s="778"/>
      <c r="AC150" s="778"/>
      <c r="AD150" s="778"/>
      <c r="AE150" s="778"/>
      <c r="AF150" s="778"/>
      <c r="AG150" s="778"/>
      <c r="AH150" s="778"/>
      <c r="AI150" s="778"/>
      <c r="AJ150" s="778"/>
      <c r="AK150" s="778"/>
      <c r="AL150" s="778"/>
      <c r="AM150" s="778"/>
      <c r="AN150" s="778"/>
      <c r="AO150" s="778"/>
      <c r="AP150" s="778"/>
      <c r="AQ150" s="778"/>
      <c r="AR150" s="778"/>
      <c r="AS150" s="778"/>
      <c r="AT150" s="778"/>
      <c r="AU150" s="778"/>
      <c r="AV150" s="778"/>
      <c r="AW150" s="778"/>
      <c r="AX150" s="778"/>
      <c r="AY150" s="778"/>
      <c r="AZ150" s="778"/>
      <c r="BA150" s="777"/>
      <c r="BB150" s="777"/>
      <c r="BC150" s="777"/>
      <c r="BD150" s="777"/>
      <c r="BE150" s="777"/>
      <c r="BF150" s="777"/>
      <c r="BG150" s="777"/>
      <c r="BH150" s="777"/>
      <c r="BI150" s="777"/>
      <c r="BJ150" s="777"/>
      <c r="BK150" s="777"/>
      <c r="BL150" s="777"/>
      <c r="BM150" s="777"/>
      <c r="BN150" s="777"/>
      <c r="BO150" s="777"/>
      <c r="BP150" s="777"/>
      <c r="BQ150" s="777"/>
      <c r="BR150" s="777"/>
      <c r="BS150" s="777"/>
      <c r="BT150" s="777"/>
      <c r="BU150" s="777"/>
      <c r="BV150" s="777"/>
      <c r="BW150" s="777"/>
      <c r="BX150" s="777"/>
      <c r="BY150" s="777"/>
      <c r="BZ150" s="777"/>
      <c r="CA150" s="777"/>
      <c r="CB150" s="777"/>
      <c r="CC150" s="777"/>
      <c r="CD150" s="777"/>
      <c r="CE150" s="777"/>
      <c r="CF150" s="777"/>
      <c r="CG150" s="777"/>
      <c r="CH150" s="777"/>
      <c r="CI150" s="777"/>
      <c r="CJ150" s="777"/>
      <c r="CK150" s="777"/>
      <c r="CL150" s="777"/>
      <c r="CM150" s="777"/>
      <c r="CN150" s="777"/>
      <c r="CO150" s="777"/>
      <c r="CP150" s="777"/>
      <c r="CQ150" s="777"/>
      <c r="CR150" s="777"/>
      <c r="CS150" s="777"/>
      <c r="CT150" s="777"/>
      <c r="CU150" s="777"/>
      <c r="CV150" s="777"/>
      <c r="CW150" s="777"/>
      <c r="CX150" s="777"/>
      <c r="CY150" s="777"/>
      <c r="CZ150" s="777"/>
      <c r="DA150" s="777"/>
      <c r="DB150" s="777"/>
      <c r="DC150" s="777"/>
      <c r="DD150" s="777"/>
      <c r="DE150" s="777"/>
      <c r="DF150" s="777"/>
      <c r="DG150" s="777"/>
      <c r="DH150" s="777"/>
      <c r="DI150" s="777"/>
      <c r="DJ150" s="777"/>
      <c r="DK150" s="777"/>
      <c r="DL150" s="777"/>
      <c r="DM150" s="777"/>
      <c r="DN150" s="777"/>
      <c r="DO150" s="777"/>
      <c r="DP150" s="777"/>
      <c r="DQ150" s="777"/>
      <c r="DR150" s="777"/>
      <c r="DS150" s="777"/>
      <c r="DT150" s="777"/>
      <c r="DU150" s="777"/>
      <c r="DV150" s="777"/>
      <c r="DW150" s="777"/>
      <c r="DX150" s="777"/>
      <c r="DY150" s="777"/>
      <c r="DZ150" s="777"/>
      <c r="EA150" s="777"/>
      <c r="EB150" s="777"/>
      <c r="EC150" s="777"/>
      <c r="ED150" s="777"/>
      <c r="EE150" s="777"/>
      <c r="EF150" s="777"/>
      <c r="EG150" s="777"/>
      <c r="EH150" s="777"/>
      <c r="EI150" s="777"/>
      <c r="EJ150" s="777"/>
      <c r="EK150" s="777"/>
      <c r="EL150" s="777"/>
      <c r="EM150" s="777"/>
      <c r="EN150" s="777"/>
      <c r="EO150" s="777"/>
      <c r="EP150" s="777"/>
      <c r="EQ150" s="777"/>
      <c r="ER150" s="777"/>
      <c r="ES150" s="777"/>
      <c r="ET150" s="777"/>
      <c r="EU150" s="777"/>
      <c r="EV150" s="777"/>
      <c r="EW150" s="777"/>
      <c r="EX150" s="777"/>
      <c r="EY150" s="777"/>
      <c r="EZ150" s="777"/>
      <c r="FA150" s="777"/>
      <c r="FB150" s="777"/>
      <c r="FC150" s="777"/>
      <c r="FD150" s="777"/>
      <c r="FE150" s="777"/>
      <c r="FF150" s="777"/>
      <c r="FG150" s="777"/>
      <c r="FH150" s="777"/>
      <c r="FI150" s="777"/>
      <c r="FJ150" s="777"/>
      <c r="FK150" s="777"/>
      <c r="FL150" s="777"/>
      <c r="FM150" s="777"/>
      <c r="FN150" s="777"/>
      <c r="FO150" s="777"/>
      <c r="FP150" s="777"/>
      <c r="FQ150" s="777"/>
      <c r="FR150" s="777"/>
      <c r="FS150" s="777"/>
      <c r="FT150" s="777"/>
      <c r="FU150" s="777"/>
      <c r="FV150" s="777"/>
      <c r="FW150" s="777"/>
      <c r="FX150" s="777"/>
      <c r="FY150" s="777"/>
      <c r="FZ150" s="777"/>
      <c r="GA150" s="777"/>
      <c r="GB150" s="777"/>
      <c r="GC150" s="777"/>
      <c r="GD150" s="777"/>
      <c r="GE150" s="777"/>
      <c r="GF150" s="777"/>
      <c r="GG150" s="777"/>
      <c r="GH150" s="777"/>
      <c r="GI150" s="777"/>
      <c r="GJ150" s="777"/>
      <c r="GK150" s="777"/>
      <c r="GL150" s="777"/>
      <c r="GM150" s="777"/>
      <c r="GN150" s="777"/>
      <c r="GO150" s="777"/>
      <c r="GP150" s="777"/>
      <c r="GQ150" s="777"/>
      <c r="GR150" s="777"/>
      <c r="GS150" s="777"/>
      <c r="GT150" s="777"/>
      <c r="GU150" s="777"/>
      <c r="GV150" s="777"/>
      <c r="GW150" s="777"/>
      <c r="GX150" s="777"/>
      <c r="GY150" s="777"/>
      <c r="GZ150" s="777"/>
      <c r="HA150" s="777"/>
      <c r="HB150" s="777"/>
      <c r="HC150" s="777"/>
      <c r="HD150" s="777"/>
      <c r="HE150" s="777"/>
      <c r="HF150" s="777"/>
      <c r="HG150" s="777"/>
      <c r="HH150" s="777"/>
      <c r="HI150" s="777"/>
      <c r="HJ150" s="777"/>
      <c r="HK150" s="777"/>
      <c r="HL150" s="777"/>
      <c r="HM150" s="777"/>
      <c r="HN150" s="777"/>
      <c r="HO150" s="777"/>
      <c r="HP150" s="777"/>
      <c r="HQ150" s="777"/>
      <c r="HR150" s="777"/>
      <c r="HS150" s="777"/>
      <c r="HT150" s="777"/>
      <c r="HU150" s="777"/>
      <c r="HV150" s="777"/>
      <c r="HW150" s="777"/>
      <c r="HX150" s="777"/>
      <c r="HY150" s="777"/>
      <c r="HZ150" s="777"/>
      <c r="IA150" s="777"/>
      <c r="IB150" s="777"/>
      <c r="IC150" s="777"/>
      <c r="ID150" s="777"/>
      <c r="IE150" s="777"/>
      <c r="IF150" s="777"/>
      <c r="IG150" s="777"/>
      <c r="IH150" s="777"/>
      <c r="II150" s="777"/>
      <c r="IJ150" s="777"/>
      <c r="IK150" s="777"/>
      <c r="IL150" s="777"/>
      <c r="IM150" s="777"/>
      <c r="IN150" s="777"/>
      <c r="IO150" s="777"/>
      <c r="IP150" s="777"/>
      <c r="IQ150" s="777"/>
      <c r="IR150" s="777"/>
      <c r="IS150" s="777"/>
      <c r="IT150" s="777"/>
    </row>
    <row r="151" spans="1:254" s="779" customFormat="1" ht="12.75"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8"/>
      <c r="Z151" s="778"/>
      <c r="AA151" s="778"/>
      <c r="AB151" s="778"/>
      <c r="AC151" s="778"/>
      <c r="AD151" s="778"/>
      <c r="AE151" s="778"/>
      <c r="AF151" s="778"/>
      <c r="AG151" s="778"/>
      <c r="AH151" s="778"/>
      <c r="AI151" s="778"/>
      <c r="AJ151" s="778"/>
      <c r="AK151" s="778"/>
      <c r="AL151" s="778"/>
      <c r="AM151" s="778"/>
      <c r="AN151" s="778"/>
      <c r="AO151" s="778"/>
      <c r="AP151" s="778"/>
      <c r="AQ151" s="778"/>
      <c r="AR151" s="778"/>
      <c r="AS151" s="778"/>
      <c r="AT151" s="778"/>
      <c r="AU151" s="778"/>
      <c r="AV151" s="778"/>
      <c r="AW151" s="778"/>
      <c r="AX151" s="778"/>
      <c r="AY151" s="778"/>
      <c r="AZ151" s="778"/>
      <c r="BA151" s="777"/>
      <c r="BB151" s="777"/>
      <c r="BC151" s="777"/>
      <c r="BD151" s="777"/>
      <c r="BE151" s="777"/>
      <c r="BF151" s="777"/>
      <c r="BG151" s="777"/>
      <c r="BH151" s="777"/>
      <c r="BI151" s="777"/>
      <c r="BJ151" s="777"/>
      <c r="BK151" s="777"/>
      <c r="BL151" s="777"/>
      <c r="BM151" s="777"/>
      <c r="BN151" s="777"/>
      <c r="BO151" s="777"/>
      <c r="BP151" s="777"/>
      <c r="BQ151" s="777"/>
      <c r="BR151" s="777"/>
      <c r="BS151" s="777"/>
      <c r="BT151" s="777"/>
      <c r="BU151" s="777"/>
      <c r="BV151" s="777"/>
      <c r="BW151" s="777"/>
      <c r="BX151" s="777"/>
      <c r="BY151" s="777"/>
      <c r="BZ151" s="777"/>
      <c r="CA151" s="777"/>
      <c r="CB151" s="777"/>
      <c r="CC151" s="777"/>
      <c r="CD151" s="777"/>
      <c r="CE151" s="777"/>
      <c r="CF151" s="777"/>
      <c r="CG151" s="777"/>
      <c r="CH151" s="777"/>
      <c r="CI151" s="777"/>
      <c r="CJ151" s="777"/>
      <c r="CK151" s="777"/>
      <c r="CL151" s="777"/>
      <c r="CM151" s="777"/>
      <c r="CN151" s="777"/>
      <c r="CO151" s="777"/>
      <c r="CP151" s="777"/>
      <c r="CQ151" s="777"/>
      <c r="CR151" s="777"/>
      <c r="CS151" s="777"/>
      <c r="CT151" s="777"/>
      <c r="CU151" s="777"/>
      <c r="CV151" s="777"/>
      <c r="CW151" s="777"/>
      <c r="CX151" s="777"/>
      <c r="CY151" s="777"/>
      <c r="CZ151" s="777"/>
      <c r="DA151" s="777"/>
      <c r="DB151" s="777"/>
      <c r="DC151" s="777"/>
      <c r="DD151" s="777"/>
      <c r="DE151" s="777"/>
      <c r="DF151" s="777"/>
      <c r="DG151" s="777"/>
      <c r="DH151" s="777"/>
      <c r="DI151" s="777"/>
      <c r="DJ151" s="777"/>
      <c r="DK151" s="777"/>
      <c r="DL151" s="777"/>
      <c r="DM151" s="777"/>
      <c r="DN151" s="777"/>
      <c r="DO151" s="777"/>
      <c r="DP151" s="777"/>
      <c r="DQ151" s="777"/>
      <c r="DR151" s="777"/>
      <c r="DS151" s="777"/>
      <c r="DT151" s="777"/>
      <c r="DU151" s="777"/>
      <c r="DV151" s="777"/>
      <c r="DW151" s="777"/>
      <c r="DX151" s="777"/>
      <c r="DY151" s="777"/>
      <c r="DZ151" s="777"/>
      <c r="EA151" s="777"/>
      <c r="EB151" s="777"/>
      <c r="EC151" s="777"/>
      <c r="ED151" s="777"/>
      <c r="EE151" s="777"/>
      <c r="EF151" s="777"/>
      <c r="EG151" s="777"/>
      <c r="EH151" s="777"/>
      <c r="EI151" s="777"/>
      <c r="EJ151" s="777"/>
      <c r="EK151" s="777"/>
      <c r="EL151" s="777"/>
      <c r="EM151" s="777"/>
      <c r="EN151" s="777"/>
      <c r="EO151" s="777"/>
      <c r="EP151" s="777"/>
      <c r="EQ151" s="777"/>
      <c r="ER151" s="777"/>
      <c r="ES151" s="777"/>
      <c r="ET151" s="777"/>
      <c r="EU151" s="777"/>
      <c r="EV151" s="777"/>
      <c r="EW151" s="777"/>
      <c r="EX151" s="777"/>
      <c r="EY151" s="777"/>
      <c r="EZ151" s="777"/>
      <c r="FA151" s="777"/>
      <c r="FB151" s="777"/>
      <c r="FC151" s="777"/>
      <c r="FD151" s="777"/>
      <c r="FE151" s="777"/>
      <c r="FF151" s="777"/>
      <c r="FG151" s="777"/>
      <c r="FH151" s="777"/>
      <c r="FI151" s="777"/>
      <c r="FJ151" s="777"/>
      <c r="FK151" s="777"/>
      <c r="FL151" s="777"/>
      <c r="FM151" s="777"/>
      <c r="FN151" s="777"/>
      <c r="FO151" s="777"/>
      <c r="FP151" s="777"/>
      <c r="FQ151" s="777"/>
      <c r="FR151" s="777"/>
      <c r="FS151" s="777"/>
      <c r="FT151" s="777"/>
      <c r="FU151" s="777"/>
      <c r="FV151" s="777"/>
      <c r="FW151" s="777"/>
      <c r="FX151" s="777"/>
      <c r="FY151" s="777"/>
      <c r="FZ151" s="777"/>
      <c r="GA151" s="777"/>
      <c r="GB151" s="777"/>
      <c r="GC151" s="777"/>
      <c r="GD151" s="777"/>
      <c r="GE151" s="777"/>
      <c r="GF151" s="777"/>
      <c r="GG151" s="777"/>
      <c r="GH151" s="777"/>
      <c r="GI151" s="777"/>
      <c r="GJ151" s="777"/>
      <c r="GK151" s="777"/>
      <c r="GL151" s="777"/>
      <c r="GM151" s="777"/>
      <c r="GN151" s="777"/>
      <c r="GO151" s="777"/>
      <c r="GP151" s="777"/>
      <c r="GQ151" s="777"/>
      <c r="GR151" s="777"/>
      <c r="GS151" s="777"/>
      <c r="GT151" s="777"/>
      <c r="GU151" s="777"/>
      <c r="GV151" s="777"/>
      <c r="GW151" s="777"/>
      <c r="GX151" s="777"/>
      <c r="GY151" s="777"/>
      <c r="GZ151" s="777"/>
      <c r="HA151" s="777"/>
      <c r="HB151" s="777"/>
      <c r="HC151" s="777"/>
      <c r="HD151" s="777"/>
      <c r="HE151" s="777"/>
      <c r="HF151" s="777"/>
      <c r="HG151" s="777"/>
      <c r="HH151" s="777"/>
      <c r="HI151" s="777"/>
      <c r="HJ151" s="777"/>
      <c r="HK151" s="777"/>
      <c r="HL151" s="777"/>
      <c r="HM151" s="777"/>
      <c r="HN151" s="777"/>
      <c r="HO151" s="777"/>
      <c r="HP151" s="777"/>
      <c r="HQ151" s="777"/>
      <c r="HR151" s="777"/>
      <c r="HS151" s="777"/>
      <c r="HT151" s="777"/>
      <c r="HU151" s="777"/>
      <c r="HV151" s="777"/>
      <c r="HW151" s="777"/>
      <c r="HX151" s="777"/>
      <c r="HY151" s="777"/>
      <c r="HZ151" s="777"/>
      <c r="IA151" s="777"/>
      <c r="IB151" s="777"/>
      <c r="IC151" s="777"/>
      <c r="ID151" s="777"/>
      <c r="IE151" s="777"/>
      <c r="IF151" s="777"/>
      <c r="IG151" s="777"/>
      <c r="IH151" s="777"/>
      <c r="II151" s="777"/>
      <c r="IJ151" s="777"/>
      <c r="IK151" s="777"/>
      <c r="IL151" s="777"/>
      <c r="IM151" s="777"/>
      <c r="IN151" s="777"/>
      <c r="IO151" s="777"/>
      <c r="IP151" s="777"/>
      <c r="IQ151" s="777"/>
      <c r="IR151" s="777"/>
      <c r="IS151" s="777"/>
      <c r="IT151" s="777"/>
    </row>
    <row r="152" spans="1:254" s="779" customFormat="1" ht="12.75" customHeight="1">
      <c r="A152" s="777"/>
      <c r="B152" s="777"/>
      <c r="C152" s="777"/>
      <c r="D152" s="777"/>
      <c r="E152" s="777"/>
      <c r="F152" s="777"/>
      <c r="G152" s="777"/>
      <c r="H152" s="777"/>
      <c r="I152" s="777"/>
      <c r="J152" s="777"/>
      <c r="K152" s="777"/>
      <c r="L152" s="777"/>
      <c r="M152" s="777"/>
      <c r="N152" s="777"/>
      <c r="O152" s="777"/>
      <c r="P152" s="777"/>
      <c r="Q152" s="777"/>
      <c r="R152" s="777"/>
      <c r="S152" s="777"/>
      <c r="T152" s="777"/>
      <c r="U152" s="777"/>
      <c r="V152" s="777"/>
      <c r="W152" s="777"/>
      <c r="X152" s="777"/>
      <c r="Y152" s="778"/>
      <c r="Z152" s="778"/>
      <c r="AA152" s="778"/>
      <c r="AB152" s="778"/>
      <c r="AC152" s="778"/>
      <c r="AD152" s="778"/>
      <c r="AE152" s="778"/>
      <c r="AF152" s="778"/>
      <c r="AG152" s="778"/>
      <c r="AH152" s="778"/>
      <c r="AI152" s="778"/>
      <c r="AJ152" s="778"/>
      <c r="AK152" s="778"/>
      <c r="AL152" s="778"/>
      <c r="AM152" s="778"/>
      <c r="AN152" s="778"/>
      <c r="AO152" s="778"/>
      <c r="AP152" s="778"/>
      <c r="AQ152" s="778"/>
      <c r="AR152" s="778"/>
      <c r="AS152" s="778"/>
      <c r="AT152" s="778"/>
      <c r="AU152" s="778"/>
      <c r="AV152" s="778"/>
      <c r="AW152" s="778"/>
      <c r="AX152" s="778"/>
      <c r="AY152" s="778"/>
      <c r="AZ152" s="778"/>
      <c r="BA152" s="777"/>
      <c r="BB152" s="777"/>
      <c r="BC152" s="777"/>
      <c r="BD152" s="777"/>
      <c r="BE152" s="777"/>
      <c r="BF152" s="777"/>
      <c r="BG152" s="777"/>
      <c r="BH152" s="777"/>
      <c r="BI152" s="777"/>
      <c r="BJ152" s="777"/>
      <c r="BK152" s="777"/>
      <c r="BL152" s="777"/>
      <c r="BM152" s="777"/>
      <c r="BN152" s="777"/>
      <c r="BO152" s="777"/>
      <c r="BP152" s="777"/>
      <c r="BQ152" s="777"/>
      <c r="BR152" s="777"/>
      <c r="BS152" s="777"/>
      <c r="BT152" s="777"/>
      <c r="BU152" s="777"/>
      <c r="BV152" s="777"/>
      <c r="BW152" s="777"/>
      <c r="BX152" s="777"/>
      <c r="BY152" s="777"/>
      <c r="BZ152" s="777"/>
      <c r="CA152" s="777"/>
      <c r="CB152" s="777"/>
      <c r="CC152" s="777"/>
      <c r="CD152" s="777"/>
      <c r="CE152" s="777"/>
      <c r="CF152" s="777"/>
      <c r="CG152" s="777"/>
      <c r="CH152" s="777"/>
      <c r="CI152" s="777"/>
      <c r="CJ152" s="777"/>
      <c r="CK152" s="777"/>
      <c r="CL152" s="777"/>
      <c r="CM152" s="777"/>
      <c r="CN152" s="777"/>
      <c r="CO152" s="777"/>
      <c r="CP152" s="777"/>
      <c r="CQ152" s="777"/>
      <c r="CR152" s="777"/>
      <c r="CS152" s="777"/>
      <c r="CT152" s="777"/>
      <c r="CU152" s="777"/>
      <c r="CV152" s="777"/>
      <c r="CW152" s="777"/>
      <c r="CX152" s="777"/>
      <c r="CY152" s="777"/>
      <c r="CZ152" s="777"/>
      <c r="DA152" s="777"/>
      <c r="DB152" s="777"/>
      <c r="DC152" s="777"/>
      <c r="DD152" s="777"/>
      <c r="DE152" s="777"/>
      <c r="DF152" s="777"/>
      <c r="DG152" s="777"/>
      <c r="DH152" s="777"/>
      <c r="DI152" s="777"/>
      <c r="DJ152" s="777"/>
      <c r="DK152" s="777"/>
      <c r="DL152" s="777"/>
      <c r="DM152" s="777"/>
      <c r="DN152" s="777"/>
      <c r="DO152" s="777"/>
      <c r="DP152" s="777"/>
      <c r="DQ152" s="777"/>
      <c r="DR152" s="777"/>
      <c r="DS152" s="777"/>
      <c r="DT152" s="777"/>
      <c r="DU152" s="777"/>
      <c r="DV152" s="777"/>
      <c r="DW152" s="777"/>
      <c r="DX152" s="777"/>
      <c r="DY152" s="777"/>
      <c r="DZ152" s="777"/>
      <c r="EA152" s="777"/>
      <c r="EB152" s="777"/>
      <c r="EC152" s="777"/>
      <c r="ED152" s="777"/>
      <c r="EE152" s="777"/>
      <c r="EF152" s="777"/>
      <c r="EG152" s="777"/>
      <c r="EH152" s="777"/>
      <c r="EI152" s="777"/>
      <c r="EJ152" s="777"/>
      <c r="EK152" s="777"/>
      <c r="EL152" s="777"/>
      <c r="EM152" s="777"/>
      <c r="EN152" s="777"/>
      <c r="EO152" s="777"/>
      <c r="EP152" s="777"/>
      <c r="EQ152" s="777"/>
      <c r="ER152" s="777"/>
      <c r="ES152" s="777"/>
      <c r="ET152" s="777"/>
      <c r="EU152" s="777"/>
      <c r="EV152" s="777"/>
      <c r="EW152" s="777"/>
      <c r="EX152" s="777"/>
      <c r="EY152" s="777"/>
      <c r="EZ152" s="777"/>
      <c r="FA152" s="777"/>
      <c r="FB152" s="777"/>
      <c r="FC152" s="777"/>
      <c r="FD152" s="777"/>
      <c r="FE152" s="777"/>
      <c r="FF152" s="777"/>
      <c r="FG152" s="777"/>
      <c r="FH152" s="777"/>
      <c r="FI152" s="777"/>
      <c r="FJ152" s="777"/>
      <c r="FK152" s="777"/>
      <c r="FL152" s="777"/>
      <c r="FM152" s="777"/>
      <c r="FN152" s="777"/>
      <c r="FO152" s="777"/>
      <c r="FP152" s="777"/>
      <c r="FQ152" s="777"/>
      <c r="FR152" s="777"/>
      <c r="FS152" s="777"/>
      <c r="FT152" s="777"/>
      <c r="FU152" s="777"/>
      <c r="FV152" s="777"/>
      <c r="FW152" s="777"/>
      <c r="FX152" s="777"/>
      <c r="FY152" s="777"/>
      <c r="FZ152" s="777"/>
      <c r="GA152" s="777"/>
      <c r="GB152" s="777"/>
      <c r="GC152" s="777"/>
      <c r="GD152" s="777"/>
      <c r="GE152" s="777"/>
      <c r="GF152" s="777"/>
      <c r="GG152" s="777"/>
      <c r="GH152" s="777"/>
      <c r="GI152" s="777"/>
      <c r="GJ152" s="777"/>
      <c r="GK152" s="777"/>
      <c r="GL152" s="777"/>
      <c r="GM152" s="777"/>
      <c r="GN152" s="777"/>
      <c r="GO152" s="777"/>
      <c r="GP152" s="777"/>
      <c r="GQ152" s="777"/>
      <c r="GR152" s="777"/>
      <c r="GS152" s="777"/>
      <c r="GT152" s="777"/>
      <c r="GU152" s="777"/>
      <c r="GV152" s="777"/>
      <c r="GW152" s="777"/>
      <c r="GX152" s="777"/>
      <c r="GY152" s="777"/>
      <c r="GZ152" s="777"/>
      <c r="HA152" s="777"/>
      <c r="HB152" s="777"/>
      <c r="HC152" s="777"/>
      <c r="HD152" s="777"/>
      <c r="HE152" s="777"/>
      <c r="HF152" s="777"/>
      <c r="HG152" s="777"/>
      <c r="HH152" s="777"/>
      <c r="HI152" s="777"/>
      <c r="HJ152" s="777"/>
      <c r="HK152" s="777"/>
      <c r="HL152" s="777"/>
      <c r="HM152" s="777"/>
      <c r="HN152" s="777"/>
      <c r="HO152" s="777"/>
      <c r="HP152" s="777"/>
      <c r="HQ152" s="777"/>
      <c r="HR152" s="777"/>
      <c r="HS152" s="777"/>
      <c r="HT152" s="777"/>
      <c r="HU152" s="777"/>
      <c r="HV152" s="777"/>
      <c r="HW152" s="777"/>
      <c r="HX152" s="777"/>
      <c r="HY152" s="777"/>
      <c r="HZ152" s="777"/>
      <c r="IA152" s="777"/>
      <c r="IB152" s="777"/>
      <c r="IC152" s="777"/>
      <c r="ID152" s="777"/>
      <c r="IE152" s="777"/>
      <c r="IF152" s="777"/>
      <c r="IG152" s="777"/>
      <c r="IH152" s="777"/>
      <c r="II152" s="777"/>
      <c r="IJ152" s="777"/>
      <c r="IK152" s="777"/>
      <c r="IL152" s="777"/>
      <c r="IM152" s="777"/>
      <c r="IN152" s="777"/>
      <c r="IO152" s="777"/>
      <c r="IP152" s="777"/>
      <c r="IQ152" s="777"/>
      <c r="IR152" s="777"/>
      <c r="IS152" s="777"/>
      <c r="IT152" s="777"/>
    </row>
    <row r="153" spans="1:254" s="779" customFormat="1" ht="12.75"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8"/>
      <c r="Z153" s="778"/>
      <c r="AA153" s="778"/>
      <c r="AB153" s="778"/>
      <c r="AC153" s="778"/>
      <c r="AD153" s="778"/>
      <c r="AE153" s="778"/>
      <c r="AF153" s="778"/>
      <c r="AG153" s="778"/>
      <c r="AH153" s="778"/>
      <c r="AI153" s="778"/>
      <c r="AJ153" s="778"/>
      <c r="AK153" s="778"/>
      <c r="AL153" s="778"/>
      <c r="AM153" s="778"/>
      <c r="AN153" s="778"/>
      <c r="AO153" s="778"/>
      <c r="AP153" s="778"/>
      <c r="AQ153" s="778"/>
      <c r="AR153" s="778"/>
      <c r="AS153" s="778"/>
      <c r="AT153" s="778"/>
      <c r="AU153" s="778"/>
      <c r="AV153" s="778"/>
      <c r="AW153" s="778"/>
      <c r="AX153" s="778"/>
      <c r="AY153" s="778"/>
      <c r="AZ153" s="778"/>
      <c r="BA153" s="777"/>
      <c r="BB153" s="777"/>
      <c r="BC153" s="777"/>
      <c r="BD153" s="777"/>
      <c r="BE153" s="777"/>
      <c r="BF153" s="777"/>
      <c r="BG153" s="777"/>
      <c r="BH153" s="777"/>
      <c r="BI153" s="777"/>
      <c r="BJ153" s="777"/>
      <c r="BK153" s="777"/>
      <c r="BL153" s="777"/>
      <c r="BM153" s="777"/>
      <c r="BN153" s="777"/>
      <c r="BO153" s="777"/>
      <c r="BP153" s="777"/>
      <c r="BQ153" s="777"/>
      <c r="BR153" s="777"/>
      <c r="BS153" s="777"/>
      <c r="BT153" s="777"/>
      <c r="BU153" s="777"/>
      <c r="BV153" s="777"/>
      <c r="BW153" s="777"/>
      <c r="BX153" s="777"/>
      <c r="BY153" s="777"/>
      <c r="BZ153" s="777"/>
      <c r="CA153" s="777"/>
      <c r="CB153" s="777"/>
      <c r="CC153" s="777"/>
      <c r="CD153" s="777"/>
      <c r="CE153" s="777"/>
      <c r="CF153" s="777"/>
      <c r="CG153" s="777"/>
      <c r="CH153" s="777"/>
      <c r="CI153" s="777"/>
      <c r="CJ153" s="777"/>
      <c r="CK153" s="777"/>
      <c r="CL153" s="777"/>
      <c r="CM153" s="777"/>
      <c r="CN153" s="777"/>
      <c r="CO153" s="777"/>
      <c r="CP153" s="777"/>
      <c r="CQ153" s="777"/>
      <c r="CR153" s="777"/>
      <c r="CS153" s="777"/>
      <c r="CT153" s="777"/>
      <c r="CU153" s="777"/>
      <c r="CV153" s="777"/>
      <c r="CW153" s="777"/>
      <c r="CX153" s="777"/>
      <c r="CY153" s="777"/>
      <c r="CZ153" s="777"/>
      <c r="DA153" s="777"/>
      <c r="DB153" s="777"/>
      <c r="DC153" s="777"/>
      <c r="DD153" s="777"/>
      <c r="DE153" s="777"/>
      <c r="DF153" s="777"/>
      <c r="DG153" s="777"/>
      <c r="DH153" s="777"/>
      <c r="DI153" s="777"/>
      <c r="DJ153" s="777"/>
      <c r="DK153" s="777"/>
      <c r="DL153" s="777"/>
      <c r="DM153" s="777"/>
      <c r="DN153" s="777"/>
      <c r="DO153" s="777"/>
      <c r="DP153" s="777"/>
      <c r="DQ153" s="777"/>
      <c r="DR153" s="777"/>
      <c r="DS153" s="777"/>
      <c r="DT153" s="777"/>
      <c r="DU153" s="777"/>
      <c r="DV153" s="777"/>
      <c r="DW153" s="777"/>
      <c r="DX153" s="777"/>
      <c r="DY153" s="777"/>
      <c r="DZ153" s="777"/>
      <c r="EA153" s="777"/>
      <c r="EB153" s="777"/>
      <c r="EC153" s="777"/>
      <c r="ED153" s="777"/>
      <c r="EE153" s="777"/>
      <c r="EF153" s="777"/>
      <c r="EG153" s="777"/>
      <c r="EH153" s="777"/>
      <c r="EI153" s="777"/>
      <c r="EJ153" s="777"/>
      <c r="EK153" s="777"/>
      <c r="EL153" s="777"/>
      <c r="EM153" s="777"/>
      <c r="EN153" s="777"/>
      <c r="EO153" s="777"/>
      <c r="EP153" s="777"/>
      <c r="EQ153" s="777"/>
      <c r="ER153" s="777"/>
      <c r="ES153" s="777"/>
      <c r="ET153" s="777"/>
      <c r="EU153" s="777"/>
      <c r="EV153" s="777"/>
      <c r="EW153" s="777"/>
      <c r="EX153" s="777"/>
      <c r="EY153" s="777"/>
      <c r="EZ153" s="777"/>
      <c r="FA153" s="777"/>
      <c r="FB153" s="777"/>
      <c r="FC153" s="777"/>
      <c r="FD153" s="777"/>
      <c r="FE153" s="777"/>
      <c r="FF153" s="777"/>
      <c r="FG153" s="777"/>
      <c r="FH153" s="777"/>
      <c r="FI153" s="777"/>
      <c r="FJ153" s="777"/>
      <c r="FK153" s="777"/>
      <c r="FL153" s="777"/>
      <c r="FM153" s="777"/>
      <c r="FN153" s="777"/>
      <c r="FO153" s="777"/>
      <c r="FP153" s="777"/>
      <c r="FQ153" s="777"/>
      <c r="FR153" s="777"/>
      <c r="FS153" s="777"/>
      <c r="FT153" s="777"/>
      <c r="FU153" s="777"/>
      <c r="FV153" s="777"/>
      <c r="FW153" s="777"/>
      <c r="FX153" s="777"/>
      <c r="FY153" s="777"/>
      <c r="FZ153" s="777"/>
      <c r="GA153" s="777"/>
      <c r="GB153" s="777"/>
      <c r="GC153" s="777"/>
      <c r="GD153" s="777"/>
      <c r="GE153" s="777"/>
      <c r="GF153" s="777"/>
      <c r="GG153" s="777"/>
      <c r="GH153" s="777"/>
      <c r="GI153" s="777"/>
      <c r="GJ153" s="777"/>
      <c r="GK153" s="777"/>
      <c r="GL153" s="777"/>
      <c r="GM153" s="777"/>
      <c r="GN153" s="777"/>
      <c r="GO153" s="777"/>
      <c r="GP153" s="777"/>
      <c r="GQ153" s="777"/>
      <c r="GR153" s="777"/>
      <c r="GS153" s="777"/>
      <c r="GT153" s="777"/>
      <c r="GU153" s="777"/>
      <c r="GV153" s="777"/>
      <c r="GW153" s="777"/>
      <c r="GX153" s="777"/>
      <c r="GY153" s="777"/>
      <c r="GZ153" s="777"/>
      <c r="HA153" s="777"/>
      <c r="HB153" s="777"/>
      <c r="HC153" s="777"/>
      <c r="HD153" s="777"/>
      <c r="HE153" s="777"/>
      <c r="HF153" s="777"/>
      <c r="HG153" s="777"/>
      <c r="HH153" s="777"/>
      <c r="HI153" s="777"/>
      <c r="HJ153" s="777"/>
      <c r="HK153" s="777"/>
      <c r="HL153" s="777"/>
      <c r="HM153" s="777"/>
      <c r="HN153" s="777"/>
      <c r="HO153" s="777"/>
      <c r="HP153" s="777"/>
      <c r="HQ153" s="777"/>
      <c r="HR153" s="777"/>
      <c r="HS153" s="777"/>
      <c r="HT153" s="777"/>
      <c r="HU153" s="777"/>
      <c r="HV153" s="777"/>
      <c r="HW153" s="777"/>
      <c r="HX153" s="777"/>
      <c r="HY153" s="777"/>
      <c r="HZ153" s="777"/>
      <c r="IA153" s="777"/>
      <c r="IB153" s="777"/>
      <c r="IC153" s="777"/>
      <c r="ID153" s="777"/>
      <c r="IE153" s="777"/>
      <c r="IF153" s="777"/>
      <c r="IG153" s="777"/>
      <c r="IH153" s="777"/>
      <c r="II153" s="777"/>
      <c r="IJ153" s="777"/>
      <c r="IK153" s="777"/>
      <c r="IL153" s="777"/>
      <c r="IM153" s="777"/>
      <c r="IN153" s="777"/>
      <c r="IO153" s="777"/>
      <c r="IP153" s="777"/>
      <c r="IQ153" s="777"/>
      <c r="IR153" s="777"/>
      <c r="IS153" s="777"/>
      <c r="IT153" s="777"/>
    </row>
    <row r="154" spans="1:254" s="779" customFormat="1" ht="12.75" customHeight="1">
      <c r="A154" s="777"/>
      <c r="B154" s="777"/>
      <c r="C154" s="777"/>
      <c r="D154" s="777"/>
      <c r="E154" s="777"/>
      <c r="F154" s="777"/>
      <c r="G154" s="777"/>
      <c r="H154" s="777"/>
      <c r="I154" s="777"/>
      <c r="J154" s="777"/>
      <c r="K154" s="777"/>
      <c r="L154" s="777"/>
      <c r="M154" s="777"/>
      <c r="N154" s="777"/>
      <c r="O154" s="777"/>
      <c r="P154" s="777"/>
      <c r="Q154" s="777"/>
      <c r="R154" s="777"/>
      <c r="S154" s="777"/>
      <c r="T154" s="777"/>
      <c r="U154" s="777"/>
      <c r="V154" s="777"/>
      <c r="W154" s="777"/>
      <c r="X154" s="777"/>
      <c r="Y154" s="778"/>
      <c r="Z154" s="778"/>
      <c r="AA154" s="778"/>
      <c r="AB154" s="778"/>
      <c r="AC154" s="778"/>
      <c r="AD154" s="778"/>
      <c r="AE154" s="778"/>
      <c r="AF154" s="778"/>
      <c r="AG154" s="778"/>
      <c r="AH154" s="778"/>
      <c r="AI154" s="778"/>
      <c r="AJ154" s="778"/>
      <c r="AK154" s="778"/>
      <c r="AL154" s="778"/>
      <c r="AM154" s="778"/>
      <c r="AN154" s="778"/>
      <c r="AO154" s="778"/>
      <c r="AP154" s="778"/>
      <c r="AQ154" s="778"/>
      <c r="AR154" s="778"/>
      <c r="AS154" s="778"/>
      <c r="AT154" s="778"/>
      <c r="AU154" s="778"/>
      <c r="AV154" s="778"/>
      <c r="AW154" s="778"/>
      <c r="AX154" s="778"/>
      <c r="AY154" s="778"/>
      <c r="AZ154" s="778"/>
      <c r="BA154" s="777"/>
      <c r="BB154" s="777"/>
      <c r="BC154" s="777"/>
      <c r="BD154" s="777"/>
      <c r="BE154" s="777"/>
      <c r="BF154" s="777"/>
      <c r="BG154" s="777"/>
      <c r="BH154" s="777"/>
      <c r="BI154" s="777"/>
      <c r="BJ154" s="777"/>
      <c r="BK154" s="777"/>
      <c r="BL154" s="777"/>
      <c r="BM154" s="777"/>
      <c r="BN154" s="777"/>
      <c r="BO154" s="777"/>
      <c r="BP154" s="777"/>
      <c r="BQ154" s="777"/>
      <c r="BR154" s="777"/>
      <c r="BS154" s="777"/>
      <c r="BT154" s="777"/>
      <c r="BU154" s="777"/>
      <c r="BV154" s="777"/>
      <c r="BW154" s="777"/>
      <c r="BX154" s="777"/>
      <c r="BY154" s="777"/>
      <c r="BZ154" s="777"/>
      <c r="CA154" s="777"/>
      <c r="CB154" s="777"/>
      <c r="CC154" s="777"/>
      <c r="CD154" s="777"/>
      <c r="CE154" s="777"/>
      <c r="CF154" s="777"/>
      <c r="CG154" s="777"/>
      <c r="CH154" s="777"/>
      <c r="CI154" s="777"/>
      <c r="CJ154" s="777"/>
      <c r="CK154" s="777"/>
      <c r="CL154" s="777"/>
      <c r="CM154" s="777"/>
      <c r="CN154" s="777"/>
      <c r="CO154" s="777"/>
      <c r="CP154" s="777"/>
      <c r="CQ154" s="777"/>
      <c r="CR154" s="777"/>
      <c r="CS154" s="777"/>
      <c r="CT154" s="777"/>
      <c r="CU154" s="777"/>
      <c r="CV154" s="777"/>
      <c r="CW154" s="777"/>
      <c r="CX154" s="777"/>
      <c r="CY154" s="777"/>
      <c r="CZ154" s="777"/>
      <c r="DA154" s="777"/>
      <c r="DB154" s="777"/>
      <c r="DC154" s="777"/>
      <c r="DD154" s="777"/>
      <c r="DE154" s="777"/>
      <c r="DF154" s="777"/>
      <c r="DG154" s="777"/>
      <c r="DH154" s="777"/>
      <c r="DI154" s="777"/>
      <c r="DJ154" s="777"/>
      <c r="DK154" s="777"/>
      <c r="DL154" s="777"/>
      <c r="DM154" s="777"/>
      <c r="DN154" s="777"/>
      <c r="DO154" s="777"/>
      <c r="DP154" s="777"/>
      <c r="DQ154" s="777"/>
      <c r="DR154" s="777"/>
      <c r="DS154" s="777"/>
      <c r="DT154" s="777"/>
      <c r="DU154" s="777"/>
      <c r="DV154" s="777"/>
      <c r="DW154" s="777"/>
      <c r="DX154" s="777"/>
      <c r="DY154" s="777"/>
      <c r="DZ154" s="777"/>
      <c r="EA154" s="777"/>
      <c r="EB154" s="777"/>
      <c r="EC154" s="777"/>
      <c r="ED154" s="777"/>
      <c r="EE154" s="777"/>
      <c r="EF154" s="777"/>
      <c r="EG154" s="777"/>
      <c r="EH154" s="777"/>
      <c r="EI154" s="777"/>
      <c r="EJ154" s="777"/>
      <c r="EK154" s="777"/>
      <c r="EL154" s="777"/>
      <c r="EM154" s="777"/>
      <c r="EN154" s="777"/>
      <c r="EO154" s="777"/>
      <c r="EP154" s="777"/>
      <c r="EQ154" s="777"/>
      <c r="ER154" s="777"/>
      <c r="ES154" s="777"/>
      <c r="ET154" s="777"/>
      <c r="EU154" s="777"/>
      <c r="EV154" s="777"/>
      <c r="EW154" s="777"/>
      <c r="EX154" s="777"/>
      <c r="EY154" s="777"/>
      <c r="EZ154" s="777"/>
      <c r="FA154" s="777"/>
      <c r="FB154" s="777"/>
      <c r="FC154" s="777"/>
      <c r="FD154" s="777"/>
      <c r="FE154" s="777"/>
      <c r="FF154" s="777"/>
      <c r="FG154" s="777"/>
      <c r="FH154" s="777"/>
      <c r="FI154" s="777"/>
      <c r="FJ154" s="777"/>
      <c r="FK154" s="777"/>
      <c r="FL154" s="777"/>
      <c r="FM154" s="777"/>
      <c r="FN154" s="777"/>
      <c r="FO154" s="777"/>
      <c r="FP154" s="777"/>
      <c r="FQ154" s="777"/>
      <c r="FR154" s="777"/>
      <c r="FS154" s="777"/>
      <c r="FT154" s="777"/>
      <c r="FU154" s="777"/>
      <c r="FV154" s="777"/>
      <c r="FW154" s="777"/>
      <c r="FX154" s="777"/>
      <c r="FY154" s="777"/>
      <c r="FZ154" s="777"/>
      <c r="GA154" s="777"/>
      <c r="GB154" s="777"/>
      <c r="GC154" s="777"/>
      <c r="GD154" s="777"/>
      <c r="GE154" s="777"/>
      <c r="GF154" s="777"/>
      <c r="GG154" s="777"/>
      <c r="GH154" s="777"/>
      <c r="GI154" s="777"/>
      <c r="GJ154" s="777"/>
      <c r="GK154" s="777"/>
      <c r="GL154" s="777"/>
      <c r="GM154" s="777"/>
      <c r="GN154" s="777"/>
      <c r="GO154" s="777"/>
      <c r="GP154" s="777"/>
      <c r="GQ154" s="777"/>
      <c r="GR154" s="777"/>
      <c r="GS154" s="777"/>
      <c r="GT154" s="777"/>
      <c r="GU154" s="777"/>
      <c r="GV154" s="777"/>
      <c r="GW154" s="777"/>
      <c r="GX154" s="777"/>
      <c r="GY154" s="777"/>
      <c r="GZ154" s="777"/>
      <c r="HA154" s="777"/>
      <c r="HB154" s="777"/>
      <c r="HC154" s="777"/>
      <c r="HD154" s="777"/>
      <c r="HE154" s="777"/>
      <c r="HF154" s="777"/>
      <c r="HG154" s="777"/>
      <c r="HH154" s="777"/>
      <c r="HI154" s="777"/>
      <c r="HJ154" s="777"/>
      <c r="HK154" s="777"/>
      <c r="HL154" s="777"/>
      <c r="HM154" s="777"/>
      <c r="HN154" s="777"/>
      <c r="HO154" s="777"/>
      <c r="HP154" s="777"/>
      <c r="HQ154" s="777"/>
      <c r="HR154" s="777"/>
      <c r="HS154" s="777"/>
      <c r="HT154" s="777"/>
      <c r="HU154" s="777"/>
      <c r="HV154" s="777"/>
      <c r="HW154" s="777"/>
      <c r="HX154" s="777"/>
      <c r="HY154" s="777"/>
      <c r="HZ154" s="777"/>
      <c r="IA154" s="777"/>
      <c r="IB154" s="777"/>
      <c r="IC154" s="777"/>
      <c r="ID154" s="777"/>
      <c r="IE154" s="777"/>
      <c r="IF154" s="777"/>
      <c r="IG154" s="777"/>
      <c r="IH154" s="777"/>
      <c r="II154" s="777"/>
      <c r="IJ154" s="777"/>
      <c r="IK154" s="777"/>
      <c r="IL154" s="777"/>
      <c r="IM154" s="777"/>
      <c r="IN154" s="777"/>
      <c r="IO154" s="777"/>
      <c r="IP154" s="777"/>
      <c r="IQ154" s="777"/>
      <c r="IR154" s="777"/>
      <c r="IS154" s="777"/>
      <c r="IT154" s="777"/>
    </row>
    <row r="155" spans="1:254" s="779" customFormat="1" ht="12.75" customHeight="1">
      <c r="A155" s="777"/>
      <c r="B155" s="777"/>
      <c r="C155" s="777"/>
      <c r="D155" s="777"/>
      <c r="E155" s="777"/>
      <c r="F155" s="777"/>
      <c r="G155" s="777"/>
      <c r="H155" s="777"/>
      <c r="I155" s="777"/>
      <c r="J155" s="777"/>
      <c r="K155" s="777"/>
      <c r="L155" s="777"/>
      <c r="M155" s="777"/>
      <c r="N155" s="777"/>
      <c r="O155" s="777"/>
      <c r="P155" s="777"/>
      <c r="Q155" s="777"/>
      <c r="R155" s="777"/>
      <c r="S155" s="777"/>
      <c r="T155" s="777"/>
      <c r="U155" s="777"/>
      <c r="V155" s="777"/>
      <c r="W155" s="777"/>
      <c r="X155" s="777"/>
      <c r="Y155" s="778"/>
      <c r="Z155" s="778"/>
      <c r="AA155" s="778"/>
      <c r="AB155" s="778"/>
      <c r="AC155" s="778"/>
      <c r="AD155" s="778"/>
      <c r="AE155" s="778"/>
      <c r="AF155" s="778"/>
      <c r="AG155" s="778"/>
      <c r="AH155" s="778"/>
      <c r="AI155" s="778"/>
      <c r="AJ155" s="778"/>
      <c r="AK155" s="778"/>
      <c r="AL155" s="778"/>
      <c r="AM155" s="778"/>
      <c r="AN155" s="778"/>
      <c r="AO155" s="778"/>
      <c r="AP155" s="778"/>
      <c r="AQ155" s="778"/>
      <c r="AR155" s="778"/>
      <c r="AS155" s="778"/>
      <c r="AT155" s="778"/>
      <c r="AU155" s="778"/>
      <c r="AV155" s="778"/>
      <c r="AW155" s="778"/>
      <c r="AX155" s="778"/>
      <c r="AY155" s="778"/>
      <c r="AZ155" s="778"/>
      <c r="BA155" s="777"/>
      <c r="BB155" s="777"/>
      <c r="BC155" s="777"/>
      <c r="BD155" s="777"/>
      <c r="BE155" s="777"/>
      <c r="BF155" s="777"/>
      <c r="BG155" s="777"/>
      <c r="BH155" s="777"/>
      <c r="BI155" s="777"/>
      <c r="BJ155" s="777"/>
      <c r="BK155" s="777"/>
      <c r="BL155" s="777"/>
      <c r="BM155" s="777"/>
      <c r="BN155" s="777"/>
      <c r="BO155" s="777"/>
      <c r="BP155" s="777"/>
      <c r="BQ155" s="777"/>
      <c r="BR155" s="777"/>
      <c r="BS155" s="777"/>
      <c r="BT155" s="777"/>
      <c r="BU155" s="777"/>
      <c r="BV155" s="777"/>
      <c r="BW155" s="777"/>
      <c r="BX155" s="777"/>
      <c r="BY155" s="777"/>
      <c r="BZ155" s="777"/>
      <c r="CA155" s="777"/>
      <c r="CB155" s="777"/>
      <c r="CC155" s="777"/>
      <c r="CD155" s="777"/>
      <c r="CE155" s="777"/>
      <c r="CF155" s="777"/>
      <c r="CG155" s="777"/>
      <c r="CH155" s="777"/>
      <c r="CI155" s="777"/>
      <c r="CJ155" s="777"/>
      <c r="CK155" s="777"/>
      <c r="CL155" s="777"/>
      <c r="CM155" s="777"/>
      <c r="CN155" s="777"/>
      <c r="CO155" s="777"/>
      <c r="CP155" s="777"/>
      <c r="CQ155" s="777"/>
      <c r="CR155" s="777"/>
      <c r="CS155" s="777"/>
      <c r="CT155" s="777"/>
      <c r="CU155" s="777"/>
      <c r="CV155" s="777"/>
      <c r="CW155" s="777"/>
      <c r="CX155" s="777"/>
      <c r="CY155" s="777"/>
      <c r="CZ155" s="777"/>
      <c r="DA155" s="777"/>
      <c r="DB155" s="777"/>
      <c r="DC155" s="777"/>
      <c r="DD155" s="777"/>
      <c r="DE155" s="777"/>
      <c r="DF155" s="777"/>
      <c r="DG155" s="777"/>
      <c r="DH155" s="777"/>
      <c r="DI155" s="777"/>
      <c r="DJ155" s="777"/>
      <c r="DK155" s="777"/>
      <c r="DL155" s="777"/>
      <c r="DM155" s="777"/>
      <c r="DN155" s="777"/>
      <c r="DO155" s="777"/>
      <c r="DP155" s="777"/>
      <c r="DQ155" s="777"/>
      <c r="DR155" s="777"/>
      <c r="DS155" s="777"/>
      <c r="DT155" s="777"/>
      <c r="DU155" s="777"/>
      <c r="DV155" s="777"/>
      <c r="DW155" s="777"/>
      <c r="DX155" s="777"/>
      <c r="DY155" s="777"/>
      <c r="DZ155" s="777"/>
      <c r="EA155" s="777"/>
      <c r="EB155" s="777"/>
      <c r="EC155" s="777"/>
      <c r="ED155" s="777"/>
      <c r="EE155" s="777"/>
      <c r="EF155" s="777"/>
      <c r="EG155" s="777"/>
      <c r="EH155" s="777"/>
      <c r="EI155" s="777"/>
      <c r="EJ155" s="777"/>
      <c r="EK155" s="777"/>
      <c r="EL155" s="777"/>
      <c r="EM155" s="777"/>
      <c r="EN155" s="777"/>
      <c r="EO155" s="777"/>
      <c r="EP155" s="777"/>
      <c r="EQ155" s="777"/>
      <c r="ER155" s="777"/>
      <c r="ES155" s="777"/>
      <c r="ET155" s="777"/>
      <c r="EU155" s="777"/>
      <c r="EV155" s="777"/>
      <c r="EW155" s="777"/>
      <c r="EX155" s="777"/>
      <c r="EY155" s="777"/>
      <c r="EZ155" s="777"/>
      <c r="FA155" s="777"/>
      <c r="FB155" s="777"/>
      <c r="FC155" s="777"/>
      <c r="FD155" s="777"/>
      <c r="FE155" s="777"/>
      <c r="FF155" s="777"/>
      <c r="FG155" s="777"/>
      <c r="FH155" s="777"/>
      <c r="FI155" s="777"/>
      <c r="FJ155" s="777"/>
      <c r="FK155" s="777"/>
      <c r="FL155" s="777"/>
      <c r="FM155" s="777"/>
      <c r="FN155" s="777"/>
      <c r="FO155" s="777"/>
      <c r="FP155" s="777"/>
      <c r="FQ155" s="777"/>
      <c r="FR155" s="777"/>
      <c r="FS155" s="777"/>
      <c r="FT155" s="777"/>
      <c r="FU155" s="777"/>
      <c r="FV155" s="777"/>
      <c r="FW155" s="777"/>
      <c r="FX155" s="777"/>
      <c r="FY155" s="777"/>
      <c r="FZ155" s="777"/>
      <c r="GA155" s="777"/>
      <c r="GB155" s="777"/>
      <c r="GC155" s="777"/>
      <c r="GD155" s="777"/>
      <c r="GE155" s="777"/>
      <c r="GF155" s="777"/>
      <c r="GG155" s="777"/>
      <c r="GH155" s="777"/>
      <c r="GI155" s="777"/>
      <c r="GJ155" s="777"/>
      <c r="GK155" s="777"/>
      <c r="GL155" s="777"/>
      <c r="GM155" s="777"/>
      <c r="GN155" s="777"/>
      <c r="GO155" s="777"/>
      <c r="GP155" s="777"/>
      <c r="GQ155" s="777"/>
      <c r="GR155" s="777"/>
      <c r="GS155" s="777"/>
      <c r="GT155" s="777"/>
      <c r="GU155" s="777"/>
      <c r="GV155" s="777"/>
      <c r="GW155" s="777"/>
      <c r="GX155" s="777"/>
      <c r="GY155" s="777"/>
      <c r="GZ155" s="777"/>
      <c r="HA155" s="777"/>
      <c r="HB155" s="777"/>
      <c r="HC155" s="777"/>
      <c r="HD155" s="777"/>
      <c r="HE155" s="777"/>
      <c r="HF155" s="777"/>
      <c r="HG155" s="777"/>
      <c r="HH155" s="777"/>
      <c r="HI155" s="777"/>
      <c r="HJ155" s="777"/>
      <c r="HK155" s="777"/>
      <c r="HL155" s="777"/>
      <c r="HM155" s="777"/>
      <c r="HN155" s="777"/>
      <c r="HO155" s="777"/>
      <c r="HP155" s="777"/>
      <c r="HQ155" s="777"/>
      <c r="HR155" s="777"/>
      <c r="HS155" s="777"/>
      <c r="HT155" s="777"/>
      <c r="HU155" s="777"/>
      <c r="HV155" s="777"/>
      <c r="HW155" s="777"/>
      <c r="HX155" s="777"/>
      <c r="HY155" s="777"/>
      <c r="HZ155" s="777"/>
      <c r="IA155" s="777"/>
      <c r="IB155" s="777"/>
      <c r="IC155" s="777"/>
      <c r="ID155" s="777"/>
      <c r="IE155" s="777"/>
      <c r="IF155" s="777"/>
      <c r="IG155" s="777"/>
      <c r="IH155" s="777"/>
      <c r="II155" s="777"/>
      <c r="IJ155" s="777"/>
      <c r="IK155" s="777"/>
      <c r="IL155" s="777"/>
      <c r="IM155" s="777"/>
      <c r="IN155" s="777"/>
      <c r="IO155" s="777"/>
      <c r="IP155" s="777"/>
      <c r="IQ155" s="777"/>
      <c r="IR155" s="777"/>
      <c r="IS155" s="777"/>
      <c r="IT155" s="777"/>
    </row>
    <row r="156" spans="1:254" s="779" customFormat="1" ht="12.75" customHeight="1">
      <c r="A156" s="777"/>
      <c r="B156" s="777"/>
      <c r="C156" s="777"/>
      <c r="D156" s="777"/>
      <c r="E156" s="777"/>
      <c r="F156" s="777"/>
      <c r="G156" s="777"/>
      <c r="H156" s="777"/>
      <c r="I156" s="777"/>
      <c r="J156" s="777"/>
      <c r="K156" s="777"/>
      <c r="L156" s="777"/>
      <c r="M156" s="777"/>
      <c r="N156" s="777"/>
      <c r="O156" s="777"/>
      <c r="P156" s="777"/>
      <c r="Q156" s="777"/>
      <c r="R156" s="777"/>
      <c r="S156" s="777"/>
      <c r="T156" s="777"/>
      <c r="U156" s="777"/>
      <c r="V156" s="777"/>
      <c r="W156" s="777"/>
      <c r="X156" s="777"/>
      <c r="Y156" s="778"/>
      <c r="Z156" s="778"/>
      <c r="AA156" s="778"/>
      <c r="AB156" s="778"/>
      <c r="AC156" s="778"/>
      <c r="AD156" s="778"/>
      <c r="AE156" s="778"/>
      <c r="AF156" s="778"/>
      <c r="AG156" s="778"/>
      <c r="AH156" s="778"/>
      <c r="AI156" s="778"/>
      <c r="AJ156" s="778"/>
      <c r="AK156" s="778"/>
      <c r="AL156" s="778"/>
      <c r="AM156" s="778"/>
      <c r="AN156" s="778"/>
      <c r="AO156" s="778"/>
      <c r="AP156" s="778"/>
      <c r="AQ156" s="778"/>
      <c r="AR156" s="778"/>
      <c r="AS156" s="778"/>
      <c r="AT156" s="778"/>
      <c r="AU156" s="778"/>
      <c r="AV156" s="778"/>
      <c r="AW156" s="778"/>
      <c r="AX156" s="778"/>
      <c r="AY156" s="778"/>
      <c r="AZ156" s="778"/>
      <c r="BA156" s="777"/>
      <c r="BB156" s="777"/>
      <c r="BC156" s="777"/>
      <c r="BD156" s="777"/>
      <c r="BE156" s="777"/>
      <c r="BF156" s="777"/>
      <c r="BG156" s="777"/>
      <c r="BH156" s="777"/>
      <c r="BI156" s="777"/>
      <c r="BJ156" s="777"/>
      <c r="BK156" s="777"/>
      <c r="BL156" s="777"/>
      <c r="BM156" s="777"/>
      <c r="BN156" s="777"/>
      <c r="BO156" s="777"/>
      <c r="BP156" s="777"/>
      <c r="BQ156" s="777"/>
      <c r="BR156" s="777"/>
      <c r="BS156" s="777"/>
      <c r="BT156" s="777"/>
      <c r="BU156" s="777"/>
      <c r="BV156" s="777"/>
      <c r="BW156" s="777"/>
      <c r="BX156" s="777"/>
      <c r="BY156" s="777"/>
      <c r="BZ156" s="777"/>
      <c r="CA156" s="777"/>
      <c r="CB156" s="777"/>
      <c r="CC156" s="777"/>
      <c r="CD156" s="777"/>
      <c r="CE156" s="777"/>
      <c r="CF156" s="777"/>
      <c r="CG156" s="777"/>
      <c r="CH156" s="777"/>
      <c r="CI156" s="777"/>
      <c r="CJ156" s="777"/>
      <c r="CK156" s="777"/>
      <c r="CL156" s="777"/>
      <c r="CM156" s="777"/>
      <c r="CN156" s="777"/>
      <c r="CO156" s="777"/>
      <c r="CP156" s="777"/>
      <c r="CQ156" s="777"/>
      <c r="CR156" s="777"/>
      <c r="CS156" s="777"/>
      <c r="CT156" s="777"/>
      <c r="CU156" s="777"/>
      <c r="CV156" s="777"/>
      <c r="CW156" s="777"/>
      <c r="CX156" s="777"/>
      <c r="CY156" s="777"/>
      <c r="CZ156" s="777"/>
      <c r="DA156" s="777"/>
      <c r="DB156" s="777"/>
      <c r="DC156" s="777"/>
      <c r="DD156" s="777"/>
      <c r="DE156" s="777"/>
      <c r="DF156" s="777"/>
      <c r="DG156" s="777"/>
      <c r="DH156" s="777"/>
      <c r="DI156" s="777"/>
      <c r="DJ156" s="777"/>
      <c r="DK156" s="777"/>
      <c r="DL156" s="777"/>
      <c r="DM156" s="777"/>
      <c r="DN156" s="777"/>
      <c r="DO156" s="777"/>
      <c r="DP156" s="777"/>
      <c r="DQ156" s="777"/>
      <c r="DR156" s="777"/>
      <c r="DS156" s="777"/>
      <c r="DT156" s="777"/>
      <c r="DU156" s="777"/>
      <c r="DV156" s="777"/>
      <c r="DW156" s="777"/>
      <c r="DX156" s="777"/>
      <c r="DY156" s="777"/>
      <c r="DZ156" s="777"/>
      <c r="EA156" s="777"/>
      <c r="EB156" s="777"/>
      <c r="EC156" s="777"/>
      <c r="ED156" s="777"/>
      <c r="EE156" s="777"/>
      <c r="EF156" s="777"/>
      <c r="EG156" s="777"/>
      <c r="EH156" s="777"/>
      <c r="EI156" s="777"/>
      <c r="EJ156" s="777"/>
      <c r="EK156" s="777"/>
      <c r="EL156" s="777"/>
      <c r="EM156" s="777"/>
      <c r="EN156" s="777"/>
      <c r="EO156" s="777"/>
      <c r="EP156" s="777"/>
      <c r="EQ156" s="777"/>
      <c r="ER156" s="777"/>
      <c r="ES156" s="777"/>
      <c r="ET156" s="777"/>
      <c r="EU156" s="777"/>
      <c r="EV156" s="777"/>
      <c r="EW156" s="777"/>
      <c r="EX156" s="777"/>
      <c r="EY156" s="777"/>
      <c r="EZ156" s="777"/>
      <c r="FA156" s="777"/>
      <c r="FB156" s="777"/>
      <c r="FC156" s="777"/>
      <c r="FD156" s="777"/>
      <c r="FE156" s="777"/>
      <c r="FF156" s="777"/>
      <c r="FG156" s="777"/>
      <c r="FH156" s="777"/>
      <c r="FI156" s="777"/>
      <c r="FJ156" s="777"/>
      <c r="FK156" s="777"/>
      <c r="FL156" s="777"/>
      <c r="FM156" s="777"/>
      <c r="FN156" s="777"/>
      <c r="FO156" s="777"/>
      <c r="FP156" s="777"/>
      <c r="FQ156" s="777"/>
      <c r="FR156" s="777"/>
      <c r="FS156" s="777"/>
      <c r="FT156" s="777"/>
      <c r="FU156" s="777"/>
      <c r="FV156" s="777"/>
      <c r="FW156" s="777"/>
      <c r="FX156" s="777"/>
      <c r="FY156" s="777"/>
      <c r="FZ156" s="777"/>
      <c r="GA156" s="777"/>
      <c r="GB156" s="777"/>
      <c r="GC156" s="777"/>
      <c r="GD156" s="777"/>
      <c r="GE156" s="777"/>
      <c r="GF156" s="777"/>
      <c r="GG156" s="777"/>
      <c r="GH156" s="777"/>
      <c r="GI156" s="777"/>
      <c r="GJ156" s="777"/>
      <c r="GK156" s="777"/>
      <c r="GL156" s="777"/>
      <c r="GM156" s="777"/>
      <c r="GN156" s="777"/>
      <c r="GO156" s="777"/>
      <c r="GP156" s="777"/>
      <c r="GQ156" s="777"/>
      <c r="GR156" s="777"/>
      <c r="GS156" s="777"/>
      <c r="GT156" s="777"/>
      <c r="GU156" s="777"/>
      <c r="GV156" s="777"/>
      <c r="GW156" s="777"/>
      <c r="GX156" s="777"/>
      <c r="GY156" s="777"/>
      <c r="GZ156" s="777"/>
      <c r="HA156" s="777"/>
      <c r="HB156" s="777"/>
      <c r="HC156" s="777"/>
      <c r="HD156" s="777"/>
      <c r="HE156" s="777"/>
      <c r="HF156" s="777"/>
      <c r="HG156" s="777"/>
      <c r="HH156" s="777"/>
      <c r="HI156" s="777"/>
      <c r="HJ156" s="777"/>
      <c r="HK156" s="777"/>
      <c r="HL156" s="777"/>
      <c r="HM156" s="777"/>
      <c r="HN156" s="777"/>
      <c r="HO156" s="777"/>
      <c r="HP156" s="777"/>
      <c r="HQ156" s="777"/>
      <c r="HR156" s="777"/>
      <c r="HS156" s="777"/>
      <c r="HT156" s="777"/>
      <c r="HU156" s="777"/>
      <c r="HV156" s="777"/>
      <c r="HW156" s="777"/>
      <c r="HX156" s="777"/>
      <c r="HY156" s="777"/>
      <c r="HZ156" s="777"/>
      <c r="IA156" s="777"/>
      <c r="IB156" s="777"/>
      <c r="IC156" s="777"/>
      <c r="ID156" s="777"/>
      <c r="IE156" s="777"/>
      <c r="IF156" s="777"/>
      <c r="IG156" s="777"/>
      <c r="IH156" s="777"/>
      <c r="II156" s="777"/>
      <c r="IJ156" s="777"/>
      <c r="IK156" s="777"/>
      <c r="IL156" s="777"/>
      <c r="IM156" s="777"/>
      <c r="IN156" s="777"/>
      <c r="IO156" s="777"/>
      <c r="IP156" s="777"/>
      <c r="IQ156" s="777"/>
      <c r="IR156" s="777"/>
      <c r="IS156" s="777"/>
      <c r="IT156" s="777"/>
    </row>
    <row r="157" spans="1:254" s="779" customFormat="1" ht="12.75" customHeight="1">
      <c r="A157" s="777"/>
      <c r="B157" s="777"/>
      <c r="C157" s="777"/>
      <c r="D157" s="777"/>
      <c r="E157" s="777"/>
      <c r="F157" s="777"/>
      <c r="G157" s="777"/>
      <c r="H157" s="777"/>
      <c r="I157" s="777"/>
      <c r="J157" s="777"/>
      <c r="K157" s="777"/>
      <c r="L157" s="777"/>
      <c r="M157" s="777"/>
      <c r="N157" s="777"/>
      <c r="O157" s="777"/>
      <c r="P157" s="777"/>
      <c r="Q157" s="777"/>
      <c r="R157" s="777"/>
      <c r="S157" s="777"/>
      <c r="T157" s="777"/>
      <c r="U157" s="777"/>
      <c r="V157" s="777"/>
      <c r="W157" s="777"/>
      <c r="X157" s="777"/>
      <c r="Y157" s="778"/>
      <c r="Z157" s="778"/>
      <c r="AA157" s="778"/>
      <c r="AB157" s="778"/>
      <c r="AC157" s="778"/>
      <c r="AD157" s="778"/>
      <c r="AE157" s="778"/>
      <c r="AF157" s="778"/>
      <c r="AG157" s="778"/>
      <c r="AH157" s="778"/>
      <c r="AI157" s="778"/>
      <c r="AJ157" s="778"/>
      <c r="AK157" s="778"/>
      <c r="AL157" s="778"/>
      <c r="AM157" s="778"/>
      <c r="AN157" s="778"/>
      <c r="AO157" s="778"/>
      <c r="AP157" s="778"/>
      <c r="AQ157" s="778"/>
      <c r="AR157" s="778"/>
      <c r="AS157" s="778"/>
      <c r="AT157" s="778"/>
      <c r="AU157" s="778"/>
      <c r="AV157" s="778"/>
      <c r="AW157" s="778"/>
      <c r="AX157" s="778"/>
      <c r="AY157" s="778"/>
      <c r="AZ157" s="778"/>
      <c r="BA157" s="777"/>
      <c r="BB157" s="777"/>
      <c r="BC157" s="777"/>
      <c r="BD157" s="777"/>
      <c r="BE157" s="777"/>
      <c r="BF157" s="777"/>
      <c r="BG157" s="777"/>
      <c r="BH157" s="777"/>
      <c r="BI157" s="777"/>
      <c r="BJ157" s="777"/>
      <c r="BK157" s="777"/>
      <c r="BL157" s="777"/>
      <c r="BM157" s="777"/>
      <c r="BN157" s="777"/>
      <c r="BO157" s="777"/>
      <c r="BP157" s="777"/>
      <c r="BQ157" s="777"/>
      <c r="BR157" s="777"/>
      <c r="BS157" s="777"/>
      <c r="BT157" s="777"/>
      <c r="BU157" s="777"/>
      <c r="BV157" s="777"/>
      <c r="BW157" s="777"/>
      <c r="BX157" s="777"/>
      <c r="BY157" s="777"/>
      <c r="BZ157" s="777"/>
      <c r="CA157" s="777"/>
      <c r="CB157" s="777"/>
      <c r="CC157" s="777"/>
      <c r="CD157" s="777"/>
      <c r="CE157" s="777"/>
      <c r="CF157" s="777"/>
      <c r="CG157" s="777"/>
      <c r="CH157" s="777"/>
      <c r="CI157" s="777"/>
      <c r="CJ157" s="777"/>
      <c r="CK157" s="777"/>
      <c r="CL157" s="777"/>
      <c r="CM157" s="777"/>
      <c r="CN157" s="777"/>
      <c r="CO157" s="777"/>
      <c r="CP157" s="777"/>
      <c r="CQ157" s="777"/>
      <c r="CR157" s="777"/>
      <c r="CS157" s="777"/>
      <c r="CT157" s="777"/>
      <c r="CU157" s="777"/>
      <c r="CV157" s="777"/>
      <c r="CW157" s="777"/>
      <c r="CX157" s="777"/>
      <c r="CY157" s="777"/>
      <c r="CZ157" s="777"/>
      <c r="DA157" s="777"/>
      <c r="DB157" s="777"/>
      <c r="DC157" s="777"/>
      <c r="DD157" s="777"/>
      <c r="DE157" s="777"/>
      <c r="DF157" s="777"/>
      <c r="DG157" s="777"/>
      <c r="DH157" s="777"/>
      <c r="DI157" s="777"/>
      <c r="DJ157" s="777"/>
      <c r="DK157" s="777"/>
      <c r="DL157" s="777"/>
      <c r="DM157" s="777"/>
      <c r="DN157" s="777"/>
      <c r="DO157" s="777"/>
      <c r="DP157" s="777"/>
      <c r="DQ157" s="777"/>
      <c r="DR157" s="777"/>
      <c r="DS157" s="777"/>
      <c r="DT157" s="777"/>
      <c r="DU157" s="777"/>
      <c r="DV157" s="777"/>
      <c r="DW157" s="777"/>
      <c r="DX157" s="777"/>
      <c r="DY157" s="777"/>
      <c r="DZ157" s="777"/>
      <c r="EA157" s="777"/>
      <c r="EB157" s="777"/>
      <c r="EC157" s="777"/>
      <c r="ED157" s="777"/>
      <c r="EE157" s="777"/>
      <c r="EF157" s="777"/>
      <c r="EG157" s="777"/>
      <c r="EH157" s="777"/>
      <c r="EI157" s="777"/>
      <c r="EJ157" s="777"/>
      <c r="EK157" s="777"/>
      <c r="EL157" s="777"/>
      <c r="EM157" s="777"/>
      <c r="EN157" s="777"/>
      <c r="EO157" s="777"/>
      <c r="EP157" s="777"/>
      <c r="EQ157" s="777"/>
      <c r="ER157" s="777"/>
      <c r="ES157" s="777"/>
      <c r="ET157" s="777"/>
      <c r="EU157" s="777"/>
      <c r="EV157" s="777"/>
      <c r="EW157" s="777"/>
      <c r="EX157" s="777"/>
      <c r="EY157" s="777"/>
      <c r="EZ157" s="777"/>
      <c r="FA157" s="777"/>
      <c r="FB157" s="777"/>
      <c r="FC157" s="777"/>
      <c r="FD157" s="777"/>
      <c r="FE157" s="777"/>
      <c r="FF157" s="777"/>
      <c r="FG157" s="777"/>
      <c r="FH157" s="777"/>
      <c r="FI157" s="777"/>
      <c r="FJ157" s="777"/>
      <c r="FK157" s="777"/>
      <c r="FL157" s="777"/>
      <c r="FM157" s="777"/>
      <c r="FN157" s="777"/>
      <c r="FO157" s="777"/>
      <c r="FP157" s="777"/>
      <c r="FQ157" s="777"/>
      <c r="FR157" s="777"/>
      <c r="FS157" s="777"/>
      <c r="FT157" s="777"/>
      <c r="FU157" s="777"/>
      <c r="FV157" s="777"/>
      <c r="FW157" s="777"/>
      <c r="FX157" s="777"/>
      <c r="FY157" s="777"/>
      <c r="FZ157" s="777"/>
      <c r="GA157" s="777"/>
      <c r="GB157" s="777"/>
      <c r="GC157" s="777"/>
      <c r="GD157" s="777"/>
      <c r="GE157" s="777"/>
      <c r="GF157" s="777"/>
      <c r="GG157" s="777"/>
      <c r="GH157" s="777"/>
      <c r="GI157" s="777"/>
      <c r="GJ157" s="777"/>
      <c r="GK157" s="777"/>
      <c r="GL157" s="777"/>
      <c r="GM157" s="777"/>
      <c r="GN157" s="777"/>
      <c r="GO157" s="777"/>
      <c r="GP157" s="777"/>
      <c r="GQ157" s="777"/>
      <c r="GR157" s="777"/>
      <c r="GS157" s="777"/>
      <c r="GT157" s="777"/>
      <c r="GU157" s="777"/>
      <c r="GV157" s="777"/>
      <c r="GW157" s="777"/>
      <c r="GX157" s="777"/>
      <c r="GY157" s="777"/>
      <c r="GZ157" s="777"/>
      <c r="HA157" s="777"/>
      <c r="HB157" s="777"/>
      <c r="HC157" s="777"/>
      <c r="HD157" s="777"/>
      <c r="HE157" s="777"/>
      <c r="HF157" s="777"/>
      <c r="HG157" s="777"/>
      <c r="HH157" s="777"/>
      <c r="HI157" s="777"/>
      <c r="HJ157" s="777"/>
      <c r="HK157" s="777"/>
      <c r="HL157" s="777"/>
      <c r="HM157" s="777"/>
      <c r="HN157" s="777"/>
      <c r="HO157" s="777"/>
      <c r="HP157" s="777"/>
      <c r="HQ157" s="777"/>
      <c r="HR157" s="777"/>
      <c r="HS157" s="777"/>
      <c r="HT157" s="777"/>
      <c r="HU157" s="777"/>
      <c r="HV157" s="777"/>
      <c r="HW157" s="777"/>
      <c r="HX157" s="777"/>
      <c r="HY157" s="777"/>
      <c r="HZ157" s="777"/>
      <c r="IA157" s="777"/>
      <c r="IB157" s="777"/>
      <c r="IC157" s="777"/>
      <c r="ID157" s="777"/>
      <c r="IE157" s="777"/>
      <c r="IF157" s="777"/>
      <c r="IG157" s="777"/>
      <c r="IH157" s="777"/>
      <c r="II157" s="777"/>
      <c r="IJ157" s="777"/>
      <c r="IK157" s="777"/>
      <c r="IL157" s="777"/>
      <c r="IM157" s="777"/>
      <c r="IN157" s="777"/>
      <c r="IO157" s="777"/>
      <c r="IP157" s="777"/>
      <c r="IQ157" s="777"/>
      <c r="IR157" s="777"/>
      <c r="IS157" s="777"/>
      <c r="IT157" s="777"/>
    </row>
    <row r="158" spans="1:254" s="779" customFormat="1" ht="12.75" customHeight="1">
      <c r="A158" s="777"/>
      <c r="B158" s="777"/>
      <c r="C158" s="777"/>
      <c r="D158" s="777"/>
      <c r="E158" s="777"/>
      <c r="F158" s="777"/>
      <c r="G158" s="777"/>
      <c r="H158" s="777"/>
      <c r="I158" s="777"/>
      <c r="J158" s="777"/>
      <c r="K158" s="777"/>
      <c r="L158" s="777"/>
      <c r="M158" s="777"/>
      <c r="N158" s="777"/>
      <c r="O158" s="777"/>
      <c r="P158" s="777"/>
      <c r="Q158" s="777"/>
      <c r="R158" s="777"/>
      <c r="S158" s="777"/>
      <c r="T158" s="777"/>
      <c r="U158" s="777"/>
      <c r="V158" s="777"/>
      <c r="W158" s="777"/>
      <c r="X158" s="777"/>
      <c r="Y158" s="778"/>
      <c r="Z158" s="778"/>
      <c r="AA158" s="778"/>
      <c r="AB158" s="778"/>
      <c r="AC158" s="778"/>
      <c r="AD158" s="778"/>
      <c r="AE158" s="778"/>
      <c r="AF158" s="778"/>
      <c r="AG158" s="778"/>
      <c r="AH158" s="778"/>
      <c r="AI158" s="778"/>
      <c r="AJ158" s="778"/>
      <c r="AK158" s="778"/>
      <c r="AL158" s="778"/>
      <c r="AM158" s="778"/>
      <c r="AN158" s="778"/>
      <c r="AO158" s="778"/>
      <c r="AP158" s="778"/>
      <c r="AQ158" s="778"/>
      <c r="AR158" s="778"/>
      <c r="AS158" s="778"/>
      <c r="AT158" s="778"/>
      <c r="AU158" s="778"/>
      <c r="AV158" s="778"/>
      <c r="AW158" s="778"/>
      <c r="AX158" s="778"/>
      <c r="AY158" s="778"/>
      <c r="AZ158" s="778"/>
      <c r="BA158" s="777"/>
      <c r="BB158" s="777"/>
      <c r="BC158" s="777"/>
      <c r="BD158" s="777"/>
      <c r="BE158" s="777"/>
      <c r="BF158" s="777"/>
      <c r="BG158" s="777"/>
      <c r="BH158" s="777"/>
      <c r="BI158" s="777"/>
      <c r="BJ158" s="777"/>
      <c r="BK158" s="777"/>
      <c r="BL158" s="777"/>
      <c r="BM158" s="777"/>
      <c r="BN158" s="777"/>
      <c r="BO158" s="777"/>
      <c r="BP158" s="777"/>
      <c r="BQ158" s="777"/>
      <c r="BR158" s="777"/>
      <c r="BS158" s="777"/>
      <c r="BT158" s="777"/>
      <c r="BU158" s="777"/>
      <c r="BV158" s="777"/>
      <c r="BW158" s="777"/>
      <c r="BX158" s="777"/>
      <c r="BY158" s="777"/>
      <c r="BZ158" s="777"/>
      <c r="CA158" s="777"/>
      <c r="CB158" s="777"/>
      <c r="CC158" s="777"/>
      <c r="CD158" s="777"/>
      <c r="CE158" s="777"/>
      <c r="CF158" s="777"/>
      <c r="CG158" s="777"/>
      <c r="CH158" s="777"/>
      <c r="CI158" s="777"/>
      <c r="CJ158" s="777"/>
      <c r="CK158" s="777"/>
      <c r="CL158" s="777"/>
      <c r="CM158" s="777"/>
      <c r="CN158" s="777"/>
      <c r="CO158" s="777"/>
      <c r="CP158" s="777"/>
      <c r="CQ158" s="777"/>
      <c r="CR158" s="777"/>
      <c r="CS158" s="777"/>
      <c r="CT158" s="777"/>
      <c r="CU158" s="777"/>
      <c r="CV158" s="777"/>
      <c r="CW158" s="777"/>
      <c r="CX158" s="777"/>
      <c r="CY158" s="777"/>
      <c r="CZ158" s="777"/>
      <c r="DA158" s="777"/>
      <c r="DB158" s="777"/>
      <c r="DC158" s="777"/>
      <c r="DD158" s="777"/>
      <c r="DE158" s="777"/>
      <c r="DF158" s="777"/>
      <c r="DG158" s="777"/>
      <c r="DH158" s="777"/>
      <c r="DI158" s="777"/>
      <c r="DJ158" s="777"/>
      <c r="DK158" s="777"/>
      <c r="DL158" s="777"/>
      <c r="DM158" s="777"/>
      <c r="DN158" s="777"/>
      <c r="DO158" s="777"/>
      <c r="DP158" s="777"/>
      <c r="DQ158" s="777"/>
      <c r="DR158" s="777"/>
      <c r="DS158" s="777"/>
      <c r="DT158" s="777"/>
      <c r="DU158" s="777"/>
      <c r="DV158" s="777"/>
      <c r="DW158" s="777"/>
      <c r="DX158" s="777"/>
      <c r="DY158" s="777"/>
      <c r="DZ158" s="777"/>
      <c r="EA158" s="777"/>
      <c r="EB158" s="777"/>
      <c r="EC158" s="777"/>
      <c r="ED158" s="777"/>
      <c r="EE158" s="777"/>
      <c r="EF158" s="777"/>
      <c r="EG158" s="777"/>
      <c r="EH158" s="777"/>
      <c r="EI158" s="777"/>
      <c r="EJ158" s="777"/>
      <c r="EK158" s="777"/>
      <c r="EL158" s="777"/>
      <c r="EM158" s="777"/>
      <c r="EN158" s="777"/>
      <c r="EO158" s="777"/>
      <c r="EP158" s="777"/>
      <c r="EQ158" s="777"/>
      <c r="ER158" s="777"/>
      <c r="ES158" s="777"/>
      <c r="ET158" s="777"/>
      <c r="EU158" s="777"/>
      <c r="EV158" s="777"/>
      <c r="EW158" s="777"/>
      <c r="EX158" s="777"/>
      <c r="EY158" s="777"/>
      <c r="EZ158" s="777"/>
      <c r="FA158" s="777"/>
      <c r="FB158" s="777"/>
      <c r="FC158" s="777"/>
      <c r="FD158" s="777"/>
      <c r="FE158" s="777"/>
      <c r="FF158" s="777"/>
      <c r="FG158" s="777"/>
      <c r="FH158" s="777"/>
      <c r="FI158" s="777"/>
      <c r="FJ158" s="777"/>
      <c r="FK158" s="777"/>
      <c r="FL158" s="777"/>
      <c r="FM158" s="777"/>
      <c r="FN158" s="777"/>
      <c r="FO158" s="777"/>
      <c r="FP158" s="777"/>
      <c r="FQ158" s="777"/>
      <c r="FR158" s="777"/>
      <c r="FS158" s="777"/>
      <c r="FT158" s="777"/>
      <c r="FU158" s="777"/>
      <c r="FV158" s="777"/>
      <c r="FW158" s="777"/>
      <c r="FX158" s="777"/>
      <c r="FY158" s="777"/>
      <c r="FZ158" s="777"/>
      <c r="GA158" s="777"/>
      <c r="GB158" s="777"/>
      <c r="GC158" s="777"/>
      <c r="GD158" s="777"/>
      <c r="GE158" s="777"/>
      <c r="GF158" s="777"/>
      <c r="GG158" s="777"/>
      <c r="GH158" s="777"/>
      <c r="GI158" s="777"/>
      <c r="GJ158" s="777"/>
      <c r="GK158" s="777"/>
      <c r="GL158" s="777"/>
      <c r="GM158" s="777"/>
      <c r="GN158" s="777"/>
      <c r="GO158" s="777"/>
      <c r="GP158" s="777"/>
      <c r="GQ158" s="777"/>
      <c r="GR158" s="777"/>
      <c r="GS158" s="777"/>
      <c r="GT158" s="777"/>
      <c r="GU158" s="777"/>
      <c r="GV158" s="777"/>
      <c r="GW158" s="777"/>
      <c r="GX158" s="777"/>
      <c r="GY158" s="777"/>
      <c r="GZ158" s="777"/>
      <c r="HA158" s="777"/>
      <c r="HB158" s="777"/>
      <c r="HC158" s="777"/>
      <c r="HD158" s="777"/>
      <c r="HE158" s="777"/>
      <c r="HF158" s="777"/>
      <c r="HG158" s="777"/>
      <c r="HH158" s="777"/>
      <c r="HI158" s="777"/>
      <c r="HJ158" s="777"/>
      <c r="HK158" s="777"/>
      <c r="HL158" s="777"/>
      <c r="HM158" s="777"/>
      <c r="HN158" s="777"/>
      <c r="HO158" s="777"/>
      <c r="HP158" s="777"/>
      <c r="HQ158" s="777"/>
      <c r="HR158" s="777"/>
      <c r="HS158" s="777"/>
      <c r="HT158" s="777"/>
      <c r="HU158" s="777"/>
      <c r="HV158" s="777"/>
      <c r="HW158" s="777"/>
      <c r="HX158" s="777"/>
      <c r="HY158" s="777"/>
      <c r="HZ158" s="777"/>
      <c r="IA158" s="777"/>
      <c r="IB158" s="777"/>
      <c r="IC158" s="777"/>
      <c r="ID158" s="777"/>
      <c r="IE158" s="777"/>
      <c r="IF158" s="777"/>
      <c r="IG158" s="777"/>
      <c r="IH158" s="777"/>
      <c r="II158" s="777"/>
      <c r="IJ158" s="777"/>
      <c r="IK158" s="777"/>
      <c r="IL158" s="777"/>
      <c r="IM158" s="777"/>
      <c r="IN158" s="777"/>
      <c r="IO158" s="777"/>
      <c r="IP158" s="777"/>
      <c r="IQ158" s="777"/>
      <c r="IR158" s="777"/>
      <c r="IS158" s="777"/>
      <c r="IT158" s="777"/>
    </row>
    <row r="159" spans="1:254" s="779" customFormat="1" ht="12.75" customHeight="1">
      <c r="A159" s="777"/>
      <c r="B159" s="777"/>
      <c r="C159" s="777"/>
      <c r="D159" s="777"/>
      <c r="E159" s="777"/>
      <c r="F159" s="777"/>
      <c r="G159" s="777"/>
      <c r="H159" s="777"/>
      <c r="I159" s="777"/>
      <c r="J159" s="777"/>
      <c r="K159" s="777"/>
      <c r="L159" s="777"/>
      <c r="M159" s="777"/>
      <c r="N159" s="777"/>
      <c r="O159" s="777"/>
      <c r="P159" s="777"/>
      <c r="Q159" s="777"/>
      <c r="R159" s="777"/>
      <c r="S159" s="777"/>
      <c r="T159" s="777"/>
      <c r="U159" s="777"/>
      <c r="V159" s="777"/>
      <c r="W159" s="777"/>
      <c r="X159" s="777"/>
      <c r="Y159" s="778"/>
      <c r="Z159" s="778"/>
      <c r="AA159" s="778"/>
      <c r="AB159" s="778"/>
      <c r="AC159" s="778"/>
      <c r="AD159" s="778"/>
      <c r="AE159" s="778"/>
      <c r="AF159" s="778"/>
      <c r="AG159" s="778"/>
      <c r="AH159" s="778"/>
      <c r="AI159" s="778"/>
      <c r="AJ159" s="778"/>
      <c r="AK159" s="778"/>
      <c r="AL159" s="778"/>
      <c r="AM159" s="778"/>
      <c r="AN159" s="778"/>
      <c r="AO159" s="778"/>
      <c r="AP159" s="778"/>
      <c r="AQ159" s="778"/>
      <c r="AR159" s="778"/>
      <c r="AS159" s="778"/>
      <c r="AT159" s="778"/>
      <c r="AU159" s="778"/>
      <c r="AV159" s="778"/>
      <c r="AW159" s="778"/>
      <c r="AX159" s="778"/>
      <c r="AY159" s="778"/>
      <c r="AZ159" s="778"/>
      <c r="BA159" s="777"/>
      <c r="BB159" s="777"/>
      <c r="BC159" s="777"/>
      <c r="BD159" s="777"/>
      <c r="BE159" s="777"/>
      <c r="BF159" s="777"/>
      <c r="BG159" s="777"/>
      <c r="BH159" s="777"/>
      <c r="BI159" s="777"/>
      <c r="BJ159" s="777"/>
      <c r="BK159" s="777"/>
      <c r="BL159" s="777"/>
      <c r="BM159" s="777"/>
      <c r="BN159" s="777"/>
      <c r="BO159" s="777"/>
      <c r="BP159" s="777"/>
      <c r="BQ159" s="777"/>
      <c r="BR159" s="777"/>
      <c r="BS159" s="777"/>
      <c r="BT159" s="777"/>
      <c r="BU159" s="777"/>
      <c r="BV159" s="777"/>
      <c r="BW159" s="777"/>
      <c r="BX159" s="777"/>
      <c r="BY159" s="777"/>
      <c r="BZ159" s="777"/>
      <c r="CA159" s="777"/>
      <c r="CB159" s="777"/>
      <c r="CC159" s="777"/>
      <c r="CD159" s="777"/>
      <c r="CE159" s="777"/>
      <c r="CF159" s="777"/>
      <c r="CG159" s="777"/>
      <c r="CH159" s="777"/>
      <c r="CI159" s="777"/>
      <c r="CJ159" s="777"/>
      <c r="CK159" s="777"/>
      <c r="CL159" s="777"/>
      <c r="CM159" s="777"/>
      <c r="CN159" s="777"/>
      <c r="CO159" s="777"/>
      <c r="CP159" s="777"/>
      <c r="CQ159" s="777"/>
      <c r="CR159" s="777"/>
      <c r="CS159" s="777"/>
      <c r="CT159" s="777"/>
      <c r="CU159" s="777"/>
      <c r="CV159" s="777"/>
      <c r="CW159" s="777"/>
      <c r="CX159" s="777"/>
      <c r="CY159" s="777"/>
      <c r="CZ159" s="777"/>
      <c r="DA159" s="777"/>
      <c r="DB159" s="777"/>
      <c r="DC159" s="777"/>
      <c r="DD159" s="777"/>
      <c r="DE159" s="777"/>
      <c r="DF159" s="777"/>
      <c r="DG159" s="777"/>
      <c r="DH159" s="777"/>
      <c r="DI159" s="777"/>
      <c r="DJ159" s="777"/>
      <c r="DK159" s="777"/>
      <c r="DL159" s="777"/>
      <c r="DM159" s="777"/>
      <c r="DN159" s="777"/>
      <c r="DO159" s="777"/>
      <c r="DP159" s="777"/>
      <c r="DQ159" s="777"/>
      <c r="DR159" s="777"/>
      <c r="DS159" s="777"/>
      <c r="DT159" s="777"/>
      <c r="DU159" s="777"/>
      <c r="DV159" s="777"/>
      <c r="DW159" s="777"/>
      <c r="DX159" s="777"/>
      <c r="DY159" s="777"/>
      <c r="DZ159" s="777"/>
      <c r="EA159" s="777"/>
      <c r="EB159" s="777"/>
      <c r="EC159" s="777"/>
      <c r="ED159" s="777"/>
      <c r="EE159" s="777"/>
      <c r="EF159" s="777"/>
      <c r="EG159" s="777"/>
      <c r="EH159" s="777"/>
      <c r="EI159" s="777"/>
      <c r="EJ159" s="777"/>
      <c r="EK159" s="777"/>
      <c r="EL159" s="777"/>
      <c r="EM159" s="777"/>
      <c r="EN159" s="777"/>
      <c r="EO159" s="777"/>
      <c r="EP159" s="777"/>
      <c r="EQ159" s="777"/>
      <c r="ER159" s="777"/>
      <c r="ES159" s="777"/>
      <c r="ET159" s="777"/>
      <c r="EU159" s="777"/>
      <c r="EV159" s="777"/>
      <c r="EW159" s="777"/>
      <c r="EX159" s="777"/>
      <c r="EY159" s="777"/>
      <c r="EZ159" s="777"/>
      <c r="FA159" s="777"/>
      <c r="FB159" s="777"/>
      <c r="FC159" s="777"/>
      <c r="FD159" s="777"/>
      <c r="FE159" s="777"/>
      <c r="FF159" s="777"/>
      <c r="FG159" s="777"/>
      <c r="FH159" s="777"/>
      <c r="FI159" s="777"/>
      <c r="FJ159" s="777"/>
      <c r="FK159" s="777"/>
      <c r="FL159" s="777"/>
      <c r="FM159" s="777"/>
      <c r="FN159" s="777"/>
      <c r="FO159" s="777"/>
      <c r="FP159" s="777"/>
      <c r="FQ159" s="777"/>
      <c r="FR159" s="777"/>
      <c r="FS159" s="777"/>
      <c r="FT159" s="777"/>
      <c r="FU159" s="777"/>
      <c r="FV159" s="777"/>
      <c r="FW159" s="777"/>
      <c r="FX159" s="777"/>
      <c r="FY159" s="777"/>
      <c r="FZ159" s="777"/>
      <c r="GA159" s="777"/>
      <c r="GB159" s="777"/>
      <c r="GC159" s="777"/>
      <c r="GD159" s="777"/>
      <c r="GE159" s="777"/>
      <c r="GF159" s="777"/>
      <c r="GG159" s="777"/>
      <c r="GH159" s="777"/>
      <c r="GI159" s="777"/>
      <c r="GJ159" s="777"/>
      <c r="GK159" s="777"/>
      <c r="GL159" s="777"/>
      <c r="GM159" s="777"/>
      <c r="GN159" s="777"/>
      <c r="GO159" s="777"/>
      <c r="GP159" s="777"/>
      <c r="GQ159" s="777"/>
      <c r="GR159" s="777"/>
      <c r="GS159" s="777"/>
      <c r="GT159" s="777"/>
      <c r="GU159" s="777"/>
      <c r="GV159" s="777"/>
      <c r="GW159" s="777"/>
      <c r="GX159" s="777"/>
      <c r="GY159" s="777"/>
      <c r="GZ159" s="777"/>
      <c r="HA159" s="777"/>
      <c r="HB159" s="777"/>
      <c r="HC159" s="777"/>
      <c r="HD159" s="777"/>
      <c r="HE159" s="777"/>
      <c r="HF159" s="777"/>
      <c r="HG159" s="777"/>
      <c r="HH159" s="777"/>
      <c r="HI159" s="777"/>
      <c r="HJ159" s="777"/>
      <c r="HK159" s="777"/>
      <c r="HL159" s="777"/>
      <c r="HM159" s="777"/>
      <c r="HN159" s="777"/>
      <c r="HO159" s="777"/>
      <c r="HP159" s="777"/>
      <c r="HQ159" s="777"/>
      <c r="HR159" s="777"/>
      <c r="HS159" s="777"/>
      <c r="HT159" s="777"/>
      <c r="HU159" s="777"/>
      <c r="HV159" s="777"/>
      <c r="HW159" s="777"/>
      <c r="HX159" s="777"/>
      <c r="HY159" s="777"/>
      <c r="HZ159" s="777"/>
      <c r="IA159" s="777"/>
      <c r="IB159" s="777"/>
      <c r="IC159" s="777"/>
      <c r="ID159" s="777"/>
      <c r="IE159" s="777"/>
      <c r="IF159" s="777"/>
      <c r="IG159" s="777"/>
      <c r="IH159" s="777"/>
      <c r="II159" s="777"/>
      <c r="IJ159" s="777"/>
      <c r="IK159" s="777"/>
      <c r="IL159" s="777"/>
      <c r="IM159" s="777"/>
      <c r="IN159" s="777"/>
      <c r="IO159" s="777"/>
      <c r="IP159" s="777"/>
      <c r="IQ159" s="777"/>
      <c r="IR159" s="777"/>
      <c r="IS159" s="777"/>
      <c r="IT159" s="777"/>
    </row>
    <row r="160" spans="1:254" s="779" customFormat="1" ht="12.75" customHeight="1">
      <c r="A160" s="777"/>
      <c r="B160" s="777"/>
      <c r="C160" s="777"/>
      <c r="D160" s="777"/>
      <c r="E160" s="777"/>
      <c r="F160" s="777"/>
      <c r="G160" s="777"/>
      <c r="H160" s="777"/>
      <c r="I160" s="777"/>
      <c r="J160" s="777"/>
      <c r="K160" s="777"/>
      <c r="L160" s="777"/>
      <c r="M160" s="777"/>
      <c r="N160" s="777"/>
      <c r="O160" s="777"/>
      <c r="P160" s="777"/>
      <c r="Q160" s="777"/>
      <c r="R160" s="777"/>
      <c r="S160" s="777"/>
      <c r="T160" s="777"/>
      <c r="U160" s="777"/>
      <c r="V160" s="777"/>
      <c r="W160" s="777"/>
      <c r="X160" s="777"/>
      <c r="Y160" s="778"/>
      <c r="Z160" s="778"/>
      <c r="AA160" s="778"/>
      <c r="AB160" s="778"/>
      <c r="AC160" s="778"/>
      <c r="AD160" s="778"/>
      <c r="AE160" s="778"/>
      <c r="AF160" s="778"/>
      <c r="AG160" s="778"/>
      <c r="AH160" s="778"/>
      <c r="AI160" s="778"/>
      <c r="AJ160" s="778"/>
      <c r="AK160" s="778"/>
      <c r="AL160" s="778"/>
      <c r="AM160" s="778"/>
      <c r="AN160" s="778"/>
      <c r="AO160" s="778"/>
      <c r="AP160" s="778"/>
      <c r="AQ160" s="778"/>
      <c r="AR160" s="778"/>
      <c r="AS160" s="778"/>
      <c r="AT160" s="778"/>
      <c r="AU160" s="778"/>
      <c r="AV160" s="778"/>
      <c r="AW160" s="778"/>
      <c r="AX160" s="778"/>
      <c r="AY160" s="778"/>
      <c r="AZ160" s="778"/>
      <c r="BA160" s="777"/>
      <c r="BB160" s="777"/>
      <c r="BC160" s="777"/>
      <c r="BD160" s="777"/>
      <c r="BE160" s="777"/>
      <c r="BF160" s="777"/>
      <c r="BG160" s="777"/>
      <c r="BH160" s="777"/>
      <c r="BI160" s="777"/>
      <c r="BJ160" s="777"/>
      <c r="BK160" s="777"/>
      <c r="BL160" s="777"/>
      <c r="BM160" s="777"/>
      <c r="BN160" s="777"/>
      <c r="BO160" s="777"/>
      <c r="BP160" s="777"/>
      <c r="BQ160" s="777"/>
      <c r="BR160" s="777"/>
      <c r="BS160" s="777"/>
      <c r="BT160" s="777"/>
      <c r="BU160" s="777"/>
      <c r="BV160" s="777"/>
      <c r="BW160" s="777"/>
      <c r="BX160" s="777"/>
      <c r="BY160" s="777"/>
      <c r="BZ160" s="777"/>
      <c r="CA160" s="777"/>
      <c r="CB160" s="777"/>
      <c r="CC160" s="777"/>
      <c r="CD160" s="777"/>
      <c r="CE160" s="777"/>
      <c r="CF160" s="777"/>
      <c r="CG160" s="777"/>
      <c r="CH160" s="777"/>
      <c r="CI160" s="777"/>
      <c r="CJ160" s="777"/>
      <c r="CK160" s="777"/>
      <c r="CL160" s="777"/>
      <c r="CM160" s="777"/>
      <c r="CN160" s="777"/>
      <c r="CO160" s="777"/>
      <c r="CP160" s="777"/>
      <c r="CQ160" s="777"/>
      <c r="CR160" s="777"/>
      <c r="CS160" s="777"/>
      <c r="CT160" s="777"/>
      <c r="CU160" s="777"/>
      <c r="CV160" s="777"/>
      <c r="CW160" s="777"/>
      <c r="CX160" s="777"/>
      <c r="CY160" s="777"/>
      <c r="CZ160" s="777"/>
      <c r="DA160" s="777"/>
      <c r="DB160" s="777"/>
      <c r="DC160" s="777"/>
      <c r="DD160" s="777"/>
      <c r="DE160" s="777"/>
      <c r="DF160" s="777"/>
      <c r="DG160" s="777"/>
      <c r="DH160" s="777"/>
      <c r="DI160" s="777"/>
      <c r="DJ160" s="777"/>
      <c r="DK160" s="777"/>
      <c r="DL160" s="777"/>
      <c r="DM160" s="777"/>
      <c r="DN160" s="777"/>
      <c r="DO160" s="777"/>
      <c r="DP160" s="777"/>
      <c r="DQ160" s="777"/>
      <c r="DR160" s="777"/>
      <c r="DS160" s="777"/>
      <c r="DT160" s="777"/>
      <c r="DU160" s="777"/>
      <c r="DV160" s="777"/>
      <c r="DW160" s="777"/>
      <c r="DX160" s="777"/>
      <c r="DY160" s="777"/>
      <c r="DZ160" s="777"/>
      <c r="EA160" s="777"/>
      <c r="EB160" s="777"/>
      <c r="EC160" s="777"/>
      <c r="ED160" s="777"/>
      <c r="EE160" s="777"/>
      <c r="EF160" s="777"/>
      <c r="EG160" s="777"/>
      <c r="EH160" s="777"/>
      <c r="EI160" s="777"/>
      <c r="EJ160" s="777"/>
      <c r="EK160" s="777"/>
      <c r="EL160" s="777"/>
      <c r="EM160" s="777"/>
      <c r="EN160" s="777"/>
      <c r="EO160" s="777"/>
      <c r="EP160" s="777"/>
      <c r="EQ160" s="777"/>
      <c r="ER160" s="777"/>
      <c r="ES160" s="777"/>
      <c r="ET160" s="777"/>
      <c r="EU160" s="777"/>
      <c r="EV160" s="777"/>
      <c r="EW160" s="777"/>
      <c r="EX160" s="777"/>
      <c r="EY160" s="777"/>
      <c r="EZ160" s="777"/>
      <c r="FA160" s="777"/>
      <c r="FB160" s="777"/>
      <c r="FC160" s="777"/>
      <c r="FD160" s="777"/>
      <c r="FE160" s="777"/>
      <c r="FF160" s="777"/>
      <c r="FG160" s="777"/>
      <c r="FH160" s="777"/>
      <c r="FI160" s="777"/>
      <c r="FJ160" s="777"/>
      <c r="FK160" s="777"/>
      <c r="FL160" s="777"/>
      <c r="FM160" s="777"/>
      <c r="FN160" s="777"/>
      <c r="FO160" s="777"/>
      <c r="FP160" s="777"/>
      <c r="FQ160" s="777"/>
      <c r="FR160" s="777"/>
      <c r="FS160" s="777"/>
      <c r="FT160" s="777"/>
      <c r="FU160" s="777"/>
      <c r="FV160" s="777"/>
      <c r="FW160" s="777"/>
      <c r="FX160" s="777"/>
      <c r="FY160" s="777"/>
      <c r="FZ160" s="777"/>
      <c r="GA160" s="777"/>
      <c r="GB160" s="777"/>
      <c r="GC160" s="777"/>
      <c r="GD160" s="777"/>
      <c r="GE160" s="777"/>
      <c r="GF160" s="777"/>
      <c r="GG160" s="777"/>
      <c r="GH160" s="777"/>
      <c r="GI160" s="777"/>
      <c r="GJ160" s="777"/>
      <c r="GK160" s="777"/>
      <c r="GL160" s="777"/>
      <c r="GM160" s="777"/>
      <c r="GN160" s="777"/>
      <c r="GO160" s="777"/>
      <c r="GP160" s="777"/>
      <c r="GQ160" s="777"/>
      <c r="GR160" s="777"/>
      <c r="GS160" s="777"/>
      <c r="GT160" s="777"/>
      <c r="GU160" s="777"/>
      <c r="GV160" s="777"/>
      <c r="GW160" s="777"/>
      <c r="GX160" s="777"/>
      <c r="GY160" s="777"/>
      <c r="GZ160" s="777"/>
      <c r="HA160" s="777"/>
      <c r="HB160" s="777"/>
      <c r="HC160" s="777"/>
      <c r="HD160" s="777"/>
      <c r="HE160" s="777"/>
      <c r="HF160" s="777"/>
      <c r="HG160" s="777"/>
      <c r="HH160" s="777"/>
      <c r="HI160" s="777"/>
      <c r="HJ160" s="777"/>
      <c r="HK160" s="777"/>
      <c r="HL160" s="777"/>
      <c r="HM160" s="777"/>
      <c r="HN160" s="777"/>
      <c r="HO160" s="777"/>
      <c r="HP160" s="777"/>
      <c r="HQ160" s="777"/>
      <c r="HR160" s="777"/>
      <c r="HS160" s="777"/>
      <c r="HT160" s="777"/>
      <c r="HU160" s="777"/>
      <c r="HV160" s="777"/>
      <c r="HW160" s="777"/>
      <c r="HX160" s="777"/>
      <c r="HY160" s="777"/>
      <c r="HZ160" s="777"/>
      <c r="IA160" s="777"/>
      <c r="IB160" s="777"/>
      <c r="IC160" s="777"/>
      <c r="ID160" s="777"/>
      <c r="IE160" s="777"/>
      <c r="IF160" s="777"/>
      <c r="IG160" s="777"/>
      <c r="IH160" s="777"/>
      <c r="II160" s="777"/>
      <c r="IJ160" s="777"/>
      <c r="IK160" s="777"/>
      <c r="IL160" s="777"/>
      <c r="IM160" s="777"/>
      <c r="IN160" s="777"/>
      <c r="IO160" s="777"/>
      <c r="IP160" s="777"/>
      <c r="IQ160" s="777"/>
      <c r="IR160" s="777"/>
      <c r="IS160" s="777"/>
      <c r="IT160" s="777"/>
    </row>
    <row r="161" spans="1:254" s="779" customFormat="1" ht="12.75" customHeight="1">
      <c r="A161" s="777"/>
      <c r="B161" s="777"/>
      <c r="C161" s="777"/>
      <c r="D161" s="777"/>
      <c r="E161" s="777"/>
      <c r="F161" s="777"/>
      <c r="G161" s="777"/>
      <c r="H161" s="777"/>
      <c r="I161" s="777"/>
      <c r="J161" s="777"/>
      <c r="K161" s="777"/>
      <c r="L161" s="777"/>
      <c r="M161" s="777"/>
      <c r="N161" s="777"/>
      <c r="O161" s="777"/>
      <c r="P161" s="777"/>
      <c r="Q161" s="777"/>
      <c r="R161" s="777"/>
      <c r="S161" s="777"/>
      <c r="T161" s="777"/>
      <c r="U161" s="777"/>
      <c r="V161" s="777"/>
      <c r="W161" s="777"/>
      <c r="X161" s="777"/>
      <c r="Y161" s="778"/>
      <c r="Z161" s="778"/>
      <c r="AA161" s="778"/>
      <c r="AB161" s="778"/>
      <c r="AC161" s="778"/>
      <c r="AD161" s="778"/>
      <c r="AE161" s="778"/>
      <c r="AF161" s="778"/>
      <c r="AG161" s="778"/>
      <c r="AH161" s="778"/>
      <c r="AI161" s="778"/>
      <c r="AJ161" s="778"/>
      <c r="AK161" s="778"/>
      <c r="AL161" s="778"/>
      <c r="AM161" s="778"/>
      <c r="AN161" s="778"/>
      <c r="AO161" s="778"/>
      <c r="AP161" s="778"/>
      <c r="AQ161" s="778"/>
      <c r="AR161" s="778"/>
      <c r="AS161" s="778"/>
      <c r="AT161" s="778"/>
      <c r="AU161" s="778"/>
      <c r="AV161" s="778"/>
      <c r="AW161" s="778"/>
      <c r="AX161" s="778"/>
      <c r="AY161" s="778"/>
      <c r="AZ161" s="778"/>
      <c r="BA161" s="777"/>
      <c r="BB161" s="777"/>
      <c r="BC161" s="777"/>
      <c r="BD161" s="777"/>
      <c r="BE161" s="777"/>
      <c r="BF161" s="777"/>
      <c r="BG161" s="777"/>
      <c r="BH161" s="777"/>
      <c r="BI161" s="777"/>
      <c r="BJ161" s="777"/>
      <c r="BK161" s="777"/>
      <c r="BL161" s="777"/>
      <c r="BM161" s="777"/>
      <c r="BN161" s="777"/>
      <c r="BO161" s="777"/>
      <c r="BP161" s="777"/>
      <c r="BQ161" s="777"/>
      <c r="BR161" s="777"/>
      <c r="BS161" s="777"/>
      <c r="BT161" s="777"/>
      <c r="BU161" s="777"/>
      <c r="BV161" s="777"/>
      <c r="BW161" s="777"/>
      <c r="BX161" s="777"/>
      <c r="BY161" s="777"/>
      <c r="BZ161" s="777"/>
      <c r="CA161" s="777"/>
      <c r="CB161" s="777"/>
      <c r="CC161" s="777"/>
      <c r="CD161" s="777"/>
      <c r="CE161" s="777"/>
      <c r="CF161" s="777"/>
      <c r="CG161" s="777"/>
      <c r="CH161" s="777"/>
      <c r="CI161" s="777"/>
      <c r="CJ161" s="777"/>
      <c r="CK161" s="777"/>
      <c r="CL161" s="777"/>
      <c r="CM161" s="777"/>
      <c r="CN161" s="777"/>
      <c r="CO161" s="777"/>
      <c r="CP161" s="777"/>
      <c r="CQ161" s="777"/>
      <c r="CR161" s="777"/>
      <c r="CS161" s="777"/>
      <c r="CT161" s="777"/>
      <c r="CU161" s="777"/>
      <c r="CV161" s="777"/>
      <c r="CW161" s="777"/>
      <c r="CX161" s="777"/>
      <c r="CY161" s="777"/>
      <c r="CZ161" s="777"/>
      <c r="DA161" s="777"/>
      <c r="DB161" s="777"/>
      <c r="DC161" s="777"/>
      <c r="DD161" s="777"/>
      <c r="DE161" s="777"/>
      <c r="DF161" s="777"/>
      <c r="DG161" s="777"/>
      <c r="DH161" s="777"/>
      <c r="DI161" s="777"/>
      <c r="DJ161" s="777"/>
      <c r="DK161" s="777"/>
      <c r="DL161" s="777"/>
      <c r="DM161" s="777"/>
      <c r="DN161" s="777"/>
      <c r="DO161" s="777"/>
      <c r="DP161" s="777"/>
      <c r="DQ161" s="777"/>
      <c r="DR161" s="777"/>
      <c r="DS161" s="777"/>
      <c r="DT161" s="777"/>
      <c r="DU161" s="777"/>
      <c r="DV161" s="777"/>
      <c r="DW161" s="777"/>
      <c r="DX161" s="777"/>
      <c r="DY161" s="777"/>
      <c r="DZ161" s="777"/>
      <c r="EA161" s="777"/>
      <c r="EB161" s="777"/>
      <c r="EC161" s="777"/>
      <c r="ED161" s="777"/>
      <c r="EE161" s="777"/>
      <c r="EF161" s="777"/>
      <c r="EG161" s="777"/>
      <c r="EH161" s="777"/>
      <c r="EI161" s="777"/>
      <c r="EJ161" s="777"/>
      <c r="EK161" s="777"/>
      <c r="EL161" s="777"/>
      <c r="EM161" s="777"/>
      <c r="EN161" s="777"/>
      <c r="EO161" s="777"/>
      <c r="EP161" s="777"/>
      <c r="EQ161" s="777"/>
      <c r="ER161" s="777"/>
      <c r="ES161" s="777"/>
      <c r="ET161" s="777"/>
      <c r="EU161" s="777"/>
      <c r="EV161" s="777"/>
      <c r="EW161" s="777"/>
      <c r="EX161" s="777"/>
      <c r="EY161" s="777"/>
      <c r="EZ161" s="777"/>
      <c r="FA161" s="777"/>
      <c r="FB161" s="777"/>
      <c r="FC161" s="777"/>
      <c r="FD161" s="777"/>
      <c r="FE161" s="777"/>
      <c r="FF161" s="777"/>
      <c r="FG161" s="777"/>
      <c r="FH161" s="777"/>
      <c r="FI161" s="777"/>
      <c r="FJ161" s="777"/>
      <c r="FK161" s="777"/>
      <c r="FL161" s="777"/>
      <c r="FM161" s="777"/>
      <c r="FN161" s="777"/>
      <c r="FO161" s="777"/>
      <c r="FP161" s="777"/>
      <c r="FQ161" s="777"/>
      <c r="FR161" s="777"/>
      <c r="FS161" s="777"/>
      <c r="FT161" s="777"/>
      <c r="FU161" s="777"/>
      <c r="FV161" s="777"/>
      <c r="FW161" s="777"/>
      <c r="FX161" s="777"/>
      <c r="FY161" s="777"/>
      <c r="FZ161" s="777"/>
      <c r="GA161" s="777"/>
      <c r="GB161" s="777"/>
      <c r="GC161" s="777"/>
      <c r="GD161" s="777"/>
      <c r="GE161" s="777"/>
      <c r="GF161" s="777"/>
      <c r="GG161" s="777"/>
      <c r="GH161" s="777"/>
      <c r="GI161" s="777"/>
      <c r="GJ161" s="777"/>
      <c r="GK161" s="777"/>
      <c r="GL161" s="777"/>
      <c r="GM161" s="777"/>
      <c r="GN161" s="777"/>
      <c r="GO161" s="777"/>
      <c r="GP161" s="777"/>
      <c r="GQ161" s="777"/>
      <c r="GR161" s="777"/>
      <c r="GS161" s="777"/>
      <c r="GT161" s="777"/>
      <c r="GU161" s="777"/>
      <c r="GV161" s="777"/>
      <c r="GW161" s="777"/>
      <c r="GX161" s="777"/>
      <c r="GY161" s="777"/>
      <c r="GZ161" s="777"/>
      <c r="HA161" s="777"/>
      <c r="HB161" s="777"/>
      <c r="HC161" s="777"/>
      <c r="HD161" s="777"/>
      <c r="HE161" s="777"/>
      <c r="HF161" s="777"/>
      <c r="HG161" s="777"/>
      <c r="HH161" s="777"/>
      <c r="HI161" s="777"/>
      <c r="HJ161" s="777"/>
      <c r="HK161" s="777"/>
      <c r="HL161" s="777"/>
      <c r="HM161" s="777"/>
      <c r="HN161" s="777"/>
      <c r="HO161" s="777"/>
      <c r="HP161" s="777"/>
      <c r="HQ161" s="777"/>
      <c r="HR161" s="777"/>
      <c r="HS161" s="777"/>
      <c r="HT161" s="777"/>
      <c r="HU161" s="777"/>
      <c r="HV161" s="777"/>
      <c r="HW161" s="777"/>
      <c r="HX161" s="777"/>
      <c r="HY161" s="777"/>
      <c r="HZ161" s="777"/>
      <c r="IA161" s="777"/>
      <c r="IB161" s="777"/>
      <c r="IC161" s="777"/>
      <c r="ID161" s="777"/>
      <c r="IE161" s="777"/>
      <c r="IF161" s="777"/>
      <c r="IG161" s="777"/>
      <c r="IH161" s="777"/>
      <c r="II161" s="777"/>
      <c r="IJ161" s="777"/>
      <c r="IK161" s="777"/>
      <c r="IL161" s="777"/>
      <c r="IM161" s="777"/>
      <c r="IN161" s="777"/>
      <c r="IO161" s="777"/>
      <c r="IP161" s="777"/>
      <c r="IQ161" s="777"/>
      <c r="IR161" s="777"/>
      <c r="IS161" s="777"/>
      <c r="IT161" s="777"/>
    </row>
    <row r="162" spans="1:254" s="779" customFormat="1" ht="12.75" customHeight="1">
      <c r="A162" s="777"/>
      <c r="B162" s="777"/>
      <c r="C162" s="777"/>
      <c r="D162" s="777"/>
      <c r="E162" s="777"/>
      <c r="F162" s="777"/>
      <c r="G162" s="777"/>
      <c r="H162" s="777"/>
      <c r="I162" s="777"/>
      <c r="J162" s="777"/>
      <c r="K162" s="777"/>
      <c r="L162" s="777"/>
      <c r="M162" s="777"/>
      <c r="N162" s="777"/>
      <c r="O162" s="777"/>
      <c r="P162" s="777"/>
      <c r="Q162" s="777"/>
      <c r="R162" s="777"/>
      <c r="S162" s="777"/>
      <c r="T162" s="777"/>
      <c r="U162" s="777"/>
      <c r="V162" s="777"/>
      <c r="W162" s="777"/>
      <c r="X162" s="777"/>
      <c r="Y162" s="778"/>
      <c r="Z162" s="778"/>
      <c r="AA162" s="778"/>
      <c r="AB162" s="778"/>
      <c r="AC162" s="778"/>
      <c r="AD162" s="778"/>
      <c r="AE162" s="778"/>
      <c r="AF162" s="778"/>
      <c r="AG162" s="778"/>
      <c r="AH162" s="778"/>
      <c r="AI162" s="778"/>
      <c r="AJ162" s="778"/>
      <c r="AK162" s="778"/>
      <c r="AL162" s="778"/>
      <c r="AM162" s="778"/>
      <c r="AN162" s="778"/>
      <c r="AO162" s="778"/>
      <c r="AP162" s="778"/>
      <c r="AQ162" s="778"/>
      <c r="AR162" s="778"/>
      <c r="AS162" s="778"/>
      <c r="AT162" s="778"/>
      <c r="AU162" s="778"/>
      <c r="AV162" s="778"/>
      <c r="AW162" s="778"/>
      <c r="AX162" s="778"/>
      <c r="AY162" s="778"/>
      <c r="AZ162" s="778"/>
      <c r="BA162" s="777"/>
      <c r="BB162" s="777"/>
      <c r="BC162" s="777"/>
      <c r="BD162" s="777"/>
      <c r="BE162" s="777"/>
      <c r="BF162" s="777"/>
      <c r="BG162" s="777"/>
      <c r="BH162" s="777"/>
      <c r="BI162" s="777"/>
      <c r="BJ162" s="777"/>
      <c r="BK162" s="777"/>
      <c r="BL162" s="777"/>
      <c r="BM162" s="777"/>
      <c r="BN162" s="777"/>
      <c r="BO162" s="777"/>
      <c r="BP162" s="777"/>
      <c r="BQ162" s="777"/>
      <c r="BR162" s="777"/>
      <c r="BS162" s="777"/>
      <c r="BT162" s="777"/>
      <c r="BU162" s="777"/>
      <c r="BV162" s="777"/>
      <c r="BW162" s="777"/>
      <c r="BX162" s="777"/>
      <c r="BY162" s="777"/>
      <c r="BZ162" s="777"/>
      <c r="CA162" s="777"/>
      <c r="CB162" s="777"/>
      <c r="CC162" s="777"/>
      <c r="CD162" s="777"/>
      <c r="CE162" s="777"/>
      <c r="CF162" s="777"/>
      <c r="CG162" s="777"/>
      <c r="CH162" s="777"/>
      <c r="CI162" s="777"/>
      <c r="CJ162" s="777"/>
      <c r="CK162" s="777"/>
      <c r="CL162" s="777"/>
      <c r="CM162" s="777"/>
      <c r="CN162" s="777"/>
      <c r="CO162" s="777"/>
      <c r="CP162" s="777"/>
      <c r="CQ162" s="777"/>
      <c r="CR162" s="777"/>
      <c r="CS162" s="777"/>
      <c r="CT162" s="777"/>
      <c r="CU162" s="777"/>
      <c r="CV162" s="777"/>
      <c r="CW162" s="777"/>
      <c r="CX162" s="777"/>
      <c r="CY162" s="777"/>
      <c r="CZ162" s="777"/>
      <c r="DA162" s="777"/>
      <c r="DB162" s="777"/>
      <c r="DC162" s="777"/>
      <c r="DD162" s="777"/>
      <c r="DE162" s="777"/>
      <c r="DF162" s="777"/>
      <c r="DG162" s="777"/>
      <c r="DH162" s="777"/>
      <c r="DI162" s="777"/>
      <c r="DJ162" s="777"/>
      <c r="DK162" s="777"/>
      <c r="DL162" s="777"/>
      <c r="DM162" s="777"/>
      <c r="DN162" s="777"/>
      <c r="DO162" s="777"/>
      <c r="DP162" s="777"/>
      <c r="DQ162" s="777"/>
      <c r="DR162" s="777"/>
      <c r="DS162" s="777"/>
      <c r="DT162" s="777"/>
      <c r="DU162" s="777"/>
      <c r="DV162" s="777"/>
      <c r="DW162" s="777"/>
      <c r="DX162" s="777"/>
      <c r="DY162" s="777"/>
      <c r="DZ162" s="777"/>
      <c r="EA162" s="777"/>
      <c r="EB162" s="777"/>
      <c r="EC162" s="777"/>
      <c r="ED162" s="777"/>
      <c r="EE162" s="777"/>
      <c r="EF162" s="777"/>
      <c r="EG162" s="777"/>
      <c r="EH162" s="777"/>
      <c r="EI162" s="777"/>
      <c r="EJ162" s="777"/>
      <c r="EK162" s="777"/>
      <c r="EL162" s="777"/>
      <c r="EM162" s="777"/>
      <c r="EN162" s="777"/>
      <c r="EO162" s="777"/>
      <c r="EP162" s="777"/>
      <c r="EQ162" s="777"/>
      <c r="ER162" s="777"/>
      <c r="ES162" s="777"/>
      <c r="ET162" s="777"/>
      <c r="EU162" s="777"/>
      <c r="EV162" s="777"/>
      <c r="EW162" s="777"/>
      <c r="EX162" s="777"/>
      <c r="EY162" s="777"/>
      <c r="EZ162" s="777"/>
      <c r="FA162" s="777"/>
      <c r="FB162" s="777"/>
      <c r="FC162" s="777"/>
      <c r="FD162" s="777"/>
      <c r="FE162" s="777"/>
      <c r="FF162" s="777"/>
      <c r="FG162" s="777"/>
      <c r="FH162" s="777"/>
      <c r="FI162" s="777"/>
      <c r="FJ162" s="777"/>
      <c r="FK162" s="777"/>
      <c r="FL162" s="777"/>
      <c r="FM162" s="777"/>
      <c r="FN162" s="777"/>
      <c r="FO162" s="777"/>
      <c r="FP162" s="777"/>
      <c r="FQ162" s="777"/>
      <c r="FR162" s="777"/>
      <c r="FS162" s="777"/>
      <c r="FT162" s="777"/>
      <c r="FU162" s="777"/>
      <c r="FV162" s="777"/>
      <c r="FW162" s="777"/>
      <c r="FX162" s="777"/>
      <c r="FY162" s="777"/>
      <c r="FZ162" s="777"/>
      <c r="GA162" s="777"/>
      <c r="GB162" s="777"/>
      <c r="GC162" s="777"/>
      <c r="GD162" s="777"/>
      <c r="GE162" s="777"/>
      <c r="GF162" s="777"/>
      <c r="GG162" s="777"/>
      <c r="GH162" s="777"/>
      <c r="GI162" s="777"/>
      <c r="GJ162" s="777"/>
      <c r="GK162" s="777"/>
      <c r="GL162" s="777"/>
      <c r="GM162" s="777"/>
      <c r="GN162" s="777"/>
      <c r="GO162" s="777"/>
      <c r="GP162" s="777"/>
      <c r="GQ162" s="777"/>
      <c r="GR162" s="777"/>
      <c r="GS162" s="777"/>
      <c r="GT162" s="777"/>
      <c r="GU162" s="777"/>
      <c r="GV162" s="777"/>
      <c r="GW162" s="777"/>
      <c r="GX162" s="777"/>
      <c r="GY162" s="777"/>
      <c r="GZ162" s="777"/>
      <c r="HA162" s="777"/>
      <c r="HB162" s="777"/>
      <c r="HC162" s="777"/>
      <c r="HD162" s="777"/>
      <c r="HE162" s="777"/>
      <c r="HF162" s="777"/>
      <c r="HG162" s="777"/>
      <c r="HH162" s="777"/>
      <c r="HI162" s="777"/>
      <c r="HJ162" s="777"/>
      <c r="HK162" s="777"/>
      <c r="HL162" s="777"/>
      <c r="HM162" s="777"/>
      <c r="HN162" s="777"/>
      <c r="HO162" s="777"/>
      <c r="HP162" s="777"/>
      <c r="HQ162" s="777"/>
      <c r="HR162" s="777"/>
      <c r="HS162" s="777"/>
      <c r="HT162" s="777"/>
      <c r="HU162" s="777"/>
      <c r="HV162" s="777"/>
      <c r="HW162" s="777"/>
      <c r="HX162" s="777"/>
      <c r="HY162" s="777"/>
      <c r="HZ162" s="777"/>
      <c r="IA162" s="777"/>
      <c r="IB162" s="777"/>
      <c r="IC162" s="777"/>
      <c r="ID162" s="777"/>
      <c r="IE162" s="777"/>
      <c r="IF162" s="777"/>
      <c r="IG162" s="777"/>
      <c r="IH162" s="777"/>
      <c r="II162" s="777"/>
      <c r="IJ162" s="777"/>
      <c r="IK162" s="777"/>
      <c r="IL162" s="777"/>
      <c r="IM162" s="777"/>
      <c r="IN162" s="777"/>
      <c r="IO162" s="777"/>
      <c r="IP162" s="777"/>
      <c r="IQ162" s="777"/>
      <c r="IR162" s="777"/>
      <c r="IS162" s="777"/>
      <c r="IT162" s="777"/>
    </row>
    <row r="163" spans="1:254" s="779" customFormat="1" ht="12.75" customHeight="1">
      <c r="A163" s="777"/>
      <c r="B163" s="777"/>
      <c r="C163" s="777"/>
      <c r="D163" s="777"/>
      <c r="E163" s="777"/>
      <c r="F163" s="777"/>
      <c r="G163" s="777"/>
      <c r="H163" s="777"/>
      <c r="I163" s="777"/>
      <c r="J163" s="777"/>
      <c r="K163" s="777"/>
      <c r="L163" s="777"/>
      <c r="M163" s="777"/>
      <c r="N163" s="777"/>
      <c r="O163" s="777"/>
      <c r="P163" s="777"/>
      <c r="Q163" s="777"/>
      <c r="R163" s="777"/>
      <c r="S163" s="777"/>
      <c r="T163" s="777"/>
      <c r="U163" s="777"/>
      <c r="V163" s="777"/>
      <c r="W163" s="777"/>
      <c r="X163" s="777"/>
      <c r="Y163" s="778"/>
      <c r="Z163" s="778"/>
      <c r="AA163" s="778"/>
      <c r="AB163" s="778"/>
      <c r="AC163" s="778"/>
      <c r="AD163" s="778"/>
      <c r="AE163" s="778"/>
      <c r="AF163" s="778"/>
      <c r="AG163" s="778"/>
      <c r="AH163" s="778"/>
      <c r="AI163" s="778"/>
      <c r="AJ163" s="778"/>
      <c r="AK163" s="778"/>
      <c r="AL163" s="778"/>
      <c r="AM163" s="778"/>
      <c r="AN163" s="778"/>
      <c r="AO163" s="778"/>
      <c r="AP163" s="778"/>
      <c r="AQ163" s="778"/>
      <c r="AR163" s="778"/>
      <c r="AS163" s="778"/>
      <c r="AT163" s="778"/>
      <c r="AU163" s="778"/>
      <c r="AV163" s="778"/>
      <c r="AW163" s="778"/>
      <c r="AX163" s="778"/>
      <c r="AY163" s="778"/>
      <c r="AZ163" s="778"/>
      <c r="BA163" s="777"/>
      <c r="BB163" s="777"/>
      <c r="BC163" s="777"/>
      <c r="BD163" s="777"/>
      <c r="BE163" s="777"/>
      <c r="BF163" s="777"/>
      <c r="BG163" s="777"/>
      <c r="BH163" s="777"/>
      <c r="BI163" s="777"/>
      <c r="BJ163" s="777"/>
      <c r="BK163" s="777"/>
      <c r="BL163" s="777"/>
      <c r="BM163" s="777"/>
      <c r="BN163" s="777"/>
      <c r="BO163" s="777"/>
      <c r="BP163" s="777"/>
      <c r="BQ163" s="777"/>
      <c r="BR163" s="777"/>
      <c r="BS163" s="777"/>
      <c r="BT163" s="777"/>
      <c r="BU163" s="777"/>
      <c r="BV163" s="777"/>
      <c r="BW163" s="777"/>
      <c r="BX163" s="777"/>
      <c r="BY163" s="777"/>
      <c r="BZ163" s="777"/>
      <c r="CA163" s="777"/>
      <c r="CB163" s="777"/>
      <c r="CC163" s="777"/>
      <c r="CD163" s="777"/>
      <c r="CE163" s="777"/>
      <c r="CF163" s="777"/>
      <c r="CG163" s="777"/>
      <c r="CH163" s="777"/>
      <c r="CI163" s="777"/>
      <c r="CJ163" s="777"/>
      <c r="CK163" s="777"/>
      <c r="CL163" s="777"/>
      <c r="CM163" s="777"/>
      <c r="CN163" s="777"/>
      <c r="CO163" s="777"/>
      <c r="CP163" s="777"/>
      <c r="CQ163" s="777"/>
      <c r="CR163" s="777"/>
      <c r="CS163" s="777"/>
      <c r="CT163" s="777"/>
      <c r="CU163" s="777"/>
      <c r="CV163" s="777"/>
      <c r="CW163" s="777"/>
      <c r="CX163" s="777"/>
      <c r="CY163" s="777"/>
      <c r="CZ163" s="777"/>
      <c r="DA163" s="777"/>
      <c r="DB163" s="777"/>
      <c r="DC163" s="777"/>
      <c r="DD163" s="777"/>
      <c r="DE163" s="777"/>
      <c r="DF163" s="777"/>
      <c r="DG163" s="777"/>
      <c r="DH163" s="777"/>
      <c r="DI163" s="777"/>
      <c r="DJ163" s="777"/>
      <c r="DK163" s="777"/>
      <c r="DL163" s="777"/>
      <c r="DM163" s="777"/>
      <c r="DN163" s="777"/>
      <c r="DO163" s="777"/>
      <c r="DP163" s="777"/>
      <c r="DQ163" s="777"/>
      <c r="DR163" s="777"/>
      <c r="DS163" s="777"/>
      <c r="DT163" s="777"/>
      <c r="DU163" s="777"/>
      <c r="DV163" s="777"/>
      <c r="DW163" s="777"/>
      <c r="DX163" s="777"/>
      <c r="DY163" s="777"/>
      <c r="DZ163" s="777"/>
      <c r="EA163" s="777"/>
      <c r="EB163" s="777"/>
      <c r="EC163" s="777"/>
      <c r="ED163" s="777"/>
      <c r="EE163" s="777"/>
      <c r="EF163" s="777"/>
      <c r="EG163" s="777"/>
      <c r="EH163" s="777"/>
      <c r="EI163" s="777"/>
      <c r="EJ163" s="777"/>
      <c r="EK163" s="777"/>
      <c r="EL163" s="777"/>
      <c r="EM163" s="777"/>
      <c r="EN163" s="777"/>
      <c r="EO163" s="777"/>
      <c r="EP163" s="777"/>
      <c r="EQ163" s="777"/>
      <c r="ER163" s="777"/>
      <c r="ES163" s="777"/>
      <c r="ET163" s="777"/>
      <c r="EU163" s="777"/>
      <c r="EV163" s="777"/>
      <c r="EW163" s="777"/>
      <c r="EX163" s="777"/>
      <c r="EY163" s="777"/>
      <c r="EZ163" s="777"/>
      <c r="FA163" s="777"/>
      <c r="FB163" s="777"/>
      <c r="FC163" s="777"/>
      <c r="FD163" s="777"/>
      <c r="FE163" s="777"/>
      <c r="FF163" s="777"/>
      <c r="FG163" s="777"/>
      <c r="FH163" s="777"/>
      <c r="FI163" s="777"/>
      <c r="FJ163" s="777"/>
      <c r="FK163" s="777"/>
      <c r="FL163" s="777"/>
      <c r="FM163" s="777"/>
      <c r="FN163" s="777"/>
      <c r="FO163" s="777"/>
      <c r="FP163" s="777"/>
      <c r="FQ163" s="777"/>
      <c r="FR163" s="777"/>
      <c r="FS163" s="777"/>
      <c r="FT163" s="777"/>
      <c r="FU163" s="777"/>
      <c r="FV163" s="777"/>
      <c r="FW163" s="777"/>
      <c r="FX163" s="777"/>
      <c r="FY163" s="777"/>
      <c r="FZ163" s="777"/>
      <c r="GA163" s="777"/>
      <c r="GB163" s="777"/>
      <c r="GC163" s="777"/>
      <c r="GD163" s="777"/>
      <c r="GE163" s="777"/>
      <c r="GF163" s="777"/>
      <c r="GG163" s="777"/>
      <c r="GH163" s="777"/>
      <c r="GI163" s="777"/>
      <c r="GJ163" s="777"/>
      <c r="GK163" s="777"/>
      <c r="GL163" s="777"/>
      <c r="GM163" s="777"/>
      <c r="GN163" s="777"/>
      <c r="GO163" s="777"/>
      <c r="GP163" s="777"/>
      <c r="GQ163" s="777"/>
      <c r="GR163" s="777"/>
      <c r="GS163" s="777"/>
      <c r="GT163" s="777"/>
      <c r="GU163" s="777"/>
      <c r="GV163" s="777"/>
      <c r="GW163" s="777"/>
      <c r="GX163" s="777"/>
      <c r="GY163" s="777"/>
      <c r="GZ163" s="777"/>
      <c r="HA163" s="777"/>
      <c r="HB163" s="777"/>
      <c r="HC163" s="777"/>
      <c r="HD163" s="777"/>
      <c r="HE163" s="777"/>
      <c r="HF163" s="777"/>
      <c r="HG163" s="777"/>
      <c r="HH163" s="777"/>
      <c r="HI163" s="777"/>
      <c r="HJ163" s="777"/>
      <c r="HK163" s="777"/>
      <c r="HL163" s="777"/>
      <c r="HM163" s="777"/>
      <c r="HN163" s="777"/>
      <c r="HO163" s="777"/>
      <c r="HP163" s="777"/>
      <c r="HQ163" s="777"/>
      <c r="HR163" s="777"/>
      <c r="HS163" s="777"/>
      <c r="HT163" s="777"/>
      <c r="HU163" s="777"/>
      <c r="HV163" s="777"/>
      <c r="HW163" s="777"/>
      <c r="HX163" s="777"/>
      <c r="HY163" s="777"/>
      <c r="HZ163" s="777"/>
      <c r="IA163" s="777"/>
      <c r="IB163" s="777"/>
      <c r="IC163" s="777"/>
      <c r="ID163" s="777"/>
      <c r="IE163" s="777"/>
      <c r="IF163" s="777"/>
      <c r="IG163" s="777"/>
      <c r="IH163" s="777"/>
      <c r="II163" s="777"/>
      <c r="IJ163" s="777"/>
      <c r="IK163" s="777"/>
      <c r="IL163" s="777"/>
      <c r="IM163" s="777"/>
      <c r="IN163" s="777"/>
      <c r="IO163" s="777"/>
      <c r="IP163" s="777"/>
      <c r="IQ163" s="777"/>
      <c r="IR163" s="777"/>
      <c r="IS163" s="777"/>
      <c r="IT163" s="777"/>
    </row>
    <row r="164" spans="1:254" s="779" customFormat="1" ht="12.75" customHeight="1">
      <c r="A164" s="777"/>
      <c r="B164" s="777"/>
      <c r="C164" s="777"/>
      <c r="D164" s="777"/>
      <c r="E164" s="777"/>
      <c r="F164" s="777"/>
      <c r="G164" s="777"/>
      <c r="H164" s="777"/>
      <c r="I164" s="777"/>
      <c r="J164" s="777"/>
      <c r="K164" s="777"/>
      <c r="L164" s="777"/>
      <c r="M164" s="777"/>
      <c r="N164" s="777"/>
      <c r="O164" s="777"/>
      <c r="P164" s="777"/>
      <c r="Q164" s="777"/>
      <c r="R164" s="777"/>
      <c r="S164" s="777"/>
      <c r="T164" s="777"/>
      <c r="U164" s="777"/>
      <c r="V164" s="777"/>
      <c r="W164" s="777"/>
      <c r="X164" s="777"/>
      <c r="Y164" s="778"/>
      <c r="Z164" s="778"/>
      <c r="AA164" s="778"/>
      <c r="AB164" s="778"/>
      <c r="AC164" s="778"/>
      <c r="AD164" s="778"/>
      <c r="AE164" s="778"/>
      <c r="AF164" s="778"/>
      <c r="AG164" s="778"/>
      <c r="AH164" s="778"/>
      <c r="AI164" s="778"/>
      <c r="AJ164" s="778"/>
      <c r="AK164" s="778"/>
      <c r="AL164" s="778"/>
      <c r="AM164" s="778"/>
      <c r="AN164" s="778"/>
      <c r="AO164" s="778"/>
      <c r="AP164" s="778"/>
      <c r="AQ164" s="778"/>
      <c r="AR164" s="778"/>
      <c r="AS164" s="778"/>
      <c r="AT164" s="778"/>
      <c r="AU164" s="778"/>
      <c r="AV164" s="778"/>
      <c r="AW164" s="778"/>
      <c r="AX164" s="778"/>
      <c r="AY164" s="778"/>
      <c r="AZ164" s="778"/>
      <c r="BA164" s="777"/>
      <c r="BB164" s="777"/>
      <c r="BC164" s="777"/>
      <c r="BD164" s="777"/>
      <c r="BE164" s="777"/>
      <c r="BF164" s="777"/>
      <c r="BG164" s="777"/>
      <c r="BH164" s="777"/>
      <c r="BI164" s="777"/>
      <c r="BJ164" s="777"/>
      <c r="BK164" s="777"/>
      <c r="BL164" s="777"/>
      <c r="BM164" s="777"/>
      <c r="BN164" s="777"/>
      <c r="BO164" s="777"/>
      <c r="BP164" s="777"/>
      <c r="BQ164" s="777"/>
      <c r="BR164" s="777"/>
      <c r="BS164" s="777"/>
      <c r="BT164" s="777"/>
      <c r="BU164" s="777"/>
      <c r="BV164" s="777"/>
      <c r="BW164" s="777"/>
      <c r="BX164" s="777"/>
      <c r="BY164" s="777"/>
      <c r="BZ164" s="777"/>
      <c r="CA164" s="777"/>
      <c r="CB164" s="777"/>
      <c r="CC164" s="777"/>
      <c r="CD164" s="777"/>
      <c r="CE164" s="777"/>
      <c r="CF164" s="777"/>
      <c r="CG164" s="777"/>
      <c r="CH164" s="777"/>
      <c r="CI164" s="777"/>
      <c r="CJ164" s="777"/>
      <c r="CK164" s="777"/>
      <c r="CL164" s="777"/>
      <c r="CM164" s="777"/>
      <c r="CN164" s="777"/>
      <c r="CO164" s="777"/>
      <c r="CP164" s="777"/>
      <c r="CQ164" s="777"/>
      <c r="CR164" s="777"/>
      <c r="CS164" s="777"/>
      <c r="CT164" s="777"/>
      <c r="CU164" s="777"/>
      <c r="CV164" s="777"/>
      <c r="CW164" s="777"/>
      <c r="CX164" s="777"/>
      <c r="CY164" s="777"/>
      <c r="CZ164" s="777"/>
      <c r="DA164" s="777"/>
      <c r="DB164" s="777"/>
      <c r="DC164" s="777"/>
      <c r="DD164" s="777"/>
      <c r="DE164" s="777"/>
      <c r="DF164" s="777"/>
      <c r="DG164" s="777"/>
      <c r="DH164" s="777"/>
      <c r="DI164" s="777"/>
      <c r="DJ164" s="777"/>
      <c r="DK164" s="777"/>
      <c r="DL164" s="777"/>
      <c r="DM164" s="777"/>
      <c r="DN164" s="777"/>
      <c r="DO164" s="777"/>
      <c r="DP164" s="777"/>
      <c r="DQ164" s="777"/>
      <c r="DR164" s="777"/>
      <c r="DS164" s="777"/>
      <c r="DT164" s="777"/>
      <c r="DU164" s="777"/>
      <c r="DV164" s="777"/>
      <c r="DW164" s="777"/>
      <c r="DX164" s="777"/>
      <c r="DY164" s="777"/>
      <c r="DZ164" s="777"/>
      <c r="EA164" s="777"/>
      <c r="EB164" s="777"/>
      <c r="EC164" s="777"/>
      <c r="ED164" s="777"/>
      <c r="EE164" s="777"/>
      <c r="EF164" s="777"/>
      <c r="EG164" s="777"/>
      <c r="EH164" s="777"/>
      <c r="EI164" s="777"/>
      <c r="EJ164" s="777"/>
      <c r="EK164" s="777"/>
      <c r="EL164" s="777"/>
      <c r="EM164" s="777"/>
      <c r="EN164" s="777"/>
      <c r="EO164" s="777"/>
      <c r="EP164" s="777"/>
      <c r="EQ164" s="777"/>
      <c r="ER164" s="777"/>
      <c r="ES164" s="777"/>
      <c r="ET164" s="777"/>
      <c r="EU164" s="777"/>
      <c r="EV164" s="777"/>
      <c r="EW164" s="777"/>
      <c r="EX164" s="777"/>
      <c r="EY164" s="777"/>
      <c r="EZ164" s="777"/>
      <c r="FA164" s="777"/>
      <c r="FB164" s="777"/>
      <c r="FC164" s="777"/>
      <c r="FD164" s="777"/>
      <c r="FE164" s="777"/>
      <c r="FF164" s="777"/>
      <c r="FG164" s="777"/>
      <c r="FH164" s="777"/>
      <c r="FI164" s="777"/>
      <c r="FJ164" s="777"/>
      <c r="FK164" s="777"/>
      <c r="FL164" s="777"/>
      <c r="FM164" s="777"/>
      <c r="FN164" s="777"/>
      <c r="FO164" s="777"/>
      <c r="FP164" s="777"/>
      <c r="FQ164" s="777"/>
      <c r="FR164" s="777"/>
      <c r="FS164" s="777"/>
      <c r="FT164" s="777"/>
      <c r="FU164" s="777"/>
      <c r="FV164" s="777"/>
      <c r="FW164" s="777"/>
      <c r="FX164" s="777"/>
      <c r="FY164" s="777"/>
      <c r="FZ164" s="777"/>
      <c r="GA164" s="777"/>
      <c r="GB164" s="777"/>
      <c r="GC164" s="777"/>
      <c r="GD164" s="777"/>
      <c r="GE164" s="777"/>
      <c r="GF164" s="777"/>
      <c r="GG164" s="777"/>
      <c r="GH164" s="777"/>
      <c r="GI164" s="777"/>
      <c r="GJ164" s="777"/>
      <c r="GK164" s="777"/>
      <c r="GL164" s="777"/>
      <c r="GM164" s="777"/>
      <c r="GN164" s="777"/>
      <c r="GO164" s="777"/>
      <c r="GP164" s="777"/>
      <c r="GQ164" s="777"/>
      <c r="GR164" s="777"/>
      <c r="GS164" s="777"/>
      <c r="GT164" s="777"/>
      <c r="GU164" s="777"/>
      <c r="GV164" s="777"/>
      <c r="GW164" s="777"/>
      <c r="GX164" s="777"/>
      <c r="GY164" s="777"/>
      <c r="GZ164" s="777"/>
      <c r="HA164" s="777"/>
      <c r="HB164" s="777"/>
      <c r="HC164" s="777"/>
      <c r="HD164" s="777"/>
      <c r="HE164" s="777"/>
      <c r="HF164" s="777"/>
      <c r="HG164" s="777"/>
      <c r="HH164" s="777"/>
      <c r="HI164" s="777"/>
      <c r="HJ164" s="777"/>
      <c r="HK164" s="777"/>
      <c r="HL164" s="777"/>
      <c r="HM164" s="777"/>
      <c r="HN164" s="777"/>
      <c r="HO164" s="777"/>
      <c r="HP164" s="777"/>
      <c r="HQ164" s="777"/>
      <c r="HR164" s="777"/>
      <c r="HS164" s="777"/>
      <c r="HT164" s="777"/>
      <c r="HU164" s="777"/>
      <c r="HV164" s="777"/>
      <c r="HW164" s="777"/>
      <c r="HX164" s="777"/>
      <c r="HY164" s="777"/>
      <c r="HZ164" s="777"/>
      <c r="IA164" s="777"/>
      <c r="IB164" s="777"/>
      <c r="IC164" s="777"/>
      <c r="ID164" s="777"/>
      <c r="IE164" s="777"/>
      <c r="IF164" s="777"/>
      <c r="IG164" s="777"/>
      <c r="IH164" s="777"/>
      <c r="II164" s="777"/>
      <c r="IJ164" s="777"/>
      <c r="IK164" s="777"/>
      <c r="IL164" s="777"/>
      <c r="IM164" s="777"/>
      <c r="IN164" s="777"/>
      <c r="IO164" s="777"/>
      <c r="IP164" s="777"/>
      <c r="IQ164" s="777"/>
      <c r="IR164" s="777"/>
      <c r="IS164" s="777"/>
      <c r="IT164" s="777"/>
    </row>
    <row r="165" spans="1:254" s="779" customFormat="1" ht="12.75" customHeight="1">
      <c r="A165" s="777"/>
      <c r="B165" s="777"/>
      <c r="C165" s="777"/>
      <c r="D165" s="777"/>
      <c r="E165" s="777"/>
      <c r="F165" s="777"/>
      <c r="G165" s="777"/>
      <c r="H165" s="777"/>
      <c r="I165" s="777"/>
      <c r="J165" s="777"/>
      <c r="K165" s="777"/>
      <c r="L165" s="777"/>
      <c r="M165" s="777"/>
      <c r="N165" s="777"/>
      <c r="O165" s="777"/>
      <c r="P165" s="777"/>
      <c r="Q165" s="777"/>
      <c r="R165" s="777"/>
      <c r="S165" s="777"/>
      <c r="T165" s="777"/>
      <c r="U165" s="777"/>
      <c r="V165" s="777"/>
      <c r="W165" s="777"/>
      <c r="X165" s="777"/>
      <c r="Y165" s="778"/>
      <c r="Z165" s="778"/>
      <c r="AA165" s="778"/>
      <c r="AB165" s="778"/>
      <c r="AC165" s="778"/>
      <c r="AD165" s="778"/>
      <c r="AE165" s="778"/>
      <c r="AF165" s="778"/>
      <c r="AG165" s="778"/>
      <c r="AH165" s="778"/>
      <c r="AI165" s="778"/>
      <c r="AJ165" s="778"/>
      <c r="AK165" s="778"/>
      <c r="AL165" s="778"/>
      <c r="AM165" s="778"/>
      <c r="AN165" s="778"/>
      <c r="AO165" s="778"/>
      <c r="AP165" s="778"/>
      <c r="AQ165" s="778"/>
      <c r="AR165" s="778"/>
      <c r="AS165" s="778"/>
      <c r="AT165" s="778"/>
      <c r="AU165" s="778"/>
      <c r="AV165" s="778"/>
      <c r="AW165" s="778"/>
      <c r="AX165" s="778"/>
      <c r="AY165" s="778"/>
      <c r="AZ165" s="778"/>
      <c r="BA165" s="777"/>
      <c r="BB165" s="777"/>
      <c r="BC165" s="777"/>
      <c r="BD165" s="777"/>
      <c r="BE165" s="777"/>
      <c r="BF165" s="777"/>
      <c r="BG165" s="777"/>
      <c r="BH165" s="777"/>
      <c r="BI165" s="777"/>
      <c r="BJ165" s="777"/>
      <c r="BK165" s="777"/>
      <c r="BL165" s="777"/>
      <c r="BM165" s="777"/>
      <c r="BN165" s="777"/>
      <c r="BO165" s="777"/>
      <c r="BP165" s="777"/>
      <c r="BQ165" s="777"/>
      <c r="BR165" s="777"/>
      <c r="BS165" s="777"/>
      <c r="BT165" s="777"/>
      <c r="BU165" s="777"/>
      <c r="BV165" s="777"/>
      <c r="BW165" s="777"/>
      <c r="BX165" s="777"/>
      <c r="BY165" s="777"/>
      <c r="BZ165" s="777"/>
      <c r="CA165" s="777"/>
      <c r="CB165" s="777"/>
      <c r="CC165" s="777"/>
      <c r="CD165" s="777"/>
      <c r="CE165" s="777"/>
      <c r="CF165" s="777"/>
      <c r="CG165" s="777"/>
      <c r="CH165" s="777"/>
      <c r="CI165" s="777"/>
      <c r="CJ165" s="777"/>
      <c r="CK165" s="777"/>
      <c r="CL165" s="777"/>
      <c r="CM165" s="777"/>
      <c r="CN165" s="777"/>
      <c r="CO165" s="777"/>
      <c r="CP165" s="777"/>
      <c r="CQ165" s="777"/>
      <c r="CR165" s="777"/>
      <c r="CS165" s="777"/>
      <c r="CT165" s="777"/>
      <c r="CU165" s="777"/>
      <c r="CV165" s="777"/>
      <c r="CW165" s="777"/>
      <c r="CX165" s="777"/>
      <c r="CY165" s="777"/>
      <c r="CZ165" s="777"/>
      <c r="DA165" s="777"/>
      <c r="DB165" s="777"/>
      <c r="DC165" s="777"/>
      <c r="DD165" s="777"/>
      <c r="DE165" s="777"/>
      <c r="DF165" s="777"/>
      <c r="DG165" s="777"/>
      <c r="DH165" s="777"/>
      <c r="DI165" s="777"/>
      <c r="DJ165" s="777"/>
      <c r="DK165" s="777"/>
      <c r="DL165" s="777"/>
      <c r="DM165" s="777"/>
      <c r="DN165" s="777"/>
      <c r="DO165" s="777"/>
      <c r="DP165" s="777"/>
      <c r="DQ165" s="777"/>
      <c r="DR165" s="777"/>
      <c r="DS165" s="777"/>
      <c r="DT165" s="777"/>
      <c r="DU165" s="777"/>
      <c r="DV165" s="777"/>
      <c r="DW165" s="777"/>
      <c r="DX165" s="777"/>
      <c r="DY165" s="777"/>
      <c r="DZ165" s="777"/>
      <c r="EA165" s="777"/>
      <c r="EB165" s="777"/>
      <c r="EC165" s="777"/>
      <c r="ED165" s="777"/>
      <c r="EE165" s="777"/>
      <c r="EF165" s="777"/>
      <c r="EG165" s="777"/>
      <c r="EH165" s="777"/>
      <c r="EI165" s="777"/>
      <c r="EJ165" s="777"/>
      <c r="EK165" s="777"/>
      <c r="EL165" s="777"/>
      <c r="EM165" s="777"/>
      <c r="EN165" s="777"/>
      <c r="EO165" s="777"/>
      <c r="EP165" s="777"/>
      <c r="EQ165" s="777"/>
      <c r="ER165" s="777"/>
      <c r="ES165" s="777"/>
      <c r="ET165" s="777"/>
      <c r="EU165" s="777"/>
      <c r="EV165" s="777"/>
      <c r="EW165" s="777"/>
      <c r="EX165" s="777"/>
      <c r="EY165" s="777"/>
      <c r="EZ165" s="777"/>
      <c r="FA165" s="777"/>
      <c r="FB165" s="777"/>
      <c r="FC165" s="777"/>
      <c r="FD165" s="777"/>
      <c r="FE165" s="777"/>
      <c r="FF165" s="777"/>
      <c r="FG165" s="777"/>
      <c r="FH165" s="777"/>
      <c r="FI165" s="777"/>
      <c r="FJ165" s="777"/>
      <c r="FK165" s="777"/>
      <c r="FL165" s="777"/>
      <c r="FM165" s="777"/>
      <c r="FN165" s="777"/>
      <c r="FO165" s="777"/>
      <c r="FP165" s="777"/>
      <c r="FQ165" s="777"/>
      <c r="FR165" s="777"/>
      <c r="FS165" s="777"/>
      <c r="FT165" s="777"/>
      <c r="FU165" s="777"/>
      <c r="FV165" s="777"/>
      <c r="FW165" s="777"/>
      <c r="FX165" s="777"/>
      <c r="FY165" s="777"/>
      <c r="FZ165" s="777"/>
      <c r="GA165" s="777"/>
      <c r="GB165" s="777"/>
      <c r="GC165" s="777"/>
      <c r="GD165" s="777"/>
      <c r="GE165" s="777"/>
      <c r="GF165" s="777"/>
      <c r="GG165" s="777"/>
      <c r="GH165" s="777"/>
      <c r="GI165" s="777"/>
      <c r="GJ165" s="777"/>
      <c r="GK165" s="777"/>
      <c r="GL165" s="777"/>
      <c r="GM165" s="777"/>
      <c r="GN165" s="777"/>
      <c r="GO165" s="777"/>
      <c r="GP165" s="777"/>
      <c r="GQ165" s="777"/>
      <c r="GR165" s="777"/>
      <c r="GS165" s="777"/>
      <c r="GT165" s="777"/>
      <c r="GU165" s="777"/>
      <c r="GV165" s="777"/>
      <c r="GW165" s="777"/>
      <c r="GX165" s="777"/>
      <c r="GY165" s="777"/>
      <c r="GZ165" s="777"/>
      <c r="HA165" s="777"/>
      <c r="HB165" s="777"/>
      <c r="HC165" s="777"/>
      <c r="HD165" s="777"/>
      <c r="HE165" s="777"/>
      <c r="HF165" s="777"/>
      <c r="HG165" s="777"/>
      <c r="HH165" s="777"/>
      <c r="HI165" s="777"/>
      <c r="HJ165" s="777"/>
      <c r="HK165" s="777"/>
      <c r="HL165" s="777"/>
      <c r="HM165" s="777"/>
      <c r="HN165" s="777"/>
      <c r="HO165" s="777"/>
      <c r="HP165" s="777"/>
      <c r="HQ165" s="777"/>
      <c r="HR165" s="777"/>
      <c r="HS165" s="777"/>
      <c r="HT165" s="777"/>
      <c r="HU165" s="777"/>
      <c r="HV165" s="777"/>
      <c r="HW165" s="777"/>
      <c r="HX165" s="777"/>
      <c r="HY165" s="777"/>
      <c r="HZ165" s="777"/>
      <c r="IA165" s="777"/>
      <c r="IB165" s="777"/>
      <c r="IC165" s="777"/>
      <c r="ID165" s="777"/>
      <c r="IE165" s="777"/>
      <c r="IF165" s="777"/>
      <c r="IG165" s="777"/>
      <c r="IH165" s="777"/>
      <c r="II165" s="777"/>
      <c r="IJ165" s="777"/>
      <c r="IK165" s="777"/>
      <c r="IL165" s="777"/>
      <c r="IM165" s="777"/>
      <c r="IN165" s="777"/>
      <c r="IO165" s="777"/>
      <c r="IP165" s="777"/>
      <c r="IQ165" s="777"/>
      <c r="IR165" s="777"/>
      <c r="IS165" s="777"/>
      <c r="IT165" s="777"/>
    </row>
    <row r="166" spans="1:254" s="779" customFormat="1" ht="12.75" customHeight="1">
      <c r="A166" s="777"/>
      <c r="B166" s="777"/>
      <c r="C166" s="777"/>
      <c r="D166" s="777"/>
      <c r="E166" s="777"/>
      <c r="F166" s="777"/>
      <c r="G166" s="777"/>
      <c r="H166" s="777"/>
      <c r="I166" s="777"/>
      <c r="J166" s="777"/>
      <c r="K166" s="777"/>
      <c r="L166" s="777"/>
      <c r="M166" s="777"/>
      <c r="N166" s="777"/>
      <c r="O166" s="777"/>
      <c r="P166" s="777"/>
      <c r="Q166" s="777"/>
      <c r="R166" s="777"/>
      <c r="S166" s="777"/>
      <c r="T166" s="777"/>
      <c r="U166" s="777"/>
      <c r="V166" s="777"/>
      <c r="W166" s="777"/>
      <c r="X166" s="777"/>
      <c r="Y166" s="778"/>
      <c r="Z166" s="778"/>
      <c r="AA166" s="778"/>
      <c r="AB166" s="778"/>
      <c r="AC166" s="778"/>
      <c r="AD166" s="778"/>
      <c r="AE166" s="778"/>
      <c r="AF166" s="778"/>
      <c r="AG166" s="778"/>
      <c r="AH166" s="778"/>
      <c r="AI166" s="778"/>
      <c r="AJ166" s="778"/>
      <c r="AK166" s="778"/>
      <c r="AL166" s="778"/>
      <c r="AM166" s="778"/>
      <c r="AN166" s="778"/>
      <c r="AO166" s="778"/>
      <c r="AP166" s="778"/>
      <c r="AQ166" s="778"/>
      <c r="AR166" s="778"/>
      <c r="AS166" s="778"/>
      <c r="AT166" s="778"/>
      <c r="AU166" s="778"/>
      <c r="AV166" s="778"/>
      <c r="AW166" s="778"/>
      <c r="AX166" s="778"/>
      <c r="AY166" s="778"/>
      <c r="AZ166" s="778"/>
      <c r="BA166" s="777"/>
      <c r="BB166" s="777"/>
      <c r="BC166" s="777"/>
      <c r="BD166" s="777"/>
      <c r="BE166" s="777"/>
      <c r="BF166" s="777"/>
      <c r="BG166" s="777"/>
      <c r="BH166" s="777"/>
      <c r="BI166" s="777"/>
      <c r="BJ166" s="777"/>
      <c r="BK166" s="777"/>
      <c r="BL166" s="777"/>
      <c r="BM166" s="777"/>
      <c r="BN166" s="777"/>
      <c r="BO166" s="777"/>
      <c r="BP166" s="777"/>
      <c r="BQ166" s="777"/>
      <c r="BR166" s="777"/>
      <c r="BS166" s="777"/>
      <c r="BT166" s="777"/>
      <c r="BU166" s="777"/>
      <c r="BV166" s="777"/>
      <c r="BW166" s="777"/>
      <c r="BX166" s="777"/>
      <c r="BY166" s="777"/>
      <c r="BZ166" s="777"/>
      <c r="CA166" s="777"/>
      <c r="CB166" s="777"/>
      <c r="CC166" s="777"/>
      <c r="CD166" s="777"/>
      <c r="CE166" s="777"/>
      <c r="CF166" s="777"/>
      <c r="CG166" s="777"/>
      <c r="CH166" s="777"/>
      <c r="CI166" s="777"/>
      <c r="CJ166" s="777"/>
      <c r="CK166" s="777"/>
      <c r="CL166" s="777"/>
      <c r="CM166" s="777"/>
      <c r="CN166" s="777"/>
      <c r="CO166" s="777"/>
      <c r="CP166" s="777"/>
      <c r="CQ166" s="777"/>
      <c r="CR166" s="777"/>
      <c r="CS166" s="777"/>
      <c r="CT166" s="777"/>
      <c r="CU166" s="777"/>
      <c r="CV166" s="777"/>
      <c r="CW166" s="777"/>
      <c r="CX166" s="777"/>
      <c r="CY166" s="777"/>
      <c r="CZ166" s="777"/>
      <c r="DA166" s="777"/>
      <c r="DB166" s="777"/>
      <c r="DC166" s="777"/>
      <c r="DD166" s="777"/>
      <c r="DE166" s="777"/>
      <c r="DF166" s="777"/>
      <c r="DG166" s="777"/>
      <c r="DH166" s="777"/>
      <c r="DI166" s="777"/>
      <c r="DJ166" s="777"/>
      <c r="DK166" s="777"/>
      <c r="DL166" s="777"/>
      <c r="DM166" s="777"/>
      <c r="DN166" s="777"/>
      <c r="DO166" s="777"/>
      <c r="DP166" s="777"/>
      <c r="DQ166" s="777"/>
      <c r="DR166" s="777"/>
      <c r="DS166" s="777"/>
      <c r="DT166" s="777"/>
      <c r="DU166" s="777"/>
      <c r="DV166" s="777"/>
      <c r="DW166" s="777"/>
      <c r="DX166" s="777"/>
      <c r="DY166" s="777"/>
      <c r="DZ166" s="777"/>
      <c r="EA166" s="777"/>
      <c r="EB166" s="777"/>
      <c r="EC166" s="777"/>
      <c r="ED166" s="777"/>
      <c r="EE166" s="777"/>
      <c r="EF166" s="777"/>
      <c r="EG166" s="777"/>
      <c r="EH166" s="777"/>
      <c r="EI166" s="777"/>
      <c r="EJ166" s="777"/>
      <c r="EK166" s="777"/>
      <c r="EL166" s="777"/>
      <c r="EM166" s="777"/>
      <c r="EN166" s="777"/>
      <c r="EO166" s="777"/>
      <c r="EP166" s="777"/>
      <c r="EQ166" s="777"/>
      <c r="ER166" s="777"/>
      <c r="ES166" s="777"/>
      <c r="ET166" s="777"/>
      <c r="EU166" s="777"/>
      <c r="EV166" s="777"/>
      <c r="EW166" s="777"/>
      <c r="EX166" s="777"/>
      <c r="EY166" s="777"/>
      <c r="EZ166" s="777"/>
      <c r="FA166" s="777"/>
      <c r="FB166" s="777"/>
      <c r="FC166" s="777"/>
      <c r="FD166" s="777"/>
      <c r="FE166" s="777"/>
      <c r="FF166" s="777"/>
      <c r="FG166" s="777"/>
      <c r="FH166" s="777"/>
      <c r="FI166" s="777"/>
      <c r="FJ166" s="777"/>
      <c r="FK166" s="777"/>
      <c r="FL166" s="777"/>
      <c r="FM166" s="777"/>
      <c r="FN166" s="777"/>
      <c r="FO166" s="777"/>
      <c r="FP166" s="777"/>
      <c r="FQ166" s="777"/>
      <c r="FR166" s="777"/>
      <c r="FS166" s="777"/>
      <c r="FT166" s="777"/>
      <c r="FU166" s="777"/>
      <c r="FV166" s="777"/>
      <c r="FW166" s="777"/>
      <c r="FX166" s="777"/>
      <c r="FY166" s="777"/>
      <c r="FZ166" s="777"/>
      <c r="GA166" s="777"/>
      <c r="GB166" s="777"/>
      <c r="GC166" s="777"/>
      <c r="GD166" s="777"/>
      <c r="GE166" s="777"/>
      <c r="GF166" s="777"/>
      <c r="GG166" s="777"/>
      <c r="GH166" s="777"/>
      <c r="GI166" s="777"/>
      <c r="GJ166" s="777"/>
      <c r="GK166" s="777"/>
      <c r="GL166" s="777"/>
      <c r="GM166" s="777"/>
      <c r="GN166" s="777"/>
      <c r="GO166" s="777"/>
      <c r="GP166" s="777"/>
      <c r="GQ166" s="777"/>
      <c r="GR166" s="777"/>
      <c r="GS166" s="777"/>
      <c r="GT166" s="777"/>
      <c r="GU166" s="777"/>
      <c r="GV166" s="777"/>
      <c r="GW166" s="777"/>
      <c r="GX166" s="777"/>
      <c r="GY166" s="777"/>
      <c r="GZ166" s="777"/>
      <c r="HA166" s="777"/>
      <c r="HB166" s="777"/>
      <c r="HC166" s="777"/>
      <c r="HD166" s="777"/>
      <c r="HE166" s="777"/>
      <c r="HF166" s="777"/>
      <c r="HG166" s="777"/>
      <c r="HH166" s="777"/>
      <c r="HI166" s="777"/>
      <c r="HJ166" s="777"/>
      <c r="HK166" s="777"/>
      <c r="HL166" s="777"/>
      <c r="HM166" s="777"/>
      <c r="HN166" s="777"/>
      <c r="HO166" s="777"/>
      <c r="HP166" s="777"/>
      <c r="HQ166" s="777"/>
      <c r="HR166" s="777"/>
      <c r="HS166" s="777"/>
      <c r="HT166" s="777"/>
      <c r="HU166" s="777"/>
      <c r="HV166" s="777"/>
      <c r="HW166" s="777"/>
      <c r="HX166" s="777"/>
      <c r="HY166" s="777"/>
      <c r="HZ166" s="777"/>
      <c r="IA166" s="777"/>
      <c r="IB166" s="777"/>
      <c r="IC166" s="777"/>
      <c r="ID166" s="777"/>
      <c r="IE166" s="777"/>
      <c r="IF166" s="777"/>
      <c r="IG166" s="777"/>
      <c r="IH166" s="777"/>
      <c r="II166" s="777"/>
      <c r="IJ166" s="777"/>
      <c r="IK166" s="777"/>
      <c r="IL166" s="777"/>
      <c r="IM166" s="777"/>
      <c r="IN166" s="777"/>
      <c r="IO166" s="777"/>
      <c r="IP166" s="777"/>
      <c r="IQ166" s="777"/>
      <c r="IR166" s="777"/>
      <c r="IS166" s="777"/>
      <c r="IT166" s="777"/>
    </row>
    <row r="167" spans="1:254" s="779" customFormat="1" ht="12.75" customHeight="1">
      <c r="A167" s="777"/>
      <c r="B167" s="777"/>
      <c r="C167" s="777"/>
      <c r="D167" s="777"/>
      <c r="E167" s="777"/>
      <c r="F167" s="777"/>
      <c r="G167" s="777"/>
      <c r="H167" s="777"/>
      <c r="I167" s="777"/>
      <c r="J167" s="777"/>
      <c r="K167" s="777"/>
      <c r="L167" s="777"/>
      <c r="M167" s="777"/>
      <c r="N167" s="777"/>
      <c r="O167" s="777"/>
      <c r="P167" s="777"/>
      <c r="Q167" s="777"/>
      <c r="R167" s="777"/>
      <c r="S167" s="777"/>
      <c r="T167" s="777"/>
      <c r="U167" s="777"/>
      <c r="V167" s="777"/>
      <c r="W167" s="777"/>
      <c r="X167" s="777"/>
      <c r="Y167" s="778"/>
      <c r="Z167" s="778"/>
      <c r="AA167" s="778"/>
      <c r="AB167" s="778"/>
      <c r="AC167" s="778"/>
      <c r="AD167" s="778"/>
      <c r="AE167" s="778"/>
      <c r="AF167" s="778"/>
      <c r="AG167" s="778"/>
      <c r="AH167" s="778"/>
      <c r="AI167" s="778"/>
      <c r="AJ167" s="778"/>
      <c r="AK167" s="778"/>
      <c r="AL167" s="778"/>
      <c r="AM167" s="778"/>
      <c r="AN167" s="778"/>
      <c r="AO167" s="778"/>
      <c r="AP167" s="778"/>
      <c r="AQ167" s="778"/>
      <c r="AR167" s="778"/>
      <c r="AS167" s="778"/>
      <c r="AT167" s="778"/>
      <c r="AU167" s="778"/>
      <c r="AV167" s="778"/>
      <c r="AW167" s="778"/>
      <c r="AX167" s="778"/>
      <c r="AY167" s="778"/>
      <c r="AZ167" s="778"/>
      <c r="BA167" s="777"/>
      <c r="BB167" s="777"/>
      <c r="BC167" s="777"/>
      <c r="BD167" s="777"/>
      <c r="BE167" s="777"/>
      <c r="BF167" s="777"/>
      <c r="BG167" s="777"/>
      <c r="BH167" s="777"/>
      <c r="BI167" s="777"/>
      <c r="BJ167" s="777"/>
      <c r="BK167" s="777"/>
      <c r="BL167" s="777"/>
      <c r="BM167" s="777"/>
      <c r="BN167" s="777"/>
      <c r="BO167" s="777"/>
      <c r="BP167" s="777"/>
      <c r="BQ167" s="777"/>
      <c r="BR167" s="777"/>
      <c r="BS167" s="777"/>
      <c r="BT167" s="777"/>
      <c r="BU167" s="777"/>
      <c r="BV167" s="777"/>
      <c r="BW167" s="777"/>
      <c r="BX167" s="777"/>
      <c r="BY167" s="777"/>
      <c r="BZ167" s="777"/>
      <c r="CA167" s="777"/>
      <c r="CB167" s="777"/>
      <c r="CC167" s="777"/>
      <c r="CD167" s="777"/>
      <c r="CE167" s="777"/>
      <c r="CF167" s="777"/>
      <c r="CG167" s="777"/>
      <c r="CH167" s="777"/>
      <c r="CI167" s="777"/>
      <c r="CJ167" s="777"/>
      <c r="CK167" s="777"/>
      <c r="CL167" s="777"/>
      <c r="CM167" s="777"/>
      <c r="CN167" s="777"/>
      <c r="CO167" s="777"/>
      <c r="CP167" s="777"/>
      <c r="CQ167" s="777"/>
      <c r="CR167" s="777"/>
      <c r="CS167" s="777"/>
      <c r="CT167" s="777"/>
      <c r="CU167" s="777"/>
      <c r="CV167" s="777"/>
      <c r="CW167" s="777"/>
      <c r="CX167" s="777"/>
      <c r="CY167" s="777"/>
      <c r="CZ167" s="777"/>
      <c r="DA167" s="777"/>
      <c r="DB167" s="777"/>
      <c r="DC167" s="777"/>
      <c r="DD167" s="777"/>
      <c r="DE167" s="777"/>
      <c r="DF167" s="777"/>
      <c r="DG167" s="777"/>
      <c r="DH167" s="777"/>
      <c r="DI167" s="777"/>
      <c r="DJ167" s="777"/>
      <c r="DK167" s="777"/>
      <c r="DL167" s="777"/>
      <c r="DM167" s="777"/>
      <c r="DN167" s="777"/>
      <c r="DO167" s="777"/>
      <c r="DP167" s="777"/>
      <c r="DQ167" s="777"/>
      <c r="DR167" s="777"/>
      <c r="DS167" s="777"/>
      <c r="DT167" s="777"/>
      <c r="DU167" s="777"/>
      <c r="DV167" s="777"/>
      <c r="DW167" s="777"/>
      <c r="DX167" s="777"/>
      <c r="DY167" s="777"/>
      <c r="DZ167" s="777"/>
      <c r="EA167" s="777"/>
      <c r="EB167" s="777"/>
      <c r="EC167" s="777"/>
      <c r="ED167" s="777"/>
      <c r="EE167" s="777"/>
      <c r="EF167" s="777"/>
      <c r="EG167" s="777"/>
      <c r="EH167" s="777"/>
      <c r="EI167" s="777"/>
      <c r="EJ167" s="777"/>
      <c r="EK167" s="777"/>
      <c r="EL167" s="777"/>
      <c r="EM167" s="777"/>
      <c r="EN167" s="777"/>
      <c r="EO167" s="777"/>
      <c r="EP167" s="777"/>
      <c r="EQ167" s="777"/>
      <c r="ER167" s="777"/>
      <c r="ES167" s="777"/>
      <c r="ET167" s="777"/>
      <c r="EU167" s="777"/>
      <c r="EV167" s="777"/>
      <c r="EW167" s="777"/>
      <c r="EX167" s="777"/>
      <c r="EY167" s="777"/>
      <c r="EZ167" s="777"/>
      <c r="FA167" s="777"/>
      <c r="FB167" s="777"/>
      <c r="FC167" s="777"/>
      <c r="FD167" s="777"/>
      <c r="FE167" s="777"/>
      <c r="FF167" s="777"/>
      <c r="FG167" s="777"/>
      <c r="FH167" s="777"/>
      <c r="FI167" s="777"/>
      <c r="FJ167" s="777"/>
      <c r="FK167" s="777"/>
      <c r="FL167" s="777"/>
      <c r="FM167" s="777"/>
      <c r="FN167" s="777"/>
      <c r="FO167" s="777"/>
      <c r="FP167" s="777"/>
      <c r="FQ167" s="777"/>
      <c r="FR167" s="777"/>
      <c r="FS167" s="777"/>
      <c r="FT167" s="777"/>
      <c r="FU167" s="777"/>
      <c r="FV167" s="777"/>
      <c r="FW167" s="777"/>
      <c r="FX167" s="777"/>
      <c r="FY167" s="777"/>
      <c r="FZ167" s="777"/>
      <c r="GA167" s="777"/>
      <c r="GB167" s="777"/>
      <c r="GC167" s="777"/>
      <c r="GD167" s="777"/>
      <c r="GE167" s="777"/>
      <c r="GF167" s="777"/>
      <c r="GG167" s="777"/>
      <c r="GH167" s="777"/>
      <c r="GI167" s="777"/>
      <c r="GJ167" s="777"/>
      <c r="GK167" s="777"/>
      <c r="GL167" s="777"/>
      <c r="GM167" s="777"/>
      <c r="GN167" s="777"/>
      <c r="GO167" s="777"/>
      <c r="GP167" s="777"/>
      <c r="GQ167" s="777"/>
      <c r="GR167" s="777"/>
      <c r="GS167" s="777"/>
      <c r="GT167" s="777"/>
      <c r="GU167" s="777"/>
      <c r="GV167" s="777"/>
      <c r="GW167" s="777"/>
      <c r="GX167" s="777"/>
      <c r="GY167" s="777"/>
      <c r="GZ167" s="777"/>
      <c r="HA167" s="777"/>
      <c r="HB167" s="777"/>
      <c r="HC167" s="777"/>
      <c r="HD167" s="777"/>
      <c r="HE167" s="777"/>
      <c r="HF167" s="777"/>
      <c r="HG167" s="777"/>
      <c r="HH167" s="777"/>
      <c r="HI167" s="777"/>
      <c r="HJ167" s="777"/>
      <c r="HK167" s="777"/>
      <c r="HL167" s="777"/>
      <c r="HM167" s="777"/>
      <c r="HN167" s="777"/>
      <c r="HO167" s="777"/>
      <c r="HP167" s="777"/>
      <c r="HQ167" s="777"/>
      <c r="HR167" s="777"/>
      <c r="HS167" s="777"/>
      <c r="HT167" s="777"/>
      <c r="HU167" s="777"/>
      <c r="HV167" s="777"/>
      <c r="HW167" s="777"/>
      <c r="HX167" s="777"/>
      <c r="HY167" s="777"/>
      <c r="HZ167" s="777"/>
      <c r="IA167" s="777"/>
      <c r="IB167" s="777"/>
      <c r="IC167" s="777"/>
      <c r="ID167" s="777"/>
      <c r="IE167" s="777"/>
      <c r="IF167" s="777"/>
      <c r="IG167" s="777"/>
      <c r="IH167" s="777"/>
      <c r="II167" s="777"/>
      <c r="IJ167" s="777"/>
      <c r="IK167" s="777"/>
      <c r="IL167" s="777"/>
      <c r="IM167" s="777"/>
      <c r="IN167" s="777"/>
      <c r="IO167" s="777"/>
      <c r="IP167" s="777"/>
      <c r="IQ167" s="777"/>
      <c r="IR167" s="777"/>
      <c r="IS167" s="777"/>
      <c r="IT167" s="777"/>
    </row>
    <row r="168" spans="1:254" s="779" customFormat="1" ht="12.75" customHeight="1">
      <c r="A168" s="777"/>
      <c r="B168" s="777"/>
      <c r="C168" s="777"/>
      <c r="D168" s="777"/>
      <c r="E168" s="777"/>
      <c r="F168" s="777"/>
      <c r="G168" s="777"/>
      <c r="H168" s="777"/>
      <c r="I168" s="777"/>
      <c r="J168" s="777"/>
      <c r="K168" s="777"/>
      <c r="L168" s="777"/>
      <c r="M168" s="777"/>
      <c r="N168" s="777"/>
      <c r="O168" s="777"/>
      <c r="P168" s="777"/>
      <c r="Q168" s="777"/>
      <c r="R168" s="777"/>
      <c r="S168" s="777"/>
      <c r="T168" s="777"/>
      <c r="U168" s="777"/>
      <c r="V168" s="777"/>
      <c r="W168" s="777"/>
      <c r="X168" s="777"/>
      <c r="Y168" s="778"/>
      <c r="Z168" s="778"/>
      <c r="AA168" s="778"/>
      <c r="AB168" s="778"/>
      <c r="AC168" s="778"/>
      <c r="AD168" s="778"/>
      <c r="AE168" s="778"/>
      <c r="AF168" s="778"/>
      <c r="AG168" s="778"/>
      <c r="AH168" s="778"/>
      <c r="AI168" s="778"/>
      <c r="AJ168" s="778"/>
      <c r="AK168" s="778"/>
      <c r="AL168" s="778"/>
      <c r="AM168" s="778"/>
      <c r="AN168" s="778"/>
      <c r="AO168" s="778"/>
      <c r="AP168" s="778"/>
      <c r="AQ168" s="778"/>
      <c r="AR168" s="778"/>
      <c r="AS168" s="778"/>
      <c r="AT168" s="778"/>
      <c r="AU168" s="778"/>
      <c r="AV168" s="778"/>
      <c r="AW168" s="778"/>
      <c r="AX168" s="778"/>
      <c r="AY168" s="778"/>
      <c r="AZ168" s="778"/>
      <c r="BA168" s="777"/>
      <c r="BB168" s="777"/>
      <c r="BC168" s="777"/>
      <c r="BD168" s="777"/>
      <c r="BE168" s="777"/>
      <c r="BF168" s="777"/>
      <c r="BG168" s="777"/>
      <c r="BH168" s="777"/>
      <c r="BI168" s="777"/>
      <c r="BJ168" s="777"/>
      <c r="BK168" s="777"/>
      <c r="BL168" s="777"/>
      <c r="BM168" s="777"/>
      <c r="BN168" s="777"/>
      <c r="BO168" s="777"/>
      <c r="BP168" s="777"/>
      <c r="BQ168" s="777"/>
      <c r="BR168" s="777"/>
      <c r="BS168" s="777"/>
      <c r="BT168" s="777"/>
      <c r="BU168" s="777"/>
      <c r="BV168" s="777"/>
      <c r="BW168" s="777"/>
      <c r="BX168" s="777"/>
      <c r="BY168" s="777"/>
      <c r="BZ168" s="777"/>
      <c r="CA168" s="777"/>
      <c r="CB168" s="777"/>
      <c r="CC168" s="777"/>
      <c r="CD168" s="777"/>
      <c r="CE168" s="777"/>
      <c r="CF168" s="777"/>
      <c r="CG168" s="777"/>
      <c r="CH168" s="777"/>
      <c r="CI168" s="777"/>
      <c r="CJ168" s="777"/>
      <c r="CK168" s="777"/>
      <c r="CL168" s="777"/>
      <c r="CM168" s="777"/>
      <c r="CN168" s="777"/>
      <c r="CO168" s="777"/>
      <c r="CP168" s="777"/>
      <c r="CQ168" s="777"/>
      <c r="CR168" s="777"/>
      <c r="CS168" s="777"/>
      <c r="CT168" s="777"/>
      <c r="CU168" s="777"/>
      <c r="CV168" s="777"/>
      <c r="CW168" s="777"/>
      <c r="CX168" s="777"/>
      <c r="CY168" s="777"/>
      <c r="CZ168" s="777"/>
      <c r="DA168" s="777"/>
      <c r="DB168" s="777"/>
      <c r="DC168" s="777"/>
      <c r="DD168" s="777"/>
      <c r="DE168" s="777"/>
      <c r="DF168" s="777"/>
      <c r="DG168" s="777"/>
      <c r="DH168" s="777"/>
      <c r="DI168" s="777"/>
      <c r="DJ168" s="777"/>
      <c r="DK168" s="777"/>
      <c r="DL168" s="777"/>
      <c r="DM168" s="777"/>
      <c r="DN168" s="777"/>
      <c r="DO168" s="777"/>
      <c r="DP168" s="777"/>
      <c r="DQ168" s="777"/>
      <c r="DR168" s="777"/>
      <c r="DS168" s="777"/>
      <c r="DT168" s="777"/>
      <c r="DU168" s="777"/>
      <c r="DV168" s="777"/>
      <c r="DW168" s="777"/>
      <c r="DX168" s="777"/>
      <c r="DY168" s="777"/>
      <c r="DZ168" s="777"/>
      <c r="EA168" s="777"/>
      <c r="EB168" s="777"/>
      <c r="EC168" s="777"/>
      <c r="ED168" s="777"/>
      <c r="EE168" s="777"/>
      <c r="EF168" s="777"/>
      <c r="EG168" s="777"/>
      <c r="EH168" s="777"/>
      <c r="EI168" s="777"/>
      <c r="EJ168" s="777"/>
      <c r="EK168" s="777"/>
      <c r="EL168" s="777"/>
      <c r="EM168" s="777"/>
      <c r="EN168" s="777"/>
      <c r="EO168" s="777"/>
      <c r="EP168" s="777"/>
      <c r="EQ168" s="777"/>
      <c r="ER168" s="777"/>
      <c r="ES168" s="777"/>
      <c r="ET168" s="777"/>
      <c r="EU168" s="777"/>
      <c r="EV168" s="777"/>
      <c r="EW168" s="777"/>
      <c r="EX168" s="777"/>
      <c r="EY168" s="777"/>
      <c r="EZ168" s="777"/>
      <c r="FA168" s="777"/>
      <c r="FB168" s="777"/>
      <c r="FC168" s="777"/>
      <c r="FD168" s="777"/>
      <c r="FE168" s="777"/>
      <c r="FF168" s="777"/>
      <c r="FG168" s="777"/>
      <c r="FH168" s="777"/>
      <c r="FI168" s="777"/>
      <c r="FJ168" s="777"/>
      <c r="FK168" s="777"/>
      <c r="FL168" s="777"/>
      <c r="FM168" s="777"/>
      <c r="FN168" s="777"/>
      <c r="FO168" s="777"/>
      <c r="FP168" s="777"/>
      <c r="FQ168" s="777"/>
      <c r="FR168" s="777"/>
      <c r="FS168" s="777"/>
      <c r="FT168" s="777"/>
      <c r="FU168" s="777"/>
      <c r="FV168" s="777"/>
      <c r="FW168" s="777"/>
      <c r="FX168" s="777"/>
      <c r="FY168" s="777"/>
      <c r="FZ168" s="777"/>
      <c r="GA168" s="777"/>
      <c r="GB168" s="777"/>
      <c r="GC168" s="777"/>
      <c r="GD168" s="777"/>
      <c r="GE168" s="777"/>
      <c r="GF168" s="777"/>
      <c r="GG168" s="777"/>
      <c r="GH168" s="777"/>
      <c r="GI168" s="777"/>
      <c r="GJ168" s="777"/>
      <c r="GK168" s="777"/>
      <c r="GL168" s="777"/>
      <c r="GM168" s="777"/>
      <c r="GN168" s="777"/>
      <c r="GO168" s="777"/>
      <c r="GP168" s="777"/>
      <c r="GQ168" s="777"/>
      <c r="GR168" s="777"/>
      <c r="GS168" s="777"/>
      <c r="GT168" s="777"/>
      <c r="GU168" s="777"/>
      <c r="GV168" s="777"/>
      <c r="GW168" s="777"/>
      <c r="GX168" s="777"/>
      <c r="GY168" s="777"/>
      <c r="GZ168" s="777"/>
      <c r="HA168" s="777"/>
      <c r="HB168" s="777"/>
      <c r="HC168" s="777"/>
      <c r="HD168" s="777"/>
      <c r="HE168" s="777"/>
      <c r="HF168" s="777"/>
      <c r="HG168" s="777"/>
      <c r="HH168" s="777"/>
      <c r="HI168" s="777"/>
      <c r="HJ168" s="777"/>
      <c r="HK168" s="777"/>
      <c r="HL168" s="777"/>
      <c r="HM168" s="777"/>
      <c r="HN168" s="777"/>
      <c r="HO168" s="777"/>
      <c r="HP168" s="777"/>
      <c r="HQ168" s="777"/>
      <c r="HR168" s="777"/>
      <c r="HS168" s="777"/>
      <c r="HT168" s="777"/>
      <c r="HU168" s="777"/>
      <c r="HV168" s="777"/>
      <c r="HW168" s="777"/>
      <c r="HX168" s="777"/>
      <c r="HY168" s="777"/>
      <c r="HZ168" s="777"/>
      <c r="IA168" s="777"/>
      <c r="IB168" s="777"/>
      <c r="IC168" s="777"/>
      <c r="ID168" s="777"/>
      <c r="IE168" s="777"/>
      <c r="IF168" s="777"/>
      <c r="IG168" s="777"/>
      <c r="IH168" s="777"/>
      <c r="II168" s="777"/>
      <c r="IJ168" s="777"/>
      <c r="IK168" s="777"/>
      <c r="IL168" s="777"/>
      <c r="IM168" s="777"/>
      <c r="IN168" s="777"/>
      <c r="IO168" s="777"/>
      <c r="IP168" s="777"/>
      <c r="IQ168" s="777"/>
      <c r="IR168" s="777"/>
      <c r="IS168" s="777"/>
      <c r="IT168" s="777"/>
    </row>
    <row r="169" spans="1:254" s="779" customFormat="1" ht="12.75" customHeight="1">
      <c r="A169" s="777"/>
      <c r="B169" s="777"/>
      <c r="C169" s="777"/>
      <c r="D169" s="777"/>
      <c r="E169" s="777"/>
      <c r="F169" s="777"/>
      <c r="G169" s="777"/>
      <c r="H169" s="777"/>
      <c r="I169" s="777"/>
      <c r="J169" s="777"/>
      <c r="K169" s="777"/>
      <c r="L169" s="777"/>
      <c r="M169" s="777"/>
      <c r="N169" s="777"/>
      <c r="O169" s="777"/>
      <c r="P169" s="777"/>
      <c r="Q169" s="777"/>
      <c r="R169" s="777"/>
      <c r="S169" s="777"/>
      <c r="T169" s="777"/>
      <c r="U169" s="777"/>
      <c r="V169" s="777"/>
      <c r="W169" s="777"/>
      <c r="X169" s="777"/>
      <c r="Y169" s="778"/>
      <c r="Z169" s="778"/>
      <c r="AA169" s="778"/>
      <c r="AB169" s="778"/>
      <c r="AC169" s="778"/>
      <c r="AD169" s="778"/>
      <c r="AE169" s="778"/>
      <c r="AF169" s="778"/>
      <c r="AG169" s="778"/>
      <c r="AH169" s="778"/>
      <c r="AI169" s="778"/>
      <c r="AJ169" s="778"/>
      <c r="AK169" s="778"/>
      <c r="AL169" s="778"/>
      <c r="AM169" s="778"/>
      <c r="AN169" s="778"/>
      <c r="AO169" s="778"/>
      <c r="AP169" s="778"/>
      <c r="AQ169" s="778"/>
      <c r="AR169" s="778"/>
      <c r="AS169" s="778"/>
      <c r="AT169" s="778"/>
      <c r="AU169" s="778"/>
      <c r="AV169" s="778"/>
      <c r="AW169" s="778"/>
      <c r="AX169" s="778"/>
      <c r="AY169" s="778"/>
      <c r="AZ169" s="778"/>
      <c r="BA169" s="777"/>
      <c r="BB169" s="777"/>
      <c r="BC169" s="777"/>
      <c r="BD169" s="777"/>
      <c r="BE169" s="777"/>
      <c r="BF169" s="777"/>
      <c r="BG169" s="777"/>
      <c r="BH169" s="777"/>
      <c r="BI169" s="777"/>
      <c r="BJ169" s="777"/>
      <c r="BK169" s="777"/>
      <c r="BL169" s="777"/>
      <c r="BM169" s="777"/>
      <c r="BN169" s="777"/>
      <c r="BO169" s="777"/>
      <c r="BP169" s="777"/>
      <c r="BQ169" s="777"/>
      <c r="BR169" s="777"/>
      <c r="BS169" s="777"/>
      <c r="BT169" s="777"/>
      <c r="BU169" s="777"/>
      <c r="BV169" s="777"/>
      <c r="BW169" s="777"/>
      <c r="BX169" s="777"/>
      <c r="BY169" s="777"/>
      <c r="BZ169" s="777"/>
      <c r="CA169" s="777"/>
      <c r="CB169" s="777"/>
      <c r="CC169" s="777"/>
      <c r="CD169" s="777"/>
      <c r="CE169" s="777"/>
      <c r="CF169" s="777"/>
      <c r="CG169" s="777"/>
      <c r="CH169" s="777"/>
      <c r="CI169" s="777"/>
      <c r="CJ169" s="777"/>
      <c r="CK169" s="777"/>
      <c r="CL169" s="777"/>
      <c r="CM169" s="777"/>
      <c r="CN169" s="777"/>
      <c r="CO169" s="777"/>
      <c r="CP169" s="777"/>
      <c r="CQ169" s="777"/>
      <c r="CR169" s="777"/>
      <c r="CS169" s="777"/>
      <c r="CT169" s="777"/>
      <c r="CU169" s="777"/>
      <c r="CV169" s="777"/>
      <c r="CW169" s="777"/>
      <c r="CX169" s="777"/>
      <c r="CY169" s="777"/>
      <c r="CZ169" s="777"/>
      <c r="DA169" s="777"/>
      <c r="DB169" s="777"/>
      <c r="DC169" s="777"/>
      <c r="DD169" s="777"/>
      <c r="DE169" s="777"/>
      <c r="DF169" s="777"/>
      <c r="DG169" s="777"/>
      <c r="DH169" s="777"/>
      <c r="DI169" s="777"/>
      <c r="DJ169" s="777"/>
      <c r="DK169" s="777"/>
      <c r="DL169" s="777"/>
      <c r="DM169" s="777"/>
      <c r="DN169" s="777"/>
      <c r="DO169" s="777"/>
      <c r="DP169" s="777"/>
      <c r="DQ169" s="777"/>
      <c r="DR169" s="777"/>
      <c r="DS169" s="777"/>
      <c r="DT169" s="777"/>
      <c r="DU169" s="777"/>
      <c r="DV169" s="777"/>
      <c r="DW169" s="777"/>
      <c r="DX169" s="777"/>
      <c r="DY169" s="777"/>
      <c r="DZ169" s="777"/>
      <c r="EA169" s="777"/>
      <c r="EB169" s="777"/>
      <c r="EC169" s="777"/>
      <c r="ED169" s="777"/>
      <c r="EE169" s="777"/>
      <c r="EF169" s="777"/>
      <c r="EG169" s="777"/>
      <c r="EH169" s="777"/>
      <c r="EI169" s="777"/>
      <c r="EJ169" s="777"/>
      <c r="EK169" s="777"/>
      <c r="EL169" s="777"/>
      <c r="EM169" s="777"/>
      <c r="EN169" s="777"/>
      <c r="EO169" s="777"/>
      <c r="EP169" s="777"/>
      <c r="EQ169" s="777"/>
      <c r="ER169" s="777"/>
      <c r="ES169" s="777"/>
      <c r="ET169" s="777"/>
      <c r="EU169" s="777"/>
      <c r="EV169" s="777"/>
      <c r="EW169" s="777"/>
      <c r="EX169" s="777"/>
      <c r="EY169" s="777"/>
      <c r="EZ169" s="777"/>
      <c r="FA169" s="777"/>
      <c r="FB169" s="777"/>
      <c r="FC169" s="777"/>
      <c r="FD169" s="777"/>
      <c r="FE169" s="777"/>
      <c r="FF169" s="777"/>
      <c r="FG169" s="777"/>
      <c r="FH169" s="777"/>
      <c r="FI169" s="777"/>
      <c r="FJ169" s="777"/>
      <c r="FK169" s="777"/>
      <c r="FL169" s="777"/>
      <c r="FM169" s="777"/>
      <c r="FN169" s="777"/>
      <c r="FO169" s="777"/>
      <c r="FP169" s="777"/>
      <c r="FQ169" s="777"/>
      <c r="FR169" s="777"/>
      <c r="FS169" s="777"/>
      <c r="FT169" s="777"/>
      <c r="FU169" s="777"/>
      <c r="FV169" s="777"/>
      <c r="FW169" s="777"/>
      <c r="FX169" s="777"/>
      <c r="FY169" s="777"/>
      <c r="FZ169" s="777"/>
      <c r="GA169" s="777"/>
      <c r="GB169" s="777"/>
      <c r="GC169" s="777"/>
      <c r="GD169" s="777"/>
      <c r="GE169" s="777"/>
      <c r="GF169" s="777"/>
      <c r="GG169" s="777"/>
      <c r="GH169" s="777"/>
      <c r="GI169" s="777"/>
      <c r="GJ169" s="777"/>
      <c r="GK169" s="777"/>
      <c r="GL169" s="777"/>
      <c r="GM169" s="777"/>
      <c r="GN169" s="777"/>
      <c r="GO169" s="777"/>
      <c r="GP169" s="777"/>
      <c r="GQ169" s="777"/>
      <c r="GR169" s="777"/>
      <c r="GS169" s="777"/>
      <c r="GT169" s="777"/>
      <c r="GU169" s="777"/>
      <c r="GV169" s="777"/>
      <c r="GW169" s="777"/>
      <c r="GX169" s="777"/>
      <c r="GY169" s="777"/>
      <c r="GZ169" s="777"/>
      <c r="HA169" s="777"/>
      <c r="HB169" s="777"/>
      <c r="HC169" s="777"/>
      <c r="HD169" s="777"/>
      <c r="HE169" s="777"/>
      <c r="HF169" s="777"/>
      <c r="HG169" s="777"/>
      <c r="HH169" s="777"/>
      <c r="HI169" s="777"/>
      <c r="HJ169" s="777"/>
      <c r="HK169" s="777"/>
      <c r="HL169" s="777"/>
      <c r="HM169" s="777"/>
      <c r="HN169" s="777"/>
      <c r="HO169" s="777"/>
      <c r="HP169" s="777"/>
      <c r="HQ169" s="777"/>
      <c r="HR169" s="777"/>
      <c r="HS169" s="777"/>
      <c r="HT169" s="777"/>
      <c r="HU169" s="777"/>
      <c r="HV169" s="777"/>
      <c r="HW169" s="777"/>
      <c r="HX169" s="777"/>
      <c r="HY169" s="777"/>
      <c r="HZ169" s="777"/>
      <c r="IA169" s="777"/>
      <c r="IB169" s="777"/>
      <c r="IC169" s="777"/>
      <c r="ID169" s="777"/>
      <c r="IE169" s="777"/>
      <c r="IF169" s="777"/>
      <c r="IG169" s="777"/>
      <c r="IH169" s="777"/>
      <c r="II169" s="777"/>
      <c r="IJ169" s="777"/>
      <c r="IK169" s="777"/>
      <c r="IL169" s="777"/>
      <c r="IM169" s="777"/>
      <c r="IN169" s="777"/>
      <c r="IO169" s="777"/>
      <c r="IP169" s="777"/>
      <c r="IQ169" s="777"/>
      <c r="IR169" s="777"/>
      <c r="IS169" s="777"/>
      <c r="IT169" s="777"/>
    </row>
    <row r="170" spans="1:254" s="779" customFormat="1" ht="12.75" customHeight="1">
      <c r="A170" s="777"/>
      <c r="B170" s="777"/>
      <c r="C170" s="777"/>
      <c r="D170" s="777"/>
      <c r="E170" s="777"/>
      <c r="F170" s="777"/>
      <c r="G170" s="777"/>
      <c r="H170" s="777"/>
      <c r="I170" s="777"/>
      <c r="J170" s="777"/>
      <c r="K170" s="777"/>
      <c r="L170" s="777"/>
      <c r="M170" s="777"/>
      <c r="N170" s="777"/>
      <c r="O170" s="777"/>
      <c r="P170" s="777"/>
      <c r="Q170" s="777"/>
      <c r="R170" s="777"/>
      <c r="S170" s="777"/>
      <c r="T170" s="777"/>
      <c r="U170" s="777"/>
      <c r="V170" s="777"/>
      <c r="W170" s="777"/>
      <c r="X170" s="777"/>
      <c r="Y170" s="778"/>
      <c r="Z170" s="778"/>
      <c r="AA170" s="778"/>
      <c r="AB170" s="778"/>
      <c r="AC170" s="778"/>
      <c r="AD170" s="778"/>
      <c r="AE170" s="778"/>
      <c r="AF170" s="778"/>
      <c r="AG170" s="778"/>
      <c r="AH170" s="778"/>
      <c r="AI170" s="778"/>
      <c r="AJ170" s="778"/>
      <c r="AK170" s="778"/>
      <c r="AL170" s="778"/>
      <c r="AM170" s="778"/>
      <c r="AN170" s="778"/>
      <c r="AO170" s="778"/>
      <c r="AP170" s="778"/>
      <c r="AQ170" s="778"/>
      <c r="AR170" s="778"/>
      <c r="AS170" s="778"/>
      <c r="AT170" s="778"/>
      <c r="AU170" s="778"/>
      <c r="AV170" s="778"/>
      <c r="AW170" s="778"/>
      <c r="AX170" s="778"/>
      <c r="AY170" s="778"/>
      <c r="AZ170" s="778"/>
      <c r="BA170" s="777"/>
      <c r="BB170" s="777"/>
      <c r="BC170" s="777"/>
      <c r="BD170" s="777"/>
      <c r="BE170" s="777"/>
      <c r="BF170" s="777"/>
      <c r="BG170" s="777"/>
      <c r="BH170" s="777"/>
      <c r="BI170" s="777"/>
      <c r="BJ170" s="777"/>
      <c r="BK170" s="777"/>
      <c r="BL170" s="777"/>
      <c r="BM170" s="777"/>
      <c r="BN170" s="777"/>
      <c r="BO170" s="777"/>
      <c r="BP170" s="777"/>
      <c r="BQ170" s="777"/>
      <c r="BR170" s="777"/>
      <c r="BS170" s="777"/>
      <c r="BT170" s="777"/>
      <c r="BU170" s="777"/>
      <c r="BV170" s="777"/>
      <c r="BW170" s="777"/>
      <c r="BX170" s="777"/>
      <c r="BY170" s="777"/>
      <c r="BZ170" s="777"/>
      <c r="CA170" s="777"/>
      <c r="CB170" s="777"/>
      <c r="CC170" s="777"/>
      <c r="CD170" s="777"/>
      <c r="CE170" s="777"/>
      <c r="CF170" s="777"/>
      <c r="CG170" s="777"/>
      <c r="CH170" s="777"/>
      <c r="CI170" s="777"/>
      <c r="CJ170" s="777"/>
      <c r="CK170" s="777"/>
      <c r="CL170" s="777"/>
      <c r="CM170" s="777"/>
      <c r="CN170" s="777"/>
      <c r="CO170" s="777"/>
      <c r="CP170" s="777"/>
      <c r="CQ170" s="777"/>
      <c r="CR170" s="777"/>
      <c r="CS170" s="777"/>
      <c r="CT170" s="777"/>
      <c r="CU170" s="777"/>
      <c r="CV170" s="777"/>
      <c r="CW170" s="777"/>
      <c r="CX170" s="777"/>
      <c r="CY170" s="777"/>
      <c r="CZ170" s="777"/>
      <c r="DA170" s="777"/>
      <c r="DB170" s="777"/>
      <c r="DC170" s="777"/>
      <c r="DD170" s="777"/>
      <c r="DE170" s="777"/>
      <c r="DF170" s="777"/>
      <c r="DG170" s="777"/>
      <c r="DH170" s="777"/>
      <c r="DI170" s="777"/>
      <c r="DJ170" s="777"/>
      <c r="DK170" s="777"/>
      <c r="DL170" s="777"/>
      <c r="DM170" s="777"/>
      <c r="DN170" s="777"/>
      <c r="DO170" s="777"/>
      <c r="DP170" s="777"/>
      <c r="DQ170" s="777"/>
      <c r="DR170" s="777"/>
      <c r="DS170" s="777"/>
      <c r="DT170" s="777"/>
      <c r="DU170" s="777"/>
      <c r="DV170" s="777"/>
      <c r="DW170" s="777"/>
      <c r="DX170" s="777"/>
      <c r="DY170" s="777"/>
      <c r="DZ170" s="777"/>
      <c r="EA170" s="777"/>
      <c r="EB170" s="777"/>
      <c r="EC170" s="777"/>
      <c r="ED170" s="777"/>
      <c r="EE170" s="777"/>
      <c r="EF170" s="777"/>
      <c r="EG170" s="777"/>
      <c r="EH170" s="777"/>
      <c r="EI170" s="777"/>
      <c r="EJ170" s="777"/>
      <c r="EK170" s="777"/>
      <c r="EL170" s="777"/>
      <c r="EM170" s="777"/>
      <c r="EN170" s="777"/>
      <c r="EO170" s="777"/>
      <c r="EP170" s="777"/>
      <c r="EQ170" s="777"/>
      <c r="ER170" s="777"/>
      <c r="ES170" s="777"/>
      <c r="ET170" s="777"/>
      <c r="EU170" s="777"/>
      <c r="EV170" s="777"/>
      <c r="EW170" s="777"/>
      <c r="EX170" s="777"/>
      <c r="EY170" s="777"/>
      <c r="EZ170" s="777"/>
      <c r="FA170" s="777"/>
      <c r="FB170" s="777"/>
      <c r="FC170" s="777"/>
      <c r="FD170" s="777"/>
      <c r="FE170" s="777"/>
      <c r="FF170" s="777"/>
      <c r="FG170" s="777"/>
      <c r="FH170" s="777"/>
      <c r="FI170" s="777"/>
      <c r="FJ170" s="777"/>
      <c r="FK170" s="777"/>
      <c r="FL170" s="777"/>
      <c r="FM170" s="777"/>
      <c r="FN170" s="777"/>
      <c r="FO170" s="777"/>
      <c r="FP170" s="777"/>
      <c r="FQ170" s="777"/>
      <c r="FR170" s="777"/>
      <c r="FS170" s="777"/>
      <c r="FT170" s="777"/>
      <c r="FU170" s="777"/>
      <c r="FV170" s="777"/>
      <c r="FW170" s="777"/>
      <c r="FX170" s="777"/>
      <c r="FY170" s="777"/>
      <c r="FZ170" s="777"/>
      <c r="GA170" s="777"/>
      <c r="GB170" s="777"/>
      <c r="GC170" s="777"/>
      <c r="GD170" s="777"/>
      <c r="GE170" s="777"/>
      <c r="GF170" s="777"/>
      <c r="GG170" s="777"/>
      <c r="GH170" s="777"/>
      <c r="GI170" s="777"/>
      <c r="GJ170" s="777"/>
      <c r="GK170" s="777"/>
      <c r="GL170" s="777"/>
      <c r="GM170" s="777"/>
      <c r="GN170" s="777"/>
      <c r="GO170" s="777"/>
      <c r="GP170" s="777"/>
      <c r="GQ170" s="777"/>
      <c r="GR170" s="777"/>
      <c r="GS170" s="777"/>
      <c r="GT170" s="777"/>
      <c r="GU170" s="777"/>
      <c r="GV170" s="777"/>
      <c r="GW170" s="777"/>
      <c r="GX170" s="777"/>
      <c r="GY170" s="777"/>
      <c r="GZ170" s="777"/>
      <c r="HA170" s="777"/>
      <c r="HB170" s="777"/>
      <c r="HC170" s="777"/>
      <c r="HD170" s="777"/>
      <c r="HE170" s="777"/>
      <c r="HF170" s="777"/>
      <c r="HG170" s="777"/>
      <c r="HH170" s="777"/>
      <c r="HI170" s="777"/>
      <c r="HJ170" s="777"/>
      <c r="HK170" s="777"/>
      <c r="HL170" s="777"/>
      <c r="HM170" s="777"/>
      <c r="HN170" s="777"/>
      <c r="HO170" s="777"/>
      <c r="HP170" s="777"/>
      <c r="HQ170" s="777"/>
      <c r="HR170" s="777"/>
      <c r="HS170" s="777"/>
      <c r="HT170" s="777"/>
      <c r="HU170" s="777"/>
      <c r="HV170" s="777"/>
      <c r="HW170" s="777"/>
      <c r="HX170" s="777"/>
      <c r="HY170" s="777"/>
      <c r="HZ170" s="777"/>
      <c r="IA170" s="777"/>
      <c r="IB170" s="777"/>
      <c r="IC170" s="777"/>
      <c r="ID170" s="777"/>
      <c r="IE170" s="777"/>
      <c r="IF170" s="777"/>
      <c r="IG170" s="777"/>
      <c r="IH170" s="777"/>
      <c r="II170" s="777"/>
      <c r="IJ170" s="777"/>
      <c r="IK170" s="777"/>
      <c r="IL170" s="777"/>
      <c r="IM170" s="777"/>
      <c r="IN170" s="777"/>
      <c r="IO170" s="777"/>
      <c r="IP170" s="777"/>
      <c r="IQ170" s="777"/>
      <c r="IR170" s="777"/>
      <c r="IS170" s="777"/>
      <c r="IT170" s="777"/>
    </row>
    <row r="171" spans="1:254" s="779" customFormat="1" ht="12.75" customHeight="1">
      <c r="A171" s="777"/>
      <c r="B171" s="777"/>
      <c r="C171" s="777"/>
      <c r="D171" s="777"/>
      <c r="E171" s="777"/>
      <c r="F171" s="777"/>
      <c r="G171" s="777"/>
      <c r="H171" s="777"/>
      <c r="I171" s="777"/>
      <c r="J171" s="777"/>
      <c r="K171" s="777"/>
      <c r="L171" s="777"/>
      <c r="M171" s="777"/>
      <c r="N171" s="777"/>
      <c r="O171" s="777"/>
      <c r="P171" s="777"/>
      <c r="Q171" s="777"/>
      <c r="R171" s="777"/>
      <c r="S171" s="777"/>
      <c r="T171" s="777"/>
      <c r="U171" s="777"/>
      <c r="V171" s="777"/>
      <c r="W171" s="777"/>
      <c r="X171" s="777"/>
      <c r="Y171" s="778"/>
      <c r="Z171" s="778"/>
      <c r="AA171" s="778"/>
      <c r="AB171" s="778"/>
      <c r="AC171" s="778"/>
      <c r="AD171" s="778"/>
      <c r="AE171" s="778"/>
      <c r="AF171" s="778"/>
      <c r="AG171" s="778"/>
      <c r="AH171" s="778"/>
      <c r="AI171" s="778"/>
      <c r="AJ171" s="778"/>
      <c r="AK171" s="778"/>
      <c r="AL171" s="778"/>
      <c r="AM171" s="778"/>
      <c r="AN171" s="778"/>
      <c r="AO171" s="778"/>
      <c r="AP171" s="778"/>
      <c r="AQ171" s="778"/>
      <c r="AR171" s="778"/>
      <c r="AS171" s="778"/>
      <c r="AT171" s="778"/>
      <c r="AU171" s="778"/>
      <c r="AV171" s="778"/>
      <c r="AW171" s="778"/>
      <c r="AX171" s="778"/>
      <c r="AY171" s="778"/>
      <c r="AZ171" s="778"/>
      <c r="BA171" s="777"/>
      <c r="BB171" s="777"/>
      <c r="BC171" s="777"/>
      <c r="BD171" s="777"/>
      <c r="BE171" s="777"/>
      <c r="BF171" s="777"/>
      <c r="BG171" s="777"/>
      <c r="BH171" s="777"/>
      <c r="BI171" s="777"/>
      <c r="BJ171" s="777"/>
      <c r="BK171" s="777"/>
      <c r="BL171" s="777"/>
      <c r="BM171" s="777"/>
      <c r="BN171" s="777"/>
      <c r="BO171" s="777"/>
      <c r="BP171" s="777"/>
      <c r="BQ171" s="777"/>
      <c r="BR171" s="777"/>
      <c r="BS171" s="777"/>
      <c r="BT171" s="777"/>
      <c r="BU171" s="777"/>
      <c r="BV171" s="777"/>
      <c r="BW171" s="777"/>
      <c r="BX171" s="777"/>
      <c r="BY171" s="777"/>
      <c r="BZ171" s="777"/>
      <c r="CA171" s="777"/>
      <c r="CB171" s="777"/>
      <c r="CC171" s="777"/>
      <c r="CD171" s="777"/>
      <c r="CE171" s="777"/>
      <c r="CF171" s="777"/>
      <c r="CG171" s="777"/>
      <c r="CH171" s="777"/>
      <c r="CI171" s="777"/>
      <c r="CJ171" s="777"/>
      <c r="CK171" s="777"/>
      <c r="CL171" s="777"/>
      <c r="CM171" s="777"/>
      <c r="CN171" s="777"/>
      <c r="CO171" s="777"/>
      <c r="CP171" s="777"/>
      <c r="CQ171" s="777"/>
      <c r="CR171" s="777"/>
      <c r="CS171" s="777"/>
      <c r="CT171" s="777"/>
      <c r="CU171" s="777"/>
      <c r="CV171" s="777"/>
      <c r="CW171" s="777"/>
      <c r="CX171" s="777"/>
      <c r="CY171" s="777"/>
      <c r="CZ171" s="777"/>
      <c r="DA171" s="777"/>
      <c r="DB171" s="777"/>
      <c r="DC171" s="777"/>
      <c r="DD171" s="777"/>
      <c r="DE171" s="777"/>
      <c r="DF171" s="777"/>
      <c r="DG171" s="777"/>
      <c r="DH171" s="777"/>
      <c r="DI171" s="777"/>
      <c r="DJ171" s="777"/>
      <c r="DK171" s="777"/>
      <c r="DL171" s="777"/>
      <c r="DM171" s="777"/>
      <c r="DN171" s="777"/>
      <c r="DO171" s="777"/>
      <c r="DP171" s="777"/>
      <c r="DQ171" s="777"/>
      <c r="DR171" s="777"/>
      <c r="DS171" s="777"/>
      <c r="DT171" s="777"/>
      <c r="DU171" s="777"/>
      <c r="DV171" s="777"/>
      <c r="DW171" s="777"/>
      <c r="DX171" s="777"/>
      <c r="DY171" s="777"/>
      <c r="DZ171" s="777"/>
      <c r="EA171" s="777"/>
      <c r="EB171" s="777"/>
      <c r="EC171" s="777"/>
      <c r="ED171" s="777"/>
      <c r="EE171" s="777"/>
      <c r="EF171" s="777"/>
      <c r="EG171" s="777"/>
      <c r="EH171" s="777"/>
      <c r="EI171" s="777"/>
      <c r="EJ171" s="777"/>
      <c r="EK171" s="777"/>
      <c r="EL171" s="777"/>
      <c r="EM171" s="777"/>
      <c r="EN171" s="777"/>
      <c r="EO171" s="777"/>
      <c r="EP171" s="777"/>
      <c r="EQ171" s="777"/>
      <c r="ER171" s="777"/>
      <c r="ES171" s="777"/>
      <c r="ET171" s="777"/>
      <c r="EU171" s="777"/>
      <c r="EV171" s="777"/>
      <c r="EW171" s="777"/>
      <c r="EX171" s="777"/>
      <c r="EY171" s="777"/>
      <c r="EZ171" s="777"/>
      <c r="FA171" s="777"/>
      <c r="FB171" s="777"/>
      <c r="FC171" s="777"/>
      <c r="FD171" s="777"/>
      <c r="FE171" s="777"/>
      <c r="FF171" s="777"/>
      <c r="FG171" s="777"/>
      <c r="FH171" s="777"/>
      <c r="FI171" s="777"/>
      <c r="FJ171" s="777"/>
      <c r="FK171" s="777"/>
      <c r="FL171" s="777"/>
      <c r="FM171" s="777"/>
      <c r="FN171" s="777"/>
      <c r="FO171" s="777"/>
      <c r="FP171" s="777"/>
      <c r="FQ171" s="777"/>
      <c r="FR171" s="777"/>
      <c r="FS171" s="777"/>
      <c r="FT171" s="777"/>
      <c r="FU171" s="777"/>
      <c r="FV171" s="777"/>
      <c r="FW171" s="777"/>
      <c r="FX171" s="777"/>
      <c r="FY171" s="777"/>
      <c r="FZ171" s="777"/>
      <c r="GA171" s="777"/>
      <c r="GB171" s="777"/>
      <c r="GC171" s="777"/>
      <c r="GD171" s="777"/>
      <c r="GE171" s="777"/>
      <c r="GF171" s="777"/>
      <c r="GG171" s="777"/>
      <c r="GH171" s="777"/>
      <c r="GI171" s="777"/>
      <c r="GJ171" s="777"/>
      <c r="GK171" s="777"/>
      <c r="GL171" s="777"/>
      <c r="GM171" s="777"/>
      <c r="GN171" s="777"/>
      <c r="GO171" s="777"/>
      <c r="GP171" s="777"/>
      <c r="GQ171" s="777"/>
      <c r="GR171" s="777"/>
      <c r="GS171" s="777"/>
      <c r="GT171" s="777"/>
      <c r="GU171" s="777"/>
      <c r="GV171" s="777"/>
      <c r="GW171" s="777"/>
      <c r="GX171" s="777"/>
      <c r="GY171" s="777"/>
      <c r="GZ171" s="777"/>
      <c r="HA171" s="777"/>
      <c r="HB171" s="777"/>
      <c r="HC171" s="777"/>
      <c r="HD171" s="777"/>
      <c r="HE171" s="777"/>
      <c r="HF171" s="777"/>
      <c r="HG171" s="777"/>
      <c r="HH171" s="777"/>
      <c r="HI171" s="777"/>
      <c r="HJ171" s="777"/>
      <c r="HK171" s="777"/>
      <c r="HL171" s="777"/>
      <c r="HM171" s="777"/>
      <c r="HN171" s="777"/>
      <c r="HO171" s="777"/>
      <c r="HP171" s="777"/>
      <c r="HQ171" s="777"/>
      <c r="HR171" s="777"/>
      <c r="HS171" s="777"/>
      <c r="HT171" s="777"/>
      <c r="HU171" s="777"/>
      <c r="HV171" s="777"/>
      <c r="HW171" s="777"/>
      <c r="HX171" s="777"/>
      <c r="HY171" s="777"/>
      <c r="HZ171" s="777"/>
      <c r="IA171" s="777"/>
      <c r="IB171" s="777"/>
      <c r="IC171" s="777"/>
      <c r="ID171" s="777"/>
      <c r="IE171" s="777"/>
      <c r="IF171" s="777"/>
      <c r="IG171" s="777"/>
      <c r="IH171" s="777"/>
      <c r="II171" s="777"/>
      <c r="IJ171" s="777"/>
      <c r="IK171" s="777"/>
      <c r="IL171" s="777"/>
      <c r="IM171" s="777"/>
      <c r="IN171" s="777"/>
      <c r="IO171" s="777"/>
      <c r="IP171" s="777"/>
      <c r="IQ171" s="777"/>
      <c r="IR171" s="777"/>
      <c r="IS171" s="777"/>
      <c r="IT171" s="777"/>
    </row>
    <row r="172" spans="1:254" s="779" customFormat="1" ht="12.75" customHeight="1">
      <c r="A172" s="777"/>
      <c r="B172" s="777"/>
      <c r="C172" s="777"/>
      <c r="D172" s="777"/>
      <c r="E172" s="777"/>
      <c r="F172" s="777"/>
      <c r="G172" s="777"/>
      <c r="H172" s="777"/>
      <c r="I172" s="777"/>
      <c r="J172" s="777"/>
      <c r="K172" s="777"/>
      <c r="L172" s="777"/>
      <c r="M172" s="777"/>
      <c r="N172" s="777"/>
      <c r="O172" s="777"/>
      <c r="P172" s="777"/>
      <c r="Q172" s="777"/>
      <c r="R172" s="777"/>
      <c r="S172" s="777"/>
      <c r="T172" s="777"/>
      <c r="U172" s="777"/>
      <c r="V172" s="777"/>
      <c r="W172" s="777"/>
      <c r="X172" s="777"/>
      <c r="Y172" s="778"/>
      <c r="Z172" s="778"/>
      <c r="AA172" s="778"/>
      <c r="AB172" s="778"/>
      <c r="AC172" s="778"/>
      <c r="AD172" s="778"/>
      <c r="AE172" s="778"/>
      <c r="AF172" s="778"/>
      <c r="AG172" s="778"/>
      <c r="AH172" s="778"/>
      <c r="AI172" s="778"/>
      <c r="AJ172" s="778"/>
      <c r="AK172" s="778"/>
      <c r="AL172" s="778"/>
      <c r="AM172" s="778"/>
      <c r="AN172" s="778"/>
      <c r="AO172" s="778"/>
      <c r="AP172" s="778"/>
      <c r="AQ172" s="778"/>
      <c r="AR172" s="778"/>
      <c r="AS172" s="778"/>
      <c r="AT172" s="778"/>
      <c r="AU172" s="778"/>
      <c r="AV172" s="778"/>
      <c r="AW172" s="778"/>
      <c r="AX172" s="778"/>
      <c r="AY172" s="778"/>
      <c r="AZ172" s="778"/>
      <c r="BA172" s="777"/>
      <c r="BB172" s="777"/>
      <c r="BC172" s="777"/>
      <c r="BD172" s="777"/>
      <c r="BE172" s="777"/>
      <c r="BF172" s="777"/>
      <c r="BG172" s="777"/>
      <c r="BH172" s="777"/>
      <c r="BI172" s="777"/>
      <c r="BJ172" s="777"/>
      <c r="BK172" s="777"/>
      <c r="BL172" s="777"/>
      <c r="BM172" s="777"/>
      <c r="BN172" s="777"/>
      <c r="BO172" s="777"/>
      <c r="BP172" s="777"/>
      <c r="BQ172" s="777"/>
      <c r="BR172" s="777"/>
      <c r="BS172" s="777"/>
      <c r="BT172" s="777"/>
      <c r="BU172" s="777"/>
      <c r="BV172" s="777"/>
      <c r="BW172" s="777"/>
      <c r="BX172" s="777"/>
      <c r="BY172" s="777"/>
      <c r="BZ172" s="777"/>
      <c r="CA172" s="777"/>
      <c r="CB172" s="777"/>
      <c r="CC172" s="777"/>
      <c r="CD172" s="777"/>
      <c r="CE172" s="777"/>
      <c r="CF172" s="777"/>
      <c r="CG172" s="777"/>
      <c r="CH172" s="777"/>
      <c r="CI172" s="777"/>
      <c r="CJ172" s="777"/>
      <c r="CK172" s="777"/>
      <c r="CL172" s="777"/>
      <c r="CM172" s="777"/>
      <c r="CN172" s="777"/>
      <c r="CO172" s="777"/>
      <c r="CP172" s="777"/>
      <c r="CQ172" s="777"/>
      <c r="CR172" s="777"/>
      <c r="CS172" s="777"/>
      <c r="CT172" s="777"/>
      <c r="CU172" s="777"/>
      <c r="CV172" s="777"/>
      <c r="CW172" s="777"/>
      <c r="CX172" s="777"/>
      <c r="CY172" s="777"/>
      <c r="CZ172" s="777"/>
      <c r="DA172" s="777"/>
      <c r="DB172" s="777"/>
      <c r="DC172" s="777"/>
      <c r="DD172" s="777"/>
      <c r="DE172" s="777"/>
      <c r="DF172" s="777"/>
      <c r="DG172" s="777"/>
      <c r="DH172" s="777"/>
      <c r="DI172" s="777"/>
      <c r="DJ172" s="777"/>
      <c r="DK172" s="777"/>
      <c r="DL172" s="777"/>
      <c r="DM172" s="777"/>
      <c r="DN172" s="777"/>
      <c r="DO172" s="777"/>
      <c r="DP172" s="777"/>
      <c r="DQ172" s="777"/>
      <c r="DR172" s="777"/>
      <c r="DS172" s="777"/>
      <c r="DT172" s="777"/>
      <c r="DU172" s="777"/>
      <c r="DV172" s="777"/>
      <c r="DW172" s="777"/>
      <c r="DX172" s="777"/>
      <c r="DY172" s="777"/>
      <c r="DZ172" s="777"/>
      <c r="EA172" s="777"/>
      <c r="EB172" s="777"/>
      <c r="EC172" s="777"/>
      <c r="ED172" s="777"/>
      <c r="EE172" s="777"/>
      <c r="EF172" s="777"/>
      <c r="EG172" s="777"/>
      <c r="EH172" s="777"/>
      <c r="EI172" s="777"/>
      <c r="EJ172" s="777"/>
      <c r="EK172" s="777"/>
      <c r="EL172" s="777"/>
      <c r="EM172" s="777"/>
      <c r="EN172" s="777"/>
      <c r="EO172" s="777"/>
      <c r="EP172" s="777"/>
      <c r="EQ172" s="777"/>
      <c r="ER172" s="777"/>
      <c r="ES172" s="777"/>
      <c r="ET172" s="777"/>
      <c r="EU172" s="777"/>
      <c r="EV172" s="777"/>
      <c r="EW172" s="777"/>
      <c r="EX172" s="777"/>
      <c r="EY172" s="777"/>
      <c r="EZ172" s="777"/>
      <c r="FA172" s="777"/>
      <c r="FB172" s="777"/>
      <c r="FC172" s="777"/>
      <c r="FD172" s="777"/>
      <c r="FE172" s="777"/>
      <c r="FF172" s="777"/>
      <c r="FG172" s="777"/>
      <c r="FH172" s="777"/>
      <c r="FI172" s="777"/>
      <c r="FJ172" s="777"/>
      <c r="FK172" s="777"/>
      <c r="FL172" s="777"/>
      <c r="FM172" s="777"/>
      <c r="FN172" s="777"/>
      <c r="FO172" s="777"/>
      <c r="FP172" s="777"/>
      <c r="FQ172" s="777"/>
      <c r="FR172" s="777"/>
      <c r="FS172" s="777"/>
      <c r="FT172" s="777"/>
      <c r="FU172" s="777"/>
      <c r="FV172" s="777"/>
      <c r="FW172" s="777"/>
      <c r="FX172" s="777"/>
      <c r="FY172" s="777"/>
      <c r="FZ172" s="777"/>
      <c r="GA172" s="777"/>
      <c r="GB172" s="777"/>
      <c r="GC172" s="777"/>
      <c r="GD172" s="777"/>
      <c r="GE172" s="777"/>
      <c r="GF172" s="777"/>
      <c r="GG172" s="777"/>
      <c r="GH172" s="777"/>
      <c r="GI172" s="777"/>
      <c r="GJ172" s="777"/>
      <c r="GK172" s="777"/>
      <c r="GL172" s="777"/>
      <c r="GM172" s="777"/>
      <c r="GN172" s="777"/>
      <c r="GO172" s="777"/>
      <c r="GP172" s="777"/>
      <c r="GQ172" s="777"/>
      <c r="GR172" s="777"/>
      <c r="GS172" s="777"/>
      <c r="GT172" s="777"/>
      <c r="GU172" s="777"/>
      <c r="GV172" s="777"/>
      <c r="GW172" s="777"/>
      <c r="GX172" s="777"/>
      <c r="GY172" s="777"/>
      <c r="GZ172" s="777"/>
      <c r="HA172" s="777"/>
      <c r="HB172" s="777"/>
      <c r="HC172" s="777"/>
      <c r="HD172" s="777"/>
      <c r="HE172" s="777"/>
      <c r="HF172" s="777"/>
      <c r="HG172" s="777"/>
      <c r="HH172" s="777"/>
      <c r="HI172" s="777"/>
      <c r="HJ172" s="777"/>
      <c r="HK172" s="777"/>
      <c r="HL172" s="777"/>
      <c r="HM172" s="777"/>
      <c r="HN172" s="777"/>
      <c r="HO172" s="777"/>
      <c r="HP172" s="777"/>
      <c r="HQ172" s="777"/>
      <c r="HR172" s="777"/>
      <c r="HS172" s="777"/>
      <c r="HT172" s="777"/>
      <c r="HU172" s="777"/>
      <c r="HV172" s="777"/>
      <c r="HW172" s="777"/>
      <c r="HX172" s="777"/>
      <c r="HY172" s="777"/>
      <c r="HZ172" s="777"/>
      <c r="IA172" s="777"/>
      <c r="IB172" s="777"/>
      <c r="IC172" s="777"/>
      <c r="ID172" s="777"/>
      <c r="IE172" s="777"/>
      <c r="IF172" s="777"/>
      <c r="IG172" s="777"/>
      <c r="IH172" s="777"/>
      <c r="II172" s="777"/>
      <c r="IJ172" s="777"/>
      <c r="IK172" s="777"/>
      <c r="IL172" s="777"/>
      <c r="IM172" s="777"/>
      <c r="IN172" s="777"/>
      <c r="IO172" s="777"/>
      <c r="IP172" s="777"/>
      <c r="IQ172" s="777"/>
      <c r="IR172" s="777"/>
      <c r="IS172" s="777"/>
      <c r="IT172" s="777"/>
    </row>
    <row r="173" spans="1:254" s="779" customFormat="1" ht="12.75" customHeight="1">
      <c r="A173" s="777"/>
      <c r="B173" s="777"/>
      <c r="C173" s="777"/>
      <c r="D173" s="777"/>
      <c r="E173" s="777"/>
      <c r="F173" s="777"/>
      <c r="G173" s="777"/>
      <c r="H173" s="777"/>
      <c r="I173" s="777"/>
      <c r="J173" s="777"/>
      <c r="K173" s="777"/>
      <c r="L173" s="777"/>
      <c r="M173" s="777"/>
      <c r="N173" s="777"/>
      <c r="O173" s="777"/>
      <c r="P173" s="777"/>
      <c r="Q173" s="777"/>
      <c r="R173" s="777"/>
      <c r="S173" s="777"/>
      <c r="T173" s="777"/>
      <c r="U173" s="777"/>
      <c r="V173" s="777"/>
      <c r="W173" s="777"/>
      <c r="X173" s="777"/>
      <c r="Y173" s="778"/>
      <c r="Z173" s="778"/>
      <c r="AA173" s="778"/>
      <c r="AB173" s="778"/>
      <c r="AC173" s="778"/>
      <c r="AD173" s="778"/>
      <c r="AE173" s="778"/>
      <c r="AF173" s="778"/>
      <c r="AG173" s="778"/>
      <c r="AH173" s="778"/>
      <c r="AI173" s="778"/>
      <c r="AJ173" s="778"/>
      <c r="AK173" s="778"/>
      <c r="AL173" s="778"/>
      <c r="AM173" s="778"/>
      <c r="AN173" s="778"/>
      <c r="AO173" s="778"/>
      <c r="AP173" s="778"/>
      <c r="AQ173" s="778"/>
      <c r="AR173" s="778"/>
      <c r="AS173" s="778"/>
      <c r="AT173" s="778"/>
      <c r="AU173" s="778"/>
      <c r="AV173" s="778"/>
      <c r="AW173" s="778"/>
      <c r="AX173" s="778"/>
      <c r="AY173" s="778"/>
      <c r="AZ173" s="778"/>
      <c r="BA173" s="777"/>
      <c r="BB173" s="777"/>
      <c r="BC173" s="777"/>
      <c r="BD173" s="777"/>
      <c r="BE173" s="777"/>
      <c r="BF173" s="777"/>
      <c r="BG173" s="777"/>
      <c r="BH173" s="777"/>
      <c r="BI173" s="777"/>
      <c r="BJ173" s="777"/>
      <c r="BK173" s="777"/>
      <c r="BL173" s="777"/>
      <c r="BM173" s="777"/>
      <c r="BN173" s="777"/>
      <c r="BO173" s="777"/>
      <c r="BP173" s="777"/>
      <c r="BQ173" s="777"/>
      <c r="BR173" s="777"/>
      <c r="BS173" s="777"/>
      <c r="BT173" s="777"/>
      <c r="BU173" s="777"/>
      <c r="BV173" s="777"/>
      <c r="BW173" s="777"/>
      <c r="BX173" s="777"/>
      <c r="BY173" s="777"/>
      <c r="BZ173" s="777"/>
      <c r="CA173" s="777"/>
      <c r="CB173" s="777"/>
      <c r="CC173" s="777"/>
      <c r="CD173" s="777"/>
      <c r="CE173" s="777"/>
      <c r="CF173" s="777"/>
      <c r="CG173" s="777"/>
      <c r="CH173" s="777"/>
      <c r="CI173" s="777"/>
      <c r="CJ173" s="777"/>
      <c r="CK173" s="777"/>
      <c r="CL173" s="777"/>
      <c r="CM173" s="777"/>
      <c r="CN173" s="777"/>
      <c r="CO173" s="777"/>
      <c r="CP173" s="777"/>
      <c r="CQ173" s="777"/>
      <c r="CR173" s="777"/>
      <c r="CS173" s="777"/>
      <c r="CT173" s="777"/>
      <c r="CU173" s="777"/>
      <c r="CV173" s="777"/>
      <c r="CW173" s="777"/>
      <c r="CX173" s="777"/>
      <c r="CY173" s="777"/>
      <c r="CZ173" s="777"/>
      <c r="DA173" s="777"/>
      <c r="DB173" s="777"/>
      <c r="DC173" s="777"/>
      <c r="DD173" s="777"/>
      <c r="DE173" s="777"/>
      <c r="DF173" s="777"/>
      <c r="DG173" s="777"/>
      <c r="DH173" s="777"/>
      <c r="DI173" s="777"/>
      <c r="DJ173" s="777"/>
      <c r="DK173" s="777"/>
      <c r="DL173" s="777"/>
      <c r="DM173" s="777"/>
      <c r="DN173" s="777"/>
      <c r="DO173" s="777"/>
      <c r="DP173" s="777"/>
      <c r="DQ173" s="777"/>
      <c r="DR173" s="777"/>
      <c r="DS173" s="777"/>
      <c r="DT173" s="777"/>
      <c r="DU173" s="777"/>
      <c r="DV173" s="777"/>
      <c r="DW173" s="777"/>
      <c r="DX173" s="777"/>
      <c r="DY173" s="777"/>
      <c r="DZ173" s="777"/>
      <c r="EA173" s="777"/>
      <c r="EB173" s="777"/>
      <c r="EC173" s="777"/>
      <c r="ED173" s="777"/>
      <c r="EE173" s="777"/>
      <c r="EF173" s="777"/>
      <c r="EG173" s="777"/>
      <c r="EH173" s="777"/>
      <c r="EI173" s="777"/>
      <c r="EJ173" s="777"/>
      <c r="EK173" s="777"/>
      <c r="EL173" s="777"/>
      <c r="EM173" s="777"/>
      <c r="EN173" s="777"/>
      <c r="EO173" s="777"/>
      <c r="EP173" s="777"/>
      <c r="EQ173" s="777"/>
      <c r="ER173" s="777"/>
      <c r="ES173" s="777"/>
      <c r="ET173" s="777"/>
      <c r="EU173" s="777"/>
      <c r="EV173" s="777"/>
      <c r="EW173" s="777"/>
      <c r="EX173" s="777"/>
      <c r="EY173" s="777"/>
      <c r="EZ173" s="777"/>
      <c r="FA173" s="777"/>
      <c r="FB173" s="777"/>
      <c r="FC173" s="777"/>
      <c r="FD173" s="777"/>
      <c r="FE173" s="777"/>
      <c r="FF173" s="777"/>
      <c r="FG173" s="777"/>
      <c r="FH173" s="777"/>
      <c r="FI173" s="777"/>
      <c r="FJ173" s="777"/>
      <c r="FK173" s="777"/>
      <c r="FL173" s="777"/>
      <c r="FM173" s="777"/>
      <c r="FN173" s="777"/>
      <c r="FO173" s="777"/>
      <c r="FP173" s="777"/>
      <c r="FQ173" s="777"/>
      <c r="FR173" s="777"/>
      <c r="FS173" s="777"/>
      <c r="FT173" s="777"/>
      <c r="FU173" s="777"/>
      <c r="FV173" s="777"/>
      <c r="FW173" s="777"/>
      <c r="FX173" s="777"/>
      <c r="FY173" s="777"/>
      <c r="FZ173" s="777"/>
      <c r="GA173" s="777"/>
      <c r="GB173" s="777"/>
      <c r="GC173" s="777"/>
      <c r="GD173" s="777"/>
      <c r="GE173" s="777"/>
      <c r="GF173" s="777"/>
      <c r="GG173" s="777"/>
      <c r="GH173" s="777"/>
      <c r="GI173" s="777"/>
      <c r="GJ173" s="777"/>
      <c r="GK173" s="777"/>
      <c r="GL173" s="777"/>
      <c r="GM173" s="777"/>
      <c r="GN173" s="777"/>
      <c r="GO173" s="777"/>
      <c r="GP173" s="777"/>
      <c r="GQ173" s="777"/>
      <c r="GR173" s="777"/>
      <c r="GS173" s="777"/>
      <c r="GT173" s="777"/>
      <c r="GU173" s="777"/>
      <c r="GV173" s="777"/>
      <c r="GW173" s="777"/>
      <c r="GX173" s="777"/>
      <c r="GY173" s="777"/>
      <c r="GZ173" s="777"/>
      <c r="HA173" s="777"/>
      <c r="HB173" s="777"/>
      <c r="HC173" s="777"/>
      <c r="HD173" s="777"/>
      <c r="HE173" s="777"/>
      <c r="HF173" s="777"/>
      <c r="HG173" s="777"/>
      <c r="HH173" s="777"/>
      <c r="HI173" s="777"/>
      <c r="HJ173" s="777"/>
      <c r="HK173" s="777"/>
      <c r="HL173" s="777"/>
      <c r="HM173" s="777"/>
      <c r="HN173" s="777"/>
      <c r="HO173" s="777"/>
      <c r="HP173" s="777"/>
      <c r="HQ173" s="777"/>
      <c r="HR173" s="777"/>
      <c r="HS173" s="777"/>
      <c r="HT173" s="777"/>
      <c r="HU173" s="777"/>
      <c r="HV173" s="777"/>
      <c r="HW173" s="777"/>
      <c r="HX173" s="777"/>
      <c r="HY173" s="777"/>
      <c r="HZ173" s="777"/>
      <c r="IA173" s="777"/>
      <c r="IB173" s="777"/>
      <c r="IC173" s="777"/>
      <c r="ID173" s="777"/>
      <c r="IE173" s="777"/>
      <c r="IF173" s="777"/>
      <c r="IG173" s="777"/>
      <c r="IH173" s="777"/>
      <c r="II173" s="777"/>
      <c r="IJ173" s="777"/>
      <c r="IK173" s="777"/>
      <c r="IL173" s="777"/>
      <c r="IM173" s="777"/>
      <c r="IN173" s="777"/>
      <c r="IO173" s="777"/>
      <c r="IP173" s="777"/>
      <c r="IQ173" s="777"/>
      <c r="IR173" s="777"/>
      <c r="IS173" s="777"/>
      <c r="IT173" s="777"/>
    </row>
    <row r="174" spans="1:254" s="779" customFormat="1" ht="12.75" customHeight="1">
      <c r="A174" s="777"/>
      <c r="B174" s="777"/>
      <c r="C174" s="777"/>
      <c r="D174" s="777"/>
      <c r="E174" s="777"/>
      <c r="F174" s="777"/>
      <c r="G174" s="777"/>
      <c r="H174" s="777"/>
      <c r="I174" s="777"/>
      <c r="J174" s="777"/>
      <c r="K174" s="777"/>
      <c r="L174" s="777"/>
      <c r="M174" s="777"/>
      <c r="N174" s="777"/>
      <c r="O174" s="777"/>
      <c r="P174" s="777"/>
      <c r="Q174" s="777"/>
      <c r="R174" s="777"/>
      <c r="S174" s="777"/>
      <c r="T174" s="777"/>
      <c r="U174" s="777"/>
      <c r="V174" s="777"/>
      <c r="W174" s="777"/>
      <c r="X174" s="777"/>
      <c r="Y174" s="778"/>
      <c r="Z174" s="778"/>
      <c r="AA174" s="778"/>
      <c r="AB174" s="778"/>
      <c r="AC174" s="778"/>
      <c r="AD174" s="778"/>
      <c r="AE174" s="778"/>
      <c r="AF174" s="778"/>
      <c r="AG174" s="778"/>
      <c r="AH174" s="778"/>
      <c r="AI174" s="778"/>
      <c r="AJ174" s="778"/>
      <c r="AK174" s="778"/>
      <c r="AL174" s="778"/>
      <c r="AM174" s="778"/>
      <c r="AN174" s="778"/>
      <c r="AO174" s="778"/>
      <c r="AP174" s="778"/>
      <c r="AQ174" s="778"/>
      <c r="AR174" s="778"/>
      <c r="AS174" s="778"/>
      <c r="AT174" s="778"/>
      <c r="AU174" s="778"/>
      <c r="AV174" s="778"/>
      <c r="AW174" s="778"/>
      <c r="AX174" s="778"/>
      <c r="AY174" s="778"/>
      <c r="AZ174" s="778"/>
      <c r="BA174" s="777"/>
      <c r="BB174" s="777"/>
      <c r="BC174" s="777"/>
      <c r="BD174" s="777"/>
      <c r="BE174" s="777"/>
      <c r="BF174" s="777"/>
      <c r="BG174" s="777"/>
      <c r="BH174" s="777"/>
      <c r="BI174" s="777"/>
      <c r="BJ174" s="777"/>
      <c r="BK174" s="777"/>
      <c r="BL174" s="777"/>
      <c r="BM174" s="777"/>
      <c r="BN174" s="777"/>
      <c r="BO174" s="777"/>
      <c r="BP174" s="777"/>
      <c r="BQ174" s="777"/>
      <c r="BR174" s="777"/>
      <c r="BS174" s="777"/>
      <c r="BT174" s="777"/>
      <c r="BU174" s="777"/>
      <c r="BV174" s="777"/>
      <c r="BW174" s="777"/>
      <c r="BX174" s="777"/>
      <c r="BY174" s="777"/>
      <c r="BZ174" s="777"/>
      <c r="CA174" s="777"/>
      <c r="CB174" s="777"/>
      <c r="CC174" s="777"/>
      <c r="CD174" s="777"/>
      <c r="CE174" s="777"/>
      <c r="CF174" s="777"/>
      <c r="CG174" s="777"/>
      <c r="CH174" s="777"/>
      <c r="CI174" s="777"/>
      <c r="CJ174" s="777"/>
      <c r="CK174" s="777"/>
      <c r="CL174" s="777"/>
      <c r="CM174" s="777"/>
      <c r="CN174" s="777"/>
      <c r="CO174" s="777"/>
      <c r="CP174" s="777"/>
      <c r="CQ174" s="777"/>
      <c r="CR174" s="777"/>
      <c r="CS174" s="777"/>
      <c r="CT174" s="777"/>
      <c r="CU174" s="777"/>
      <c r="CV174" s="777"/>
      <c r="CW174" s="777"/>
      <c r="CX174" s="777"/>
      <c r="CY174" s="777"/>
      <c r="CZ174" s="777"/>
      <c r="DA174" s="777"/>
      <c r="DB174" s="777"/>
      <c r="DC174" s="777"/>
      <c r="DD174" s="777"/>
      <c r="DE174" s="777"/>
      <c r="DF174" s="777"/>
      <c r="DG174" s="777"/>
      <c r="DH174" s="777"/>
      <c r="DI174" s="777"/>
      <c r="DJ174" s="777"/>
      <c r="DK174" s="777"/>
      <c r="DL174" s="777"/>
      <c r="DM174" s="777"/>
      <c r="DN174" s="777"/>
      <c r="DO174" s="777"/>
      <c r="DP174" s="777"/>
      <c r="DQ174" s="777"/>
      <c r="DR174" s="777"/>
      <c r="DS174" s="777"/>
      <c r="DT174" s="777"/>
      <c r="DU174" s="777"/>
      <c r="DV174" s="777"/>
      <c r="DW174" s="777"/>
      <c r="DX174" s="777"/>
      <c r="DY174" s="777"/>
      <c r="DZ174" s="777"/>
      <c r="EA174" s="777"/>
      <c r="EB174" s="777"/>
      <c r="EC174" s="777"/>
      <c r="ED174" s="777"/>
      <c r="EE174" s="777"/>
      <c r="EF174" s="777"/>
      <c r="EG174" s="777"/>
      <c r="EH174" s="777"/>
      <c r="EI174" s="777"/>
      <c r="EJ174" s="777"/>
      <c r="EK174" s="777"/>
      <c r="EL174" s="777"/>
      <c r="EM174" s="777"/>
      <c r="EN174" s="777"/>
      <c r="EO174" s="777"/>
      <c r="EP174" s="777"/>
      <c r="EQ174" s="777"/>
      <c r="ER174" s="777"/>
      <c r="ES174" s="777"/>
      <c r="ET174" s="777"/>
      <c r="EU174" s="777"/>
      <c r="EV174" s="777"/>
      <c r="EW174" s="777"/>
      <c r="EX174" s="777"/>
      <c r="EY174" s="777"/>
      <c r="EZ174" s="777"/>
      <c r="FA174" s="777"/>
      <c r="FB174" s="777"/>
      <c r="FC174" s="777"/>
      <c r="FD174" s="777"/>
      <c r="FE174" s="777"/>
      <c r="FF174" s="777"/>
      <c r="FG174" s="777"/>
      <c r="FH174" s="777"/>
      <c r="FI174" s="777"/>
      <c r="FJ174" s="777"/>
      <c r="FK174" s="777"/>
      <c r="FL174" s="777"/>
      <c r="FM174" s="777"/>
      <c r="FN174" s="777"/>
      <c r="FO174" s="777"/>
      <c r="FP174" s="777"/>
      <c r="FQ174" s="777"/>
      <c r="FR174" s="777"/>
      <c r="FS174" s="777"/>
      <c r="FT174" s="777"/>
      <c r="FU174" s="777"/>
      <c r="FV174" s="777"/>
      <c r="FW174" s="777"/>
      <c r="FX174" s="777"/>
      <c r="FY174" s="777"/>
      <c r="FZ174" s="777"/>
      <c r="GA174" s="777"/>
      <c r="GB174" s="777"/>
      <c r="GC174" s="777"/>
      <c r="GD174" s="777"/>
      <c r="GE174" s="777"/>
      <c r="GF174" s="777"/>
      <c r="GG174" s="777"/>
      <c r="GH174" s="777"/>
      <c r="GI174" s="777"/>
      <c r="GJ174" s="777"/>
      <c r="GK174" s="777"/>
      <c r="GL174" s="777"/>
      <c r="GM174" s="777"/>
      <c r="GN174" s="777"/>
      <c r="GO174" s="777"/>
      <c r="GP174" s="777"/>
      <c r="GQ174" s="777"/>
      <c r="GR174" s="777"/>
      <c r="GS174" s="777"/>
      <c r="GT174" s="777"/>
      <c r="GU174" s="777"/>
      <c r="GV174" s="777"/>
      <c r="GW174" s="777"/>
      <c r="GX174" s="777"/>
      <c r="GY174" s="777"/>
      <c r="GZ174" s="777"/>
      <c r="HA174" s="777"/>
      <c r="HB174" s="777"/>
      <c r="HC174" s="777"/>
      <c r="HD174" s="777"/>
      <c r="HE174" s="777"/>
      <c r="HF174" s="777"/>
      <c r="HG174" s="777"/>
      <c r="HH174" s="777"/>
      <c r="HI174" s="777"/>
      <c r="HJ174" s="777"/>
      <c r="HK174" s="777"/>
      <c r="HL174" s="777"/>
      <c r="HM174" s="777"/>
      <c r="HN174" s="777"/>
      <c r="HO174" s="777"/>
      <c r="HP174" s="777"/>
      <c r="HQ174" s="777"/>
      <c r="HR174" s="777"/>
      <c r="HS174" s="777"/>
      <c r="HT174" s="777"/>
      <c r="HU174" s="777"/>
      <c r="HV174" s="777"/>
      <c r="HW174" s="777"/>
      <c r="HX174" s="777"/>
      <c r="HY174" s="777"/>
      <c r="HZ174" s="777"/>
      <c r="IA174" s="777"/>
      <c r="IB174" s="777"/>
      <c r="IC174" s="777"/>
      <c r="ID174" s="777"/>
      <c r="IE174" s="777"/>
      <c r="IF174" s="777"/>
      <c r="IG174" s="777"/>
      <c r="IH174" s="777"/>
      <c r="II174" s="777"/>
      <c r="IJ174" s="777"/>
      <c r="IK174" s="777"/>
      <c r="IL174" s="777"/>
      <c r="IM174" s="777"/>
      <c r="IN174" s="777"/>
      <c r="IO174" s="777"/>
      <c r="IP174" s="777"/>
      <c r="IQ174" s="777"/>
      <c r="IR174" s="777"/>
      <c r="IS174" s="777"/>
      <c r="IT174" s="777"/>
    </row>
    <row r="175" spans="1:254" s="779" customFormat="1" ht="12.75" customHeight="1">
      <c r="A175" s="777"/>
      <c r="B175" s="777"/>
      <c r="C175" s="777"/>
      <c r="D175" s="777"/>
      <c r="E175" s="777"/>
      <c r="F175" s="777"/>
      <c r="G175" s="777"/>
      <c r="H175" s="777"/>
      <c r="I175" s="777"/>
      <c r="J175" s="777"/>
      <c r="K175" s="777"/>
      <c r="L175" s="777"/>
      <c r="M175" s="777"/>
      <c r="N175" s="777"/>
      <c r="O175" s="777"/>
      <c r="P175" s="777"/>
      <c r="Q175" s="777"/>
      <c r="R175" s="777"/>
      <c r="S175" s="777"/>
      <c r="T175" s="777"/>
      <c r="U175" s="777"/>
      <c r="V175" s="777"/>
      <c r="W175" s="777"/>
      <c r="X175" s="777"/>
      <c r="Y175" s="778"/>
      <c r="Z175" s="778"/>
      <c r="AA175" s="778"/>
      <c r="AB175" s="778"/>
      <c r="AC175" s="778"/>
      <c r="AD175" s="778"/>
      <c r="AE175" s="778"/>
      <c r="AF175" s="778"/>
      <c r="AG175" s="778"/>
      <c r="AH175" s="778"/>
      <c r="AI175" s="778"/>
      <c r="AJ175" s="778"/>
      <c r="AK175" s="778"/>
      <c r="AL175" s="778"/>
      <c r="AM175" s="778"/>
      <c r="AN175" s="778"/>
      <c r="AO175" s="778"/>
      <c r="AP175" s="778"/>
      <c r="AQ175" s="778"/>
      <c r="AR175" s="778"/>
      <c r="AS175" s="778"/>
      <c r="AT175" s="778"/>
      <c r="AU175" s="778"/>
      <c r="AV175" s="778"/>
      <c r="AW175" s="778"/>
      <c r="AX175" s="778"/>
      <c r="AY175" s="778"/>
      <c r="AZ175" s="778"/>
      <c r="BA175" s="777"/>
      <c r="BB175" s="777"/>
      <c r="BC175" s="777"/>
      <c r="BD175" s="777"/>
      <c r="BE175" s="777"/>
      <c r="BF175" s="777"/>
      <c r="BG175" s="777"/>
      <c r="BH175" s="777"/>
      <c r="BI175" s="777"/>
      <c r="BJ175" s="777"/>
      <c r="BK175" s="777"/>
      <c r="BL175" s="777"/>
      <c r="BM175" s="777"/>
      <c r="BN175" s="777"/>
      <c r="BO175" s="777"/>
      <c r="BP175" s="777"/>
      <c r="BQ175" s="777"/>
      <c r="BR175" s="777"/>
      <c r="BS175" s="777"/>
      <c r="BT175" s="777"/>
      <c r="BU175" s="777"/>
      <c r="BV175" s="777"/>
      <c r="BW175" s="777"/>
      <c r="BX175" s="777"/>
      <c r="BY175" s="777"/>
      <c r="BZ175" s="777"/>
      <c r="CA175" s="777"/>
      <c r="CB175" s="777"/>
      <c r="CC175" s="777"/>
      <c r="CD175" s="777"/>
      <c r="CE175" s="777"/>
      <c r="CF175" s="777"/>
      <c r="CG175" s="777"/>
      <c r="CH175" s="777"/>
      <c r="CI175" s="777"/>
      <c r="CJ175" s="777"/>
      <c r="CK175" s="777"/>
      <c r="CL175" s="777"/>
      <c r="CM175" s="777"/>
      <c r="CN175" s="777"/>
      <c r="CO175" s="777"/>
      <c r="CP175" s="777"/>
      <c r="CQ175" s="777"/>
      <c r="CR175" s="777"/>
      <c r="CS175" s="777"/>
      <c r="CT175" s="777"/>
      <c r="CU175" s="777"/>
      <c r="CV175" s="777"/>
      <c r="CW175" s="777"/>
      <c r="CX175" s="777"/>
      <c r="CY175" s="777"/>
      <c r="CZ175" s="777"/>
      <c r="DA175" s="777"/>
      <c r="DB175" s="777"/>
      <c r="DC175" s="777"/>
      <c r="DD175" s="777"/>
      <c r="DE175" s="777"/>
      <c r="DF175" s="777"/>
      <c r="DG175" s="777"/>
      <c r="DH175" s="777"/>
      <c r="DI175" s="777"/>
      <c r="DJ175" s="777"/>
      <c r="DK175" s="777"/>
      <c r="DL175" s="777"/>
      <c r="DM175" s="777"/>
      <c r="DN175" s="777"/>
      <c r="DO175" s="777"/>
      <c r="DP175" s="777"/>
      <c r="DQ175" s="777"/>
      <c r="DR175" s="777"/>
      <c r="DS175" s="777"/>
      <c r="DT175" s="777"/>
      <c r="DU175" s="777"/>
      <c r="DV175" s="777"/>
      <c r="DW175" s="777"/>
      <c r="DX175" s="777"/>
      <c r="DY175" s="777"/>
      <c r="DZ175" s="777"/>
      <c r="EA175" s="777"/>
      <c r="EB175" s="777"/>
      <c r="EC175" s="777"/>
      <c r="ED175" s="777"/>
      <c r="EE175" s="777"/>
      <c r="EF175" s="777"/>
      <c r="EG175" s="777"/>
      <c r="EH175" s="777"/>
      <c r="EI175" s="777"/>
      <c r="EJ175" s="777"/>
      <c r="EK175" s="777"/>
      <c r="EL175" s="777"/>
      <c r="EM175" s="777"/>
      <c r="EN175" s="777"/>
      <c r="EO175" s="777"/>
      <c r="EP175" s="777"/>
      <c r="EQ175" s="777"/>
      <c r="ER175" s="777"/>
      <c r="ES175" s="777"/>
      <c r="ET175" s="777"/>
      <c r="EU175" s="777"/>
      <c r="EV175" s="777"/>
      <c r="EW175" s="777"/>
      <c r="EX175" s="777"/>
      <c r="EY175" s="777"/>
      <c r="EZ175" s="777"/>
      <c r="FA175" s="777"/>
      <c r="FB175" s="777"/>
      <c r="FC175" s="777"/>
      <c r="FD175" s="777"/>
      <c r="FE175" s="777"/>
      <c r="FF175" s="777"/>
      <c r="FG175" s="777"/>
      <c r="FH175" s="777"/>
      <c r="FI175" s="777"/>
      <c r="FJ175" s="777"/>
      <c r="FK175" s="777"/>
      <c r="FL175" s="777"/>
      <c r="FM175" s="777"/>
      <c r="FN175" s="777"/>
      <c r="FO175" s="777"/>
      <c r="FP175" s="777"/>
      <c r="FQ175" s="777"/>
      <c r="FR175" s="777"/>
      <c r="FS175" s="777"/>
      <c r="FT175" s="777"/>
      <c r="FU175" s="777"/>
      <c r="FV175" s="777"/>
      <c r="FW175" s="777"/>
      <c r="FX175" s="777"/>
      <c r="FY175" s="777"/>
      <c r="FZ175" s="777"/>
      <c r="GA175" s="777"/>
      <c r="GB175" s="777"/>
      <c r="GC175" s="777"/>
      <c r="GD175" s="777"/>
      <c r="GE175" s="777"/>
      <c r="GF175" s="777"/>
      <c r="GG175" s="777"/>
      <c r="GH175" s="777"/>
      <c r="GI175" s="777"/>
      <c r="GJ175" s="777"/>
      <c r="GK175" s="777"/>
      <c r="GL175" s="777"/>
      <c r="GM175" s="777"/>
      <c r="GN175" s="777"/>
      <c r="GO175" s="777"/>
      <c r="GP175" s="777"/>
      <c r="GQ175" s="777"/>
      <c r="GR175" s="777"/>
      <c r="GS175" s="777"/>
      <c r="GT175" s="777"/>
      <c r="GU175" s="777"/>
      <c r="GV175" s="777"/>
      <c r="GW175" s="777"/>
      <c r="GX175" s="777"/>
      <c r="GY175" s="777"/>
      <c r="GZ175" s="777"/>
      <c r="HA175" s="777"/>
      <c r="HB175" s="777"/>
      <c r="HC175" s="777"/>
      <c r="HD175" s="777"/>
      <c r="HE175" s="777"/>
      <c r="HF175" s="777"/>
      <c r="HG175" s="777"/>
      <c r="HH175" s="777"/>
      <c r="HI175" s="777"/>
      <c r="HJ175" s="777"/>
      <c r="HK175" s="777"/>
      <c r="HL175" s="777"/>
      <c r="HM175" s="777"/>
      <c r="HN175" s="777"/>
      <c r="HO175" s="777"/>
      <c r="HP175" s="777"/>
      <c r="HQ175" s="777"/>
      <c r="HR175" s="777"/>
      <c r="HS175" s="777"/>
      <c r="HT175" s="777"/>
      <c r="HU175" s="777"/>
      <c r="HV175" s="777"/>
      <c r="HW175" s="777"/>
      <c r="HX175" s="777"/>
      <c r="HY175" s="777"/>
      <c r="HZ175" s="777"/>
      <c r="IA175" s="777"/>
      <c r="IB175" s="777"/>
      <c r="IC175" s="777"/>
      <c r="ID175" s="777"/>
      <c r="IE175" s="777"/>
      <c r="IF175" s="777"/>
      <c r="IG175" s="777"/>
      <c r="IH175" s="777"/>
      <c r="II175" s="777"/>
      <c r="IJ175" s="777"/>
      <c r="IK175" s="777"/>
      <c r="IL175" s="777"/>
      <c r="IM175" s="777"/>
      <c r="IN175" s="777"/>
      <c r="IO175" s="777"/>
      <c r="IP175" s="777"/>
      <c r="IQ175" s="777"/>
      <c r="IR175" s="777"/>
      <c r="IS175" s="777"/>
      <c r="IT175" s="777"/>
    </row>
    <row r="176" spans="1:254" s="779" customFormat="1" ht="12.75" customHeight="1">
      <c r="A176" s="777"/>
      <c r="B176" s="777"/>
      <c r="C176" s="777"/>
      <c r="D176" s="777"/>
      <c r="E176" s="777"/>
      <c r="F176" s="777"/>
      <c r="G176" s="777"/>
      <c r="H176" s="777"/>
      <c r="I176" s="777"/>
      <c r="J176" s="777"/>
      <c r="K176" s="777"/>
      <c r="L176" s="777"/>
      <c r="M176" s="777"/>
      <c r="N176" s="777"/>
      <c r="O176" s="777"/>
      <c r="P176" s="777"/>
      <c r="Q176" s="777"/>
      <c r="R176" s="777"/>
      <c r="S176" s="777"/>
      <c r="T176" s="777"/>
      <c r="U176" s="777"/>
      <c r="V176" s="777"/>
      <c r="W176" s="777"/>
      <c r="X176" s="777"/>
      <c r="Y176" s="778"/>
      <c r="Z176" s="778"/>
      <c r="AA176" s="778"/>
      <c r="AB176" s="778"/>
      <c r="AC176" s="778"/>
      <c r="AD176" s="778"/>
      <c r="AE176" s="778"/>
      <c r="AF176" s="778"/>
      <c r="AG176" s="778"/>
      <c r="AH176" s="778"/>
      <c r="AI176" s="778"/>
      <c r="AJ176" s="778"/>
      <c r="AK176" s="778"/>
      <c r="AL176" s="778"/>
      <c r="AM176" s="778"/>
      <c r="AN176" s="778"/>
      <c r="AO176" s="778"/>
      <c r="AP176" s="778"/>
      <c r="AQ176" s="778"/>
      <c r="AR176" s="778"/>
      <c r="AS176" s="778"/>
      <c r="AT176" s="778"/>
      <c r="AU176" s="778"/>
      <c r="AV176" s="778"/>
      <c r="AW176" s="778"/>
      <c r="AX176" s="778"/>
      <c r="AY176" s="778"/>
      <c r="AZ176" s="778"/>
      <c r="BA176" s="777"/>
      <c r="BB176" s="777"/>
      <c r="BC176" s="777"/>
      <c r="BD176" s="777"/>
      <c r="BE176" s="777"/>
      <c r="BF176" s="777"/>
      <c r="BG176" s="777"/>
      <c r="BH176" s="777"/>
      <c r="BI176" s="777"/>
      <c r="BJ176" s="777"/>
      <c r="BK176" s="777"/>
      <c r="BL176" s="777"/>
      <c r="BM176" s="777"/>
      <c r="BN176" s="777"/>
      <c r="BO176" s="777"/>
      <c r="BP176" s="777"/>
      <c r="BQ176" s="777"/>
      <c r="BR176" s="777"/>
      <c r="BS176" s="777"/>
      <c r="BT176" s="777"/>
      <c r="BU176" s="777"/>
      <c r="BV176" s="777"/>
      <c r="BW176" s="777"/>
      <c r="BX176" s="777"/>
      <c r="BY176" s="777"/>
      <c r="BZ176" s="777"/>
      <c r="CA176" s="777"/>
      <c r="CB176" s="777"/>
      <c r="CC176" s="777"/>
      <c r="CD176" s="777"/>
      <c r="CE176" s="777"/>
      <c r="CF176" s="777"/>
      <c r="CG176" s="777"/>
      <c r="CH176" s="777"/>
      <c r="CI176" s="777"/>
      <c r="CJ176" s="777"/>
      <c r="CK176" s="777"/>
      <c r="CL176" s="777"/>
      <c r="CM176" s="777"/>
      <c r="CN176" s="777"/>
      <c r="CO176" s="777"/>
      <c r="CP176" s="777"/>
      <c r="CQ176" s="777"/>
      <c r="CR176" s="777"/>
      <c r="CS176" s="777"/>
      <c r="CT176" s="777"/>
      <c r="CU176" s="777"/>
      <c r="CV176" s="777"/>
      <c r="CW176" s="777"/>
      <c r="CX176" s="777"/>
      <c r="CY176" s="777"/>
      <c r="CZ176" s="777"/>
      <c r="DA176" s="777"/>
      <c r="DB176" s="777"/>
      <c r="DC176" s="777"/>
      <c r="DD176" s="777"/>
      <c r="DE176" s="777"/>
      <c r="DF176" s="777"/>
      <c r="DG176" s="777"/>
      <c r="DH176" s="777"/>
      <c r="DI176" s="777"/>
      <c r="DJ176" s="777"/>
      <c r="DK176" s="777"/>
      <c r="DL176" s="777"/>
      <c r="DM176" s="777"/>
      <c r="DN176" s="777"/>
      <c r="DO176" s="777"/>
      <c r="DP176" s="777"/>
      <c r="DQ176" s="777"/>
      <c r="DR176" s="777"/>
      <c r="DS176" s="777"/>
      <c r="DT176" s="777"/>
      <c r="DU176" s="777"/>
      <c r="DV176" s="777"/>
      <c r="DW176" s="777"/>
      <c r="DX176" s="777"/>
      <c r="DY176" s="777"/>
      <c r="DZ176" s="777"/>
      <c r="EA176" s="777"/>
      <c r="EB176" s="777"/>
      <c r="EC176" s="777"/>
      <c r="ED176" s="777"/>
      <c r="EE176" s="777"/>
      <c r="EF176" s="777"/>
      <c r="EG176" s="777"/>
      <c r="EH176" s="777"/>
      <c r="EI176" s="777"/>
      <c r="EJ176" s="777"/>
      <c r="EK176" s="777"/>
      <c r="EL176" s="777"/>
      <c r="EM176" s="777"/>
      <c r="EN176" s="777"/>
      <c r="EO176" s="777"/>
      <c r="EP176" s="777"/>
      <c r="EQ176" s="777"/>
      <c r="ER176" s="777"/>
      <c r="ES176" s="777"/>
      <c r="ET176" s="777"/>
      <c r="EU176" s="777"/>
      <c r="EV176" s="777"/>
      <c r="EW176" s="777"/>
      <c r="EX176" s="777"/>
      <c r="EY176" s="777"/>
      <c r="EZ176" s="777"/>
      <c r="FA176" s="777"/>
      <c r="FB176" s="777"/>
      <c r="FC176" s="777"/>
      <c r="FD176" s="777"/>
      <c r="FE176" s="777"/>
      <c r="FF176" s="777"/>
      <c r="FG176" s="777"/>
      <c r="FH176" s="777"/>
      <c r="FI176" s="777"/>
      <c r="FJ176" s="777"/>
      <c r="FK176" s="777"/>
      <c r="FL176" s="777"/>
      <c r="FM176" s="777"/>
      <c r="FN176" s="777"/>
      <c r="FO176" s="777"/>
      <c r="FP176" s="777"/>
      <c r="FQ176" s="777"/>
      <c r="FR176" s="777"/>
      <c r="FS176" s="777"/>
      <c r="FT176" s="777"/>
      <c r="FU176" s="777"/>
      <c r="FV176" s="777"/>
      <c r="FW176" s="777"/>
      <c r="FX176" s="777"/>
      <c r="FY176" s="777"/>
      <c r="FZ176" s="777"/>
      <c r="GA176" s="777"/>
      <c r="GB176" s="777"/>
      <c r="GC176" s="777"/>
      <c r="GD176" s="777"/>
      <c r="GE176" s="777"/>
      <c r="GF176" s="777"/>
      <c r="GG176" s="777"/>
      <c r="GH176" s="777"/>
      <c r="GI176" s="777"/>
      <c r="GJ176" s="777"/>
      <c r="GK176" s="777"/>
      <c r="GL176" s="777"/>
      <c r="GM176" s="777"/>
      <c r="GN176" s="777"/>
      <c r="GO176" s="777"/>
      <c r="GP176" s="777"/>
      <c r="GQ176" s="777"/>
      <c r="GR176" s="777"/>
      <c r="GS176" s="777"/>
      <c r="GT176" s="777"/>
      <c r="GU176" s="777"/>
      <c r="GV176" s="777"/>
      <c r="GW176" s="777"/>
      <c r="GX176" s="777"/>
      <c r="GY176" s="777"/>
      <c r="GZ176" s="777"/>
      <c r="HA176" s="777"/>
      <c r="HB176" s="777"/>
      <c r="HC176" s="777"/>
      <c r="HD176" s="777"/>
      <c r="HE176" s="777"/>
      <c r="HF176" s="777"/>
      <c r="HG176" s="777"/>
      <c r="HH176" s="777"/>
      <c r="HI176" s="777"/>
      <c r="HJ176" s="777"/>
      <c r="HK176" s="777"/>
      <c r="HL176" s="777"/>
      <c r="HM176" s="777"/>
      <c r="HN176" s="777"/>
      <c r="HO176" s="777"/>
      <c r="HP176" s="777"/>
      <c r="HQ176" s="777"/>
      <c r="HR176" s="777"/>
      <c r="HS176" s="777"/>
      <c r="HT176" s="777"/>
      <c r="HU176" s="777"/>
      <c r="HV176" s="777"/>
      <c r="HW176" s="777"/>
      <c r="HX176" s="777"/>
      <c r="HY176" s="777"/>
      <c r="HZ176" s="777"/>
      <c r="IA176" s="777"/>
      <c r="IB176" s="777"/>
      <c r="IC176" s="777"/>
      <c r="ID176" s="777"/>
      <c r="IE176" s="777"/>
      <c r="IF176" s="777"/>
      <c r="IG176" s="777"/>
      <c r="IH176" s="777"/>
      <c r="II176" s="777"/>
      <c r="IJ176" s="777"/>
      <c r="IK176" s="777"/>
      <c r="IL176" s="777"/>
      <c r="IM176" s="777"/>
      <c r="IN176" s="777"/>
      <c r="IO176" s="777"/>
      <c r="IP176" s="777"/>
      <c r="IQ176" s="777"/>
      <c r="IR176" s="777"/>
      <c r="IS176" s="777"/>
      <c r="IT176" s="777"/>
    </row>
    <row r="177" spans="1:254" s="779" customFormat="1" ht="12.75" customHeight="1">
      <c r="A177" s="777"/>
      <c r="B177" s="777"/>
      <c r="C177" s="777"/>
      <c r="D177" s="777"/>
      <c r="E177" s="777"/>
      <c r="F177" s="777"/>
      <c r="G177" s="777"/>
      <c r="H177" s="777"/>
      <c r="I177" s="777"/>
      <c r="J177" s="777"/>
      <c r="K177" s="777"/>
      <c r="L177" s="777"/>
      <c r="M177" s="777"/>
      <c r="N177" s="777"/>
      <c r="O177" s="777"/>
      <c r="P177" s="777"/>
      <c r="Q177" s="777"/>
      <c r="R177" s="777"/>
      <c r="S177" s="777"/>
      <c r="T177" s="777"/>
      <c r="U177" s="777"/>
      <c r="V177" s="777"/>
      <c r="W177" s="777"/>
      <c r="X177" s="777"/>
      <c r="Y177" s="778"/>
      <c r="Z177" s="778"/>
      <c r="AA177" s="778"/>
      <c r="AB177" s="778"/>
      <c r="AC177" s="778"/>
      <c r="AD177" s="778"/>
      <c r="AE177" s="778"/>
      <c r="AF177" s="778"/>
      <c r="AG177" s="778"/>
      <c r="AH177" s="778"/>
      <c r="AI177" s="778"/>
      <c r="AJ177" s="778"/>
      <c r="AK177" s="778"/>
      <c r="AL177" s="778"/>
      <c r="AM177" s="778"/>
      <c r="AN177" s="778"/>
      <c r="AO177" s="778"/>
      <c r="AP177" s="778"/>
      <c r="AQ177" s="778"/>
      <c r="AR177" s="778"/>
      <c r="AS177" s="778"/>
      <c r="AT177" s="778"/>
      <c r="AU177" s="778"/>
      <c r="AV177" s="778"/>
      <c r="AW177" s="778"/>
      <c r="AX177" s="778"/>
      <c r="AY177" s="778"/>
      <c r="AZ177" s="778"/>
      <c r="BA177" s="777"/>
      <c r="BB177" s="777"/>
      <c r="BC177" s="777"/>
      <c r="BD177" s="777"/>
      <c r="BE177" s="777"/>
      <c r="BF177" s="777"/>
      <c r="BG177" s="777"/>
      <c r="BH177" s="777"/>
      <c r="BI177" s="777"/>
      <c r="BJ177" s="777"/>
      <c r="BK177" s="777"/>
      <c r="BL177" s="777"/>
      <c r="BM177" s="777"/>
      <c r="BN177" s="777"/>
      <c r="BO177" s="777"/>
      <c r="BP177" s="777"/>
      <c r="BQ177" s="777"/>
      <c r="BR177" s="777"/>
      <c r="BS177" s="777"/>
      <c r="BT177" s="777"/>
      <c r="BU177" s="777"/>
      <c r="BV177" s="777"/>
      <c r="BW177" s="777"/>
      <c r="BX177" s="777"/>
      <c r="BY177" s="777"/>
      <c r="BZ177" s="777"/>
      <c r="CA177" s="777"/>
      <c r="CB177" s="777"/>
      <c r="CC177" s="777"/>
      <c r="CD177" s="777"/>
      <c r="CE177" s="777"/>
      <c r="CF177" s="777"/>
      <c r="CG177" s="777"/>
      <c r="CH177" s="777"/>
      <c r="CI177" s="777"/>
      <c r="CJ177" s="777"/>
      <c r="CK177" s="777"/>
      <c r="CL177" s="777"/>
      <c r="CM177" s="777"/>
      <c r="CN177" s="777"/>
      <c r="CO177" s="777"/>
      <c r="CP177" s="777"/>
      <c r="CQ177" s="777"/>
      <c r="CR177" s="777"/>
      <c r="CS177" s="777"/>
      <c r="CT177" s="777"/>
      <c r="CU177" s="777"/>
      <c r="CV177" s="777"/>
      <c r="CW177" s="777"/>
      <c r="CX177" s="777"/>
      <c r="CY177" s="777"/>
      <c r="CZ177" s="777"/>
      <c r="DA177" s="777"/>
      <c r="DB177" s="777"/>
      <c r="DC177" s="777"/>
      <c r="DD177" s="777"/>
      <c r="DE177" s="777"/>
      <c r="DF177" s="777"/>
      <c r="DG177" s="777"/>
      <c r="DH177" s="777"/>
      <c r="DI177" s="777"/>
      <c r="DJ177" s="777"/>
      <c r="DK177" s="777"/>
      <c r="DL177" s="777"/>
      <c r="DM177" s="777"/>
      <c r="DN177" s="777"/>
      <c r="DO177" s="777"/>
      <c r="DP177" s="777"/>
      <c r="DQ177" s="777"/>
      <c r="DR177" s="777"/>
      <c r="DS177" s="777"/>
      <c r="DT177" s="777"/>
      <c r="DU177" s="777"/>
      <c r="DV177" s="777"/>
      <c r="DW177" s="777"/>
      <c r="DX177" s="777"/>
      <c r="DY177" s="777"/>
      <c r="DZ177" s="777"/>
      <c r="EA177" s="777"/>
      <c r="EB177" s="777"/>
      <c r="EC177" s="777"/>
      <c r="ED177" s="777"/>
      <c r="EE177" s="777"/>
      <c r="EF177" s="777"/>
      <c r="EG177" s="777"/>
      <c r="EH177" s="777"/>
      <c r="EI177" s="777"/>
      <c r="EJ177" s="777"/>
      <c r="EK177" s="777"/>
      <c r="EL177" s="777"/>
      <c r="EM177" s="777"/>
      <c r="EN177" s="777"/>
      <c r="EO177" s="777"/>
      <c r="EP177" s="777"/>
      <c r="EQ177" s="777"/>
      <c r="ER177" s="777"/>
      <c r="ES177" s="777"/>
      <c r="ET177" s="777"/>
      <c r="EU177" s="777"/>
      <c r="EV177" s="777"/>
      <c r="EW177" s="777"/>
      <c r="EX177" s="777"/>
      <c r="EY177" s="777"/>
      <c r="EZ177" s="777"/>
      <c r="FA177" s="777"/>
      <c r="FB177" s="777"/>
      <c r="FC177" s="777"/>
      <c r="FD177" s="777"/>
      <c r="FE177" s="777"/>
      <c r="FF177" s="777"/>
      <c r="FG177" s="777"/>
      <c r="FH177" s="777"/>
      <c r="FI177" s="777"/>
      <c r="FJ177" s="777"/>
      <c r="FK177" s="777"/>
      <c r="FL177" s="777"/>
      <c r="FM177" s="777"/>
      <c r="FN177" s="777"/>
      <c r="FO177" s="777"/>
      <c r="FP177" s="777"/>
      <c r="FQ177" s="777"/>
      <c r="FR177" s="777"/>
      <c r="FS177" s="777"/>
      <c r="FT177" s="777"/>
      <c r="FU177" s="777"/>
      <c r="FV177" s="777"/>
      <c r="FW177" s="777"/>
      <c r="FX177" s="777"/>
      <c r="FY177" s="777"/>
      <c r="FZ177" s="777"/>
      <c r="GA177" s="777"/>
      <c r="GB177" s="777"/>
      <c r="GC177" s="777"/>
      <c r="GD177" s="777"/>
      <c r="GE177" s="777"/>
      <c r="GF177" s="777"/>
      <c r="GG177" s="777"/>
      <c r="GH177" s="777"/>
      <c r="GI177" s="777"/>
      <c r="GJ177" s="777"/>
      <c r="GK177" s="777"/>
      <c r="GL177" s="777"/>
      <c r="GM177" s="777"/>
      <c r="GN177" s="777"/>
      <c r="GO177" s="777"/>
      <c r="GP177" s="777"/>
      <c r="GQ177" s="777"/>
      <c r="GR177" s="777"/>
      <c r="GS177" s="777"/>
      <c r="GT177" s="777"/>
      <c r="GU177" s="777"/>
      <c r="GV177" s="777"/>
      <c r="GW177" s="777"/>
      <c r="GX177" s="777"/>
      <c r="GY177" s="777"/>
      <c r="GZ177" s="777"/>
      <c r="HA177" s="777"/>
      <c r="HB177" s="777"/>
      <c r="HC177" s="777"/>
      <c r="HD177" s="777"/>
      <c r="HE177" s="777"/>
      <c r="HF177" s="777"/>
      <c r="HG177" s="777"/>
      <c r="HH177" s="777"/>
      <c r="HI177" s="777"/>
      <c r="HJ177" s="777"/>
      <c r="HK177" s="777"/>
      <c r="HL177" s="777"/>
      <c r="HM177" s="777"/>
      <c r="HN177" s="777"/>
      <c r="HO177" s="777"/>
      <c r="HP177" s="777"/>
      <c r="HQ177" s="777"/>
      <c r="HR177" s="777"/>
      <c r="HS177" s="777"/>
      <c r="HT177" s="777"/>
      <c r="HU177" s="777"/>
      <c r="HV177" s="777"/>
      <c r="HW177" s="777"/>
      <c r="HX177" s="777"/>
      <c r="HY177" s="777"/>
      <c r="HZ177" s="777"/>
      <c r="IA177" s="777"/>
      <c r="IB177" s="777"/>
      <c r="IC177" s="777"/>
      <c r="ID177" s="777"/>
      <c r="IE177" s="777"/>
      <c r="IF177" s="777"/>
      <c r="IG177" s="777"/>
      <c r="IH177" s="777"/>
      <c r="II177" s="777"/>
      <c r="IJ177" s="777"/>
      <c r="IK177" s="777"/>
      <c r="IL177" s="777"/>
      <c r="IM177" s="777"/>
      <c r="IN177" s="777"/>
      <c r="IO177" s="777"/>
      <c r="IP177" s="777"/>
      <c r="IQ177" s="777"/>
      <c r="IR177" s="777"/>
      <c r="IS177" s="777"/>
      <c r="IT177" s="777"/>
    </row>
    <row r="178" spans="1:254" s="779" customFormat="1" ht="12.75" customHeight="1">
      <c r="A178" s="777"/>
      <c r="B178" s="777"/>
      <c r="C178" s="777"/>
      <c r="D178" s="777"/>
      <c r="E178" s="777"/>
      <c r="F178" s="777"/>
      <c r="G178" s="777"/>
      <c r="H178" s="777"/>
      <c r="I178" s="777"/>
      <c r="J178" s="777"/>
      <c r="K178" s="777"/>
      <c r="L178" s="777"/>
      <c r="M178" s="777"/>
      <c r="N178" s="777"/>
      <c r="O178" s="777"/>
      <c r="P178" s="777"/>
      <c r="Q178" s="777"/>
      <c r="R178" s="777"/>
      <c r="S178" s="777"/>
      <c r="T178" s="777"/>
      <c r="U178" s="777"/>
      <c r="V178" s="777"/>
      <c r="W178" s="777"/>
      <c r="X178" s="777"/>
      <c r="Y178" s="778"/>
      <c r="Z178" s="778"/>
      <c r="AA178" s="778"/>
      <c r="AB178" s="778"/>
      <c r="AC178" s="778"/>
      <c r="AD178" s="778"/>
      <c r="AE178" s="778"/>
      <c r="AF178" s="778"/>
      <c r="AG178" s="778"/>
      <c r="AH178" s="778"/>
      <c r="AI178" s="778"/>
      <c r="AJ178" s="778"/>
      <c r="AK178" s="778"/>
      <c r="AL178" s="778"/>
      <c r="AM178" s="778"/>
      <c r="AN178" s="778"/>
      <c r="AO178" s="778"/>
      <c r="AP178" s="778"/>
      <c r="AQ178" s="778"/>
      <c r="AR178" s="778"/>
      <c r="AS178" s="778"/>
      <c r="AT178" s="778"/>
      <c r="AU178" s="778"/>
      <c r="AV178" s="778"/>
      <c r="AW178" s="778"/>
      <c r="AX178" s="778"/>
      <c r="AY178" s="778"/>
      <c r="AZ178" s="778"/>
      <c r="BA178" s="777"/>
      <c r="BB178" s="777"/>
      <c r="BC178" s="777"/>
      <c r="BD178" s="777"/>
      <c r="BE178" s="777"/>
      <c r="BF178" s="777"/>
      <c r="BG178" s="777"/>
      <c r="BH178" s="777"/>
      <c r="BI178" s="777"/>
      <c r="BJ178" s="777"/>
      <c r="BK178" s="777"/>
      <c r="BL178" s="777"/>
      <c r="BM178" s="777"/>
      <c r="BN178" s="777"/>
      <c r="BO178" s="777"/>
      <c r="BP178" s="777"/>
      <c r="BQ178" s="777"/>
      <c r="BR178" s="777"/>
      <c r="BS178" s="777"/>
      <c r="BT178" s="777"/>
      <c r="BU178" s="777"/>
      <c r="BV178" s="777"/>
      <c r="BW178" s="777"/>
      <c r="BX178" s="777"/>
      <c r="BY178" s="777"/>
      <c r="BZ178" s="777"/>
      <c r="CA178" s="777"/>
      <c r="CB178" s="777"/>
      <c r="CC178" s="777"/>
      <c r="CD178" s="777"/>
      <c r="CE178" s="777"/>
      <c r="CF178" s="777"/>
      <c r="CG178" s="777"/>
      <c r="CH178" s="777"/>
      <c r="CI178" s="777"/>
      <c r="CJ178" s="777"/>
      <c r="CK178" s="777"/>
      <c r="CL178" s="777"/>
      <c r="CM178" s="777"/>
      <c r="CN178" s="777"/>
      <c r="CO178" s="777"/>
      <c r="CP178" s="777"/>
      <c r="CQ178" s="777"/>
      <c r="CR178" s="777"/>
      <c r="CS178" s="777"/>
      <c r="CT178" s="777"/>
      <c r="CU178" s="777"/>
      <c r="CV178" s="777"/>
      <c r="CW178" s="777"/>
      <c r="CX178" s="777"/>
      <c r="CY178" s="777"/>
      <c r="CZ178" s="777"/>
      <c r="DA178" s="777"/>
      <c r="DB178" s="777"/>
      <c r="DC178" s="777"/>
      <c r="DD178" s="777"/>
      <c r="DE178" s="777"/>
      <c r="DF178" s="777"/>
      <c r="DG178" s="777"/>
      <c r="DH178" s="777"/>
      <c r="DI178" s="777"/>
      <c r="DJ178" s="777"/>
      <c r="DK178" s="777"/>
      <c r="DL178" s="777"/>
      <c r="DM178" s="777"/>
      <c r="DN178" s="777"/>
      <c r="DO178" s="777"/>
      <c r="DP178" s="777"/>
      <c r="DQ178" s="777"/>
      <c r="DR178" s="777"/>
      <c r="DS178" s="777"/>
      <c r="DT178" s="777"/>
      <c r="DU178" s="777"/>
      <c r="DV178" s="777"/>
      <c r="DW178" s="777"/>
      <c r="DX178" s="777"/>
      <c r="DY178" s="777"/>
      <c r="DZ178" s="777"/>
      <c r="EA178" s="777"/>
      <c r="EB178" s="777"/>
      <c r="EC178" s="777"/>
      <c r="ED178" s="777"/>
      <c r="EE178" s="777"/>
      <c r="EF178" s="777"/>
      <c r="EG178" s="777"/>
      <c r="EH178" s="777"/>
      <c r="EI178" s="777"/>
      <c r="EJ178" s="777"/>
      <c r="EK178" s="777"/>
      <c r="EL178" s="777"/>
      <c r="EM178" s="777"/>
      <c r="EN178" s="777"/>
      <c r="EO178" s="777"/>
      <c r="EP178" s="777"/>
      <c r="EQ178" s="777"/>
      <c r="ER178" s="777"/>
      <c r="ES178" s="777"/>
      <c r="ET178" s="777"/>
      <c r="EU178" s="777"/>
      <c r="EV178" s="777"/>
      <c r="EW178" s="777"/>
      <c r="EX178" s="777"/>
      <c r="EY178" s="777"/>
      <c r="EZ178" s="777"/>
      <c r="FA178" s="777"/>
      <c r="FB178" s="777"/>
      <c r="FC178" s="777"/>
      <c r="FD178" s="777"/>
      <c r="FE178" s="777"/>
      <c r="FF178" s="777"/>
      <c r="FG178" s="777"/>
      <c r="FH178" s="777"/>
      <c r="FI178" s="777"/>
      <c r="FJ178" s="777"/>
      <c r="FK178" s="777"/>
      <c r="FL178" s="777"/>
      <c r="FM178" s="777"/>
      <c r="FN178" s="777"/>
      <c r="FO178" s="777"/>
      <c r="FP178" s="777"/>
      <c r="FQ178" s="777"/>
      <c r="FR178" s="777"/>
      <c r="FS178" s="777"/>
      <c r="FT178" s="777"/>
      <c r="FU178" s="777"/>
      <c r="FV178" s="777"/>
      <c r="FW178" s="777"/>
      <c r="FX178" s="777"/>
      <c r="FY178" s="777"/>
      <c r="FZ178" s="777"/>
      <c r="GA178" s="777"/>
      <c r="GB178" s="777"/>
      <c r="GC178" s="777"/>
      <c r="GD178" s="777"/>
      <c r="GE178" s="777"/>
      <c r="GF178" s="777"/>
      <c r="GG178" s="777"/>
      <c r="GH178" s="777"/>
      <c r="GI178" s="777"/>
      <c r="GJ178" s="777"/>
      <c r="GK178" s="777"/>
      <c r="GL178" s="777"/>
      <c r="GM178" s="777"/>
      <c r="GN178" s="777"/>
      <c r="GO178" s="777"/>
      <c r="GP178" s="777"/>
      <c r="GQ178" s="777"/>
      <c r="GR178" s="777"/>
      <c r="GS178" s="777"/>
      <c r="GT178" s="777"/>
      <c r="GU178" s="777"/>
      <c r="GV178" s="777"/>
      <c r="GW178" s="777"/>
      <c r="GX178" s="777"/>
      <c r="GY178" s="777"/>
      <c r="GZ178" s="777"/>
      <c r="HA178" s="777"/>
      <c r="HB178" s="777"/>
      <c r="HC178" s="777"/>
      <c r="HD178" s="777"/>
      <c r="HE178" s="777"/>
      <c r="HF178" s="777"/>
      <c r="HG178" s="777"/>
      <c r="HH178" s="777"/>
      <c r="HI178" s="777"/>
      <c r="HJ178" s="777"/>
      <c r="HK178" s="777"/>
      <c r="HL178" s="777"/>
      <c r="HM178" s="777"/>
      <c r="HN178" s="777"/>
      <c r="HO178" s="777"/>
      <c r="HP178" s="777"/>
      <c r="HQ178" s="777"/>
      <c r="HR178" s="777"/>
      <c r="HS178" s="777"/>
      <c r="HT178" s="777"/>
      <c r="HU178" s="777"/>
      <c r="HV178" s="777"/>
      <c r="HW178" s="777"/>
      <c r="HX178" s="777"/>
      <c r="HY178" s="777"/>
      <c r="HZ178" s="777"/>
      <c r="IA178" s="777"/>
      <c r="IB178" s="777"/>
      <c r="IC178" s="777"/>
      <c r="ID178" s="777"/>
      <c r="IE178" s="777"/>
      <c r="IF178" s="777"/>
      <c r="IG178" s="777"/>
      <c r="IH178" s="777"/>
      <c r="II178" s="777"/>
      <c r="IJ178" s="777"/>
      <c r="IK178" s="777"/>
      <c r="IL178" s="777"/>
      <c r="IM178" s="777"/>
      <c r="IN178" s="777"/>
      <c r="IO178" s="777"/>
      <c r="IP178" s="777"/>
      <c r="IQ178" s="777"/>
      <c r="IR178" s="777"/>
      <c r="IS178" s="777"/>
      <c r="IT178" s="777"/>
    </row>
    <row r="179" spans="1:254" s="779" customFormat="1" ht="12.75" customHeight="1">
      <c r="A179" s="777"/>
      <c r="B179" s="777"/>
      <c r="C179" s="777"/>
      <c r="D179" s="777"/>
      <c r="E179" s="777"/>
      <c r="F179" s="777"/>
      <c r="G179" s="777"/>
      <c r="H179" s="777"/>
      <c r="I179" s="777"/>
      <c r="J179" s="777"/>
      <c r="K179" s="777"/>
      <c r="L179" s="777"/>
      <c r="M179" s="777"/>
      <c r="N179" s="777"/>
      <c r="O179" s="777"/>
      <c r="P179" s="777"/>
      <c r="Q179" s="777"/>
      <c r="R179" s="777"/>
      <c r="S179" s="777"/>
      <c r="T179" s="777"/>
      <c r="U179" s="777"/>
      <c r="V179" s="777"/>
      <c r="W179" s="777"/>
      <c r="X179" s="777"/>
      <c r="Y179" s="778"/>
      <c r="Z179" s="778"/>
      <c r="AA179" s="778"/>
      <c r="AB179" s="778"/>
      <c r="AC179" s="778"/>
      <c r="AD179" s="778"/>
      <c r="AE179" s="778"/>
      <c r="AF179" s="778"/>
      <c r="AG179" s="778"/>
      <c r="AH179" s="778"/>
      <c r="AI179" s="778"/>
      <c r="AJ179" s="778"/>
      <c r="AK179" s="778"/>
      <c r="AL179" s="778"/>
      <c r="AM179" s="778"/>
      <c r="AN179" s="778"/>
      <c r="AO179" s="778"/>
      <c r="AP179" s="778"/>
      <c r="AQ179" s="778"/>
      <c r="AR179" s="778"/>
      <c r="AS179" s="778"/>
      <c r="AT179" s="778"/>
      <c r="AU179" s="778"/>
      <c r="AV179" s="778"/>
      <c r="AW179" s="778"/>
      <c r="AX179" s="778"/>
      <c r="AY179" s="778"/>
      <c r="AZ179" s="778"/>
      <c r="BA179" s="777"/>
      <c r="BB179" s="777"/>
      <c r="BC179" s="777"/>
      <c r="BD179" s="777"/>
      <c r="BE179" s="777"/>
      <c r="BF179" s="777"/>
      <c r="BG179" s="777"/>
      <c r="BH179" s="777"/>
      <c r="BI179" s="777"/>
      <c r="BJ179" s="777"/>
      <c r="BK179" s="777"/>
      <c r="BL179" s="777"/>
      <c r="BM179" s="777"/>
      <c r="BN179" s="777"/>
      <c r="BO179" s="777"/>
      <c r="BP179" s="777"/>
      <c r="BQ179" s="777"/>
      <c r="BR179" s="777"/>
      <c r="BS179" s="777"/>
      <c r="BT179" s="777"/>
      <c r="BU179" s="777"/>
      <c r="BV179" s="777"/>
      <c r="BW179" s="777"/>
      <c r="BX179" s="777"/>
      <c r="BY179" s="777"/>
      <c r="BZ179" s="777"/>
      <c r="CA179" s="777"/>
      <c r="CB179" s="777"/>
      <c r="CC179" s="777"/>
      <c r="CD179" s="777"/>
      <c r="CE179" s="777"/>
      <c r="CF179" s="777"/>
      <c r="CG179" s="777"/>
      <c r="CH179" s="777"/>
      <c r="CI179" s="777"/>
      <c r="CJ179" s="777"/>
      <c r="CK179" s="777"/>
      <c r="CL179" s="777"/>
      <c r="CM179" s="777"/>
      <c r="CN179" s="777"/>
      <c r="CO179" s="777"/>
      <c r="CP179" s="777"/>
      <c r="CQ179" s="777"/>
      <c r="CR179" s="777"/>
      <c r="CS179" s="777"/>
      <c r="CT179" s="777"/>
      <c r="CU179" s="777"/>
      <c r="CV179" s="777"/>
      <c r="CW179" s="777"/>
      <c r="CX179" s="777"/>
      <c r="CY179" s="777"/>
      <c r="CZ179" s="777"/>
      <c r="DA179" s="777"/>
      <c r="DB179" s="777"/>
      <c r="DC179" s="777"/>
      <c r="DD179" s="777"/>
      <c r="DE179" s="777"/>
      <c r="DF179" s="777"/>
      <c r="DG179" s="777"/>
      <c r="DH179" s="777"/>
      <c r="DI179" s="777"/>
      <c r="DJ179" s="777"/>
      <c r="DK179" s="777"/>
      <c r="DL179" s="777"/>
      <c r="DM179" s="777"/>
      <c r="DN179" s="777"/>
      <c r="DO179" s="777"/>
      <c r="DP179" s="777"/>
      <c r="DQ179" s="777"/>
      <c r="DR179" s="777"/>
      <c r="DS179" s="777"/>
      <c r="DT179" s="777"/>
      <c r="DU179" s="777"/>
      <c r="DV179" s="777"/>
      <c r="DW179" s="777"/>
      <c r="DX179" s="777"/>
      <c r="DY179" s="777"/>
      <c r="DZ179" s="777"/>
      <c r="EA179" s="777"/>
      <c r="EB179" s="777"/>
      <c r="EC179" s="777"/>
      <c r="ED179" s="777"/>
      <c r="EE179" s="777"/>
      <c r="EF179" s="777"/>
      <c r="EG179" s="777"/>
      <c r="EH179" s="777"/>
      <c r="EI179" s="777"/>
      <c r="EJ179" s="777"/>
      <c r="EK179" s="777"/>
      <c r="EL179" s="777"/>
      <c r="EM179" s="777"/>
      <c r="EN179" s="777"/>
      <c r="EO179" s="777"/>
      <c r="EP179" s="777"/>
      <c r="EQ179" s="777"/>
      <c r="ER179" s="777"/>
      <c r="ES179" s="777"/>
      <c r="ET179" s="777"/>
      <c r="EU179" s="777"/>
      <c r="EV179" s="777"/>
      <c r="EW179" s="777"/>
      <c r="EX179" s="777"/>
      <c r="EY179" s="777"/>
      <c r="EZ179" s="777"/>
      <c r="FA179" s="777"/>
      <c r="FB179" s="777"/>
      <c r="FC179" s="777"/>
      <c r="FD179" s="777"/>
      <c r="FE179" s="777"/>
      <c r="FF179" s="777"/>
      <c r="FG179" s="777"/>
      <c r="FH179" s="777"/>
      <c r="FI179" s="777"/>
      <c r="FJ179" s="777"/>
      <c r="FK179" s="777"/>
      <c r="FL179" s="777"/>
      <c r="FM179" s="777"/>
      <c r="FN179" s="777"/>
      <c r="FO179" s="777"/>
      <c r="FP179" s="777"/>
      <c r="FQ179" s="777"/>
      <c r="FR179" s="777"/>
      <c r="FS179" s="777"/>
      <c r="FT179" s="777"/>
      <c r="FU179" s="777"/>
      <c r="FV179" s="777"/>
      <c r="FW179" s="777"/>
      <c r="FX179" s="777"/>
      <c r="FY179" s="777"/>
      <c r="FZ179" s="777"/>
      <c r="GA179" s="777"/>
      <c r="GB179" s="777"/>
      <c r="GC179" s="777"/>
      <c r="GD179" s="777"/>
      <c r="GE179" s="777"/>
      <c r="GF179" s="777"/>
      <c r="GG179" s="777"/>
      <c r="GH179" s="777"/>
      <c r="GI179" s="777"/>
      <c r="GJ179" s="777"/>
      <c r="GK179" s="777"/>
      <c r="GL179" s="777"/>
      <c r="GM179" s="777"/>
      <c r="GN179" s="777"/>
      <c r="GO179" s="777"/>
      <c r="GP179" s="777"/>
      <c r="GQ179" s="777"/>
      <c r="GR179" s="777"/>
      <c r="GS179" s="777"/>
      <c r="GT179" s="777"/>
      <c r="GU179" s="777"/>
      <c r="GV179" s="777"/>
      <c r="GW179" s="777"/>
      <c r="GX179" s="777"/>
      <c r="GY179" s="777"/>
      <c r="GZ179" s="777"/>
      <c r="HA179" s="777"/>
      <c r="HB179" s="777"/>
      <c r="HC179" s="777"/>
      <c r="HD179" s="777"/>
      <c r="HE179" s="777"/>
      <c r="HF179" s="777"/>
      <c r="HG179" s="777"/>
      <c r="HH179" s="777"/>
      <c r="HI179" s="777"/>
      <c r="HJ179" s="777"/>
      <c r="HK179" s="777"/>
      <c r="HL179" s="777"/>
      <c r="HM179" s="777"/>
      <c r="HN179" s="777"/>
      <c r="HO179" s="777"/>
      <c r="HP179" s="777"/>
      <c r="HQ179" s="777"/>
      <c r="HR179" s="777"/>
      <c r="HS179" s="777"/>
      <c r="HT179" s="777"/>
      <c r="HU179" s="777"/>
      <c r="HV179" s="777"/>
      <c r="HW179" s="777"/>
      <c r="HX179" s="777"/>
      <c r="HY179" s="777"/>
      <c r="HZ179" s="777"/>
      <c r="IA179" s="777"/>
      <c r="IB179" s="777"/>
      <c r="IC179" s="777"/>
      <c r="ID179" s="777"/>
      <c r="IE179" s="777"/>
      <c r="IF179" s="777"/>
      <c r="IG179" s="777"/>
      <c r="IH179" s="777"/>
      <c r="II179" s="777"/>
      <c r="IJ179" s="777"/>
      <c r="IK179" s="777"/>
      <c r="IL179" s="777"/>
      <c r="IM179" s="777"/>
      <c r="IN179" s="777"/>
      <c r="IO179" s="777"/>
      <c r="IP179" s="777"/>
      <c r="IQ179" s="777"/>
      <c r="IR179" s="777"/>
      <c r="IS179" s="777"/>
      <c r="IT179" s="777"/>
    </row>
    <row r="180" spans="1:254" s="779" customFormat="1" ht="12.75" customHeight="1">
      <c r="A180" s="777"/>
      <c r="B180" s="777"/>
      <c r="C180" s="777"/>
      <c r="D180" s="777"/>
      <c r="E180" s="777"/>
      <c r="F180" s="777"/>
      <c r="G180" s="777"/>
      <c r="H180" s="777"/>
      <c r="I180" s="777"/>
      <c r="J180" s="777"/>
      <c r="K180" s="777"/>
      <c r="L180" s="777"/>
      <c r="M180" s="777"/>
      <c r="N180" s="777"/>
      <c r="O180" s="777"/>
      <c r="P180" s="777"/>
      <c r="Q180" s="777"/>
      <c r="R180" s="777"/>
      <c r="S180" s="777"/>
      <c r="T180" s="777"/>
      <c r="U180" s="777"/>
      <c r="V180" s="777"/>
      <c r="W180" s="777"/>
      <c r="X180" s="777"/>
      <c r="Y180" s="778"/>
      <c r="Z180" s="778"/>
      <c r="AA180" s="778"/>
      <c r="AB180" s="778"/>
      <c r="AC180" s="778"/>
      <c r="AD180" s="778"/>
      <c r="AE180" s="778"/>
      <c r="AF180" s="778"/>
      <c r="AG180" s="778"/>
      <c r="AH180" s="778"/>
      <c r="AI180" s="778"/>
      <c r="AJ180" s="778"/>
      <c r="AK180" s="778"/>
      <c r="AL180" s="778"/>
      <c r="AM180" s="778"/>
      <c r="AN180" s="778"/>
      <c r="AO180" s="778"/>
      <c r="AP180" s="778"/>
      <c r="AQ180" s="778"/>
      <c r="AR180" s="778"/>
      <c r="AS180" s="778"/>
      <c r="AT180" s="778"/>
      <c r="AU180" s="778"/>
      <c r="AV180" s="778"/>
      <c r="AW180" s="778"/>
      <c r="AX180" s="778"/>
      <c r="AY180" s="778"/>
      <c r="AZ180" s="778"/>
      <c r="BA180" s="777"/>
      <c r="BB180" s="777"/>
      <c r="BC180" s="777"/>
      <c r="BD180" s="777"/>
      <c r="BE180" s="777"/>
      <c r="BF180" s="777"/>
      <c r="BG180" s="777"/>
      <c r="BH180" s="777"/>
      <c r="BI180" s="777"/>
      <c r="BJ180" s="777"/>
      <c r="BK180" s="777"/>
      <c r="BL180" s="777"/>
      <c r="BM180" s="777"/>
      <c r="BN180" s="777"/>
      <c r="BO180" s="777"/>
      <c r="BP180" s="777"/>
      <c r="BQ180" s="777"/>
      <c r="BR180" s="777"/>
      <c r="BS180" s="777"/>
      <c r="BT180" s="777"/>
      <c r="BU180" s="777"/>
      <c r="BV180" s="777"/>
      <c r="BW180" s="777"/>
      <c r="BX180" s="777"/>
      <c r="BY180" s="777"/>
      <c r="BZ180" s="777"/>
      <c r="CA180" s="777"/>
      <c r="CB180" s="777"/>
      <c r="CC180" s="777"/>
      <c r="CD180" s="777"/>
      <c r="CE180" s="777"/>
      <c r="CF180" s="777"/>
      <c r="CG180" s="777"/>
      <c r="CH180" s="777"/>
      <c r="CI180" s="777"/>
      <c r="CJ180" s="777"/>
      <c r="CK180" s="777"/>
      <c r="CL180" s="777"/>
      <c r="CM180" s="777"/>
      <c r="CN180" s="777"/>
      <c r="CO180" s="777"/>
      <c r="CP180" s="777"/>
      <c r="CQ180" s="777"/>
      <c r="CR180" s="777"/>
      <c r="CS180" s="777"/>
      <c r="CT180" s="777"/>
      <c r="CU180" s="777"/>
      <c r="CV180" s="777"/>
      <c r="CW180" s="777"/>
      <c r="CX180" s="777"/>
      <c r="CY180" s="777"/>
      <c r="CZ180" s="777"/>
      <c r="DA180" s="777"/>
      <c r="DB180" s="777"/>
      <c r="DC180" s="777"/>
      <c r="DD180" s="777"/>
      <c r="DE180" s="777"/>
      <c r="DF180" s="777"/>
      <c r="DG180" s="777"/>
      <c r="DH180" s="777"/>
      <c r="DI180" s="777"/>
      <c r="DJ180" s="777"/>
      <c r="DK180" s="777"/>
      <c r="DL180" s="777"/>
      <c r="DM180" s="777"/>
      <c r="DN180" s="777"/>
      <c r="DO180" s="777"/>
      <c r="DP180" s="777"/>
      <c r="DQ180" s="777"/>
      <c r="DR180" s="777"/>
      <c r="DS180" s="777"/>
      <c r="DT180" s="777"/>
      <c r="DU180" s="777"/>
      <c r="DV180" s="777"/>
      <c r="DW180" s="777"/>
      <c r="DX180" s="777"/>
      <c r="DY180" s="777"/>
      <c r="DZ180" s="777"/>
      <c r="EA180" s="777"/>
      <c r="EB180" s="777"/>
      <c r="EC180" s="777"/>
      <c r="ED180" s="777"/>
      <c r="EE180" s="777"/>
      <c r="EF180" s="777"/>
      <c r="EG180" s="777"/>
      <c r="EH180" s="777"/>
      <c r="EI180" s="777"/>
      <c r="EJ180" s="777"/>
      <c r="EK180" s="777"/>
      <c r="EL180" s="777"/>
      <c r="EM180" s="777"/>
      <c r="EN180" s="777"/>
      <c r="EO180" s="777"/>
      <c r="EP180" s="777"/>
      <c r="EQ180" s="777"/>
      <c r="ER180" s="777"/>
      <c r="ES180" s="777"/>
      <c r="ET180" s="777"/>
      <c r="EU180" s="777"/>
      <c r="EV180" s="777"/>
      <c r="EW180" s="777"/>
      <c r="EX180" s="777"/>
      <c r="EY180" s="777"/>
      <c r="EZ180" s="777"/>
      <c r="FA180" s="777"/>
      <c r="FB180" s="777"/>
      <c r="FC180" s="777"/>
      <c r="FD180" s="777"/>
      <c r="FE180" s="777"/>
      <c r="FF180" s="777"/>
      <c r="FG180" s="777"/>
      <c r="FH180" s="777"/>
      <c r="FI180" s="777"/>
      <c r="FJ180" s="777"/>
      <c r="FK180" s="777"/>
      <c r="FL180" s="777"/>
      <c r="FM180" s="777"/>
      <c r="FN180" s="777"/>
      <c r="FO180" s="777"/>
      <c r="FP180" s="777"/>
      <c r="FQ180" s="777"/>
      <c r="FR180" s="777"/>
      <c r="FS180" s="777"/>
      <c r="FT180" s="777"/>
      <c r="FU180" s="777"/>
      <c r="FV180" s="777"/>
      <c r="FW180" s="777"/>
      <c r="FX180" s="777"/>
      <c r="FY180" s="777"/>
      <c r="FZ180" s="777"/>
      <c r="GA180" s="777"/>
      <c r="GB180" s="777"/>
      <c r="GC180" s="777"/>
      <c r="GD180" s="777"/>
      <c r="GE180" s="777"/>
      <c r="GF180" s="777"/>
      <c r="GG180" s="777"/>
      <c r="GH180" s="777"/>
      <c r="GI180" s="777"/>
      <c r="GJ180" s="777"/>
      <c r="GK180" s="777"/>
      <c r="GL180" s="777"/>
      <c r="GM180" s="777"/>
      <c r="GN180" s="777"/>
      <c r="GO180" s="777"/>
      <c r="GP180" s="777"/>
      <c r="GQ180" s="777"/>
      <c r="GR180" s="777"/>
      <c r="GS180" s="777"/>
      <c r="GT180" s="777"/>
      <c r="GU180" s="777"/>
      <c r="GV180" s="777"/>
      <c r="GW180" s="777"/>
      <c r="GX180" s="777"/>
      <c r="GY180" s="777"/>
      <c r="GZ180" s="777"/>
      <c r="HA180" s="777"/>
      <c r="HB180" s="777"/>
      <c r="HC180" s="777"/>
      <c r="HD180" s="777"/>
      <c r="HE180" s="777"/>
      <c r="HF180" s="777"/>
      <c r="HG180" s="777"/>
      <c r="HH180" s="777"/>
      <c r="HI180" s="777"/>
      <c r="HJ180" s="777"/>
      <c r="HK180" s="777"/>
      <c r="HL180" s="777"/>
      <c r="HM180" s="777"/>
      <c r="HN180" s="777"/>
      <c r="HO180" s="777"/>
      <c r="HP180" s="777"/>
      <c r="HQ180" s="777"/>
      <c r="HR180" s="777"/>
      <c r="HS180" s="777"/>
      <c r="HT180" s="777"/>
      <c r="HU180" s="777"/>
      <c r="HV180" s="777"/>
      <c r="HW180" s="777"/>
      <c r="HX180" s="777"/>
      <c r="HY180" s="777"/>
      <c r="HZ180" s="777"/>
      <c r="IA180" s="777"/>
      <c r="IB180" s="777"/>
      <c r="IC180" s="777"/>
      <c r="ID180" s="777"/>
      <c r="IE180" s="777"/>
      <c r="IF180" s="777"/>
      <c r="IG180" s="777"/>
      <c r="IH180" s="777"/>
      <c r="II180" s="777"/>
      <c r="IJ180" s="777"/>
      <c r="IK180" s="777"/>
      <c r="IL180" s="777"/>
      <c r="IM180" s="777"/>
      <c r="IN180" s="777"/>
      <c r="IO180" s="777"/>
      <c r="IP180" s="777"/>
      <c r="IQ180" s="777"/>
      <c r="IR180" s="777"/>
      <c r="IS180" s="777"/>
      <c r="IT180" s="777"/>
    </row>
    <row r="181" spans="1:254" s="779" customFormat="1" ht="12.75" customHeight="1">
      <c r="A181" s="777"/>
      <c r="B181" s="777"/>
      <c r="C181" s="777"/>
      <c r="D181" s="777"/>
      <c r="E181" s="777"/>
      <c r="F181" s="777"/>
      <c r="G181" s="777"/>
      <c r="H181" s="777"/>
      <c r="I181" s="777"/>
      <c r="J181" s="777"/>
      <c r="K181" s="777"/>
      <c r="L181" s="777"/>
      <c r="M181" s="777"/>
      <c r="N181" s="777"/>
      <c r="O181" s="777"/>
      <c r="P181" s="777"/>
      <c r="Q181" s="777"/>
      <c r="R181" s="777"/>
      <c r="S181" s="777"/>
      <c r="T181" s="777"/>
      <c r="U181" s="777"/>
      <c r="V181" s="777"/>
      <c r="W181" s="777"/>
      <c r="X181" s="777"/>
      <c r="Y181" s="778"/>
      <c r="Z181" s="778"/>
      <c r="AA181" s="778"/>
      <c r="AB181" s="778"/>
      <c r="AC181" s="778"/>
      <c r="AD181" s="778"/>
      <c r="AE181" s="778"/>
      <c r="AF181" s="778"/>
      <c r="AG181" s="778"/>
      <c r="AH181" s="778"/>
      <c r="AI181" s="778"/>
      <c r="AJ181" s="778"/>
      <c r="AK181" s="778"/>
      <c r="AL181" s="778"/>
      <c r="AM181" s="778"/>
      <c r="AN181" s="778"/>
      <c r="AO181" s="778"/>
      <c r="AP181" s="778"/>
      <c r="AQ181" s="778"/>
      <c r="AR181" s="778"/>
      <c r="AS181" s="778"/>
      <c r="AT181" s="778"/>
      <c r="AU181" s="778"/>
      <c r="AV181" s="778"/>
      <c r="AW181" s="778"/>
      <c r="AX181" s="778"/>
      <c r="AY181" s="778"/>
      <c r="AZ181" s="778"/>
      <c r="BA181" s="777"/>
      <c r="BB181" s="777"/>
      <c r="BC181" s="777"/>
      <c r="BD181" s="777"/>
      <c r="BE181" s="777"/>
      <c r="BF181" s="777"/>
      <c r="BG181" s="777"/>
      <c r="BH181" s="777"/>
      <c r="BI181" s="777"/>
      <c r="BJ181" s="777"/>
      <c r="BK181" s="777"/>
      <c r="BL181" s="777"/>
      <c r="BM181" s="777"/>
      <c r="BN181" s="777"/>
      <c r="BO181" s="777"/>
      <c r="BP181" s="777"/>
      <c r="BQ181" s="777"/>
      <c r="BR181" s="777"/>
      <c r="BS181" s="777"/>
      <c r="BT181" s="777"/>
      <c r="BU181" s="777"/>
      <c r="BV181" s="777"/>
      <c r="BW181" s="777"/>
      <c r="BX181" s="777"/>
      <c r="BY181" s="777"/>
      <c r="BZ181" s="777"/>
      <c r="CA181" s="777"/>
      <c r="CB181" s="777"/>
      <c r="CC181" s="777"/>
      <c r="CD181" s="777"/>
      <c r="CE181" s="777"/>
      <c r="CF181" s="777"/>
      <c r="CG181" s="777"/>
      <c r="CH181" s="777"/>
      <c r="CI181" s="777"/>
      <c r="CJ181" s="777"/>
      <c r="CK181" s="777"/>
      <c r="CL181" s="777"/>
      <c r="CM181" s="777"/>
      <c r="CN181" s="777"/>
      <c r="CO181" s="777"/>
      <c r="CP181" s="777"/>
      <c r="CQ181" s="777"/>
      <c r="CR181" s="777"/>
      <c r="CS181" s="777"/>
      <c r="CT181" s="777"/>
      <c r="CU181" s="777"/>
      <c r="CV181" s="777"/>
      <c r="CW181" s="777"/>
      <c r="CX181" s="777"/>
      <c r="CY181" s="777"/>
      <c r="CZ181" s="777"/>
      <c r="DA181" s="777"/>
      <c r="DB181" s="777"/>
      <c r="DC181" s="777"/>
      <c r="DD181" s="777"/>
      <c r="DE181" s="777"/>
      <c r="DF181" s="777"/>
      <c r="DG181" s="777"/>
      <c r="DH181" s="777"/>
      <c r="DI181" s="777"/>
      <c r="DJ181" s="777"/>
      <c r="DK181" s="777"/>
      <c r="DL181" s="777"/>
      <c r="DM181" s="777"/>
      <c r="DN181" s="777"/>
      <c r="DO181" s="777"/>
      <c r="DP181" s="777"/>
      <c r="DQ181" s="777"/>
      <c r="DR181" s="777"/>
      <c r="DS181" s="777"/>
      <c r="DT181" s="777"/>
      <c r="DU181" s="777"/>
      <c r="DV181" s="777"/>
      <c r="DW181" s="777"/>
      <c r="DX181" s="777"/>
      <c r="DY181" s="777"/>
      <c r="DZ181" s="777"/>
      <c r="EA181" s="777"/>
      <c r="EB181" s="777"/>
      <c r="EC181" s="777"/>
      <c r="ED181" s="777"/>
      <c r="EE181" s="777"/>
      <c r="EF181" s="777"/>
      <c r="EG181" s="777"/>
      <c r="EH181" s="777"/>
      <c r="EI181" s="777"/>
      <c r="EJ181" s="777"/>
      <c r="EK181" s="777"/>
      <c r="EL181" s="777"/>
      <c r="EM181" s="777"/>
      <c r="EN181" s="777"/>
      <c r="EO181" s="777"/>
      <c r="EP181" s="777"/>
      <c r="EQ181" s="777"/>
      <c r="ER181" s="777"/>
      <c r="ES181" s="777"/>
      <c r="ET181" s="777"/>
      <c r="EU181" s="777"/>
      <c r="EV181" s="777"/>
      <c r="EW181" s="777"/>
      <c r="EX181" s="777"/>
      <c r="EY181" s="777"/>
      <c r="EZ181" s="777"/>
      <c r="FA181" s="777"/>
      <c r="FB181" s="777"/>
      <c r="FC181" s="777"/>
      <c r="FD181" s="777"/>
      <c r="FE181" s="777"/>
      <c r="FF181" s="777"/>
      <c r="FG181" s="777"/>
      <c r="FH181" s="777"/>
      <c r="FI181" s="777"/>
      <c r="FJ181" s="777"/>
      <c r="FK181" s="777"/>
      <c r="FL181" s="777"/>
      <c r="FM181" s="777"/>
      <c r="FN181" s="777"/>
      <c r="FO181" s="777"/>
      <c r="FP181" s="777"/>
      <c r="FQ181" s="777"/>
      <c r="FR181" s="777"/>
      <c r="FS181" s="777"/>
      <c r="FT181" s="777"/>
      <c r="FU181" s="777"/>
      <c r="FV181" s="777"/>
      <c r="FW181" s="777"/>
      <c r="FX181" s="777"/>
      <c r="FY181" s="777"/>
      <c r="FZ181" s="777"/>
      <c r="GA181" s="777"/>
      <c r="GB181" s="777"/>
      <c r="GC181" s="777"/>
      <c r="GD181" s="777"/>
      <c r="GE181" s="777"/>
      <c r="GF181" s="777"/>
      <c r="GG181" s="777"/>
      <c r="GH181" s="777"/>
      <c r="GI181" s="777"/>
      <c r="GJ181" s="777"/>
      <c r="GK181" s="777"/>
      <c r="GL181" s="777"/>
      <c r="GM181" s="777"/>
      <c r="GN181" s="777"/>
      <c r="GO181" s="777"/>
      <c r="GP181" s="777"/>
      <c r="GQ181" s="777"/>
      <c r="GR181" s="777"/>
      <c r="GS181" s="777"/>
      <c r="GT181" s="777"/>
      <c r="GU181" s="777"/>
      <c r="GV181" s="777"/>
      <c r="GW181" s="777"/>
      <c r="GX181" s="777"/>
      <c r="GY181" s="777"/>
      <c r="GZ181" s="777"/>
      <c r="HA181" s="777"/>
      <c r="HB181" s="777"/>
      <c r="HC181" s="777"/>
      <c r="HD181" s="777"/>
      <c r="HE181" s="777"/>
      <c r="HF181" s="777"/>
      <c r="HG181" s="777"/>
      <c r="HH181" s="777"/>
      <c r="HI181" s="777"/>
      <c r="HJ181" s="777"/>
      <c r="HK181" s="777"/>
      <c r="HL181" s="777"/>
      <c r="HM181" s="777"/>
      <c r="HN181" s="777"/>
      <c r="HO181" s="777"/>
      <c r="HP181" s="777"/>
      <c r="HQ181" s="777"/>
      <c r="HR181" s="777"/>
      <c r="HS181" s="777"/>
      <c r="HT181" s="777"/>
      <c r="HU181" s="777"/>
      <c r="HV181" s="777"/>
      <c r="HW181" s="777"/>
      <c r="HX181" s="777"/>
      <c r="HY181" s="777"/>
      <c r="HZ181" s="777"/>
      <c r="IA181" s="777"/>
      <c r="IB181" s="777"/>
      <c r="IC181" s="777"/>
      <c r="ID181" s="777"/>
      <c r="IE181" s="777"/>
      <c r="IF181" s="777"/>
      <c r="IG181" s="777"/>
      <c r="IH181" s="777"/>
      <c r="II181" s="777"/>
      <c r="IJ181" s="777"/>
      <c r="IK181" s="777"/>
      <c r="IL181" s="777"/>
      <c r="IM181" s="777"/>
      <c r="IN181" s="777"/>
      <c r="IO181" s="777"/>
      <c r="IP181" s="777"/>
      <c r="IQ181" s="777"/>
      <c r="IR181" s="777"/>
      <c r="IS181" s="777"/>
      <c r="IT181" s="777"/>
    </row>
    <row r="182" spans="1:254" s="779" customFormat="1" ht="12.75" customHeight="1">
      <c r="A182" s="777"/>
      <c r="B182" s="777"/>
      <c r="C182" s="777"/>
      <c r="D182" s="777"/>
      <c r="E182" s="777"/>
      <c r="F182" s="777"/>
      <c r="G182" s="777"/>
      <c r="H182" s="777"/>
      <c r="I182" s="777"/>
      <c r="J182" s="777"/>
      <c r="K182" s="777"/>
      <c r="L182" s="777"/>
      <c r="M182" s="777"/>
      <c r="N182" s="777"/>
      <c r="O182" s="777"/>
      <c r="P182" s="777"/>
      <c r="Q182" s="777"/>
      <c r="R182" s="777"/>
      <c r="S182" s="777"/>
      <c r="T182" s="777"/>
      <c r="U182" s="777"/>
      <c r="V182" s="777"/>
      <c r="W182" s="777"/>
      <c r="X182" s="777"/>
      <c r="Y182" s="778"/>
      <c r="Z182" s="778"/>
      <c r="AA182" s="778"/>
      <c r="AB182" s="778"/>
      <c r="AC182" s="778"/>
      <c r="AD182" s="778"/>
      <c r="AE182" s="778"/>
      <c r="AF182" s="778"/>
      <c r="AG182" s="778"/>
      <c r="AH182" s="778"/>
      <c r="AI182" s="778"/>
      <c r="AJ182" s="778"/>
      <c r="AK182" s="778"/>
      <c r="AL182" s="778"/>
      <c r="AM182" s="778"/>
      <c r="AN182" s="778"/>
      <c r="AO182" s="778"/>
      <c r="AP182" s="778"/>
      <c r="AQ182" s="778"/>
      <c r="AR182" s="778"/>
      <c r="AS182" s="778"/>
      <c r="AT182" s="778"/>
      <c r="AU182" s="778"/>
      <c r="AV182" s="778"/>
      <c r="AW182" s="778"/>
      <c r="AX182" s="778"/>
      <c r="AY182" s="778"/>
      <c r="AZ182" s="778"/>
      <c r="BA182" s="777"/>
      <c r="BB182" s="777"/>
      <c r="BC182" s="777"/>
      <c r="BD182" s="777"/>
      <c r="BE182" s="777"/>
      <c r="BF182" s="777"/>
      <c r="BG182" s="777"/>
      <c r="BH182" s="777"/>
      <c r="BI182" s="777"/>
      <c r="BJ182" s="777"/>
      <c r="BK182" s="777"/>
      <c r="BL182" s="777"/>
      <c r="BM182" s="777"/>
      <c r="BN182" s="777"/>
      <c r="BO182" s="777"/>
      <c r="BP182" s="777"/>
      <c r="BQ182" s="777"/>
      <c r="BR182" s="777"/>
      <c r="BS182" s="777"/>
      <c r="BT182" s="777"/>
      <c r="BU182" s="777"/>
      <c r="BV182" s="777"/>
      <c r="BW182" s="777"/>
      <c r="BX182" s="777"/>
      <c r="BY182" s="777"/>
      <c r="BZ182" s="777"/>
      <c r="CA182" s="777"/>
      <c r="CB182" s="777"/>
      <c r="CC182" s="777"/>
      <c r="CD182" s="777"/>
      <c r="CE182" s="777"/>
      <c r="CF182" s="777"/>
      <c r="CG182" s="777"/>
      <c r="CH182" s="777"/>
      <c r="CI182" s="777"/>
      <c r="CJ182" s="777"/>
      <c r="CK182" s="777"/>
      <c r="CL182" s="777"/>
      <c r="CM182" s="777"/>
      <c r="CN182" s="777"/>
      <c r="CO182" s="777"/>
      <c r="CP182" s="777"/>
      <c r="CQ182" s="777"/>
      <c r="CR182" s="777"/>
      <c r="CS182" s="777"/>
      <c r="CT182" s="777"/>
      <c r="CU182" s="777"/>
      <c r="CV182" s="777"/>
      <c r="CW182" s="777"/>
      <c r="CX182" s="777"/>
      <c r="CY182" s="777"/>
      <c r="CZ182" s="777"/>
      <c r="DA182" s="777"/>
      <c r="DB182" s="777"/>
      <c r="DC182" s="777"/>
      <c r="DD182" s="777"/>
      <c r="DE182" s="777"/>
      <c r="DF182" s="777"/>
      <c r="DG182" s="777"/>
      <c r="DH182" s="777"/>
      <c r="DI182" s="777"/>
      <c r="DJ182" s="777"/>
      <c r="DK182" s="777"/>
      <c r="DL182" s="777"/>
      <c r="DM182" s="777"/>
      <c r="DN182" s="777"/>
      <c r="DO182" s="777"/>
      <c r="DP182" s="777"/>
      <c r="DQ182" s="777"/>
      <c r="DR182" s="777"/>
      <c r="DS182" s="777"/>
      <c r="DT182" s="777"/>
      <c r="DU182" s="777"/>
      <c r="DV182" s="777"/>
      <c r="DW182" s="777"/>
      <c r="DX182" s="777"/>
      <c r="DY182" s="777"/>
      <c r="DZ182" s="777"/>
      <c r="EA182" s="777"/>
      <c r="EB182" s="777"/>
      <c r="EC182" s="777"/>
      <c r="ED182" s="777"/>
      <c r="EE182" s="777"/>
      <c r="EF182" s="777"/>
      <c r="EG182" s="777"/>
      <c r="EH182" s="777"/>
      <c r="EI182" s="777"/>
      <c r="EJ182" s="777"/>
      <c r="EK182" s="777"/>
      <c r="EL182" s="777"/>
      <c r="EM182" s="777"/>
      <c r="EN182" s="777"/>
      <c r="EO182" s="777"/>
      <c r="EP182" s="777"/>
      <c r="EQ182" s="777"/>
      <c r="ER182" s="777"/>
      <c r="ES182" s="777"/>
      <c r="ET182" s="777"/>
      <c r="EU182" s="777"/>
      <c r="EV182" s="777"/>
      <c r="EW182" s="777"/>
      <c r="EX182" s="777"/>
      <c r="EY182" s="777"/>
      <c r="EZ182" s="777"/>
      <c r="FA182" s="777"/>
      <c r="FB182" s="777"/>
      <c r="FC182" s="777"/>
      <c r="FD182" s="777"/>
      <c r="FE182" s="777"/>
      <c r="FF182" s="777"/>
      <c r="FG182" s="777"/>
      <c r="FH182" s="777"/>
      <c r="FI182" s="777"/>
      <c r="FJ182" s="777"/>
      <c r="FK182" s="777"/>
      <c r="FL182" s="777"/>
      <c r="FM182" s="777"/>
      <c r="FN182" s="777"/>
      <c r="FO182" s="777"/>
      <c r="FP182" s="777"/>
      <c r="FQ182" s="777"/>
      <c r="FR182" s="777"/>
      <c r="FS182" s="777"/>
      <c r="FT182" s="777"/>
      <c r="FU182" s="777"/>
      <c r="FV182" s="777"/>
      <c r="FW182" s="777"/>
      <c r="FX182" s="777"/>
      <c r="FY182" s="777"/>
      <c r="FZ182" s="777"/>
      <c r="GA182" s="777"/>
      <c r="GB182" s="777"/>
      <c r="GC182" s="777"/>
      <c r="GD182" s="777"/>
      <c r="GE182" s="777"/>
      <c r="GF182" s="777"/>
      <c r="GG182" s="777"/>
      <c r="GH182" s="777"/>
      <c r="GI182" s="777"/>
      <c r="GJ182" s="777"/>
      <c r="GK182" s="777"/>
      <c r="GL182" s="777"/>
      <c r="GM182" s="777"/>
      <c r="GN182" s="777"/>
      <c r="GO182" s="777"/>
      <c r="GP182" s="777"/>
      <c r="GQ182" s="777"/>
      <c r="GR182" s="777"/>
      <c r="GS182" s="777"/>
      <c r="GT182" s="777"/>
      <c r="GU182" s="777"/>
      <c r="GV182" s="777"/>
      <c r="GW182" s="777"/>
      <c r="GX182" s="777"/>
      <c r="GY182" s="777"/>
      <c r="GZ182" s="777"/>
      <c r="HA182" s="777"/>
      <c r="HB182" s="777"/>
      <c r="HC182" s="777"/>
      <c r="HD182" s="777"/>
      <c r="HE182" s="777"/>
      <c r="HF182" s="777"/>
      <c r="HG182" s="777"/>
      <c r="HH182" s="777"/>
      <c r="HI182" s="777"/>
      <c r="HJ182" s="777"/>
      <c r="HK182" s="777"/>
      <c r="HL182" s="777"/>
      <c r="HM182" s="777"/>
      <c r="HN182" s="777"/>
      <c r="HO182" s="777"/>
      <c r="HP182" s="777"/>
      <c r="HQ182" s="777"/>
      <c r="HR182" s="777"/>
      <c r="HS182" s="777"/>
      <c r="HT182" s="777"/>
      <c r="HU182" s="777"/>
      <c r="HV182" s="777"/>
      <c r="HW182" s="777"/>
      <c r="HX182" s="777"/>
      <c r="HY182" s="777"/>
      <c r="HZ182" s="777"/>
      <c r="IA182" s="777"/>
      <c r="IB182" s="777"/>
      <c r="IC182" s="777"/>
      <c r="ID182" s="777"/>
      <c r="IE182" s="777"/>
      <c r="IF182" s="777"/>
      <c r="IG182" s="777"/>
      <c r="IH182" s="777"/>
      <c r="II182" s="777"/>
      <c r="IJ182" s="777"/>
      <c r="IK182" s="777"/>
      <c r="IL182" s="777"/>
      <c r="IM182" s="777"/>
      <c r="IN182" s="777"/>
      <c r="IO182" s="777"/>
      <c r="IP182" s="777"/>
      <c r="IQ182" s="777"/>
      <c r="IR182" s="777"/>
      <c r="IS182" s="777"/>
      <c r="IT182" s="777"/>
    </row>
    <row r="183" spans="1:254" s="779" customFormat="1" ht="12.75" customHeight="1">
      <c r="A183" s="777"/>
      <c r="B183" s="777"/>
      <c r="C183" s="777"/>
      <c r="D183" s="777"/>
      <c r="E183" s="777"/>
      <c r="F183" s="777"/>
      <c r="G183" s="777"/>
      <c r="H183" s="777"/>
      <c r="I183" s="777"/>
      <c r="J183" s="777"/>
      <c r="K183" s="777"/>
      <c r="L183" s="777"/>
      <c r="M183" s="777"/>
      <c r="N183" s="777"/>
      <c r="O183" s="777"/>
      <c r="P183" s="777"/>
      <c r="Q183" s="777"/>
      <c r="R183" s="777"/>
      <c r="S183" s="777"/>
      <c r="T183" s="777"/>
      <c r="U183" s="777"/>
      <c r="V183" s="777"/>
      <c r="W183" s="777"/>
      <c r="X183" s="777"/>
      <c r="Y183" s="778"/>
      <c r="Z183" s="778"/>
      <c r="AA183" s="778"/>
      <c r="AB183" s="778"/>
      <c r="AC183" s="778"/>
      <c r="AD183" s="778"/>
      <c r="AE183" s="778"/>
      <c r="AF183" s="778"/>
      <c r="AG183" s="778"/>
      <c r="AH183" s="778"/>
      <c r="AI183" s="778"/>
      <c r="AJ183" s="778"/>
      <c r="AK183" s="778"/>
      <c r="AL183" s="778"/>
      <c r="AM183" s="778"/>
      <c r="AN183" s="778"/>
      <c r="AO183" s="778"/>
      <c r="AP183" s="778"/>
      <c r="AQ183" s="778"/>
      <c r="AR183" s="778"/>
      <c r="AS183" s="778"/>
      <c r="AT183" s="778"/>
      <c r="AU183" s="778"/>
      <c r="AV183" s="778"/>
      <c r="AW183" s="778"/>
      <c r="AX183" s="778"/>
      <c r="AY183" s="778"/>
      <c r="AZ183" s="778"/>
      <c r="BA183" s="777"/>
      <c r="BB183" s="777"/>
      <c r="BC183" s="777"/>
      <c r="BD183" s="777"/>
      <c r="BE183" s="777"/>
      <c r="BF183" s="777"/>
      <c r="BG183" s="777"/>
      <c r="BH183" s="777"/>
      <c r="BI183" s="777"/>
      <c r="BJ183" s="777"/>
      <c r="BK183" s="777"/>
      <c r="BL183" s="777"/>
      <c r="BM183" s="777"/>
      <c r="BN183" s="777"/>
      <c r="BO183" s="777"/>
      <c r="BP183" s="777"/>
      <c r="BQ183" s="777"/>
      <c r="BR183" s="777"/>
      <c r="BS183" s="777"/>
      <c r="BT183" s="777"/>
      <c r="BU183" s="777"/>
      <c r="BV183" s="777"/>
      <c r="BW183" s="777"/>
      <c r="BX183" s="777"/>
      <c r="BY183" s="777"/>
      <c r="BZ183" s="777"/>
      <c r="CA183" s="777"/>
      <c r="CB183" s="777"/>
      <c r="CC183" s="777"/>
      <c r="CD183" s="777"/>
      <c r="CE183" s="777"/>
      <c r="CF183" s="777"/>
      <c r="CG183" s="777"/>
      <c r="CH183" s="777"/>
      <c r="CI183" s="777"/>
      <c r="CJ183" s="777"/>
      <c r="CK183" s="777"/>
      <c r="CL183" s="777"/>
      <c r="CM183" s="777"/>
      <c r="CN183" s="777"/>
      <c r="CO183" s="777"/>
      <c r="CP183" s="777"/>
      <c r="CQ183" s="777"/>
      <c r="CR183" s="777"/>
      <c r="CS183" s="777"/>
      <c r="CT183" s="777"/>
      <c r="CU183" s="777"/>
      <c r="CV183" s="777"/>
      <c r="CW183" s="777"/>
      <c r="CX183" s="777"/>
      <c r="CY183" s="777"/>
      <c r="CZ183" s="777"/>
      <c r="DA183" s="777"/>
      <c r="DB183" s="777"/>
      <c r="DC183" s="777"/>
      <c r="DD183" s="777"/>
      <c r="DE183" s="777"/>
      <c r="DF183" s="777"/>
      <c r="DG183" s="777"/>
      <c r="DH183" s="777"/>
      <c r="DI183" s="777"/>
      <c r="DJ183" s="777"/>
      <c r="DK183" s="777"/>
      <c r="DL183" s="777"/>
      <c r="DM183" s="777"/>
      <c r="DN183" s="777"/>
      <c r="DO183" s="777"/>
      <c r="DP183" s="777"/>
      <c r="DQ183" s="777"/>
      <c r="DR183" s="777"/>
      <c r="DS183" s="777"/>
      <c r="DT183" s="777"/>
      <c r="DU183" s="777"/>
      <c r="DV183" s="777"/>
      <c r="DW183" s="777"/>
      <c r="DX183" s="777"/>
      <c r="DY183" s="777"/>
      <c r="DZ183" s="777"/>
      <c r="EA183" s="777"/>
      <c r="EB183" s="777"/>
      <c r="EC183" s="777"/>
      <c r="ED183" s="777"/>
      <c r="EE183" s="777"/>
      <c r="EF183" s="777"/>
      <c r="EG183" s="777"/>
      <c r="EH183" s="777"/>
      <c r="EI183" s="777"/>
      <c r="EJ183" s="777"/>
      <c r="EK183" s="777"/>
      <c r="EL183" s="777"/>
      <c r="EM183" s="777"/>
      <c r="EN183" s="777"/>
      <c r="EO183" s="777"/>
      <c r="EP183" s="777"/>
      <c r="EQ183" s="777"/>
      <c r="ER183" s="777"/>
      <c r="ES183" s="777"/>
      <c r="ET183" s="777"/>
      <c r="EU183" s="777"/>
      <c r="EV183" s="777"/>
      <c r="EW183" s="777"/>
      <c r="EX183" s="777"/>
      <c r="EY183" s="777"/>
      <c r="EZ183" s="777"/>
      <c r="FA183" s="777"/>
      <c r="FB183" s="777"/>
      <c r="FC183" s="777"/>
      <c r="FD183" s="777"/>
      <c r="FE183" s="777"/>
      <c r="FF183" s="777"/>
      <c r="FG183" s="777"/>
      <c r="FH183" s="777"/>
      <c r="FI183" s="777"/>
      <c r="FJ183" s="777"/>
      <c r="FK183" s="777"/>
      <c r="FL183" s="777"/>
      <c r="FM183" s="777"/>
      <c r="FN183" s="777"/>
      <c r="FO183" s="777"/>
      <c r="FP183" s="777"/>
      <c r="FQ183" s="777"/>
      <c r="FR183" s="777"/>
      <c r="FS183" s="777"/>
      <c r="FT183" s="777"/>
      <c r="FU183" s="777"/>
      <c r="FV183" s="777"/>
      <c r="FW183" s="777"/>
      <c r="FX183" s="777"/>
      <c r="FY183" s="777"/>
      <c r="FZ183" s="777"/>
      <c r="GA183" s="777"/>
      <c r="GB183" s="777"/>
      <c r="GC183" s="777"/>
      <c r="GD183" s="777"/>
      <c r="GE183" s="777"/>
      <c r="GF183" s="777"/>
      <c r="GG183" s="777"/>
      <c r="GH183" s="777"/>
      <c r="GI183" s="777"/>
      <c r="GJ183" s="777"/>
      <c r="GK183" s="777"/>
      <c r="GL183" s="777"/>
      <c r="GM183" s="777"/>
      <c r="GN183" s="777"/>
      <c r="GO183" s="777"/>
      <c r="GP183" s="777"/>
      <c r="GQ183" s="777"/>
      <c r="GR183" s="777"/>
      <c r="GS183" s="777"/>
      <c r="GT183" s="777"/>
      <c r="GU183" s="777"/>
      <c r="GV183" s="777"/>
      <c r="GW183" s="777"/>
      <c r="GX183" s="777"/>
      <c r="GY183" s="777"/>
      <c r="GZ183" s="777"/>
      <c r="HA183" s="777"/>
      <c r="HB183" s="777"/>
      <c r="HC183" s="777"/>
      <c r="HD183" s="777"/>
      <c r="HE183" s="777"/>
      <c r="HF183" s="777"/>
      <c r="HG183" s="777"/>
      <c r="HH183" s="777"/>
      <c r="HI183" s="777"/>
      <c r="HJ183" s="777"/>
      <c r="HK183" s="777"/>
      <c r="HL183" s="777"/>
      <c r="HM183" s="777"/>
      <c r="HN183" s="777"/>
      <c r="HO183" s="777"/>
      <c r="HP183" s="777"/>
      <c r="HQ183" s="777"/>
      <c r="HR183" s="777"/>
      <c r="HS183" s="777"/>
      <c r="HT183" s="777"/>
      <c r="HU183" s="777"/>
      <c r="HV183" s="777"/>
      <c r="HW183" s="777"/>
      <c r="HX183" s="777"/>
      <c r="HY183" s="777"/>
      <c r="HZ183" s="777"/>
      <c r="IA183" s="777"/>
      <c r="IB183" s="777"/>
      <c r="IC183" s="777"/>
      <c r="ID183" s="777"/>
      <c r="IE183" s="777"/>
      <c r="IF183" s="777"/>
      <c r="IG183" s="777"/>
      <c r="IH183" s="777"/>
      <c r="II183" s="777"/>
      <c r="IJ183" s="777"/>
      <c r="IK183" s="777"/>
      <c r="IL183" s="777"/>
      <c r="IM183" s="777"/>
      <c r="IN183" s="777"/>
      <c r="IO183" s="777"/>
      <c r="IP183" s="777"/>
      <c r="IQ183" s="777"/>
      <c r="IR183" s="777"/>
      <c r="IS183" s="777"/>
      <c r="IT183" s="777"/>
    </row>
    <row r="184" spans="1:254" s="779" customFormat="1" ht="12.75" customHeight="1">
      <c r="A184" s="777"/>
      <c r="B184" s="777"/>
      <c r="C184" s="777"/>
      <c r="D184" s="777"/>
      <c r="E184" s="777"/>
      <c r="F184" s="777"/>
      <c r="G184" s="777"/>
      <c r="H184" s="777"/>
      <c r="I184" s="777"/>
      <c r="J184" s="777"/>
      <c r="K184" s="777"/>
      <c r="L184" s="777"/>
      <c r="M184" s="777"/>
      <c r="N184" s="777"/>
      <c r="O184" s="777"/>
      <c r="P184" s="777"/>
      <c r="Q184" s="777"/>
      <c r="R184" s="777"/>
      <c r="S184" s="777"/>
      <c r="T184" s="777"/>
      <c r="U184" s="777"/>
      <c r="V184" s="777"/>
      <c r="W184" s="777"/>
      <c r="X184" s="777"/>
      <c r="Y184" s="778"/>
      <c r="Z184" s="778"/>
      <c r="AA184" s="778"/>
      <c r="AB184" s="778"/>
      <c r="AC184" s="778"/>
      <c r="AD184" s="778"/>
      <c r="AE184" s="778"/>
      <c r="AF184" s="778"/>
      <c r="AG184" s="778"/>
      <c r="AH184" s="778"/>
      <c r="AI184" s="778"/>
      <c r="AJ184" s="778"/>
      <c r="AK184" s="778"/>
      <c r="AL184" s="778"/>
      <c r="AM184" s="778"/>
      <c r="AN184" s="778"/>
      <c r="AO184" s="778"/>
      <c r="AP184" s="778"/>
      <c r="AQ184" s="778"/>
      <c r="AR184" s="778"/>
      <c r="AS184" s="778"/>
      <c r="AT184" s="778"/>
      <c r="AU184" s="778"/>
      <c r="AV184" s="778"/>
      <c r="AW184" s="778"/>
      <c r="AX184" s="778"/>
      <c r="AY184" s="778"/>
      <c r="AZ184" s="778"/>
      <c r="BA184" s="777"/>
      <c r="BB184" s="777"/>
      <c r="BC184" s="777"/>
      <c r="BD184" s="777"/>
      <c r="BE184" s="777"/>
      <c r="BF184" s="777"/>
      <c r="BG184" s="777"/>
      <c r="BH184" s="777"/>
      <c r="BI184" s="777"/>
      <c r="BJ184" s="777"/>
      <c r="BK184" s="777"/>
      <c r="BL184" s="777"/>
      <c r="BM184" s="777"/>
      <c r="BN184" s="777"/>
      <c r="BO184" s="777"/>
      <c r="BP184" s="777"/>
      <c r="BQ184" s="777"/>
      <c r="BR184" s="777"/>
      <c r="BS184" s="777"/>
      <c r="BT184" s="777"/>
      <c r="BU184" s="777"/>
      <c r="BV184" s="777"/>
      <c r="BW184" s="777"/>
      <c r="BX184" s="777"/>
      <c r="BY184" s="777"/>
      <c r="BZ184" s="777"/>
      <c r="CA184" s="777"/>
      <c r="CB184" s="777"/>
      <c r="CC184" s="777"/>
      <c r="CD184" s="777"/>
      <c r="CE184" s="777"/>
      <c r="CF184" s="777"/>
      <c r="CG184" s="777"/>
      <c r="CH184" s="777"/>
      <c r="CI184" s="777"/>
      <c r="CJ184" s="777"/>
      <c r="CK184" s="777"/>
      <c r="CL184" s="777"/>
      <c r="CM184" s="777"/>
      <c r="CN184" s="777"/>
      <c r="CO184" s="777"/>
      <c r="CP184" s="777"/>
      <c r="CQ184" s="777"/>
      <c r="CR184" s="777"/>
      <c r="CS184" s="777"/>
      <c r="CT184" s="777"/>
      <c r="CU184" s="777"/>
      <c r="CV184" s="777"/>
      <c r="CW184" s="777"/>
      <c r="CX184" s="777"/>
      <c r="CY184" s="777"/>
      <c r="CZ184" s="777"/>
      <c r="DA184" s="777"/>
      <c r="DB184" s="777"/>
      <c r="DC184" s="777"/>
      <c r="DD184" s="777"/>
      <c r="DE184" s="777"/>
      <c r="DF184" s="777"/>
      <c r="DG184" s="777"/>
      <c r="DH184" s="777"/>
      <c r="DI184" s="777"/>
      <c r="DJ184" s="777"/>
      <c r="DK184" s="777"/>
      <c r="DL184" s="777"/>
      <c r="DM184" s="777"/>
      <c r="DN184" s="777"/>
      <c r="DO184" s="777"/>
      <c r="DP184" s="777"/>
      <c r="DQ184" s="777"/>
      <c r="DR184" s="777"/>
      <c r="DS184" s="777"/>
      <c r="DT184" s="777"/>
      <c r="DU184" s="777"/>
      <c r="DV184" s="777"/>
      <c r="DW184" s="777"/>
      <c r="DX184" s="777"/>
      <c r="DY184" s="777"/>
      <c r="DZ184" s="777"/>
      <c r="EA184" s="777"/>
      <c r="EB184" s="777"/>
      <c r="EC184" s="777"/>
      <c r="ED184" s="777"/>
      <c r="EE184" s="777"/>
      <c r="EF184" s="777"/>
      <c r="EG184" s="777"/>
      <c r="EH184" s="777"/>
      <c r="EI184" s="777"/>
      <c r="EJ184" s="777"/>
      <c r="EK184" s="777"/>
      <c r="EL184" s="777"/>
      <c r="EM184" s="777"/>
      <c r="EN184" s="777"/>
      <c r="EO184" s="777"/>
      <c r="EP184" s="777"/>
      <c r="EQ184" s="777"/>
      <c r="ER184" s="777"/>
      <c r="ES184" s="777"/>
      <c r="ET184" s="777"/>
      <c r="EU184" s="777"/>
      <c r="EV184" s="777"/>
      <c r="EW184" s="777"/>
      <c r="EX184" s="777"/>
      <c r="EY184" s="777"/>
      <c r="EZ184" s="777"/>
      <c r="FA184" s="777"/>
      <c r="FB184" s="777"/>
      <c r="FC184" s="777"/>
      <c r="FD184" s="777"/>
      <c r="FE184" s="777"/>
      <c r="FF184" s="777"/>
      <c r="FG184" s="777"/>
      <c r="FH184" s="777"/>
      <c r="FI184" s="777"/>
      <c r="FJ184" s="777"/>
      <c r="FK184" s="777"/>
      <c r="FL184" s="777"/>
      <c r="FM184" s="777"/>
      <c r="FN184" s="777"/>
      <c r="FO184" s="777"/>
      <c r="FP184" s="777"/>
      <c r="FQ184" s="777"/>
      <c r="FR184" s="777"/>
      <c r="FS184" s="777"/>
      <c r="FT184" s="777"/>
      <c r="FU184" s="777"/>
      <c r="FV184" s="777"/>
      <c r="FW184" s="777"/>
      <c r="FX184" s="777"/>
      <c r="FY184" s="777"/>
      <c r="FZ184" s="777"/>
      <c r="GA184" s="777"/>
      <c r="GB184" s="777"/>
      <c r="GC184" s="777"/>
      <c r="GD184" s="777"/>
      <c r="GE184" s="777"/>
      <c r="GF184" s="777"/>
      <c r="GG184" s="777"/>
      <c r="GH184" s="777"/>
      <c r="GI184" s="777"/>
      <c r="GJ184" s="777"/>
      <c r="GK184" s="777"/>
      <c r="GL184" s="777"/>
      <c r="GM184" s="777"/>
      <c r="GN184" s="777"/>
      <c r="GO184" s="777"/>
      <c r="GP184" s="777"/>
      <c r="GQ184" s="777"/>
      <c r="GR184" s="777"/>
      <c r="GS184" s="777"/>
      <c r="GT184" s="777"/>
      <c r="GU184" s="777"/>
      <c r="GV184" s="777"/>
      <c r="GW184" s="777"/>
      <c r="GX184" s="777"/>
      <c r="GY184" s="777"/>
      <c r="GZ184" s="777"/>
      <c r="HA184" s="777"/>
      <c r="HB184" s="777"/>
      <c r="HC184" s="777"/>
      <c r="HD184" s="777"/>
      <c r="HE184" s="777"/>
      <c r="HF184" s="777"/>
      <c r="HG184" s="777"/>
      <c r="HH184" s="777"/>
      <c r="HI184" s="777"/>
      <c r="HJ184" s="777"/>
      <c r="HK184" s="777"/>
      <c r="HL184" s="777"/>
      <c r="HM184" s="777"/>
      <c r="HN184" s="777"/>
      <c r="HO184" s="777"/>
      <c r="HP184" s="777"/>
      <c r="HQ184" s="777"/>
      <c r="HR184" s="777"/>
      <c r="HS184" s="777"/>
      <c r="HT184" s="777"/>
      <c r="HU184" s="777"/>
      <c r="HV184" s="777"/>
      <c r="HW184" s="777"/>
      <c r="HX184" s="777"/>
      <c r="HY184" s="777"/>
      <c r="HZ184" s="777"/>
      <c r="IA184" s="777"/>
      <c r="IB184" s="777"/>
      <c r="IC184" s="777"/>
      <c r="ID184" s="777"/>
      <c r="IE184" s="777"/>
      <c r="IF184" s="777"/>
      <c r="IG184" s="777"/>
      <c r="IH184" s="777"/>
      <c r="II184" s="777"/>
      <c r="IJ184" s="777"/>
      <c r="IK184" s="777"/>
      <c r="IL184" s="777"/>
      <c r="IM184" s="777"/>
      <c r="IN184" s="777"/>
      <c r="IO184" s="777"/>
      <c r="IP184" s="777"/>
      <c r="IQ184" s="777"/>
      <c r="IR184" s="777"/>
      <c r="IS184" s="777"/>
      <c r="IT184" s="777"/>
    </row>
    <row r="185" spans="1:254" s="779" customFormat="1" ht="12.75" customHeight="1">
      <c r="A185" s="777"/>
      <c r="B185" s="777"/>
      <c r="C185" s="777"/>
      <c r="D185" s="777"/>
      <c r="E185" s="777"/>
      <c r="F185" s="777"/>
      <c r="G185" s="777"/>
      <c r="H185" s="777"/>
      <c r="I185" s="777"/>
      <c r="J185" s="777"/>
      <c r="K185" s="777"/>
      <c r="L185" s="777"/>
      <c r="M185" s="777"/>
      <c r="N185" s="777"/>
      <c r="O185" s="777"/>
      <c r="P185" s="777"/>
      <c r="Q185" s="777"/>
      <c r="R185" s="777"/>
      <c r="S185" s="777"/>
      <c r="T185" s="777"/>
      <c r="U185" s="777"/>
      <c r="V185" s="777"/>
      <c r="W185" s="777"/>
      <c r="X185" s="777"/>
      <c r="Y185" s="778"/>
      <c r="Z185" s="778"/>
      <c r="AA185" s="778"/>
      <c r="AB185" s="778"/>
      <c r="AC185" s="778"/>
      <c r="AD185" s="778"/>
      <c r="AE185" s="778"/>
      <c r="AF185" s="778"/>
      <c r="AG185" s="778"/>
      <c r="AH185" s="778"/>
      <c r="AI185" s="778"/>
      <c r="AJ185" s="778"/>
      <c r="AK185" s="778"/>
      <c r="AL185" s="778"/>
      <c r="AM185" s="778"/>
      <c r="AN185" s="778"/>
      <c r="AO185" s="778"/>
      <c r="AP185" s="778"/>
      <c r="AQ185" s="778"/>
      <c r="AR185" s="778"/>
      <c r="AS185" s="778"/>
      <c r="AT185" s="778"/>
      <c r="AU185" s="778"/>
      <c r="AV185" s="778"/>
      <c r="AW185" s="778"/>
      <c r="AX185" s="778"/>
      <c r="AY185" s="778"/>
      <c r="AZ185" s="778"/>
      <c r="BA185" s="777"/>
      <c r="BB185" s="777"/>
      <c r="BC185" s="777"/>
      <c r="BD185" s="777"/>
      <c r="BE185" s="777"/>
      <c r="BF185" s="777"/>
      <c r="BG185" s="777"/>
      <c r="BH185" s="777"/>
      <c r="BI185" s="777"/>
      <c r="BJ185" s="777"/>
      <c r="BK185" s="777"/>
      <c r="BL185" s="777"/>
      <c r="BM185" s="777"/>
      <c r="BN185" s="777"/>
      <c r="BO185" s="777"/>
      <c r="BP185" s="777"/>
      <c r="BQ185" s="777"/>
      <c r="BR185" s="777"/>
      <c r="BS185" s="777"/>
      <c r="BT185" s="777"/>
      <c r="BU185" s="777"/>
      <c r="BV185" s="777"/>
      <c r="BW185" s="777"/>
      <c r="BX185" s="777"/>
      <c r="BY185" s="777"/>
      <c r="BZ185" s="777"/>
      <c r="CA185" s="777"/>
      <c r="CB185" s="777"/>
      <c r="CC185" s="777"/>
      <c r="CD185" s="777"/>
      <c r="CE185" s="777"/>
      <c r="CF185" s="777"/>
      <c r="CG185" s="777"/>
      <c r="CH185" s="777"/>
      <c r="CI185" s="777"/>
      <c r="CJ185" s="777"/>
      <c r="CK185" s="777"/>
      <c r="CL185" s="777"/>
      <c r="CM185" s="777"/>
      <c r="CN185" s="777"/>
      <c r="CO185" s="777"/>
      <c r="CP185" s="777"/>
      <c r="CQ185" s="777"/>
      <c r="CR185" s="777"/>
      <c r="CS185" s="777"/>
      <c r="CT185" s="777"/>
      <c r="CU185" s="777"/>
      <c r="CV185" s="777"/>
      <c r="CW185" s="777"/>
      <c r="CX185" s="777"/>
      <c r="CY185" s="777"/>
      <c r="CZ185" s="777"/>
      <c r="DA185" s="777"/>
      <c r="DB185" s="777"/>
      <c r="DC185" s="777"/>
      <c r="DD185" s="777"/>
      <c r="DE185" s="777"/>
      <c r="DF185" s="777"/>
      <c r="DG185" s="777"/>
      <c r="DH185" s="777"/>
      <c r="DI185" s="777"/>
      <c r="DJ185" s="777"/>
      <c r="DK185" s="777"/>
      <c r="DL185" s="777"/>
      <c r="DM185" s="777"/>
      <c r="DN185" s="777"/>
      <c r="DO185" s="777"/>
      <c r="DP185" s="777"/>
      <c r="DQ185" s="777"/>
      <c r="DR185" s="777"/>
      <c r="DS185" s="777"/>
      <c r="DT185" s="777"/>
      <c r="DU185" s="777"/>
      <c r="DV185" s="777"/>
      <c r="DW185" s="777"/>
      <c r="DX185" s="777"/>
      <c r="DY185" s="777"/>
      <c r="DZ185" s="777"/>
      <c r="EA185" s="777"/>
      <c r="EB185" s="777"/>
      <c r="EC185" s="777"/>
      <c r="ED185" s="777"/>
      <c r="EE185" s="777"/>
      <c r="EF185" s="777"/>
      <c r="EG185" s="777"/>
      <c r="EH185" s="777"/>
      <c r="EI185" s="777"/>
      <c r="EJ185" s="777"/>
      <c r="EK185" s="777"/>
      <c r="EL185" s="777"/>
      <c r="EM185" s="777"/>
      <c r="EN185" s="777"/>
      <c r="EO185" s="777"/>
      <c r="EP185" s="777"/>
      <c r="EQ185" s="777"/>
      <c r="ER185" s="777"/>
      <c r="ES185" s="777"/>
      <c r="ET185" s="777"/>
      <c r="EU185" s="777"/>
      <c r="EV185" s="777"/>
      <c r="EW185" s="777"/>
      <c r="EX185" s="777"/>
      <c r="EY185" s="777"/>
      <c r="EZ185" s="777"/>
      <c r="FA185" s="777"/>
      <c r="FB185" s="777"/>
      <c r="FC185" s="777"/>
      <c r="FD185" s="777"/>
      <c r="FE185" s="777"/>
      <c r="FF185" s="777"/>
      <c r="FG185" s="777"/>
      <c r="FH185" s="777"/>
      <c r="FI185" s="777"/>
      <c r="FJ185" s="777"/>
      <c r="FK185" s="777"/>
      <c r="FL185" s="777"/>
      <c r="FM185" s="777"/>
      <c r="FN185" s="777"/>
      <c r="FO185" s="777"/>
      <c r="FP185" s="777"/>
      <c r="FQ185" s="777"/>
      <c r="FR185" s="777"/>
      <c r="FS185" s="777"/>
      <c r="FT185" s="777"/>
      <c r="FU185" s="777"/>
      <c r="FV185" s="777"/>
      <c r="FW185" s="777"/>
      <c r="FX185" s="777"/>
      <c r="FY185" s="777"/>
      <c r="FZ185" s="777"/>
      <c r="GA185" s="777"/>
      <c r="GB185" s="777"/>
      <c r="GC185" s="777"/>
      <c r="GD185" s="777"/>
      <c r="GE185" s="777"/>
      <c r="GF185" s="777"/>
      <c r="GG185" s="777"/>
      <c r="GH185" s="777"/>
      <c r="GI185" s="777"/>
      <c r="GJ185" s="777"/>
      <c r="GK185" s="777"/>
      <c r="GL185" s="777"/>
      <c r="GM185" s="777"/>
      <c r="GN185" s="777"/>
      <c r="GO185" s="777"/>
      <c r="GP185" s="777"/>
      <c r="GQ185" s="777"/>
      <c r="GR185" s="777"/>
      <c r="GS185" s="777"/>
      <c r="GT185" s="777"/>
      <c r="GU185" s="777"/>
      <c r="GV185" s="777"/>
      <c r="GW185" s="777"/>
      <c r="GX185" s="777"/>
      <c r="GY185" s="777"/>
      <c r="GZ185" s="777"/>
      <c r="HA185" s="777"/>
      <c r="HB185" s="777"/>
      <c r="HC185" s="777"/>
      <c r="HD185" s="777"/>
      <c r="HE185" s="777"/>
      <c r="HF185" s="777"/>
      <c r="HG185" s="777"/>
      <c r="HH185" s="777"/>
      <c r="HI185" s="777"/>
      <c r="HJ185" s="777"/>
      <c r="HK185" s="777"/>
      <c r="HL185" s="777"/>
      <c r="HM185" s="777"/>
      <c r="HN185" s="777"/>
      <c r="HO185" s="777"/>
      <c r="HP185" s="777"/>
      <c r="HQ185" s="777"/>
      <c r="HR185" s="777"/>
      <c r="HS185" s="777"/>
      <c r="HT185" s="777"/>
      <c r="HU185" s="777"/>
      <c r="HV185" s="777"/>
      <c r="HW185" s="777"/>
      <c r="HX185" s="777"/>
      <c r="HY185" s="777"/>
      <c r="HZ185" s="777"/>
      <c r="IA185" s="777"/>
      <c r="IB185" s="777"/>
      <c r="IC185" s="777"/>
      <c r="ID185" s="777"/>
      <c r="IE185" s="777"/>
      <c r="IF185" s="777"/>
      <c r="IG185" s="777"/>
      <c r="IH185" s="777"/>
      <c r="II185" s="777"/>
      <c r="IJ185" s="777"/>
      <c r="IK185" s="777"/>
      <c r="IL185" s="777"/>
      <c r="IM185" s="777"/>
      <c r="IN185" s="777"/>
      <c r="IO185" s="777"/>
      <c r="IP185" s="777"/>
      <c r="IQ185" s="777"/>
      <c r="IR185" s="777"/>
      <c r="IS185" s="777"/>
      <c r="IT185" s="777"/>
    </row>
    <row r="186" spans="1:254" s="779" customFormat="1" ht="12.75" customHeight="1">
      <c r="A186" s="777"/>
      <c r="B186" s="777"/>
      <c r="C186" s="777"/>
      <c r="D186" s="777"/>
      <c r="E186" s="777"/>
      <c r="F186" s="777"/>
      <c r="G186" s="777"/>
      <c r="H186" s="777"/>
      <c r="I186" s="777"/>
      <c r="J186" s="777"/>
      <c r="K186" s="777"/>
      <c r="L186" s="777"/>
      <c r="M186" s="777"/>
      <c r="N186" s="777"/>
      <c r="O186" s="777"/>
      <c r="P186" s="777"/>
      <c r="Q186" s="777"/>
      <c r="R186" s="777"/>
      <c r="S186" s="777"/>
      <c r="T186" s="777"/>
      <c r="U186" s="777"/>
      <c r="V186" s="777"/>
      <c r="W186" s="777"/>
      <c r="X186" s="777"/>
      <c r="Y186" s="778"/>
      <c r="Z186" s="778"/>
      <c r="AA186" s="778"/>
      <c r="AB186" s="778"/>
      <c r="AC186" s="778"/>
      <c r="AD186" s="778"/>
      <c r="AE186" s="778"/>
      <c r="AF186" s="778"/>
      <c r="AG186" s="778"/>
      <c r="AH186" s="778"/>
      <c r="AI186" s="778"/>
      <c r="AJ186" s="778"/>
      <c r="AK186" s="778"/>
      <c r="AL186" s="778"/>
      <c r="AM186" s="778"/>
      <c r="AN186" s="778"/>
      <c r="AO186" s="778"/>
      <c r="AP186" s="778"/>
      <c r="AQ186" s="778"/>
      <c r="AR186" s="778"/>
      <c r="AS186" s="778"/>
      <c r="AT186" s="778"/>
      <c r="AU186" s="778"/>
      <c r="AV186" s="778"/>
      <c r="AW186" s="778"/>
      <c r="AX186" s="778"/>
      <c r="AY186" s="778"/>
      <c r="AZ186" s="778"/>
      <c r="BA186" s="777"/>
      <c r="BB186" s="777"/>
      <c r="BC186" s="777"/>
      <c r="BD186" s="777"/>
      <c r="BE186" s="777"/>
      <c r="BF186" s="777"/>
      <c r="BG186" s="777"/>
      <c r="BH186" s="777"/>
      <c r="BI186" s="777"/>
      <c r="BJ186" s="777"/>
      <c r="BK186" s="777"/>
      <c r="BL186" s="777"/>
      <c r="BM186" s="777"/>
      <c r="BN186" s="777"/>
      <c r="BO186" s="777"/>
      <c r="BP186" s="777"/>
      <c r="BQ186" s="777"/>
      <c r="BR186" s="777"/>
      <c r="BS186" s="777"/>
      <c r="BT186" s="777"/>
      <c r="BU186" s="777"/>
      <c r="BV186" s="777"/>
      <c r="BW186" s="777"/>
      <c r="BX186" s="777"/>
      <c r="BY186" s="777"/>
      <c r="BZ186" s="777"/>
      <c r="CA186" s="777"/>
      <c r="CB186" s="777"/>
      <c r="CC186" s="777"/>
      <c r="CD186" s="777"/>
      <c r="CE186" s="777"/>
      <c r="CF186" s="777"/>
      <c r="CG186" s="777"/>
      <c r="CH186" s="777"/>
      <c r="CI186" s="777"/>
      <c r="CJ186" s="777"/>
      <c r="CK186" s="777"/>
      <c r="CL186" s="777"/>
      <c r="CM186" s="777"/>
      <c r="CN186" s="777"/>
      <c r="CO186" s="777"/>
      <c r="CP186" s="777"/>
      <c r="CQ186" s="777"/>
      <c r="CR186" s="777"/>
      <c r="CS186" s="777"/>
      <c r="CT186" s="777"/>
      <c r="CU186" s="777"/>
      <c r="CV186" s="777"/>
      <c r="CW186" s="777"/>
      <c r="CX186" s="777"/>
      <c r="CY186" s="777"/>
      <c r="CZ186" s="777"/>
      <c r="DA186" s="777"/>
      <c r="DB186" s="777"/>
      <c r="DC186" s="777"/>
      <c r="DD186" s="777"/>
      <c r="DE186" s="777"/>
      <c r="DF186" s="777"/>
      <c r="DG186" s="777"/>
      <c r="DH186" s="777"/>
      <c r="DI186" s="777"/>
      <c r="DJ186" s="777"/>
      <c r="DK186" s="777"/>
      <c r="DL186" s="777"/>
      <c r="DM186" s="777"/>
      <c r="DN186" s="777"/>
      <c r="DO186" s="777"/>
      <c r="DP186" s="777"/>
      <c r="DQ186" s="777"/>
      <c r="DR186" s="777"/>
      <c r="DS186" s="777"/>
      <c r="DT186" s="777"/>
      <c r="DU186" s="777"/>
      <c r="DV186" s="777"/>
      <c r="DW186" s="777"/>
      <c r="DX186" s="777"/>
      <c r="DY186" s="777"/>
      <c r="DZ186" s="777"/>
      <c r="EA186" s="777"/>
      <c r="EB186" s="777"/>
      <c r="EC186" s="777"/>
      <c r="ED186" s="777"/>
      <c r="EE186" s="777"/>
      <c r="EF186" s="777"/>
      <c r="EG186" s="777"/>
      <c r="EH186" s="777"/>
      <c r="EI186" s="777"/>
      <c r="EJ186" s="777"/>
      <c r="EK186" s="777"/>
      <c r="EL186" s="777"/>
      <c r="EM186" s="777"/>
      <c r="EN186" s="777"/>
      <c r="EO186" s="777"/>
      <c r="EP186" s="777"/>
      <c r="EQ186" s="777"/>
      <c r="ER186" s="777"/>
      <c r="ES186" s="777"/>
      <c r="ET186" s="777"/>
      <c r="EU186" s="777"/>
      <c r="EV186" s="777"/>
      <c r="EW186" s="777"/>
      <c r="EX186" s="777"/>
      <c r="EY186" s="777"/>
      <c r="EZ186" s="777"/>
      <c r="FA186" s="777"/>
      <c r="FB186" s="777"/>
      <c r="FC186" s="777"/>
      <c r="FD186" s="777"/>
      <c r="FE186" s="777"/>
      <c r="FF186" s="777"/>
      <c r="FG186" s="777"/>
      <c r="FH186" s="777"/>
      <c r="FI186" s="777"/>
      <c r="FJ186" s="777"/>
      <c r="FK186" s="777"/>
      <c r="FL186" s="777"/>
      <c r="FM186" s="777"/>
      <c r="FN186" s="777"/>
      <c r="FO186" s="777"/>
      <c r="FP186" s="777"/>
      <c r="FQ186" s="777"/>
      <c r="FR186" s="777"/>
      <c r="FS186" s="777"/>
      <c r="FT186" s="777"/>
      <c r="FU186" s="777"/>
      <c r="FV186" s="777"/>
      <c r="FW186" s="777"/>
      <c r="FX186" s="777"/>
      <c r="FY186" s="777"/>
      <c r="FZ186" s="777"/>
      <c r="GA186" s="777"/>
      <c r="GB186" s="777"/>
      <c r="GC186" s="777"/>
      <c r="GD186" s="777"/>
      <c r="GE186" s="777"/>
      <c r="GF186" s="777"/>
      <c r="GG186" s="777"/>
      <c r="GH186" s="777"/>
      <c r="GI186" s="777"/>
      <c r="GJ186" s="777"/>
      <c r="GK186" s="777"/>
      <c r="GL186" s="777"/>
      <c r="GM186" s="777"/>
      <c r="GN186" s="777"/>
      <c r="GO186" s="777"/>
      <c r="GP186" s="777"/>
      <c r="GQ186" s="777"/>
      <c r="GR186" s="777"/>
      <c r="GS186" s="777"/>
      <c r="GT186" s="777"/>
      <c r="GU186" s="777"/>
      <c r="GV186" s="777"/>
      <c r="GW186" s="777"/>
      <c r="GX186" s="777"/>
      <c r="GY186" s="777"/>
      <c r="GZ186" s="777"/>
      <c r="HA186" s="777"/>
      <c r="HB186" s="777"/>
      <c r="HC186" s="777"/>
      <c r="HD186" s="777"/>
      <c r="HE186" s="777"/>
      <c r="HF186" s="777"/>
      <c r="HG186" s="777"/>
      <c r="HH186" s="777"/>
      <c r="HI186" s="777"/>
      <c r="HJ186" s="777"/>
      <c r="HK186" s="777"/>
      <c r="HL186" s="777"/>
      <c r="HM186" s="777"/>
      <c r="HN186" s="777"/>
      <c r="HO186" s="777"/>
      <c r="HP186" s="777"/>
      <c r="HQ186" s="777"/>
      <c r="HR186" s="777"/>
      <c r="HS186" s="777"/>
      <c r="HT186" s="777"/>
      <c r="HU186" s="777"/>
      <c r="HV186" s="777"/>
      <c r="HW186" s="777"/>
      <c r="HX186" s="777"/>
      <c r="HY186" s="777"/>
      <c r="HZ186" s="777"/>
      <c r="IA186" s="777"/>
      <c r="IB186" s="777"/>
      <c r="IC186" s="777"/>
      <c r="ID186" s="777"/>
      <c r="IE186" s="777"/>
      <c r="IF186" s="777"/>
      <c r="IG186" s="777"/>
      <c r="IH186" s="777"/>
      <c r="II186" s="777"/>
      <c r="IJ186" s="777"/>
      <c r="IK186" s="777"/>
      <c r="IL186" s="777"/>
      <c r="IM186" s="777"/>
      <c r="IN186" s="777"/>
      <c r="IO186" s="777"/>
      <c r="IP186" s="777"/>
      <c r="IQ186" s="777"/>
      <c r="IR186" s="777"/>
      <c r="IS186" s="777"/>
      <c r="IT186" s="777"/>
    </row>
    <row r="187" spans="1:254" s="779" customFormat="1" ht="12.75" customHeight="1">
      <c r="A187" s="777"/>
      <c r="B187" s="777"/>
      <c r="C187" s="777"/>
      <c r="D187" s="777"/>
      <c r="E187" s="777"/>
      <c r="F187" s="777"/>
      <c r="G187" s="777"/>
      <c r="H187" s="777"/>
      <c r="I187" s="777"/>
      <c r="J187" s="777"/>
      <c r="K187" s="777"/>
      <c r="L187" s="777"/>
      <c r="M187" s="777"/>
      <c r="N187" s="777"/>
      <c r="O187" s="777"/>
      <c r="P187" s="777"/>
      <c r="Q187" s="777"/>
      <c r="R187" s="777"/>
      <c r="S187" s="777"/>
      <c r="T187" s="777"/>
      <c r="U187" s="777"/>
      <c r="V187" s="777"/>
      <c r="W187" s="777"/>
      <c r="X187" s="777"/>
      <c r="Y187" s="778"/>
      <c r="Z187" s="778"/>
      <c r="AA187" s="778"/>
      <c r="AB187" s="778"/>
      <c r="AC187" s="778"/>
      <c r="AD187" s="778"/>
      <c r="AE187" s="778"/>
      <c r="AF187" s="778"/>
      <c r="AG187" s="778"/>
      <c r="AH187" s="778"/>
      <c r="AI187" s="778"/>
      <c r="AJ187" s="778"/>
      <c r="AK187" s="778"/>
      <c r="AL187" s="778"/>
      <c r="AM187" s="778"/>
      <c r="AN187" s="778"/>
      <c r="AO187" s="778"/>
      <c r="AP187" s="778"/>
      <c r="AQ187" s="778"/>
      <c r="AR187" s="778"/>
      <c r="AS187" s="778"/>
      <c r="AT187" s="778"/>
      <c r="AU187" s="778"/>
      <c r="AV187" s="778"/>
      <c r="AW187" s="778"/>
      <c r="AX187" s="778"/>
      <c r="AY187" s="778"/>
      <c r="AZ187" s="778"/>
      <c r="BA187" s="777"/>
      <c r="BB187" s="777"/>
      <c r="BC187" s="777"/>
      <c r="BD187" s="777"/>
      <c r="BE187" s="777"/>
      <c r="BF187" s="777"/>
      <c r="BG187" s="777"/>
      <c r="BH187" s="777"/>
      <c r="BI187" s="777"/>
      <c r="BJ187" s="777"/>
      <c r="BK187" s="777"/>
      <c r="BL187" s="777"/>
      <c r="BM187" s="777"/>
      <c r="BN187" s="777"/>
      <c r="BO187" s="777"/>
      <c r="BP187" s="777"/>
      <c r="BQ187" s="777"/>
      <c r="BR187" s="777"/>
      <c r="BS187" s="777"/>
      <c r="BT187" s="777"/>
      <c r="BU187" s="777"/>
      <c r="BV187" s="777"/>
      <c r="BW187" s="777"/>
      <c r="BX187" s="777"/>
      <c r="BY187" s="777"/>
      <c r="BZ187" s="777"/>
      <c r="CA187" s="777"/>
      <c r="CB187" s="777"/>
      <c r="CC187" s="777"/>
      <c r="CD187" s="777"/>
      <c r="CE187" s="777"/>
      <c r="CF187" s="777"/>
      <c r="CG187" s="777"/>
      <c r="CH187" s="777"/>
      <c r="CI187" s="777"/>
      <c r="CJ187" s="777"/>
      <c r="CK187" s="777"/>
      <c r="CL187" s="777"/>
      <c r="CM187" s="777"/>
      <c r="CN187" s="777"/>
      <c r="CO187" s="777"/>
      <c r="CP187" s="777"/>
      <c r="CQ187" s="777"/>
      <c r="CR187" s="777"/>
      <c r="CS187" s="777"/>
      <c r="CT187" s="777"/>
      <c r="CU187" s="777"/>
      <c r="CV187" s="777"/>
      <c r="CW187" s="777"/>
      <c r="CX187" s="777"/>
      <c r="CY187" s="777"/>
      <c r="CZ187" s="777"/>
      <c r="DA187" s="777"/>
      <c r="DB187" s="777"/>
      <c r="DC187" s="777"/>
      <c r="DD187" s="777"/>
      <c r="DE187" s="777"/>
      <c r="DF187" s="777"/>
      <c r="DG187" s="777"/>
      <c r="DH187" s="777"/>
      <c r="DI187" s="777"/>
      <c r="DJ187" s="777"/>
      <c r="DK187" s="777"/>
      <c r="DL187" s="777"/>
      <c r="DM187" s="777"/>
      <c r="DN187" s="777"/>
      <c r="DO187" s="777"/>
      <c r="DP187" s="777"/>
      <c r="DQ187" s="777"/>
      <c r="DR187" s="777"/>
      <c r="DS187" s="777"/>
      <c r="DT187" s="777"/>
      <c r="DU187" s="777"/>
      <c r="DV187" s="777"/>
      <c r="DW187" s="777"/>
      <c r="DX187" s="777"/>
      <c r="DY187" s="777"/>
      <c r="DZ187" s="777"/>
      <c r="EA187" s="777"/>
      <c r="EB187" s="777"/>
      <c r="EC187" s="777"/>
      <c r="ED187" s="777"/>
      <c r="EE187" s="777"/>
      <c r="EF187" s="777"/>
      <c r="EG187" s="777"/>
      <c r="EH187" s="777"/>
      <c r="EI187" s="777"/>
      <c r="EJ187" s="777"/>
      <c r="EK187" s="777"/>
      <c r="EL187" s="777"/>
      <c r="EM187" s="777"/>
      <c r="EN187" s="777"/>
      <c r="EO187" s="777"/>
      <c r="EP187" s="777"/>
      <c r="EQ187" s="777"/>
      <c r="ER187" s="777"/>
      <c r="ES187" s="777"/>
      <c r="ET187" s="777"/>
      <c r="EU187" s="777"/>
      <c r="EV187" s="777"/>
      <c r="EW187" s="777"/>
      <c r="EX187" s="777"/>
      <c r="EY187" s="777"/>
      <c r="EZ187" s="777"/>
      <c r="FA187" s="777"/>
      <c r="FB187" s="777"/>
      <c r="FC187" s="777"/>
      <c r="FD187" s="777"/>
      <c r="FE187" s="777"/>
      <c r="FF187" s="777"/>
      <c r="FG187" s="777"/>
      <c r="FH187" s="777"/>
      <c r="FI187" s="777"/>
      <c r="FJ187" s="777"/>
      <c r="FK187" s="777"/>
      <c r="FL187" s="777"/>
      <c r="FM187" s="777"/>
      <c r="FN187" s="777"/>
      <c r="FO187" s="777"/>
      <c r="FP187" s="777"/>
      <c r="FQ187" s="777"/>
      <c r="FR187" s="777"/>
      <c r="FS187" s="777"/>
      <c r="FT187" s="777"/>
      <c r="FU187" s="777"/>
      <c r="FV187" s="777"/>
      <c r="FW187" s="777"/>
      <c r="FX187" s="777"/>
      <c r="FY187" s="777"/>
      <c r="FZ187" s="777"/>
      <c r="GA187" s="777"/>
      <c r="GB187" s="777"/>
      <c r="GC187" s="777"/>
      <c r="GD187" s="777"/>
      <c r="GE187" s="777"/>
      <c r="GF187" s="777"/>
      <c r="GG187" s="777"/>
      <c r="GH187" s="777"/>
      <c r="GI187" s="777"/>
      <c r="GJ187" s="777"/>
      <c r="GK187" s="777"/>
      <c r="GL187" s="777"/>
      <c r="GM187" s="777"/>
      <c r="GN187" s="777"/>
      <c r="GO187" s="777"/>
      <c r="GP187" s="777"/>
      <c r="GQ187" s="777"/>
      <c r="GR187" s="777"/>
      <c r="GS187" s="777"/>
      <c r="GT187" s="777"/>
      <c r="GU187" s="777"/>
      <c r="GV187" s="777"/>
      <c r="GW187" s="777"/>
      <c r="GX187" s="777"/>
      <c r="GY187" s="777"/>
      <c r="GZ187" s="777"/>
      <c r="HA187" s="777"/>
      <c r="HB187" s="777"/>
      <c r="HC187" s="777"/>
      <c r="HD187" s="777"/>
      <c r="HE187" s="777"/>
      <c r="HF187" s="777"/>
      <c r="HG187" s="777"/>
      <c r="HH187" s="777"/>
      <c r="HI187" s="777"/>
      <c r="HJ187" s="777"/>
      <c r="HK187" s="777"/>
      <c r="HL187" s="777"/>
      <c r="HM187" s="777"/>
      <c r="HN187" s="777"/>
      <c r="HO187" s="777"/>
      <c r="HP187" s="777"/>
      <c r="HQ187" s="777"/>
      <c r="HR187" s="777"/>
      <c r="HS187" s="777"/>
      <c r="HT187" s="777"/>
      <c r="HU187" s="777"/>
      <c r="HV187" s="777"/>
      <c r="HW187" s="777"/>
      <c r="HX187" s="777"/>
      <c r="HY187" s="777"/>
      <c r="HZ187" s="777"/>
      <c r="IA187" s="777"/>
      <c r="IB187" s="777"/>
      <c r="IC187" s="777"/>
      <c r="ID187" s="777"/>
      <c r="IE187" s="777"/>
      <c r="IF187" s="777"/>
      <c r="IG187" s="777"/>
      <c r="IH187" s="777"/>
      <c r="II187" s="777"/>
      <c r="IJ187" s="777"/>
      <c r="IK187" s="777"/>
      <c r="IL187" s="777"/>
      <c r="IM187" s="777"/>
      <c r="IN187" s="777"/>
      <c r="IO187" s="777"/>
      <c r="IP187" s="777"/>
      <c r="IQ187" s="777"/>
      <c r="IR187" s="777"/>
      <c r="IS187" s="777"/>
      <c r="IT187" s="777"/>
    </row>
    <row r="188" spans="1:254" s="779" customFormat="1" ht="12.75" customHeight="1">
      <c r="A188" s="777"/>
      <c r="B188" s="777"/>
      <c r="C188" s="777"/>
      <c r="D188" s="777"/>
      <c r="E188" s="777"/>
      <c r="F188" s="777"/>
      <c r="G188" s="777"/>
      <c r="H188" s="777"/>
      <c r="I188" s="777"/>
      <c r="J188" s="777"/>
      <c r="K188" s="777"/>
      <c r="L188" s="777"/>
      <c r="M188" s="777"/>
      <c r="N188" s="777"/>
      <c r="O188" s="777"/>
      <c r="P188" s="777"/>
      <c r="Q188" s="777"/>
      <c r="R188" s="777"/>
      <c r="S188" s="777"/>
      <c r="T188" s="777"/>
      <c r="U188" s="777"/>
      <c r="V188" s="777"/>
      <c r="W188" s="777"/>
      <c r="X188" s="777"/>
      <c r="Y188" s="778"/>
      <c r="Z188" s="778"/>
      <c r="AA188" s="778"/>
      <c r="AB188" s="778"/>
      <c r="AC188" s="778"/>
      <c r="AD188" s="778"/>
      <c r="AE188" s="778"/>
      <c r="AF188" s="778"/>
      <c r="AG188" s="778"/>
      <c r="AH188" s="778"/>
      <c r="AI188" s="778"/>
      <c r="AJ188" s="778"/>
      <c r="AK188" s="778"/>
      <c r="AL188" s="778"/>
      <c r="AM188" s="778"/>
      <c r="AN188" s="778"/>
      <c r="AO188" s="778"/>
      <c r="AP188" s="778"/>
      <c r="AQ188" s="778"/>
      <c r="AR188" s="778"/>
      <c r="AS188" s="778"/>
      <c r="AT188" s="778"/>
      <c r="AU188" s="778"/>
      <c r="AV188" s="778"/>
      <c r="AW188" s="778"/>
      <c r="AX188" s="778"/>
      <c r="AY188" s="778"/>
      <c r="AZ188" s="778"/>
      <c r="BA188" s="777"/>
      <c r="BB188" s="777"/>
      <c r="BC188" s="777"/>
      <c r="BD188" s="777"/>
      <c r="BE188" s="777"/>
      <c r="BF188" s="777"/>
      <c r="BG188" s="777"/>
      <c r="BH188" s="777"/>
      <c r="BI188" s="777"/>
      <c r="BJ188" s="777"/>
      <c r="BK188" s="777"/>
      <c r="BL188" s="777"/>
      <c r="BM188" s="777"/>
      <c r="BN188" s="777"/>
      <c r="BO188" s="777"/>
      <c r="BP188" s="777"/>
      <c r="BQ188" s="777"/>
      <c r="BR188" s="777"/>
      <c r="BS188" s="777"/>
      <c r="BT188" s="777"/>
      <c r="BU188" s="777"/>
      <c r="BV188" s="777"/>
      <c r="BW188" s="777"/>
      <c r="BX188" s="777"/>
      <c r="BY188" s="777"/>
      <c r="BZ188" s="777"/>
      <c r="CA188" s="777"/>
      <c r="CB188" s="777"/>
      <c r="CC188" s="777"/>
      <c r="CD188" s="777"/>
      <c r="CE188" s="777"/>
      <c r="CF188" s="777"/>
      <c r="CG188" s="777"/>
      <c r="CH188" s="777"/>
      <c r="CI188" s="777"/>
      <c r="CJ188" s="777"/>
      <c r="CK188" s="777"/>
      <c r="CL188" s="777"/>
      <c r="CM188" s="777"/>
      <c r="CN188" s="777"/>
      <c r="CO188" s="777"/>
      <c r="CP188" s="777"/>
      <c r="CQ188" s="777"/>
      <c r="CR188" s="777"/>
      <c r="CS188" s="777"/>
      <c r="CT188" s="777"/>
      <c r="CU188" s="777"/>
      <c r="CV188" s="777"/>
      <c r="CW188" s="777"/>
      <c r="CX188" s="777"/>
      <c r="CY188" s="777"/>
      <c r="CZ188" s="777"/>
      <c r="DA188" s="777"/>
      <c r="DB188" s="777"/>
      <c r="DC188" s="777"/>
      <c r="DD188" s="777"/>
      <c r="DE188" s="777"/>
      <c r="DF188" s="777"/>
      <c r="DG188" s="777"/>
      <c r="DH188" s="777"/>
      <c r="DI188" s="777"/>
      <c r="DJ188" s="777"/>
      <c r="DK188" s="777"/>
      <c r="DL188" s="777"/>
      <c r="DM188" s="777"/>
      <c r="DN188" s="777"/>
      <c r="DO188" s="777"/>
      <c r="DP188" s="777"/>
      <c r="DQ188" s="777"/>
      <c r="DR188" s="777"/>
      <c r="DS188" s="777"/>
      <c r="DT188" s="777"/>
      <c r="DU188" s="777"/>
      <c r="DV188" s="777"/>
      <c r="DW188" s="777"/>
      <c r="DX188" s="777"/>
      <c r="DY188" s="777"/>
      <c r="DZ188" s="777"/>
      <c r="EA188" s="777"/>
      <c r="EB188" s="777"/>
      <c r="EC188" s="777"/>
      <c r="ED188" s="777"/>
      <c r="EE188" s="777"/>
      <c r="EF188" s="777"/>
      <c r="EG188" s="777"/>
      <c r="EH188" s="777"/>
      <c r="EI188" s="777"/>
      <c r="EJ188" s="777"/>
      <c r="EK188" s="777"/>
      <c r="EL188" s="777"/>
      <c r="EM188" s="777"/>
      <c r="EN188" s="777"/>
      <c r="EO188" s="777"/>
      <c r="EP188" s="777"/>
      <c r="EQ188" s="777"/>
      <c r="ER188" s="777"/>
      <c r="ES188" s="777"/>
      <c r="ET188" s="777"/>
      <c r="EU188" s="777"/>
      <c r="EV188" s="777"/>
      <c r="EW188" s="777"/>
      <c r="EX188" s="777"/>
      <c r="EY188" s="777"/>
      <c r="EZ188" s="777"/>
      <c r="FA188" s="777"/>
      <c r="FB188" s="777"/>
      <c r="FC188" s="777"/>
      <c r="FD188" s="777"/>
      <c r="FE188" s="777"/>
      <c r="FF188" s="777"/>
      <c r="FG188" s="777"/>
      <c r="FH188" s="777"/>
      <c r="FI188" s="777"/>
      <c r="FJ188" s="777"/>
      <c r="FK188" s="777"/>
      <c r="FL188" s="777"/>
      <c r="FM188" s="777"/>
      <c r="FN188" s="777"/>
      <c r="FO188" s="777"/>
      <c r="FP188" s="777"/>
      <c r="FQ188" s="777"/>
      <c r="FR188" s="777"/>
      <c r="FS188" s="777"/>
      <c r="FT188" s="777"/>
      <c r="FU188" s="777"/>
      <c r="FV188" s="777"/>
      <c r="FW188" s="777"/>
      <c r="FX188" s="777"/>
      <c r="FY188" s="777"/>
      <c r="FZ188" s="777"/>
      <c r="GA188" s="777"/>
      <c r="GB188" s="777"/>
      <c r="GC188" s="777"/>
      <c r="GD188" s="777"/>
      <c r="GE188" s="777"/>
      <c r="GF188" s="777"/>
      <c r="GG188" s="777"/>
      <c r="GH188" s="777"/>
      <c r="GI188" s="777"/>
      <c r="GJ188" s="777"/>
      <c r="GK188" s="777"/>
      <c r="GL188" s="777"/>
      <c r="GM188" s="777"/>
      <c r="GN188" s="777"/>
      <c r="GO188" s="777"/>
      <c r="GP188" s="777"/>
      <c r="GQ188" s="777"/>
      <c r="GR188" s="777"/>
      <c r="GS188" s="777"/>
      <c r="GT188" s="777"/>
      <c r="GU188" s="777"/>
      <c r="GV188" s="777"/>
      <c r="GW188" s="777"/>
      <c r="GX188" s="777"/>
      <c r="GY188" s="777"/>
      <c r="GZ188" s="777"/>
      <c r="HA188" s="777"/>
      <c r="HB188" s="777"/>
      <c r="HC188" s="777"/>
      <c r="HD188" s="777"/>
      <c r="HE188" s="777"/>
      <c r="HF188" s="777"/>
      <c r="HG188" s="777"/>
      <c r="HH188" s="777"/>
      <c r="HI188" s="777"/>
      <c r="HJ188" s="777"/>
      <c r="HK188" s="777"/>
      <c r="HL188" s="777"/>
      <c r="HM188" s="777"/>
      <c r="HN188" s="777"/>
      <c r="HO188" s="777"/>
      <c r="HP188" s="777"/>
      <c r="HQ188" s="777"/>
      <c r="HR188" s="777"/>
      <c r="HS188" s="777"/>
      <c r="HT188" s="777"/>
      <c r="HU188" s="777"/>
      <c r="HV188" s="777"/>
      <c r="HW188" s="777"/>
      <c r="HX188" s="777"/>
      <c r="HY188" s="777"/>
      <c r="HZ188" s="777"/>
      <c r="IA188" s="777"/>
      <c r="IB188" s="777"/>
      <c r="IC188" s="777"/>
      <c r="ID188" s="777"/>
      <c r="IE188" s="777"/>
      <c r="IF188" s="777"/>
      <c r="IG188" s="777"/>
      <c r="IH188" s="777"/>
      <c r="II188" s="777"/>
      <c r="IJ188" s="777"/>
      <c r="IK188" s="777"/>
      <c r="IL188" s="777"/>
      <c r="IM188" s="777"/>
      <c r="IN188" s="777"/>
      <c r="IO188" s="777"/>
      <c r="IP188" s="777"/>
      <c r="IQ188" s="777"/>
      <c r="IR188" s="777"/>
      <c r="IS188" s="777"/>
      <c r="IT188" s="777"/>
    </row>
    <row r="189" spans="1:254" s="779" customFormat="1" ht="12.75" customHeight="1">
      <c r="A189" s="777"/>
      <c r="B189" s="777"/>
      <c r="C189" s="777"/>
      <c r="D189" s="777"/>
      <c r="E189" s="777"/>
      <c r="F189" s="777"/>
      <c r="G189" s="777"/>
      <c r="H189" s="777"/>
      <c r="I189" s="777"/>
      <c r="J189" s="777"/>
      <c r="K189" s="777"/>
      <c r="L189" s="777"/>
      <c r="M189" s="777"/>
      <c r="N189" s="777"/>
      <c r="O189" s="777"/>
      <c r="P189" s="777"/>
      <c r="Q189" s="777"/>
      <c r="R189" s="777"/>
      <c r="S189" s="777"/>
      <c r="T189" s="777"/>
      <c r="U189" s="777"/>
      <c r="V189" s="777"/>
      <c r="W189" s="777"/>
      <c r="X189" s="777"/>
      <c r="Y189" s="778"/>
      <c r="Z189" s="778"/>
      <c r="AA189" s="778"/>
      <c r="AB189" s="778"/>
      <c r="AC189" s="778"/>
      <c r="AD189" s="778"/>
      <c r="AE189" s="778"/>
      <c r="AF189" s="778"/>
      <c r="AG189" s="778"/>
      <c r="AH189" s="778"/>
      <c r="AI189" s="778"/>
      <c r="AJ189" s="778"/>
      <c r="AK189" s="778"/>
      <c r="AL189" s="778"/>
      <c r="AM189" s="778"/>
      <c r="AN189" s="778"/>
      <c r="AO189" s="778"/>
      <c r="AP189" s="778"/>
      <c r="AQ189" s="778"/>
      <c r="AR189" s="778"/>
      <c r="AS189" s="778"/>
      <c r="AT189" s="778"/>
      <c r="AU189" s="778"/>
      <c r="AV189" s="778"/>
      <c r="AW189" s="778"/>
      <c r="AX189" s="778"/>
      <c r="AY189" s="778"/>
      <c r="AZ189" s="778"/>
      <c r="BA189" s="777"/>
      <c r="BB189" s="777"/>
      <c r="BC189" s="777"/>
      <c r="BD189" s="777"/>
      <c r="BE189" s="777"/>
      <c r="BF189" s="777"/>
      <c r="BG189" s="777"/>
      <c r="BH189" s="777"/>
      <c r="BI189" s="777"/>
      <c r="BJ189" s="777"/>
      <c r="BK189" s="777"/>
      <c r="BL189" s="777"/>
      <c r="BM189" s="777"/>
      <c r="BN189" s="777"/>
      <c r="BO189" s="777"/>
      <c r="BP189" s="777"/>
      <c r="BQ189" s="777"/>
      <c r="BR189" s="777"/>
      <c r="BS189" s="777"/>
      <c r="BT189" s="777"/>
      <c r="BU189" s="777"/>
      <c r="BV189" s="777"/>
      <c r="BW189" s="777"/>
      <c r="BX189" s="777"/>
      <c r="BY189" s="777"/>
      <c r="BZ189" s="777"/>
      <c r="CA189" s="777"/>
      <c r="CB189" s="777"/>
      <c r="CC189" s="777"/>
      <c r="CD189" s="777"/>
      <c r="CE189" s="777"/>
      <c r="CF189" s="777"/>
      <c r="CG189" s="777"/>
      <c r="CH189" s="777"/>
      <c r="CI189" s="777"/>
      <c r="CJ189" s="777"/>
      <c r="CK189" s="777"/>
      <c r="CL189" s="777"/>
      <c r="CM189" s="777"/>
      <c r="CN189" s="777"/>
      <c r="CO189" s="777"/>
      <c r="CP189" s="777"/>
      <c r="CQ189" s="777"/>
      <c r="CR189" s="777"/>
      <c r="CS189" s="777"/>
      <c r="CT189" s="777"/>
      <c r="CU189" s="777"/>
      <c r="CV189" s="777"/>
      <c r="CW189" s="777"/>
      <c r="CX189" s="777"/>
      <c r="CY189" s="777"/>
      <c r="CZ189" s="777"/>
      <c r="DA189" s="777"/>
      <c r="DB189" s="777"/>
      <c r="DC189" s="777"/>
      <c r="DD189" s="777"/>
      <c r="DE189" s="777"/>
      <c r="DF189" s="777"/>
      <c r="DG189" s="777"/>
      <c r="DH189" s="777"/>
      <c r="DI189" s="777"/>
      <c r="DJ189" s="777"/>
      <c r="DK189" s="777"/>
      <c r="DL189" s="777"/>
      <c r="DM189" s="777"/>
      <c r="DN189" s="777"/>
      <c r="DO189" s="777"/>
      <c r="DP189" s="777"/>
      <c r="DQ189" s="777"/>
      <c r="DR189" s="777"/>
      <c r="DS189" s="777"/>
      <c r="DT189" s="777"/>
      <c r="DU189" s="777"/>
      <c r="DV189" s="777"/>
      <c r="DW189" s="777"/>
      <c r="DX189" s="777"/>
      <c r="DY189" s="777"/>
      <c r="DZ189" s="777"/>
      <c r="EA189" s="777"/>
      <c r="EB189" s="777"/>
      <c r="EC189" s="777"/>
      <c r="ED189" s="777"/>
      <c r="EE189" s="777"/>
      <c r="EF189" s="777"/>
      <c r="EG189" s="777"/>
      <c r="EH189" s="777"/>
      <c r="EI189" s="777"/>
      <c r="EJ189" s="777"/>
      <c r="EK189" s="777"/>
      <c r="EL189" s="777"/>
      <c r="EM189" s="777"/>
      <c r="EN189" s="777"/>
      <c r="EO189" s="777"/>
      <c r="EP189" s="777"/>
      <c r="EQ189" s="777"/>
      <c r="ER189" s="777"/>
      <c r="ES189" s="777"/>
      <c r="ET189" s="777"/>
      <c r="EU189" s="777"/>
      <c r="EV189" s="777"/>
      <c r="EW189" s="777"/>
      <c r="EX189" s="777"/>
      <c r="EY189" s="777"/>
      <c r="EZ189" s="777"/>
      <c r="FA189" s="777"/>
      <c r="FB189" s="777"/>
      <c r="FC189" s="777"/>
      <c r="FD189" s="777"/>
      <c r="FE189" s="777"/>
      <c r="FF189" s="777"/>
      <c r="FG189" s="777"/>
      <c r="FH189" s="777"/>
      <c r="FI189" s="777"/>
      <c r="FJ189" s="777"/>
      <c r="FK189" s="777"/>
      <c r="FL189" s="777"/>
      <c r="FM189" s="777"/>
      <c r="FN189" s="777"/>
      <c r="FO189" s="777"/>
      <c r="FP189" s="777"/>
      <c r="FQ189" s="777"/>
      <c r="FR189" s="777"/>
      <c r="FS189" s="777"/>
      <c r="FT189" s="777"/>
      <c r="FU189" s="777"/>
      <c r="FV189" s="777"/>
      <c r="FW189" s="777"/>
      <c r="FX189" s="777"/>
      <c r="FY189" s="777"/>
      <c r="FZ189" s="777"/>
      <c r="GA189" s="777"/>
      <c r="GB189" s="777"/>
      <c r="GC189" s="777"/>
      <c r="GD189" s="777"/>
      <c r="GE189" s="777"/>
      <c r="GF189" s="777"/>
      <c r="GG189" s="777"/>
      <c r="GH189" s="777"/>
      <c r="GI189" s="777"/>
      <c r="GJ189" s="777"/>
      <c r="GK189" s="777"/>
      <c r="GL189" s="777"/>
      <c r="GM189" s="777"/>
      <c r="GN189" s="777"/>
      <c r="GO189" s="777"/>
      <c r="GP189" s="777"/>
      <c r="GQ189" s="777"/>
      <c r="GR189" s="777"/>
      <c r="GS189" s="777"/>
      <c r="GT189" s="777"/>
      <c r="GU189" s="777"/>
      <c r="GV189" s="777"/>
      <c r="GW189" s="777"/>
      <c r="GX189" s="777"/>
      <c r="GY189" s="777"/>
      <c r="GZ189" s="777"/>
      <c r="HA189" s="777"/>
      <c r="HB189" s="777"/>
      <c r="HC189" s="777"/>
      <c r="HD189" s="777"/>
      <c r="HE189" s="777"/>
      <c r="HF189" s="777"/>
      <c r="HG189" s="777"/>
      <c r="HH189" s="777"/>
      <c r="HI189" s="777"/>
      <c r="HJ189" s="777"/>
      <c r="HK189" s="777"/>
      <c r="HL189" s="777"/>
      <c r="HM189" s="777"/>
      <c r="HN189" s="777"/>
      <c r="HO189" s="777"/>
      <c r="HP189" s="777"/>
      <c r="HQ189" s="777"/>
      <c r="HR189" s="777"/>
      <c r="HS189" s="777"/>
      <c r="HT189" s="777"/>
      <c r="HU189" s="777"/>
      <c r="HV189" s="777"/>
      <c r="HW189" s="777"/>
      <c r="HX189" s="777"/>
      <c r="HY189" s="777"/>
      <c r="HZ189" s="777"/>
      <c r="IA189" s="777"/>
      <c r="IB189" s="777"/>
      <c r="IC189" s="777"/>
      <c r="ID189" s="777"/>
      <c r="IE189" s="777"/>
      <c r="IF189" s="777"/>
      <c r="IG189" s="777"/>
      <c r="IH189" s="777"/>
      <c r="II189" s="777"/>
      <c r="IJ189" s="777"/>
      <c r="IK189" s="777"/>
      <c r="IL189" s="777"/>
      <c r="IM189" s="777"/>
      <c r="IN189" s="777"/>
      <c r="IO189" s="777"/>
      <c r="IP189" s="777"/>
      <c r="IQ189" s="777"/>
      <c r="IR189" s="777"/>
      <c r="IS189" s="777"/>
      <c r="IT189" s="777"/>
    </row>
    <row r="190" spans="1:254" s="779" customFormat="1" ht="12.75" customHeight="1">
      <c r="A190" s="777"/>
      <c r="B190" s="777"/>
      <c r="C190" s="777"/>
      <c r="D190" s="777"/>
      <c r="E190" s="777"/>
      <c r="F190" s="777"/>
      <c r="G190" s="777"/>
      <c r="H190" s="777"/>
      <c r="I190" s="777"/>
      <c r="J190" s="777"/>
      <c r="K190" s="777"/>
      <c r="L190" s="777"/>
      <c r="M190" s="777"/>
      <c r="N190" s="777"/>
      <c r="O190" s="777"/>
      <c r="P190" s="777"/>
      <c r="Q190" s="777"/>
      <c r="R190" s="777"/>
      <c r="S190" s="777"/>
      <c r="T190" s="777"/>
      <c r="U190" s="777"/>
      <c r="V190" s="777"/>
      <c r="W190" s="777"/>
      <c r="X190" s="777"/>
      <c r="Y190" s="778"/>
      <c r="Z190" s="778"/>
      <c r="AA190" s="778"/>
      <c r="AB190" s="778"/>
      <c r="AC190" s="778"/>
      <c r="AD190" s="778"/>
      <c r="AE190" s="778"/>
      <c r="AF190" s="778"/>
      <c r="AG190" s="778"/>
      <c r="AH190" s="778"/>
      <c r="AI190" s="778"/>
      <c r="AJ190" s="778"/>
      <c r="AK190" s="778"/>
      <c r="AL190" s="778"/>
      <c r="AM190" s="778"/>
      <c r="AN190" s="778"/>
      <c r="AO190" s="778"/>
      <c r="AP190" s="778"/>
      <c r="AQ190" s="778"/>
      <c r="AR190" s="778"/>
      <c r="AS190" s="778"/>
      <c r="AT190" s="778"/>
      <c r="AU190" s="778"/>
      <c r="AV190" s="778"/>
      <c r="AW190" s="778"/>
      <c r="AX190" s="778"/>
      <c r="AY190" s="778"/>
      <c r="AZ190" s="778"/>
      <c r="BA190" s="777"/>
      <c r="BB190" s="777"/>
      <c r="BC190" s="777"/>
      <c r="BD190" s="777"/>
      <c r="BE190" s="777"/>
      <c r="BF190" s="777"/>
      <c r="BG190" s="777"/>
      <c r="BH190" s="777"/>
      <c r="BI190" s="777"/>
      <c r="BJ190" s="777"/>
      <c r="BK190" s="777"/>
      <c r="BL190" s="777"/>
      <c r="BM190" s="777"/>
      <c r="BN190" s="777"/>
      <c r="BO190" s="777"/>
      <c r="BP190" s="777"/>
      <c r="BQ190" s="777"/>
      <c r="BR190" s="777"/>
      <c r="BS190" s="777"/>
      <c r="BT190" s="777"/>
      <c r="BU190" s="777"/>
      <c r="BV190" s="777"/>
      <c r="BW190" s="777"/>
      <c r="BX190" s="777"/>
      <c r="BY190" s="777"/>
      <c r="BZ190" s="777"/>
      <c r="CA190" s="777"/>
      <c r="CB190" s="777"/>
      <c r="CC190" s="777"/>
      <c r="CD190" s="777"/>
      <c r="CE190" s="777"/>
      <c r="CF190" s="777"/>
      <c r="CG190" s="777"/>
      <c r="CH190" s="777"/>
      <c r="CI190" s="777"/>
      <c r="CJ190" s="777"/>
      <c r="CK190" s="777"/>
      <c r="CL190" s="777"/>
      <c r="CM190" s="777"/>
      <c r="CN190" s="777"/>
      <c r="CO190" s="777"/>
      <c r="CP190" s="777"/>
      <c r="CQ190" s="777"/>
      <c r="CR190" s="777"/>
      <c r="CS190" s="777"/>
      <c r="CT190" s="777"/>
      <c r="CU190" s="777"/>
      <c r="CV190" s="777"/>
      <c r="CW190" s="777"/>
      <c r="CX190" s="777"/>
      <c r="CY190" s="777"/>
      <c r="CZ190" s="777"/>
      <c r="DA190" s="777"/>
      <c r="DB190" s="777"/>
      <c r="DC190" s="777"/>
      <c r="DD190" s="777"/>
      <c r="DE190" s="777"/>
      <c r="DF190" s="777"/>
      <c r="DG190" s="777"/>
      <c r="DH190" s="777"/>
      <c r="DI190" s="777"/>
      <c r="DJ190" s="777"/>
      <c r="DK190" s="777"/>
      <c r="DL190" s="777"/>
      <c r="DM190" s="777"/>
      <c r="DN190" s="777"/>
      <c r="DO190" s="777"/>
      <c r="DP190" s="777"/>
      <c r="DQ190" s="777"/>
      <c r="DR190" s="777"/>
      <c r="DS190" s="777"/>
      <c r="DT190" s="777"/>
      <c r="DU190" s="777"/>
      <c r="DV190" s="777"/>
      <c r="DW190" s="777"/>
      <c r="DX190" s="777"/>
      <c r="DY190" s="777"/>
      <c r="DZ190" s="777"/>
      <c r="EA190" s="777"/>
      <c r="EB190" s="777"/>
      <c r="EC190" s="777"/>
      <c r="ED190" s="777"/>
      <c r="EE190" s="777"/>
      <c r="EF190" s="777"/>
      <c r="EG190" s="777"/>
      <c r="EH190" s="777"/>
      <c r="EI190" s="777"/>
      <c r="EJ190" s="777"/>
      <c r="EK190" s="777"/>
      <c r="EL190" s="777"/>
      <c r="EM190" s="777"/>
      <c r="EN190" s="777"/>
      <c r="EO190" s="777"/>
      <c r="EP190" s="777"/>
      <c r="EQ190" s="777"/>
      <c r="ER190" s="777"/>
      <c r="ES190" s="777"/>
      <c r="ET190" s="777"/>
      <c r="EU190" s="777"/>
      <c r="EV190" s="777"/>
      <c r="EW190" s="777"/>
      <c r="EX190" s="777"/>
      <c r="EY190" s="777"/>
      <c r="EZ190" s="777"/>
      <c r="FA190" s="777"/>
      <c r="FB190" s="777"/>
      <c r="FC190" s="777"/>
      <c r="FD190" s="777"/>
      <c r="FE190" s="777"/>
      <c r="FF190" s="777"/>
      <c r="FG190" s="777"/>
      <c r="FH190" s="777"/>
      <c r="FI190" s="777"/>
      <c r="FJ190" s="777"/>
      <c r="FK190" s="777"/>
      <c r="FL190" s="777"/>
      <c r="FM190" s="777"/>
      <c r="FN190" s="777"/>
      <c r="FO190" s="777"/>
      <c r="FP190" s="777"/>
      <c r="FQ190" s="777"/>
      <c r="FR190" s="777"/>
      <c r="FS190" s="777"/>
      <c r="FT190" s="777"/>
      <c r="FU190" s="777"/>
      <c r="FV190" s="777"/>
      <c r="FW190" s="777"/>
      <c r="FX190" s="777"/>
      <c r="FY190" s="777"/>
      <c r="FZ190" s="777"/>
      <c r="GA190" s="777"/>
      <c r="GB190" s="777"/>
      <c r="GC190" s="777"/>
      <c r="GD190" s="777"/>
      <c r="GE190" s="777"/>
      <c r="GF190" s="777"/>
      <c r="GG190" s="777"/>
      <c r="GH190" s="777"/>
      <c r="GI190" s="777"/>
      <c r="GJ190" s="777"/>
      <c r="GK190" s="777"/>
      <c r="GL190" s="777"/>
      <c r="GM190" s="777"/>
      <c r="GN190" s="777"/>
      <c r="GO190" s="777"/>
      <c r="GP190" s="777"/>
      <c r="GQ190" s="777"/>
      <c r="GR190" s="777"/>
      <c r="GS190" s="777"/>
      <c r="GT190" s="777"/>
      <c r="GU190" s="777"/>
      <c r="GV190" s="777"/>
      <c r="GW190" s="777"/>
      <c r="GX190" s="777"/>
      <c r="GY190" s="777"/>
      <c r="GZ190" s="777"/>
      <c r="HA190" s="777"/>
      <c r="HB190" s="777"/>
      <c r="HC190" s="777"/>
      <c r="HD190" s="777"/>
      <c r="HE190" s="777"/>
      <c r="HF190" s="777"/>
      <c r="HG190" s="777"/>
      <c r="HH190" s="777"/>
      <c r="HI190" s="777"/>
      <c r="HJ190" s="777"/>
      <c r="HK190" s="777"/>
      <c r="HL190" s="777"/>
      <c r="HM190" s="777"/>
      <c r="HN190" s="777"/>
      <c r="HO190" s="777"/>
      <c r="HP190" s="777"/>
      <c r="HQ190" s="777"/>
      <c r="HR190" s="777"/>
      <c r="HS190" s="777"/>
      <c r="HT190" s="777"/>
      <c r="HU190" s="777"/>
      <c r="HV190" s="777"/>
      <c r="HW190" s="777"/>
      <c r="HX190" s="777"/>
      <c r="HY190" s="777"/>
      <c r="HZ190" s="777"/>
      <c r="IA190" s="777"/>
      <c r="IB190" s="777"/>
      <c r="IC190" s="777"/>
      <c r="ID190" s="777"/>
      <c r="IE190" s="777"/>
      <c r="IF190" s="777"/>
      <c r="IG190" s="777"/>
      <c r="IH190" s="777"/>
      <c r="II190" s="777"/>
      <c r="IJ190" s="777"/>
      <c r="IK190" s="777"/>
      <c r="IL190" s="777"/>
      <c r="IM190" s="777"/>
      <c r="IN190" s="777"/>
      <c r="IO190" s="777"/>
      <c r="IP190" s="777"/>
      <c r="IQ190" s="777"/>
      <c r="IR190" s="777"/>
      <c r="IS190" s="777"/>
      <c r="IT190" s="777"/>
    </row>
    <row r="191" spans="1:254" s="779" customFormat="1" ht="12.75" customHeight="1">
      <c r="A191" s="777"/>
      <c r="B191" s="777"/>
      <c r="C191" s="777"/>
      <c r="D191" s="777"/>
      <c r="E191" s="777"/>
      <c r="F191" s="777"/>
      <c r="G191" s="777"/>
      <c r="H191" s="777"/>
      <c r="I191" s="777"/>
      <c r="J191" s="777"/>
      <c r="K191" s="777"/>
      <c r="L191" s="777"/>
      <c r="M191" s="777"/>
      <c r="N191" s="777"/>
      <c r="O191" s="777"/>
      <c r="P191" s="777"/>
      <c r="Q191" s="777"/>
      <c r="R191" s="777"/>
      <c r="S191" s="777"/>
      <c r="T191" s="777"/>
      <c r="U191" s="777"/>
      <c r="V191" s="777"/>
      <c r="W191" s="777"/>
      <c r="X191" s="777"/>
      <c r="Y191" s="778"/>
      <c r="Z191" s="778"/>
      <c r="AA191" s="778"/>
      <c r="AB191" s="778"/>
      <c r="AC191" s="778"/>
      <c r="AD191" s="778"/>
      <c r="AE191" s="778"/>
      <c r="AF191" s="778"/>
      <c r="AG191" s="778"/>
      <c r="AH191" s="778"/>
      <c r="AI191" s="778"/>
      <c r="AJ191" s="778"/>
      <c r="AK191" s="778"/>
      <c r="AL191" s="778"/>
      <c r="AM191" s="778"/>
      <c r="AN191" s="778"/>
      <c r="AO191" s="778"/>
      <c r="AP191" s="778"/>
      <c r="AQ191" s="778"/>
      <c r="AR191" s="778"/>
      <c r="AS191" s="778"/>
      <c r="AT191" s="778"/>
      <c r="AU191" s="778"/>
      <c r="AV191" s="778"/>
      <c r="AW191" s="778"/>
      <c r="AX191" s="778"/>
      <c r="AY191" s="778"/>
      <c r="AZ191" s="778"/>
      <c r="BA191" s="777"/>
      <c r="BB191" s="777"/>
      <c r="BC191" s="777"/>
      <c r="BD191" s="777"/>
      <c r="BE191" s="777"/>
      <c r="BF191" s="777"/>
      <c r="BG191" s="777"/>
      <c r="BH191" s="777"/>
      <c r="BI191" s="777"/>
      <c r="BJ191" s="777"/>
      <c r="BK191" s="777"/>
      <c r="BL191" s="777"/>
      <c r="BM191" s="777"/>
      <c r="BN191" s="777"/>
      <c r="BO191" s="777"/>
      <c r="BP191" s="777"/>
      <c r="BQ191" s="777"/>
      <c r="BR191" s="777"/>
      <c r="BS191" s="777"/>
      <c r="BT191" s="777"/>
      <c r="BU191" s="777"/>
      <c r="BV191" s="777"/>
      <c r="BW191" s="777"/>
      <c r="BX191" s="777"/>
      <c r="BY191" s="777"/>
      <c r="BZ191" s="777"/>
      <c r="CA191" s="777"/>
      <c r="CB191" s="777"/>
      <c r="CC191" s="777"/>
      <c r="CD191" s="777"/>
      <c r="CE191" s="777"/>
      <c r="CF191" s="777"/>
      <c r="CG191" s="777"/>
      <c r="CH191" s="777"/>
      <c r="CI191" s="777"/>
      <c r="CJ191" s="777"/>
      <c r="CK191" s="777"/>
      <c r="CL191" s="777"/>
      <c r="CM191" s="777"/>
      <c r="CN191" s="777"/>
      <c r="CO191" s="777"/>
      <c r="CP191" s="777"/>
      <c r="CQ191" s="777"/>
      <c r="CR191" s="777"/>
      <c r="CS191" s="777"/>
      <c r="CT191" s="777"/>
      <c r="CU191" s="777"/>
      <c r="CV191" s="777"/>
      <c r="CW191" s="777"/>
      <c r="CX191" s="777"/>
      <c r="CY191" s="777"/>
      <c r="CZ191" s="777"/>
      <c r="DA191" s="777"/>
      <c r="DB191" s="777"/>
      <c r="DC191" s="777"/>
      <c r="DD191" s="777"/>
      <c r="DE191" s="777"/>
      <c r="DF191" s="777"/>
      <c r="DG191" s="777"/>
      <c r="DH191" s="777"/>
      <c r="DI191" s="777"/>
      <c r="DJ191" s="777"/>
      <c r="DK191" s="777"/>
      <c r="DL191" s="777"/>
      <c r="DM191" s="777"/>
      <c r="DN191" s="777"/>
      <c r="DO191" s="777"/>
      <c r="DP191" s="777"/>
      <c r="DQ191" s="777"/>
      <c r="DR191" s="777"/>
      <c r="DS191" s="777"/>
      <c r="DT191" s="777"/>
      <c r="DU191" s="777"/>
      <c r="DV191" s="777"/>
      <c r="DW191" s="777"/>
      <c r="DX191" s="777"/>
      <c r="DY191" s="777"/>
      <c r="DZ191" s="777"/>
      <c r="EA191" s="777"/>
      <c r="EB191" s="777"/>
      <c r="EC191" s="777"/>
      <c r="ED191" s="777"/>
      <c r="EE191" s="777"/>
      <c r="EF191" s="777"/>
      <c r="EG191" s="777"/>
      <c r="EH191" s="777"/>
      <c r="EI191" s="777"/>
      <c r="EJ191" s="777"/>
      <c r="EK191" s="777"/>
      <c r="EL191" s="777"/>
      <c r="EM191" s="777"/>
      <c r="EN191" s="777"/>
      <c r="EO191" s="777"/>
      <c r="EP191" s="777"/>
      <c r="EQ191" s="777"/>
      <c r="ER191" s="777"/>
      <c r="ES191" s="777"/>
      <c r="ET191" s="777"/>
      <c r="EU191" s="777"/>
      <c r="EV191" s="777"/>
      <c r="EW191" s="777"/>
      <c r="EX191" s="777"/>
      <c r="EY191" s="777"/>
      <c r="EZ191" s="777"/>
      <c r="FA191" s="777"/>
      <c r="FB191" s="777"/>
      <c r="FC191" s="777"/>
      <c r="FD191" s="777"/>
      <c r="FE191" s="777"/>
      <c r="FF191" s="777"/>
      <c r="FG191" s="777"/>
      <c r="FH191" s="777"/>
      <c r="FI191" s="777"/>
      <c r="FJ191" s="777"/>
      <c r="FK191" s="777"/>
      <c r="FL191" s="777"/>
      <c r="FM191" s="777"/>
      <c r="FN191" s="777"/>
      <c r="FO191" s="777"/>
      <c r="FP191" s="777"/>
      <c r="FQ191" s="777"/>
      <c r="FR191" s="777"/>
      <c r="FS191" s="777"/>
      <c r="FT191" s="777"/>
      <c r="FU191" s="777"/>
      <c r="FV191" s="777"/>
      <c r="FW191" s="777"/>
      <c r="FX191" s="777"/>
      <c r="FY191" s="777"/>
      <c r="FZ191" s="777"/>
      <c r="GA191" s="777"/>
      <c r="GB191" s="777"/>
      <c r="GC191" s="777"/>
      <c r="GD191" s="777"/>
      <c r="GE191" s="777"/>
      <c r="GF191" s="777"/>
      <c r="GG191" s="777"/>
      <c r="GH191" s="777"/>
      <c r="GI191" s="777"/>
      <c r="GJ191" s="777"/>
      <c r="GK191" s="777"/>
      <c r="GL191" s="777"/>
      <c r="GM191" s="777"/>
      <c r="GN191" s="777"/>
      <c r="GO191" s="777"/>
      <c r="GP191" s="777"/>
      <c r="GQ191" s="777"/>
      <c r="GR191" s="777"/>
      <c r="GS191" s="777"/>
      <c r="GT191" s="777"/>
      <c r="GU191" s="777"/>
      <c r="GV191" s="777"/>
      <c r="GW191" s="777"/>
      <c r="GX191" s="777"/>
      <c r="GY191" s="777"/>
      <c r="GZ191" s="777"/>
      <c r="HA191" s="777"/>
      <c r="HB191" s="777"/>
      <c r="HC191" s="777"/>
      <c r="HD191" s="777"/>
      <c r="HE191" s="777"/>
      <c r="HF191" s="777"/>
      <c r="HG191" s="777"/>
      <c r="HH191" s="777"/>
      <c r="HI191" s="777"/>
      <c r="HJ191" s="777"/>
      <c r="HK191" s="777"/>
      <c r="HL191" s="777"/>
      <c r="HM191" s="777"/>
      <c r="HN191" s="777"/>
      <c r="HO191" s="777"/>
      <c r="HP191" s="777"/>
      <c r="HQ191" s="777"/>
      <c r="HR191" s="777"/>
      <c r="HS191" s="777"/>
      <c r="HT191" s="777"/>
      <c r="HU191" s="777"/>
      <c r="HV191" s="777"/>
      <c r="HW191" s="777"/>
      <c r="HX191" s="777"/>
      <c r="HY191" s="777"/>
      <c r="HZ191" s="777"/>
      <c r="IA191" s="777"/>
      <c r="IB191" s="777"/>
      <c r="IC191" s="777"/>
      <c r="ID191" s="777"/>
      <c r="IE191" s="777"/>
      <c r="IF191" s="777"/>
      <c r="IG191" s="777"/>
      <c r="IH191" s="777"/>
      <c r="II191" s="777"/>
      <c r="IJ191" s="777"/>
      <c r="IK191" s="777"/>
      <c r="IL191" s="777"/>
      <c r="IM191" s="777"/>
      <c r="IN191" s="777"/>
      <c r="IO191" s="777"/>
      <c r="IP191" s="777"/>
      <c r="IQ191" s="777"/>
      <c r="IR191" s="777"/>
      <c r="IS191" s="777"/>
      <c r="IT191" s="777"/>
    </row>
    <row r="192" spans="1:254" s="779" customFormat="1" ht="12.75" customHeight="1">
      <c r="A192" s="777"/>
      <c r="B192" s="777"/>
      <c r="C192" s="777"/>
      <c r="D192" s="777"/>
      <c r="E192" s="777"/>
      <c r="F192" s="777"/>
      <c r="G192" s="777"/>
      <c r="H192" s="777"/>
      <c r="I192" s="777"/>
      <c r="J192" s="777"/>
      <c r="K192" s="777"/>
      <c r="L192" s="777"/>
      <c r="M192" s="777"/>
      <c r="N192" s="777"/>
      <c r="O192" s="777"/>
      <c r="P192" s="777"/>
      <c r="Q192" s="777"/>
      <c r="R192" s="777"/>
      <c r="S192" s="777"/>
      <c r="T192" s="777"/>
      <c r="U192" s="777"/>
      <c r="V192" s="777"/>
      <c r="W192" s="777"/>
      <c r="X192" s="777"/>
      <c r="Y192" s="778"/>
      <c r="Z192" s="778"/>
      <c r="AA192" s="778"/>
      <c r="AB192" s="778"/>
      <c r="AC192" s="778"/>
      <c r="AD192" s="778"/>
      <c r="AE192" s="778"/>
      <c r="AF192" s="778"/>
      <c r="AG192" s="778"/>
      <c r="AH192" s="778"/>
      <c r="AI192" s="778"/>
      <c r="AJ192" s="778"/>
      <c r="AK192" s="778"/>
      <c r="AL192" s="778"/>
      <c r="AM192" s="778"/>
      <c r="AN192" s="778"/>
      <c r="AO192" s="778"/>
      <c r="AP192" s="778"/>
      <c r="AQ192" s="778"/>
      <c r="AR192" s="778"/>
      <c r="AS192" s="778"/>
      <c r="AT192" s="778"/>
      <c r="AU192" s="778"/>
      <c r="AV192" s="778"/>
      <c r="AW192" s="778"/>
      <c r="AX192" s="778"/>
      <c r="AY192" s="778"/>
      <c r="AZ192" s="778"/>
      <c r="BA192" s="777"/>
      <c r="BB192" s="777"/>
      <c r="BC192" s="777"/>
      <c r="BD192" s="777"/>
      <c r="BE192" s="777"/>
      <c r="BF192" s="777"/>
      <c r="BG192" s="777"/>
      <c r="BH192" s="777"/>
      <c r="BI192" s="777"/>
      <c r="BJ192" s="777"/>
      <c r="BK192" s="777"/>
      <c r="BL192" s="777"/>
      <c r="BM192" s="777"/>
      <c r="BN192" s="777"/>
      <c r="BO192" s="777"/>
      <c r="BP192" s="777"/>
      <c r="BQ192" s="777"/>
      <c r="BR192" s="777"/>
      <c r="BS192" s="777"/>
      <c r="BT192" s="777"/>
      <c r="BU192" s="777"/>
      <c r="BV192" s="777"/>
      <c r="BW192" s="777"/>
      <c r="BX192" s="777"/>
      <c r="BY192" s="777"/>
      <c r="BZ192" s="777"/>
      <c r="CA192" s="777"/>
      <c r="CB192" s="777"/>
      <c r="CC192" s="777"/>
      <c r="CD192" s="777"/>
      <c r="CE192" s="777"/>
      <c r="CF192" s="777"/>
      <c r="CG192" s="777"/>
      <c r="CH192" s="777"/>
      <c r="CI192" s="777"/>
      <c r="CJ192" s="777"/>
      <c r="CK192" s="777"/>
      <c r="CL192" s="777"/>
      <c r="CM192" s="777"/>
      <c r="CN192" s="777"/>
      <c r="CO192" s="777"/>
      <c r="CP192" s="777"/>
      <c r="CQ192" s="777"/>
      <c r="CR192" s="777"/>
      <c r="CS192" s="777"/>
      <c r="CT192" s="777"/>
      <c r="CU192" s="777"/>
      <c r="CV192" s="777"/>
      <c r="CW192" s="777"/>
      <c r="CX192" s="777"/>
      <c r="CY192" s="777"/>
      <c r="CZ192" s="777"/>
      <c r="DA192" s="777"/>
      <c r="DB192" s="777"/>
      <c r="DC192" s="777"/>
      <c r="DD192" s="777"/>
      <c r="DE192" s="777"/>
      <c r="DF192" s="777"/>
      <c r="DG192" s="777"/>
      <c r="DH192" s="777"/>
      <c r="DI192" s="777"/>
      <c r="DJ192" s="777"/>
      <c r="DK192" s="777"/>
      <c r="DL192" s="777"/>
      <c r="DM192" s="777"/>
      <c r="DN192" s="777"/>
      <c r="DO192" s="777"/>
      <c r="DP192" s="777"/>
      <c r="DQ192" s="777"/>
      <c r="DR192" s="777"/>
      <c r="DS192" s="777"/>
      <c r="DT192" s="777"/>
      <c r="DU192" s="777"/>
      <c r="DV192" s="777"/>
      <c r="DW192" s="777"/>
      <c r="DX192" s="777"/>
      <c r="DY192" s="777"/>
      <c r="DZ192" s="777"/>
      <c r="EA192" s="777"/>
      <c r="EB192" s="777"/>
      <c r="EC192" s="777"/>
      <c r="ED192" s="777"/>
      <c r="EE192" s="777"/>
      <c r="EF192" s="777"/>
      <c r="EG192" s="777"/>
      <c r="EH192" s="777"/>
      <c r="EI192" s="777"/>
      <c r="EJ192" s="777"/>
      <c r="EK192" s="777"/>
      <c r="EL192" s="777"/>
      <c r="EM192" s="777"/>
      <c r="EN192" s="777"/>
      <c r="EO192" s="777"/>
      <c r="EP192" s="777"/>
      <c r="EQ192" s="777"/>
      <c r="ER192" s="777"/>
      <c r="ES192" s="777"/>
      <c r="ET192" s="777"/>
      <c r="EU192" s="777"/>
      <c r="EV192" s="777"/>
      <c r="EW192" s="777"/>
      <c r="EX192" s="777"/>
      <c r="EY192" s="777"/>
      <c r="EZ192" s="777"/>
      <c r="FA192" s="777"/>
      <c r="FB192" s="777"/>
      <c r="FC192" s="777"/>
      <c r="FD192" s="777"/>
      <c r="FE192" s="777"/>
      <c r="FF192" s="777"/>
      <c r="FG192" s="777"/>
      <c r="FH192" s="777"/>
      <c r="FI192" s="777"/>
      <c r="FJ192" s="777"/>
      <c r="FK192" s="777"/>
      <c r="FL192" s="777"/>
      <c r="FM192" s="777"/>
      <c r="FN192" s="777"/>
      <c r="FO192" s="777"/>
      <c r="FP192" s="777"/>
      <c r="FQ192" s="777"/>
      <c r="FR192" s="777"/>
      <c r="FS192" s="777"/>
      <c r="FT192" s="777"/>
      <c r="FU192" s="777"/>
      <c r="FV192" s="777"/>
      <c r="FW192" s="777"/>
      <c r="FX192" s="777"/>
      <c r="FY192" s="777"/>
      <c r="FZ192" s="777"/>
      <c r="GA192" s="777"/>
      <c r="GB192" s="777"/>
      <c r="GC192" s="777"/>
      <c r="GD192" s="777"/>
      <c r="GE192" s="777"/>
      <c r="GF192" s="777"/>
      <c r="GG192" s="777"/>
      <c r="GH192" s="777"/>
      <c r="GI192" s="777"/>
      <c r="GJ192" s="777"/>
      <c r="GK192" s="777"/>
      <c r="GL192" s="777"/>
      <c r="GM192" s="777"/>
      <c r="GN192" s="777"/>
      <c r="GO192" s="777"/>
      <c r="GP192" s="777"/>
      <c r="GQ192" s="777"/>
      <c r="GR192" s="777"/>
      <c r="GS192" s="777"/>
      <c r="GT192" s="777"/>
      <c r="GU192" s="777"/>
      <c r="GV192" s="777"/>
      <c r="GW192" s="777"/>
      <c r="GX192" s="777"/>
      <c r="GY192" s="777"/>
      <c r="GZ192" s="777"/>
      <c r="HA192" s="777"/>
      <c r="HB192" s="777"/>
      <c r="HC192" s="777"/>
      <c r="HD192" s="777"/>
      <c r="HE192" s="777"/>
      <c r="HF192" s="777"/>
      <c r="HG192" s="777"/>
      <c r="HH192" s="777"/>
      <c r="HI192" s="777"/>
      <c r="HJ192" s="777"/>
      <c r="HK192" s="777"/>
      <c r="HL192" s="777"/>
      <c r="HM192" s="777"/>
      <c r="HN192" s="777"/>
      <c r="HO192" s="777"/>
      <c r="HP192" s="777"/>
      <c r="HQ192" s="777"/>
      <c r="HR192" s="777"/>
      <c r="HS192" s="777"/>
      <c r="HT192" s="777"/>
      <c r="HU192" s="777"/>
      <c r="HV192" s="777"/>
      <c r="HW192" s="777"/>
      <c r="HX192" s="777"/>
      <c r="HY192" s="777"/>
      <c r="HZ192" s="777"/>
      <c r="IA192" s="777"/>
      <c r="IB192" s="777"/>
      <c r="IC192" s="777"/>
      <c r="ID192" s="777"/>
      <c r="IE192" s="777"/>
      <c r="IF192" s="777"/>
      <c r="IG192" s="777"/>
      <c r="IH192" s="777"/>
      <c r="II192" s="777"/>
      <c r="IJ192" s="777"/>
      <c r="IK192" s="777"/>
      <c r="IL192" s="777"/>
      <c r="IM192" s="777"/>
      <c r="IN192" s="777"/>
      <c r="IO192" s="777"/>
      <c r="IP192" s="777"/>
      <c r="IQ192" s="777"/>
      <c r="IR192" s="777"/>
      <c r="IS192" s="777"/>
      <c r="IT192" s="777"/>
    </row>
    <row r="193" spans="1:254" s="779" customFormat="1" ht="12.75" customHeight="1">
      <c r="A193" s="777"/>
      <c r="B193" s="777"/>
      <c r="C193" s="777"/>
      <c r="D193" s="777"/>
      <c r="E193" s="777"/>
      <c r="F193" s="777"/>
      <c r="G193" s="777"/>
      <c r="H193" s="777"/>
      <c r="I193" s="777"/>
      <c r="J193" s="777"/>
      <c r="K193" s="777"/>
      <c r="L193" s="777"/>
      <c r="M193" s="777"/>
      <c r="N193" s="777"/>
      <c r="O193" s="777"/>
      <c r="P193" s="777"/>
      <c r="Q193" s="777"/>
      <c r="R193" s="777"/>
      <c r="S193" s="777"/>
      <c r="T193" s="777"/>
      <c r="U193" s="777"/>
      <c r="V193" s="777"/>
      <c r="W193" s="777"/>
      <c r="X193" s="777"/>
      <c r="Y193" s="778"/>
      <c r="Z193" s="778"/>
      <c r="AA193" s="778"/>
      <c r="AB193" s="778"/>
      <c r="AC193" s="778"/>
      <c r="AD193" s="778"/>
      <c r="AE193" s="778"/>
      <c r="AF193" s="778"/>
      <c r="AG193" s="778"/>
      <c r="AH193" s="778"/>
      <c r="AI193" s="778"/>
      <c r="AJ193" s="778"/>
      <c r="AK193" s="778"/>
      <c r="AL193" s="778"/>
      <c r="AM193" s="778"/>
      <c r="AN193" s="778"/>
      <c r="AO193" s="778"/>
      <c r="AP193" s="778"/>
      <c r="AQ193" s="778"/>
      <c r="AR193" s="778"/>
      <c r="AS193" s="778"/>
      <c r="AT193" s="778"/>
      <c r="AU193" s="778"/>
      <c r="AV193" s="778"/>
      <c r="AW193" s="778"/>
      <c r="AX193" s="778"/>
      <c r="AY193" s="778"/>
      <c r="AZ193" s="778"/>
      <c r="BA193" s="777"/>
      <c r="BB193" s="777"/>
      <c r="BC193" s="777"/>
      <c r="BD193" s="777"/>
      <c r="BE193" s="777"/>
      <c r="BF193" s="777"/>
      <c r="BG193" s="777"/>
      <c r="BH193" s="777"/>
      <c r="BI193" s="777"/>
      <c r="BJ193" s="777"/>
      <c r="BK193" s="777"/>
      <c r="BL193" s="777"/>
      <c r="BM193" s="777"/>
      <c r="BN193" s="777"/>
      <c r="BO193" s="777"/>
      <c r="BP193" s="777"/>
      <c r="BQ193" s="777"/>
      <c r="BR193" s="777"/>
      <c r="BS193" s="777"/>
      <c r="BT193" s="777"/>
      <c r="BU193" s="777"/>
      <c r="BV193" s="777"/>
      <c r="BW193" s="777"/>
      <c r="BX193" s="777"/>
      <c r="BY193" s="777"/>
      <c r="BZ193" s="777"/>
      <c r="CA193" s="777"/>
      <c r="CB193" s="777"/>
      <c r="CC193" s="777"/>
      <c r="CD193" s="777"/>
      <c r="CE193" s="777"/>
      <c r="CF193" s="777"/>
      <c r="CG193" s="777"/>
      <c r="CH193" s="777"/>
      <c r="CI193" s="777"/>
      <c r="CJ193" s="777"/>
      <c r="CK193" s="777"/>
      <c r="CL193" s="777"/>
      <c r="CM193" s="777"/>
      <c r="CN193" s="777"/>
      <c r="CO193" s="777"/>
      <c r="CP193" s="777"/>
      <c r="CQ193" s="777"/>
      <c r="CR193" s="777"/>
      <c r="CS193" s="777"/>
      <c r="CT193" s="777"/>
      <c r="CU193" s="777"/>
      <c r="CV193" s="777"/>
      <c r="CW193" s="777"/>
      <c r="CX193" s="777"/>
      <c r="CY193" s="777"/>
      <c r="CZ193" s="777"/>
      <c r="DA193" s="777"/>
      <c r="DB193" s="777"/>
      <c r="DC193" s="777"/>
      <c r="DD193" s="777"/>
      <c r="DE193" s="777"/>
      <c r="DF193" s="777"/>
      <c r="DG193" s="777"/>
      <c r="DH193" s="777"/>
      <c r="DI193" s="777"/>
      <c r="DJ193" s="777"/>
      <c r="DK193" s="777"/>
      <c r="DL193" s="777"/>
      <c r="DM193" s="777"/>
      <c r="DN193" s="777"/>
      <c r="DO193" s="777"/>
      <c r="DP193" s="777"/>
      <c r="DQ193" s="777"/>
      <c r="DR193" s="777"/>
      <c r="DS193" s="777"/>
      <c r="DT193" s="777"/>
      <c r="DU193" s="777"/>
      <c r="DV193" s="777"/>
      <c r="DW193" s="777"/>
      <c r="DX193" s="777"/>
      <c r="DY193" s="777"/>
      <c r="DZ193" s="777"/>
      <c r="EA193" s="777"/>
      <c r="EB193" s="777"/>
      <c r="EC193" s="777"/>
      <c r="ED193" s="777"/>
      <c r="EE193" s="777"/>
      <c r="EF193" s="777"/>
      <c r="EG193" s="777"/>
      <c r="EH193" s="777"/>
      <c r="EI193" s="777"/>
      <c r="EJ193" s="777"/>
      <c r="EK193" s="777"/>
      <c r="EL193" s="777"/>
      <c r="EM193" s="777"/>
      <c r="EN193" s="777"/>
      <c r="EO193" s="777"/>
      <c r="EP193" s="777"/>
      <c r="EQ193" s="777"/>
      <c r="ER193" s="777"/>
      <c r="ES193" s="777"/>
      <c r="ET193" s="777"/>
      <c r="EU193" s="777"/>
      <c r="EV193" s="777"/>
      <c r="EW193" s="777"/>
      <c r="EX193" s="777"/>
      <c r="EY193" s="777"/>
      <c r="EZ193" s="777"/>
      <c r="FA193" s="777"/>
      <c r="FB193" s="777"/>
      <c r="FC193" s="777"/>
      <c r="FD193" s="777"/>
      <c r="FE193" s="777"/>
      <c r="FF193" s="777"/>
      <c r="FG193" s="777"/>
      <c r="FH193" s="777"/>
      <c r="FI193" s="777"/>
      <c r="FJ193" s="777"/>
      <c r="FK193" s="777"/>
      <c r="FL193" s="777"/>
      <c r="FM193" s="777"/>
      <c r="FN193" s="777"/>
      <c r="FO193" s="777"/>
      <c r="FP193" s="777"/>
      <c r="FQ193" s="777"/>
      <c r="FR193" s="777"/>
      <c r="FS193" s="777"/>
      <c r="FT193" s="777"/>
      <c r="FU193" s="777"/>
      <c r="FV193" s="777"/>
      <c r="FW193" s="777"/>
      <c r="FX193" s="777"/>
      <c r="FY193" s="777"/>
      <c r="FZ193" s="777"/>
      <c r="GA193" s="777"/>
      <c r="GB193" s="777"/>
      <c r="GC193" s="777"/>
      <c r="GD193" s="777"/>
      <c r="GE193" s="777"/>
      <c r="GF193" s="777"/>
      <c r="GG193" s="777"/>
      <c r="GH193" s="777"/>
      <c r="GI193" s="777"/>
      <c r="GJ193" s="777"/>
      <c r="GK193" s="777"/>
      <c r="GL193" s="777"/>
      <c r="GM193" s="777"/>
      <c r="GN193" s="777"/>
      <c r="GO193" s="777"/>
      <c r="GP193" s="777"/>
      <c r="GQ193" s="777"/>
      <c r="GR193" s="777"/>
      <c r="GS193" s="777"/>
      <c r="GT193" s="777"/>
      <c r="GU193" s="777"/>
      <c r="GV193" s="777"/>
      <c r="GW193" s="777"/>
      <c r="GX193" s="777"/>
      <c r="GY193" s="777"/>
      <c r="GZ193" s="777"/>
      <c r="HA193" s="777"/>
      <c r="HB193" s="777"/>
      <c r="HC193" s="777"/>
      <c r="HD193" s="777"/>
      <c r="HE193" s="777"/>
      <c r="HF193" s="777"/>
      <c r="HG193" s="777"/>
      <c r="HH193" s="777"/>
      <c r="HI193" s="777"/>
      <c r="HJ193" s="777"/>
      <c r="HK193" s="777"/>
      <c r="HL193" s="777"/>
      <c r="HM193" s="777"/>
      <c r="HN193" s="777"/>
      <c r="HO193" s="777"/>
      <c r="HP193" s="777"/>
      <c r="HQ193" s="777"/>
      <c r="HR193" s="777"/>
      <c r="HS193" s="777"/>
      <c r="HT193" s="777"/>
      <c r="HU193" s="777"/>
      <c r="HV193" s="777"/>
      <c r="HW193" s="777"/>
      <c r="HX193" s="777"/>
      <c r="HY193" s="777"/>
      <c r="HZ193" s="777"/>
      <c r="IA193" s="777"/>
      <c r="IB193" s="777"/>
      <c r="IC193" s="777"/>
      <c r="ID193" s="777"/>
      <c r="IE193" s="777"/>
      <c r="IF193" s="777"/>
      <c r="IG193" s="777"/>
      <c r="IH193" s="777"/>
      <c r="II193" s="777"/>
      <c r="IJ193" s="777"/>
      <c r="IK193" s="777"/>
      <c r="IL193" s="777"/>
      <c r="IM193" s="777"/>
      <c r="IN193" s="777"/>
      <c r="IO193" s="777"/>
      <c r="IP193" s="777"/>
      <c r="IQ193" s="777"/>
      <c r="IR193" s="777"/>
      <c r="IS193" s="777"/>
      <c r="IT193" s="777"/>
    </row>
    <row r="194" spans="1:254" s="779" customFormat="1" ht="12.75" customHeight="1">
      <c r="A194" s="777"/>
      <c r="B194" s="777"/>
      <c r="C194" s="777"/>
      <c r="D194" s="777"/>
      <c r="E194" s="777"/>
      <c r="F194" s="777"/>
      <c r="G194" s="777"/>
      <c r="H194" s="777"/>
      <c r="I194" s="777"/>
      <c r="J194" s="777"/>
      <c r="K194" s="777"/>
      <c r="L194" s="777"/>
      <c r="M194" s="777"/>
      <c r="N194" s="777"/>
      <c r="O194" s="777"/>
      <c r="P194" s="777"/>
      <c r="Q194" s="777"/>
      <c r="R194" s="777"/>
      <c r="S194" s="777"/>
      <c r="T194" s="777"/>
      <c r="U194" s="777"/>
      <c r="V194" s="777"/>
      <c r="W194" s="777"/>
      <c r="X194" s="777"/>
      <c r="Y194" s="778"/>
      <c r="Z194" s="778"/>
      <c r="AA194" s="778"/>
      <c r="AB194" s="778"/>
      <c r="AC194" s="778"/>
      <c r="AD194" s="778"/>
      <c r="AE194" s="778"/>
      <c r="AF194" s="778"/>
      <c r="AG194" s="778"/>
      <c r="AH194" s="778"/>
      <c r="AI194" s="778"/>
      <c r="AJ194" s="778"/>
      <c r="AK194" s="778"/>
      <c r="AL194" s="778"/>
      <c r="AM194" s="778"/>
      <c r="AN194" s="778"/>
      <c r="AO194" s="778"/>
      <c r="AP194" s="778"/>
      <c r="AQ194" s="778"/>
      <c r="AR194" s="778"/>
      <c r="AS194" s="778"/>
      <c r="AT194" s="778"/>
      <c r="AU194" s="778"/>
      <c r="AV194" s="778"/>
      <c r="AW194" s="778"/>
      <c r="AX194" s="778"/>
      <c r="AY194" s="778"/>
      <c r="AZ194" s="778"/>
      <c r="BA194" s="777"/>
      <c r="BB194" s="777"/>
      <c r="BC194" s="777"/>
      <c r="BD194" s="777"/>
      <c r="BE194" s="777"/>
      <c r="BF194" s="777"/>
      <c r="BG194" s="777"/>
      <c r="BH194" s="777"/>
      <c r="BI194" s="777"/>
      <c r="BJ194" s="777"/>
      <c r="BK194" s="777"/>
      <c r="BL194" s="777"/>
      <c r="BM194" s="777"/>
      <c r="BN194" s="777"/>
      <c r="BO194" s="777"/>
      <c r="BP194" s="777"/>
      <c r="BQ194" s="777"/>
      <c r="BR194" s="777"/>
      <c r="BS194" s="777"/>
      <c r="BT194" s="777"/>
      <c r="BU194" s="777"/>
      <c r="BV194" s="777"/>
      <c r="BW194" s="777"/>
      <c r="BX194" s="777"/>
      <c r="BY194" s="777"/>
      <c r="BZ194" s="777"/>
      <c r="CA194" s="777"/>
      <c r="CB194" s="777"/>
      <c r="CC194" s="777"/>
      <c r="CD194" s="777"/>
      <c r="CE194" s="777"/>
      <c r="CF194" s="777"/>
      <c r="CG194" s="777"/>
      <c r="CH194" s="777"/>
      <c r="CI194" s="777"/>
      <c r="CJ194" s="777"/>
      <c r="CK194" s="777"/>
      <c r="CL194" s="777"/>
      <c r="CM194" s="777"/>
      <c r="CN194" s="777"/>
      <c r="CO194" s="777"/>
      <c r="CP194" s="777"/>
      <c r="CQ194" s="777"/>
      <c r="CR194" s="777"/>
      <c r="CS194" s="777"/>
      <c r="CT194" s="777"/>
      <c r="CU194" s="777"/>
      <c r="CV194" s="777"/>
      <c r="CW194" s="777"/>
      <c r="CX194" s="777"/>
      <c r="CY194" s="777"/>
      <c r="CZ194" s="777"/>
      <c r="DA194" s="777"/>
      <c r="DB194" s="777"/>
      <c r="DC194" s="777"/>
      <c r="DD194" s="777"/>
      <c r="DE194" s="777"/>
      <c r="DF194" s="777"/>
      <c r="DG194" s="777"/>
      <c r="DH194" s="777"/>
      <c r="DI194" s="777"/>
      <c r="DJ194" s="777"/>
      <c r="DK194" s="777"/>
      <c r="DL194" s="777"/>
      <c r="DM194" s="777"/>
      <c r="DN194" s="777"/>
      <c r="DO194" s="777"/>
      <c r="DP194" s="777"/>
      <c r="DQ194" s="777"/>
      <c r="DR194" s="777"/>
      <c r="DS194" s="777"/>
      <c r="DT194" s="777"/>
      <c r="DU194" s="777"/>
      <c r="DV194" s="777"/>
      <c r="DW194" s="777"/>
      <c r="DX194" s="777"/>
      <c r="DY194" s="777"/>
      <c r="DZ194" s="777"/>
      <c r="EA194" s="777"/>
      <c r="EB194" s="777"/>
      <c r="EC194" s="777"/>
      <c r="ED194" s="777"/>
      <c r="EE194" s="777"/>
      <c r="EF194" s="777"/>
      <c r="EG194" s="777"/>
      <c r="EH194" s="777"/>
      <c r="EI194" s="777"/>
      <c r="EJ194" s="777"/>
      <c r="EK194" s="777"/>
      <c r="EL194" s="777"/>
      <c r="EM194" s="777"/>
      <c r="EN194" s="777"/>
      <c r="EO194" s="777"/>
      <c r="EP194" s="777"/>
      <c r="EQ194" s="777"/>
      <c r="ER194" s="777"/>
      <c r="ES194" s="777"/>
      <c r="ET194" s="777"/>
      <c r="EU194" s="777"/>
      <c r="EV194" s="777"/>
      <c r="EW194" s="777"/>
      <c r="EX194" s="777"/>
      <c r="EY194" s="777"/>
      <c r="EZ194" s="777"/>
      <c r="FA194" s="777"/>
      <c r="FB194" s="777"/>
      <c r="FC194" s="777"/>
      <c r="FD194" s="777"/>
      <c r="FE194" s="777"/>
      <c r="FF194" s="777"/>
      <c r="FG194" s="777"/>
      <c r="FH194" s="777"/>
      <c r="FI194" s="777"/>
      <c r="FJ194" s="777"/>
      <c r="FK194" s="777"/>
      <c r="FL194" s="777"/>
      <c r="FM194" s="777"/>
      <c r="FN194" s="777"/>
      <c r="FO194" s="777"/>
      <c r="FP194" s="777"/>
      <c r="FQ194" s="777"/>
      <c r="FR194" s="777"/>
      <c r="FS194" s="777"/>
      <c r="FT194" s="777"/>
      <c r="FU194" s="777"/>
      <c r="FV194" s="777"/>
      <c r="FW194" s="777"/>
      <c r="FX194" s="777"/>
      <c r="FY194" s="777"/>
      <c r="FZ194" s="777"/>
      <c r="GA194" s="777"/>
      <c r="GB194" s="777"/>
      <c r="GC194" s="777"/>
      <c r="GD194" s="777"/>
      <c r="GE194" s="777"/>
      <c r="GF194" s="777"/>
      <c r="GG194" s="777"/>
      <c r="GH194" s="777"/>
      <c r="GI194" s="777"/>
      <c r="GJ194" s="777"/>
      <c r="GK194" s="777"/>
      <c r="GL194" s="777"/>
      <c r="GM194" s="777"/>
      <c r="GN194" s="777"/>
      <c r="GO194" s="777"/>
      <c r="GP194" s="777"/>
      <c r="GQ194" s="777"/>
      <c r="GR194" s="777"/>
      <c r="GS194" s="777"/>
      <c r="GT194" s="777"/>
      <c r="GU194" s="777"/>
      <c r="GV194" s="777"/>
      <c r="GW194" s="777"/>
      <c r="GX194" s="777"/>
      <c r="GY194" s="777"/>
      <c r="GZ194" s="777"/>
      <c r="HA194" s="777"/>
      <c r="HB194" s="777"/>
      <c r="HC194" s="777"/>
      <c r="HD194" s="777"/>
      <c r="HE194" s="777"/>
      <c r="HF194" s="777"/>
      <c r="HG194" s="777"/>
      <c r="HH194" s="777"/>
      <c r="HI194" s="777"/>
      <c r="HJ194" s="777"/>
      <c r="HK194" s="777"/>
      <c r="HL194" s="777"/>
      <c r="HM194" s="777"/>
      <c r="HN194" s="777"/>
      <c r="HO194" s="777"/>
      <c r="HP194" s="777"/>
      <c r="HQ194" s="777"/>
      <c r="HR194" s="777"/>
      <c r="HS194" s="777"/>
      <c r="HT194" s="777"/>
      <c r="HU194" s="777"/>
      <c r="HV194" s="777"/>
      <c r="HW194" s="777"/>
      <c r="HX194" s="777"/>
      <c r="HY194" s="777"/>
      <c r="HZ194" s="777"/>
      <c r="IA194" s="777"/>
      <c r="IB194" s="777"/>
      <c r="IC194" s="777"/>
      <c r="ID194" s="777"/>
      <c r="IE194" s="777"/>
      <c r="IF194" s="777"/>
      <c r="IG194" s="777"/>
      <c r="IH194" s="777"/>
      <c r="II194" s="777"/>
      <c r="IJ194" s="777"/>
      <c r="IK194" s="777"/>
      <c r="IL194" s="777"/>
      <c r="IM194" s="777"/>
      <c r="IN194" s="777"/>
      <c r="IO194" s="777"/>
      <c r="IP194" s="777"/>
      <c r="IQ194" s="777"/>
      <c r="IR194" s="777"/>
      <c r="IS194" s="777"/>
      <c r="IT194" s="777"/>
    </row>
    <row r="195" spans="1:254" s="779" customFormat="1" ht="12.75" customHeight="1">
      <c r="A195" s="777"/>
      <c r="B195" s="777"/>
      <c r="C195" s="777"/>
      <c r="D195" s="777"/>
      <c r="E195" s="777"/>
      <c r="F195" s="777"/>
      <c r="G195" s="777"/>
      <c r="H195" s="777"/>
      <c r="I195" s="777"/>
      <c r="J195" s="777"/>
      <c r="K195" s="777"/>
      <c r="L195" s="777"/>
      <c r="M195" s="777"/>
      <c r="N195" s="777"/>
      <c r="O195" s="777"/>
      <c r="P195" s="777"/>
      <c r="Q195" s="777"/>
      <c r="R195" s="777"/>
      <c r="S195" s="777"/>
      <c r="T195" s="777"/>
      <c r="U195" s="777"/>
      <c r="V195" s="777"/>
      <c r="W195" s="777"/>
      <c r="X195" s="777"/>
      <c r="Y195" s="778"/>
      <c r="Z195" s="778"/>
      <c r="AA195" s="778"/>
      <c r="AB195" s="778"/>
      <c r="AC195" s="778"/>
      <c r="AD195" s="778"/>
      <c r="AE195" s="778"/>
      <c r="AF195" s="778"/>
      <c r="AG195" s="778"/>
      <c r="AH195" s="778"/>
      <c r="AI195" s="778"/>
      <c r="AJ195" s="778"/>
      <c r="AK195" s="778"/>
      <c r="AL195" s="778"/>
      <c r="AM195" s="778"/>
      <c r="AN195" s="778"/>
      <c r="AO195" s="778"/>
      <c r="AP195" s="778"/>
      <c r="AQ195" s="778"/>
      <c r="AR195" s="778"/>
      <c r="AS195" s="778"/>
      <c r="AT195" s="778"/>
      <c r="AU195" s="778"/>
      <c r="AV195" s="778"/>
      <c r="AW195" s="778"/>
      <c r="AX195" s="778"/>
      <c r="AY195" s="778"/>
      <c r="AZ195" s="778"/>
      <c r="BA195" s="777"/>
      <c r="BB195" s="777"/>
      <c r="BC195" s="777"/>
      <c r="BD195" s="777"/>
      <c r="BE195" s="777"/>
      <c r="BF195" s="777"/>
      <c r="BG195" s="777"/>
      <c r="BH195" s="777"/>
      <c r="BI195" s="777"/>
      <c r="BJ195" s="777"/>
      <c r="BK195" s="777"/>
      <c r="BL195" s="777"/>
      <c r="BM195" s="777"/>
      <c r="BN195" s="777"/>
      <c r="BO195" s="777"/>
      <c r="BP195" s="777"/>
      <c r="BQ195" s="777"/>
      <c r="BR195" s="777"/>
      <c r="BS195" s="777"/>
      <c r="BT195" s="777"/>
      <c r="BU195" s="777"/>
      <c r="BV195" s="777"/>
      <c r="BW195" s="777"/>
      <c r="BX195" s="777"/>
      <c r="BY195" s="777"/>
      <c r="BZ195" s="777"/>
      <c r="CA195" s="777"/>
      <c r="CB195" s="777"/>
      <c r="CC195" s="777"/>
      <c r="CD195" s="777"/>
      <c r="CE195" s="777"/>
      <c r="CF195" s="777"/>
      <c r="CG195" s="777"/>
      <c r="CH195" s="777"/>
      <c r="CI195" s="777"/>
      <c r="CJ195" s="777"/>
      <c r="CK195" s="777"/>
      <c r="CL195" s="777"/>
      <c r="CM195" s="777"/>
      <c r="CN195" s="777"/>
      <c r="CO195" s="777"/>
      <c r="CP195" s="777"/>
      <c r="CQ195" s="777"/>
      <c r="CR195" s="777"/>
      <c r="CS195" s="777"/>
      <c r="CT195" s="777"/>
      <c r="CU195" s="777"/>
      <c r="CV195" s="777"/>
      <c r="CW195" s="777"/>
      <c r="CX195" s="777"/>
      <c r="CY195" s="777"/>
      <c r="CZ195" s="777"/>
      <c r="DA195" s="777"/>
      <c r="DB195" s="777"/>
      <c r="DC195" s="777"/>
      <c r="DD195" s="777"/>
      <c r="DE195" s="777"/>
      <c r="DF195" s="777"/>
      <c r="DG195" s="777"/>
      <c r="DH195" s="777"/>
      <c r="DI195" s="777"/>
      <c r="DJ195" s="777"/>
      <c r="DK195" s="777"/>
      <c r="DL195" s="777"/>
      <c r="DM195" s="777"/>
      <c r="DN195" s="777"/>
      <c r="DO195" s="777"/>
      <c r="DP195" s="777"/>
      <c r="DQ195" s="777"/>
      <c r="DR195" s="777"/>
      <c r="DS195" s="777"/>
      <c r="DT195" s="777"/>
      <c r="DU195" s="777"/>
      <c r="DV195" s="777"/>
      <c r="DW195" s="777"/>
      <c r="DX195" s="777"/>
      <c r="DY195" s="777"/>
      <c r="DZ195" s="777"/>
      <c r="EA195" s="777"/>
      <c r="EB195" s="777"/>
      <c r="EC195" s="777"/>
      <c r="ED195" s="777"/>
      <c r="EE195" s="777"/>
      <c r="EF195" s="777"/>
      <c r="EG195" s="777"/>
      <c r="EH195" s="777"/>
      <c r="EI195" s="777"/>
      <c r="EJ195" s="777"/>
      <c r="EK195" s="777"/>
      <c r="EL195" s="777"/>
      <c r="EM195" s="777"/>
      <c r="EN195" s="777"/>
      <c r="EO195" s="777"/>
      <c r="EP195" s="777"/>
      <c r="EQ195" s="777"/>
      <c r="ER195" s="777"/>
      <c r="ES195" s="777"/>
      <c r="ET195" s="777"/>
      <c r="EU195" s="777"/>
      <c r="EV195" s="777"/>
      <c r="EW195" s="777"/>
      <c r="EX195" s="777"/>
      <c r="EY195" s="777"/>
      <c r="EZ195" s="777"/>
      <c r="FA195" s="777"/>
      <c r="FB195" s="777"/>
      <c r="FC195" s="777"/>
      <c r="FD195" s="777"/>
      <c r="FE195" s="777"/>
      <c r="FF195" s="777"/>
      <c r="FG195" s="777"/>
      <c r="FH195" s="777"/>
      <c r="FI195" s="777"/>
      <c r="FJ195" s="777"/>
      <c r="FK195" s="777"/>
      <c r="FL195" s="777"/>
      <c r="FM195" s="777"/>
      <c r="FN195" s="777"/>
      <c r="FO195" s="777"/>
      <c r="FP195" s="777"/>
      <c r="FQ195" s="777"/>
      <c r="FR195" s="777"/>
      <c r="FS195" s="777"/>
      <c r="FT195" s="777"/>
      <c r="FU195" s="777"/>
      <c r="FV195" s="777"/>
      <c r="FW195" s="777"/>
      <c r="FX195" s="777"/>
      <c r="FY195" s="777"/>
      <c r="FZ195" s="777"/>
      <c r="GA195" s="777"/>
      <c r="GB195" s="777"/>
      <c r="GC195" s="777"/>
      <c r="GD195" s="777"/>
      <c r="GE195" s="777"/>
      <c r="GF195" s="777"/>
      <c r="GG195" s="777"/>
      <c r="GH195" s="777"/>
      <c r="GI195" s="777"/>
      <c r="GJ195" s="777"/>
      <c r="GK195" s="777"/>
      <c r="GL195" s="777"/>
      <c r="GM195" s="777"/>
      <c r="GN195" s="777"/>
      <c r="GO195" s="777"/>
      <c r="GP195" s="777"/>
      <c r="GQ195" s="777"/>
      <c r="GR195" s="777"/>
      <c r="GS195" s="777"/>
      <c r="GT195" s="777"/>
      <c r="GU195" s="777"/>
      <c r="GV195" s="777"/>
      <c r="GW195" s="777"/>
      <c r="GX195" s="777"/>
      <c r="GY195" s="777"/>
      <c r="GZ195" s="777"/>
      <c r="HA195" s="777"/>
      <c r="HB195" s="777"/>
      <c r="HC195" s="777"/>
      <c r="HD195" s="777"/>
      <c r="HE195" s="777"/>
      <c r="HF195" s="777"/>
      <c r="HG195" s="777"/>
      <c r="HH195" s="777"/>
      <c r="HI195" s="777"/>
      <c r="HJ195" s="777"/>
      <c r="HK195" s="777"/>
      <c r="HL195" s="777"/>
      <c r="HM195" s="777"/>
      <c r="HN195" s="777"/>
      <c r="HO195" s="777"/>
      <c r="HP195" s="777"/>
      <c r="HQ195" s="777"/>
      <c r="HR195" s="777"/>
      <c r="HS195" s="777"/>
      <c r="HT195" s="777"/>
      <c r="HU195" s="777"/>
      <c r="HV195" s="777"/>
      <c r="HW195" s="777"/>
      <c r="HX195" s="777"/>
      <c r="HY195" s="777"/>
      <c r="HZ195" s="777"/>
      <c r="IA195" s="777"/>
      <c r="IB195" s="777"/>
      <c r="IC195" s="777"/>
      <c r="ID195" s="777"/>
      <c r="IE195" s="777"/>
      <c r="IF195" s="777"/>
      <c r="IG195" s="777"/>
      <c r="IH195" s="777"/>
      <c r="II195" s="777"/>
      <c r="IJ195" s="777"/>
      <c r="IK195" s="777"/>
      <c r="IL195" s="777"/>
      <c r="IM195" s="777"/>
      <c r="IN195" s="777"/>
      <c r="IO195" s="777"/>
      <c r="IP195" s="777"/>
      <c r="IQ195" s="777"/>
      <c r="IR195" s="777"/>
      <c r="IS195" s="777"/>
      <c r="IT195" s="777"/>
    </row>
    <row r="196" spans="1:254" s="779" customFormat="1" ht="12.75" customHeight="1">
      <c r="A196" s="777"/>
      <c r="B196" s="777"/>
      <c r="C196" s="777"/>
      <c r="D196" s="777"/>
      <c r="E196" s="777"/>
      <c r="F196" s="777"/>
      <c r="G196" s="777"/>
      <c r="H196" s="777"/>
      <c r="I196" s="777"/>
      <c r="J196" s="777"/>
      <c r="K196" s="777"/>
      <c r="L196" s="777"/>
      <c r="M196" s="777"/>
      <c r="N196" s="777"/>
      <c r="O196" s="777"/>
      <c r="P196" s="777"/>
      <c r="Q196" s="777"/>
      <c r="R196" s="777"/>
      <c r="S196" s="777"/>
      <c r="T196" s="777"/>
      <c r="U196" s="777"/>
      <c r="V196" s="777"/>
      <c r="W196" s="777"/>
      <c r="X196" s="777"/>
      <c r="Y196" s="778"/>
      <c r="Z196" s="778"/>
      <c r="AA196" s="778"/>
      <c r="AB196" s="778"/>
      <c r="AC196" s="778"/>
      <c r="AD196" s="778"/>
      <c r="AE196" s="778"/>
      <c r="AF196" s="778"/>
      <c r="AG196" s="778"/>
      <c r="AH196" s="778"/>
      <c r="AI196" s="778"/>
      <c r="AJ196" s="778"/>
      <c r="AK196" s="778"/>
      <c r="AL196" s="778"/>
      <c r="AM196" s="778"/>
      <c r="AN196" s="778"/>
      <c r="AO196" s="778"/>
      <c r="AP196" s="778"/>
      <c r="AQ196" s="778"/>
      <c r="AR196" s="778"/>
      <c r="AS196" s="778"/>
      <c r="AT196" s="778"/>
      <c r="AU196" s="778"/>
      <c r="AV196" s="778"/>
      <c r="AW196" s="778"/>
      <c r="AX196" s="778"/>
      <c r="AY196" s="778"/>
      <c r="AZ196" s="778"/>
      <c r="BA196" s="777"/>
      <c r="BB196" s="777"/>
      <c r="BC196" s="777"/>
      <c r="BD196" s="777"/>
      <c r="BE196" s="777"/>
      <c r="BF196" s="777"/>
      <c r="BG196" s="777"/>
      <c r="BH196" s="777"/>
      <c r="BI196" s="777"/>
      <c r="BJ196" s="777"/>
      <c r="BK196" s="777"/>
      <c r="BL196" s="777"/>
      <c r="BM196" s="777"/>
      <c r="BN196" s="777"/>
      <c r="BO196" s="777"/>
      <c r="BP196" s="777"/>
      <c r="BQ196" s="777"/>
      <c r="BR196" s="777"/>
      <c r="BS196" s="777"/>
      <c r="BT196" s="777"/>
      <c r="BU196" s="777"/>
      <c r="BV196" s="777"/>
      <c r="BW196" s="777"/>
      <c r="BX196" s="777"/>
      <c r="BY196" s="777"/>
      <c r="BZ196" s="777"/>
      <c r="CA196" s="777"/>
      <c r="CB196" s="777"/>
      <c r="CC196" s="777"/>
      <c r="CD196" s="777"/>
      <c r="CE196" s="777"/>
      <c r="CF196" s="777"/>
      <c r="CG196" s="777"/>
      <c r="CH196" s="777"/>
      <c r="CI196" s="777"/>
      <c r="CJ196" s="777"/>
      <c r="CK196" s="777"/>
      <c r="CL196" s="777"/>
      <c r="CM196" s="777"/>
      <c r="CN196" s="777"/>
      <c r="CO196" s="777"/>
      <c r="CP196" s="777"/>
      <c r="CQ196" s="777"/>
      <c r="CR196" s="777"/>
      <c r="CS196" s="777"/>
      <c r="CT196" s="777"/>
      <c r="CU196" s="777"/>
      <c r="CV196" s="777"/>
      <c r="CW196" s="777"/>
      <c r="CX196" s="777"/>
      <c r="CY196" s="777"/>
      <c r="CZ196" s="777"/>
      <c r="DA196" s="777"/>
      <c r="DB196" s="777"/>
      <c r="DC196" s="777"/>
      <c r="DD196" s="777"/>
      <c r="DE196" s="777"/>
      <c r="DF196" s="777"/>
      <c r="DG196" s="777"/>
      <c r="DH196" s="777"/>
      <c r="DI196" s="777"/>
      <c r="DJ196" s="777"/>
      <c r="DK196" s="777"/>
      <c r="DL196" s="777"/>
      <c r="DM196" s="777"/>
      <c r="DN196" s="777"/>
      <c r="DO196" s="777"/>
      <c r="DP196" s="777"/>
      <c r="DQ196" s="777"/>
      <c r="DR196" s="777"/>
      <c r="DS196" s="777"/>
      <c r="DT196" s="777"/>
      <c r="DU196" s="777"/>
      <c r="DV196" s="777"/>
      <c r="DW196" s="777"/>
      <c r="DX196" s="777"/>
      <c r="DY196" s="777"/>
      <c r="DZ196" s="777"/>
      <c r="EA196" s="777"/>
      <c r="EB196" s="777"/>
      <c r="EC196" s="777"/>
      <c r="ED196" s="777"/>
      <c r="EE196" s="777"/>
      <c r="EF196" s="777"/>
      <c r="EG196" s="777"/>
      <c r="EH196" s="777"/>
      <c r="EI196" s="777"/>
      <c r="EJ196" s="777"/>
      <c r="EK196" s="777"/>
      <c r="EL196" s="777"/>
      <c r="EM196" s="777"/>
      <c r="EN196" s="777"/>
      <c r="EO196" s="777"/>
      <c r="EP196" s="777"/>
      <c r="EQ196" s="777"/>
      <c r="ER196" s="777"/>
      <c r="ES196" s="777"/>
      <c r="ET196" s="777"/>
      <c r="EU196" s="777"/>
      <c r="EV196" s="777"/>
      <c r="EW196" s="777"/>
      <c r="EX196" s="777"/>
      <c r="EY196" s="777"/>
      <c r="EZ196" s="777"/>
      <c r="FA196" s="777"/>
      <c r="FB196" s="777"/>
      <c r="FC196" s="777"/>
      <c r="FD196" s="777"/>
      <c r="FE196" s="777"/>
      <c r="FF196" s="777"/>
      <c r="FG196" s="777"/>
      <c r="FH196" s="777"/>
      <c r="FI196" s="777"/>
      <c r="FJ196" s="777"/>
      <c r="FK196" s="777"/>
      <c r="FL196" s="777"/>
      <c r="FM196" s="777"/>
      <c r="FN196" s="777"/>
      <c r="FO196" s="777"/>
      <c r="FP196" s="777"/>
      <c r="FQ196" s="777"/>
      <c r="FR196" s="777"/>
      <c r="FS196" s="777"/>
      <c r="FT196" s="777"/>
      <c r="FU196" s="777"/>
      <c r="FV196" s="777"/>
      <c r="FW196" s="777"/>
      <c r="FX196" s="777"/>
      <c r="FY196" s="777"/>
      <c r="FZ196" s="777"/>
      <c r="GA196" s="777"/>
      <c r="GB196" s="777"/>
      <c r="GC196" s="777"/>
      <c r="GD196" s="777"/>
      <c r="GE196" s="777"/>
      <c r="GF196" s="777"/>
      <c r="GG196" s="777"/>
      <c r="GH196" s="777"/>
      <c r="GI196" s="777"/>
      <c r="GJ196" s="777"/>
      <c r="GK196" s="777"/>
      <c r="GL196" s="777"/>
      <c r="GM196" s="777"/>
      <c r="GN196" s="777"/>
      <c r="GO196" s="777"/>
      <c r="GP196" s="777"/>
      <c r="GQ196" s="777"/>
      <c r="GR196" s="777"/>
      <c r="GS196" s="777"/>
      <c r="GT196" s="777"/>
      <c r="GU196" s="777"/>
      <c r="GV196" s="777"/>
      <c r="GW196" s="777"/>
      <c r="GX196" s="777"/>
      <c r="GY196" s="777"/>
      <c r="GZ196" s="777"/>
      <c r="HA196" s="777"/>
      <c r="HB196" s="777"/>
      <c r="HC196" s="777"/>
      <c r="HD196" s="777"/>
      <c r="HE196" s="777"/>
      <c r="HF196" s="777"/>
      <c r="HG196" s="777"/>
      <c r="HH196" s="777"/>
      <c r="HI196" s="777"/>
      <c r="HJ196" s="777"/>
      <c r="HK196" s="777"/>
      <c r="HL196" s="777"/>
      <c r="HM196" s="777"/>
      <c r="HN196" s="777"/>
      <c r="HO196" s="777"/>
      <c r="HP196" s="777"/>
      <c r="HQ196" s="777"/>
      <c r="HR196" s="777"/>
      <c r="HS196" s="777"/>
      <c r="HT196" s="777"/>
      <c r="HU196" s="777"/>
      <c r="HV196" s="777"/>
      <c r="HW196" s="777"/>
      <c r="HX196" s="777"/>
      <c r="HY196" s="777"/>
      <c r="HZ196" s="777"/>
      <c r="IA196" s="777"/>
      <c r="IB196" s="777"/>
      <c r="IC196" s="777"/>
      <c r="ID196" s="777"/>
      <c r="IE196" s="777"/>
      <c r="IF196" s="777"/>
      <c r="IG196" s="777"/>
      <c r="IH196" s="777"/>
      <c r="II196" s="777"/>
      <c r="IJ196" s="777"/>
      <c r="IK196" s="777"/>
      <c r="IL196" s="777"/>
      <c r="IM196" s="777"/>
      <c r="IN196" s="777"/>
      <c r="IO196" s="777"/>
      <c r="IP196" s="777"/>
      <c r="IQ196" s="777"/>
      <c r="IR196" s="777"/>
      <c r="IS196" s="777"/>
      <c r="IT196" s="777"/>
    </row>
    <row r="197" spans="1:254" s="779" customFormat="1" ht="12.75" customHeight="1">
      <c r="A197" s="777"/>
      <c r="B197" s="777"/>
      <c r="C197" s="777"/>
      <c r="D197" s="777"/>
      <c r="E197" s="777"/>
      <c r="F197" s="777"/>
      <c r="G197" s="777"/>
      <c r="H197" s="777"/>
      <c r="I197" s="777"/>
      <c r="J197" s="777"/>
      <c r="K197" s="777"/>
      <c r="L197" s="777"/>
      <c r="M197" s="777"/>
      <c r="N197" s="777"/>
      <c r="O197" s="777"/>
      <c r="P197" s="777"/>
      <c r="Q197" s="777"/>
      <c r="R197" s="777"/>
      <c r="S197" s="777"/>
      <c r="T197" s="777"/>
      <c r="U197" s="777"/>
      <c r="V197" s="777"/>
      <c r="W197" s="777"/>
      <c r="X197" s="777"/>
      <c r="Y197" s="778"/>
      <c r="Z197" s="778"/>
      <c r="AA197" s="778"/>
      <c r="AB197" s="778"/>
      <c r="AC197" s="778"/>
      <c r="AD197" s="778"/>
      <c r="AE197" s="778"/>
      <c r="AF197" s="778"/>
      <c r="AG197" s="778"/>
      <c r="AH197" s="778"/>
      <c r="AI197" s="778"/>
      <c r="AJ197" s="778"/>
      <c r="AK197" s="778"/>
      <c r="AL197" s="778"/>
      <c r="AM197" s="778"/>
      <c r="AN197" s="778"/>
      <c r="AO197" s="778"/>
      <c r="AP197" s="778"/>
      <c r="AQ197" s="778"/>
      <c r="AR197" s="778"/>
      <c r="AS197" s="778"/>
      <c r="AT197" s="778"/>
      <c r="AU197" s="778"/>
      <c r="AV197" s="778"/>
      <c r="AW197" s="778"/>
      <c r="AX197" s="778"/>
      <c r="AY197" s="778"/>
      <c r="AZ197" s="778"/>
      <c r="BA197" s="777"/>
      <c r="BB197" s="777"/>
      <c r="BC197" s="777"/>
      <c r="BD197" s="777"/>
      <c r="BE197" s="777"/>
      <c r="BF197" s="777"/>
      <c r="BG197" s="777"/>
      <c r="BH197" s="777"/>
      <c r="BI197" s="777"/>
      <c r="BJ197" s="777"/>
      <c r="BK197" s="777"/>
      <c r="BL197" s="777"/>
      <c r="BM197" s="777"/>
      <c r="BN197" s="777"/>
      <c r="BO197" s="777"/>
      <c r="BP197" s="777"/>
      <c r="BQ197" s="777"/>
      <c r="BR197" s="777"/>
      <c r="BS197" s="777"/>
      <c r="BT197" s="777"/>
      <c r="BU197" s="777"/>
      <c r="BV197" s="777"/>
      <c r="BW197" s="777"/>
      <c r="BX197" s="777"/>
      <c r="BY197" s="777"/>
      <c r="BZ197" s="777"/>
      <c r="CA197" s="777"/>
      <c r="CB197" s="777"/>
      <c r="CC197" s="777"/>
      <c r="CD197" s="777"/>
      <c r="CE197" s="777"/>
      <c r="CF197" s="777"/>
      <c r="CG197" s="777"/>
      <c r="CH197" s="777"/>
      <c r="CI197" s="777"/>
      <c r="CJ197" s="777"/>
      <c r="CK197" s="777"/>
      <c r="CL197" s="777"/>
      <c r="CM197" s="777"/>
      <c r="CN197" s="777"/>
      <c r="CO197" s="777"/>
      <c r="CP197" s="777"/>
      <c r="CQ197" s="777"/>
      <c r="CR197" s="777"/>
      <c r="CS197" s="777"/>
      <c r="CT197" s="777"/>
      <c r="CU197" s="777"/>
      <c r="CV197" s="777"/>
      <c r="CW197" s="777"/>
      <c r="CX197" s="777"/>
      <c r="CY197" s="777"/>
      <c r="CZ197" s="777"/>
      <c r="DA197" s="777"/>
      <c r="DB197" s="777"/>
      <c r="DC197" s="777"/>
      <c r="DD197" s="777"/>
      <c r="DE197" s="777"/>
      <c r="DF197" s="777"/>
      <c r="DG197" s="777"/>
      <c r="DH197" s="777"/>
      <c r="DI197" s="777"/>
      <c r="DJ197" s="777"/>
      <c r="DK197" s="777"/>
      <c r="DL197" s="777"/>
      <c r="DM197" s="777"/>
      <c r="DN197" s="777"/>
      <c r="DO197" s="777"/>
      <c r="DP197" s="777"/>
      <c r="DQ197" s="777"/>
      <c r="DR197" s="777"/>
      <c r="DS197" s="777"/>
      <c r="DT197" s="777"/>
      <c r="DU197" s="777"/>
      <c r="DV197" s="777"/>
      <c r="DW197" s="777"/>
      <c r="DX197" s="777"/>
      <c r="DY197" s="777"/>
      <c r="DZ197" s="777"/>
      <c r="EA197" s="777"/>
      <c r="EB197" s="777"/>
      <c r="EC197" s="777"/>
      <c r="ED197" s="777"/>
      <c r="EE197" s="777"/>
      <c r="EF197" s="777"/>
      <c r="EG197" s="777"/>
      <c r="EH197" s="777"/>
      <c r="EI197" s="777"/>
      <c r="EJ197" s="777"/>
      <c r="EK197" s="777"/>
      <c r="EL197" s="777"/>
      <c r="EM197" s="777"/>
      <c r="EN197" s="777"/>
      <c r="EO197" s="777"/>
      <c r="EP197" s="777"/>
      <c r="EQ197" s="777"/>
      <c r="ER197" s="777"/>
      <c r="ES197" s="777"/>
      <c r="ET197" s="777"/>
      <c r="EU197" s="777"/>
      <c r="EV197" s="777"/>
      <c r="EW197" s="777"/>
      <c r="EX197" s="777"/>
      <c r="EY197" s="777"/>
      <c r="EZ197" s="777"/>
      <c r="FA197" s="777"/>
      <c r="FB197" s="777"/>
      <c r="FC197" s="777"/>
      <c r="FD197" s="777"/>
      <c r="FE197" s="777"/>
      <c r="FF197" s="777"/>
      <c r="FG197" s="777"/>
      <c r="FH197" s="777"/>
      <c r="FI197" s="777"/>
      <c r="FJ197" s="777"/>
      <c r="FK197" s="777"/>
      <c r="FL197" s="777"/>
      <c r="FM197" s="777"/>
      <c r="FN197" s="777"/>
      <c r="FO197" s="777"/>
      <c r="FP197" s="777"/>
      <c r="FQ197" s="777"/>
      <c r="FR197" s="777"/>
      <c r="FS197" s="777"/>
      <c r="FT197" s="777"/>
      <c r="FU197" s="777"/>
      <c r="FV197" s="777"/>
      <c r="FW197" s="777"/>
      <c r="FX197" s="777"/>
      <c r="FY197" s="777"/>
      <c r="FZ197" s="777"/>
      <c r="GA197" s="777"/>
      <c r="GB197" s="777"/>
      <c r="GC197" s="777"/>
      <c r="GD197" s="777"/>
      <c r="GE197" s="777"/>
      <c r="GF197" s="777"/>
      <c r="GG197" s="777"/>
      <c r="GH197" s="777"/>
      <c r="GI197" s="777"/>
      <c r="GJ197" s="777"/>
      <c r="GK197" s="777"/>
      <c r="GL197" s="777"/>
      <c r="GM197" s="777"/>
      <c r="GN197" s="777"/>
      <c r="GO197" s="777"/>
      <c r="GP197" s="777"/>
      <c r="GQ197" s="777"/>
      <c r="GR197" s="777"/>
      <c r="GS197" s="777"/>
      <c r="GT197" s="777"/>
      <c r="GU197" s="777"/>
      <c r="GV197" s="777"/>
      <c r="GW197" s="777"/>
      <c r="GX197" s="777"/>
      <c r="GY197" s="777"/>
      <c r="GZ197" s="777"/>
      <c r="HA197" s="777"/>
      <c r="HB197" s="777"/>
      <c r="HC197" s="777"/>
      <c r="HD197" s="777"/>
      <c r="HE197" s="777"/>
      <c r="HF197" s="777"/>
      <c r="HG197" s="777"/>
      <c r="HH197" s="777"/>
      <c r="HI197" s="777"/>
      <c r="HJ197" s="777"/>
      <c r="HK197" s="777"/>
      <c r="HL197" s="777"/>
      <c r="HM197" s="777"/>
      <c r="HN197" s="777"/>
      <c r="HO197" s="777"/>
      <c r="HP197" s="777"/>
      <c r="HQ197" s="777"/>
      <c r="HR197" s="777"/>
      <c r="HS197" s="777"/>
      <c r="HT197" s="777"/>
      <c r="HU197" s="777"/>
      <c r="HV197" s="777"/>
      <c r="HW197" s="777"/>
      <c r="HX197" s="777"/>
      <c r="HY197" s="777"/>
      <c r="HZ197" s="777"/>
      <c r="IA197" s="777"/>
      <c r="IB197" s="777"/>
      <c r="IC197" s="777"/>
      <c r="ID197" s="777"/>
      <c r="IE197" s="777"/>
      <c r="IF197" s="777"/>
      <c r="IG197" s="777"/>
      <c r="IH197" s="777"/>
      <c r="II197" s="777"/>
      <c r="IJ197" s="777"/>
      <c r="IK197" s="777"/>
      <c r="IL197" s="777"/>
      <c r="IM197" s="777"/>
      <c r="IN197" s="777"/>
      <c r="IO197" s="777"/>
      <c r="IP197" s="777"/>
      <c r="IQ197" s="777"/>
      <c r="IR197" s="777"/>
      <c r="IS197" s="777"/>
      <c r="IT197" s="777"/>
    </row>
    <row r="198" spans="1:254" s="779" customFormat="1" ht="12.75" customHeight="1">
      <c r="A198" s="777"/>
      <c r="B198" s="777"/>
      <c r="C198" s="777"/>
      <c r="D198" s="777"/>
      <c r="E198" s="777"/>
      <c r="F198" s="777"/>
      <c r="G198" s="777"/>
      <c r="H198" s="777"/>
      <c r="I198" s="777"/>
      <c r="J198" s="777"/>
      <c r="K198" s="777"/>
      <c r="L198" s="777"/>
      <c r="M198" s="777"/>
      <c r="N198" s="777"/>
      <c r="O198" s="777"/>
      <c r="P198" s="777"/>
      <c r="Q198" s="777"/>
      <c r="R198" s="777"/>
      <c r="S198" s="777"/>
      <c r="T198" s="777"/>
      <c r="U198" s="777"/>
      <c r="V198" s="777"/>
      <c r="W198" s="777"/>
      <c r="X198" s="777"/>
      <c r="Y198" s="778"/>
      <c r="Z198" s="778"/>
      <c r="AA198" s="778"/>
      <c r="AB198" s="778"/>
      <c r="AC198" s="778"/>
      <c r="AD198" s="778"/>
      <c r="AE198" s="778"/>
      <c r="AF198" s="778"/>
      <c r="AG198" s="778"/>
      <c r="AH198" s="778"/>
      <c r="AI198" s="778"/>
      <c r="AJ198" s="778"/>
      <c r="AK198" s="778"/>
      <c r="AL198" s="778"/>
      <c r="AM198" s="778"/>
      <c r="AN198" s="778"/>
      <c r="AO198" s="778"/>
      <c r="AP198" s="778"/>
      <c r="AQ198" s="778"/>
      <c r="AR198" s="778"/>
      <c r="AS198" s="778"/>
      <c r="AT198" s="778"/>
      <c r="AU198" s="778"/>
      <c r="AV198" s="778"/>
      <c r="AW198" s="778"/>
      <c r="AX198" s="778"/>
      <c r="AY198" s="778"/>
      <c r="AZ198" s="778"/>
      <c r="BA198" s="777"/>
      <c r="BB198" s="777"/>
      <c r="BC198" s="777"/>
      <c r="BD198" s="777"/>
      <c r="BE198" s="777"/>
      <c r="BF198" s="777"/>
      <c r="BG198" s="777"/>
      <c r="BH198" s="777"/>
      <c r="BI198" s="777"/>
      <c r="BJ198" s="777"/>
      <c r="BK198" s="777"/>
      <c r="BL198" s="777"/>
      <c r="BM198" s="777"/>
      <c r="BN198" s="777"/>
      <c r="BO198" s="777"/>
      <c r="BP198" s="777"/>
      <c r="BQ198" s="777"/>
      <c r="BR198" s="777"/>
      <c r="BS198" s="777"/>
      <c r="BT198" s="777"/>
      <c r="BU198" s="777"/>
      <c r="BV198" s="777"/>
      <c r="BW198" s="777"/>
      <c r="BX198" s="777"/>
      <c r="BY198" s="777"/>
      <c r="BZ198" s="777"/>
      <c r="CA198" s="777"/>
      <c r="CB198" s="777"/>
      <c r="CC198" s="777"/>
      <c r="CD198" s="777"/>
      <c r="CE198" s="777"/>
      <c r="CF198" s="777"/>
      <c r="CG198" s="777"/>
      <c r="CH198" s="777"/>
      <c r="CI198" s="777"/>
      <c r="CJ198" s="777"/>
      <c r="CK198" s="777"/>
      <c r="CL198" s="777"/>
      <c r="CM198" s="777"/>
      <c r="CN198" s="777"/>
      <c r="CO198" s="777"/>
      <c r="CP198" s="777"/>
      <c r="CQ198" s="777"/>
      <c r="CR198" s="777"/>
      <c r="CS198" s="777"/>
      <c r="CT198" s="777"/>
      <c r="CU198" s="777"/>
      <c r="CV198" s="777"/>
      <c r="CW198" s="777"/>
      <c r="CX198" s="777"/>
      <c r="CY198" s="777"/>
      <c r="CZ198" s="777"/>
      <c r="DA198" s="777"/>
      <c r="DB198" s="777"/>
      <c r="DC198" s="777"/>
      <c r="DD198" s="777"/>
      <c r="DE198" s="777"/>
      <c r="DF198" s="777"/>
      <c r="DG198" s="777"/>
      <c r="DH198" s="777"/>
      <c r="DI198" s="777"/>
      <c r="DJ198" s="777"/>
      <c r="DK198" s="777"/>
      <c r="DL198" s="777"/>
      <c r="DM198" s="777"/>
      <c r="DN198" s="777"/>
      <c r="DO198" s="777"/>
      <c r="DP198" s="777"/>
      <c r="DQ198" s="777"/>
      <c r="DR198" s="777"/>
      <c r="DS198" s="777"/>
      <c r="DT198" s="777"/>
      <c r="DU198" s="777"/>
      <c r="DV198" s="777"/>
      <c r="DW198" s="777"/>
      <c r="DX198" s="777"/>
      <c r="DY198" s="777"/>
      <c r="DZ198" s="777"/>
      <c r="EA198" s="777"/>
      <c r="EB198" s="777"/>
      <c r="EC198" s="777"/>
      <c r="ED198" s="777"/>
      <c r="EE198" s="777"/>
      <c r="EF198" s="777"/>
      <c r="EG198" s="777"/>
      <c r="EH198" s="777"/>
      <c r="EI198" s="777"/>
      <c r="EJ198" s="777"/>
      <c r="EK198" s="777"/>
      <c r="EL198" s="777"/>
      <c r="EM198" s="777"/>
      <c r="EN198" s="777"/>
      <c r="EO198" s="777"/>
      <c r="EP198" s="777"/>
      <c r="EQ198" s="777"/>
      <c r="ER198" s="777"/>
      <c r="ES198" s="777"/>
      <c r="ET198" s="777"/>
      <c r="EU198" s="777"/>
      <c r="EV198" s="777"/>
      <c r="EW198" s="777"/>
      <c r="EX198" s="777"/>
      <c r="EY198" s="777"/>
      <c r="EZ198" s="777"/>
      <c r="FA198" s="777"/>
      <c r="FB198" s="777"/>
      <c r="FC198" s="777"/>
      <c r="FD198" s="777"/>
      <c r="FE198" s="777"/>
      <c r="FF198" s="777"/>
      <c r="FG198" s="777"/>
      <c r="FH198" s="777"/>
      <c r="FI198" s="777"/>
      <c r="FJ198" s="777"/>
      <c r="FK198" s="777"/>
      <c r="FL198" s="777"/>
      <c r="FM198" s="777"/>
      <c r="FN198" s="777"/>
      <c r="FO198" s="777"/>
      <c r="FP198" s="777"/>
      <c r="FQ198" s="777"/>
      <c r="FR198" s="777"/>
      <c r="FS198" s="777"/>
      <c r="FT198" s="777"/>
      <c r="FU198" s="777"/>
      <c r="FV198" s="777"/>
      <c r="FW198" s="777"/>
      <c r="FX198" s="777"/>
      <c r="FY198" s="777"/>
      <c r="FZ198" s="777"/>
      <c r="GA198" s="777"/>
      <c r="GB198" s="777"/>
      <c r="GC198" s="777"/>
      <c r="GD198" s="777"/>
      <c r="GE198" s="777"/>
      <c r="GF198" s="777"/>
      <c r="GG198" s="777"/>
      <c r="GH198" s="777"/>
      <c r="GI198" s="777"/>
      <c r="GJ198" s="777"/>
      <c r="GK198" s="777"/>
      <c r="GL198" s="777"/>
      <c r="GM198" s="777"/>
      <c r="GN198" s="777"/>
      <c r="GO198" s="777"/>
      <c r="GP198" s="777"/>
      <c r="GQ198" s="777"/>
      <c r="GR198" s="777"/>
      <c r="GS198" s="777"/>
      <c r="GT198" s="777"/>
      <c r="GU198" s="777"/>
      <c r="GV198" s="777"/>
      <c r="GW198" s="777"/>
      <c r="GX198" s="777"/>
      <c r="GY198" s="777"/>
      <c r="GZ198" s="777"/>
      <c r="HA198" s="777"/>
      <c r="HB198" s="777"/>
      <c r="HC198" s="777"/>
      <c r="HD198" s="777"/>
      <c r="HE198" s="777"/>
      <c r="HF198" s="777"/>
      <c r="HG198" s="777"/>
      <c r="HH198" s="777"/>
      <c r="HI198" s="777"/>
      <c r="HJ198" s="777"/>
      <c r="HK198" s="777"/>
      <c r="HL198" s="777"/>
      <c r="HM198" s="777"/>
      <c r="HN198" s="777"/>
      <c r="HO198" s="777"/>
      <c r="HP198" s="777"/>
      <c r="HQ198" s="777"/>
      <c r="HR198" s="777"/>
      <c r="HS198" s="777"/>
      <c r="HT198" s="777"/>
      <c r="HU198" s="777"/>
      <c r="HV198" s="777"/>
      <c r="HW198" s="777"/>
      <c r="HX198" s="777"/>
      <c r="HY198" s="777"/>
      <c r="HZ198" s="777"/>
      <c r="IA198" s="777"/>
      <c r="IB198" s="777"/>
      <c r="IC198" s="777"/>
      <c r="ID198" s="777"/>
      <c r="IE198" s="777"/>
      <c r="IF198" s="777"/>
      <c r="IG198" s="777"/>
      <c r="IH198" s="777"/>
      <c r="II198" s="777"/>
      <c r="IJ198" s="777"/>
      <c r="IK198" s="777"/>
      <c r="IL198" s="777"/>
      <c r="IM198" s="777"/>
      <c r="IN198" s="777"/>
      <c r="IO198" s="777"/>
      <c r="IP198" s="777"/>
      <c r="IQ198" s="777"/>
      <c r="IR198" s="777"/>
      <c r="IS198" s="777"/>
      <c r="IT198" s="777"/>
    </row>
    <row r="199" spans="1:254" s="779" customFormat="1" ht="12.75" customHeight="1">
      <c r="A199" s="777"/>
      <c r="B199" s="777"/>
      <c r="C199" s="777"/>
      <c r="D199" s="777"/>
      <c r="E199" s="777"/>
      <c r="F199" s="777"/>
      <c r="G199" s="777"/>
      <c r="H199" s="777"/>
      <c r="I199" s="777"/>
      <c r="J199" s="777"/>
      <c r="K199" s="777"/>
      <c r="L199" s="777"/>
      <c r="M199" s="777"/>
      <c r="N199" s="777"/>
      <c r="O199" s="777"/>
      <c r="P199" s="777"/>
      <c r="Q199" s="777"/>
      <c r="R199" s="777"/>
      <c r="S199" s="777"/>
      <c r="T199" s="777"/>
      <c r="U199" s="777"/>
      <c r="V199" s="777"/>
      <c r="W199" s="777"/>
      <c r="X199" s="777"/>
      <c r="Y199" s="778"/>
      <c r="Z199" s="778"/>
      <c r="AA199" s="778"/>
      <c r="AB199" s="778"/>
      <c r="AC199" s="778"/>
      <c r="AD199" s="778"/>
      <c r="AE199" s="778"/>
      <c r="AF199" s="778"/>
      <c r="AG199" s="778"/>
      <c r="AH199" s="778"/>
      <c r="AI199" s="778"/>
      <c r="AJ199" s="778"/>
      <c r="AK199" s="778"/>
      <c r="AL199" s="778"/>
      <c r="AM199" s="778"/>
      <c r="AN199" s="778"/>
      <c r="AO199" s="778"/>
      <c r="AP199" s="778"/>
      <c r="AQ199" s="778"/>
      <c r="AR199" s="778"/>
      <c r="AS199" s="778"/>
      <c r="AT199" s="778"/>
      <c r="AU199" s="778"/>
      <c r="AV199" s="778"/>
      <c r="AW199" s="778"/>
      <c r="AX199" s="778"/>
      <c r="AY199" s="778"/>
      <c r="AZ199" s="778"/>
      <c r="BA199" s="777"/>
      <c r="BB199" s="777"/>
      <c r="BC199" s="777"/>
      <c r="BD199" s="777"/>
      <c r="BE199" s="777"/>
      <c r="BF199" s="777"/>
      <c r="BG199" s="777"/>
      <c r="BH199" s="777"/>
      <c r="BI199" s="777"/>
      <c r="BJ199" s="777"/>
      <c r="BK199" s="777"/>
      <c r="BL199" s="777"/>
      <c r="BM199" s="777"/>
      <c r="BN199" s="777"/>
      <c r="BO199" s="777"/>
      <c r="BP199" s="777"/>
      <c r="BQ199" s="777"/>
      <c r="BR199" s="777"/>
      <c r="BS199" s="777"/>
      <c r="BT199" s="777"/>
      <c r="BU199" s="777"/>
      <c r="BV199" s="777"/>
      <c r="BW199" s="777"/>
      <c r="BX199" s="777"/>
      <c r="BY199" s="777"/>
      <c r="BZ199" s="777"/>
      <c r="CA199" s="777"/>
      <c r="CB199" s="777"/>
      <c r="CC199" s="777"/>
      <c r="CD199" s="777"/>
      <c r="CE199" s="777"/>
      <c r="CF199" s="777"/>
      <c r="CG199" s="777"/>
      <c r="CH199" s="777"/>
      <c r="CI199" s="777"/>
      <c r="CJ199" s="777"/>
      <c r="CK199" s="777"/>
      <c r="CL199" s="777"/>
      <c r="CM199" s="777"/>
      <c r="CN199" s="777"/>
      <c r="CO199" s="777"/>
      <c r="CP199" s="777"/>
      <c r="CQ199" s="777"/>
      <c r="CR199" s="777"/>
      <c r="CS199" s="777"/>
      <c r="CT199" s="777"/>
      <c r="CU199" s="777"/>
      <c r="CV199" s="777"/>
      <c r="CW199" s="777"/>
      <c r="CX199" s="777"/>
      <c r="CY199" s="777"/>
      <c r="CZ199" s="777"/>
      <c r="DA199" s="777"/>
      <c r="DB199" s="777"/>
      <c r="DC199" s="777"/>
      <c r="DD199" s="777"/>
      <c r="DE199" s="777"/>
      <c r="DF199" s="777"/>
      <c r="DG199" s="777"/>
      <c r="DH199" s="777"/>
      <c r="DI199" s="777"/>
      <c r="DJ199" s="777"/>
      <c r="DK199" s="777"/>
      <c r="DL199" s="777"/>
      <c r="DM199" s="777"/>
      <c r="DN199" s="777"/>
      <c r="DO199" s="777"/>
      <c r="DP199" s="777"/>
      <c r="DQ199" s="777"/>
      <c r="DR199" s="777"/>
      <c r="DS199" s="777"/>
      <c r="DT199" s="777"/>
      <c r="DU199" s="777"/>
      <c r="DV199" s="777"/>
      <c r="DW199" s="777"/>
      <c r="DX199" s="777"/>
      <c r="DY199" s="777"/>
      <c r="DZ199" s="777"/>
      <c r="EA199" s="777"/>
      <c r="EB199" s="777"/>
      <c r="EC199" s="777"/>
      <c r="ED199" s="777"/>
      <c r="EE199" s="777"/>
      <c r="EF199" s="777"/>
      <c r="EG199" s="777"/>
      <c r="EH199" s="777"/>
      <c r="EI199" s="777"/>
      <c r="EJ199" s="777"/>
      <c r="EK199" s="777"/>
      <c r="EL199" s="777"/>
      <c r="EM199" s="777"/>
      <c r="EN199" s="777"/>
      <c r="EO199" s="777"/>
      <c r="EP199" s="777"/>
      <c r="EQ199" s="777"/>
      <c r="ER199" s="777"/>
      <c r="ES199" s="777"/>
      <c r="ET199" s="777"/>
      <c r="EU199" s="777"/>
      <c r="EV199" s="777"/>
      <c r="EW199" s="777"/>
      <c r="EX199" s="777"/>
      <c r="EY199" s="777"/>
      <c r="EZ199" s="777"/>
      <c r="FA199" s="777"/>
      <c r="FB199" s="777"/>
      <c r="FC199" s="777"/>
      <c r="FD199" s="777"/>
      <c r="FE199" s="777"/>
      <c r="FF199" s="777"/>
      <c r="FG199" s="777"/>
      <c r="FH199" s="777"/>
      <c r="FI199" s="777"/>
      <c r="FJ199" s="777"/>
      <c r="FK199" s="777"/>
      <c r="FL199" s="777"/>
      <c r="FM199" s="777"/>
      <c r="FN199" s="777"/>
      <c r="FO199" s="777"/>
      <c r="FP199" s="777"/>
      <c r="FQ199" s="777"/>
      <c r="FR199" s="777"/>
      <c r="FS199" s="777"/>
      <c r="FT199" s="777"/>
      <c r="FU199" s="777"/>
      <c r="FV199" s="777"/>
      <c r="FW199" s="777"/>
      <c r="FX199" s="777"/>
      <c r="FY199" s="777"/>
      <c r="FZ199" s="777"/>
      <c r="GA199" s="777"/>
      <c r="GB199" s="777"/>
      <c r="GC199" s="777"/>
      <c r="GD199" s="777"/>
      <c r="GE199" s="777"/>
      <c r="GF199" s="777"/>
      <c r="GG199" s="777"/>
      <c r="GH199" s="777"/>
      <c r="GI199" s="777"/>
      <c r="GJ199" s="777"/>
      <c r="GK199" s="777"/>
      <c r="GL199" s="777"/>
      <c r="GM199" s="777"/>
      <c r="GN199" s="777"/>
      <c r="GO199" s="777"/>
      <c r="GP199" s="777"/>
      <c r="GQ199" s="777"/>
      <c r="GR199" s="777"/>
      <c r="GS199" s="777"/>
      <c r="GT199" s="777"/>
      <c r="GU199" s="777"/>
      <c r="GV199" s="777"/>
      <c r="GW199" s="777"/>
      <c r="GX199" s="777"/>
      <c r="GY199" s="777"/>
      <c r="GZ199" s="777"/>
      <c r="HA199" s="777"/>
      <c r="HB199" s="777"/>
      <c r="HC199" s="777"/>
      <c r="HD199" s="777"/>
      <c r="HE199" s="777"/>
      <c r="HF199" s="777"/>
      <c r="HG199" s="777"/>
      <c r="HH199" s="777"/>
      <c r="HI199" s="777"/>
      <c r="HJ199" s="777"/>
      <c r="HK199" s="777"/>
      <c r="HL199" s="777"/>
      <c r="HM199" s="777"/>
      <c r="HN199" s="777"/>
      <c r="HO199" s="777"/>
      <c r="HP199" s="777"/>
      <c r="HQ199" s="777"/>
      <c r="HR199" s="777"/>
      <c r="HS199" s="777"/>
      <c r="HT199" s="777"/>
      <c r="HU199" s="777"/>
      <c r="HV199" s="777"/>
      <c r="HW199" s="777"/>
      <c r="HX199" s="777"/>
      <c r="HY199" s="777"/>
      <c r="HZ199" s="777"/>
      <c r="IA199" s="777"/>
      <c r="IB199" s="777"/>
      <c r="IC199" s="777"/>
      <c r="ID199" s="777"/>
      <c r="IE199" s="777"/>
      <c r="IF199" s="777"/>
      <c r="IG199" s="777"/>
      <c r="IH199" s="777"/>
      <c r="II199" s="777"/>
      <c r="IJ199" s="777"/>
      <c r="IK199" s="777"/>
      <c r="IL199" s="777"/>
      <c r="IM199" s="777"/>
      <c r="IN199" s="777"/>
      <c r="IO199" s="777"/>
      <c r="IP199" s="777"/>
      <c r="IQ199" s="777"/>
      <c r="IR199" s="777"/>
      <c r="IS199" s="777"/>
      <c r="IT199" s="777"/>
    </row>
    <row r="200" spans="1:254" s="779" customFormat="1" ht="12.75" customHeight="1">
      <c r="A200" s="777"/>
      <c r="B200" s="777"/>
      <c r="C200" s="777"/>
      <c r="D200" s="777"/>
      <c r="E200" s="777"/>
      <c r="F200" s="777"/>
      <c r="G200" s="777"/>
      <c r="H200" s="777"/>
      <c r="I200" s="777"/>
      <c r="J200" s="777"/>
      <c r="K200" s="777"/>
      <c r="L200" s="777"/>
      <c r="M200" s="777"/>
      <c r="N200" s="777"/>
      <c r="O200" s="777"/>
      <c r="P200" s="777"/>
      <c r="Q200" s="777"/>
      <c r="R200" s="777"/>
      <c r="S200" s="777"/>
      <c r="T200" s="777"/>
      <c r="U200" s="777"/>
      <c r="V200" s="777"/>
      <c r="W200" s="777"/>
      <c r="X200" s="777"/>
      <c r="Y200" s="778"/>
      <c r="Z200" s="778"/>
      <c r="AA200" s="778"/>
      <c r="AB200" s="778"/>
      <c r="AC200" s="778"/>
      <c r="AD200" s="778"/>
      <c r="AE200" s="778"/>
      <c r="AF200" s="778"/>
      <c r="AG200" s="778"/>
      <c r="AH200" s="778"/>
      <c r="AI200" s="778"/>
      <c r="AJ200" s="778"/>
      <c r="AK200" s="778"/>
      <c r="AL200" s="778"/>
      <c r="AM200" s="778"/>
      <c r="AN200" s="778"/>
      <c r="AO200" s="778"/>
      <c r="AP200" s="778"/>
      <c r="AQ200" s="778"/>
      <c r="AR200" s="778"/>
      <c r="AS200" s="778"/>
      <c r="AT200" s="778"/>
      <c r="AU200" s="778"/>
      <c r="AV200" s="778"/>
      <c r="AW200" s="778"/>
      <c r="AX200" s="778"/>
      <c r="AY200" s="778"/>
      <c r="AZ200" s="778"/>
      <c r="BA200" s="777"/>
      <c r="BB200" s="777"/>
      <c r="BC200" s="777"/>
      <c r="BD200" s="777"/>
      <c r="BE200" s="777"/>
      <c r="BF200" s="777"/>
      <c r="BG200" s="777"/>
      <c r="BH200" s="777"/>
      <c r="BI200" s="777"/>
      <c r="BJ200" s="777"/>
      <c r="BK200" s="777"/>
      <c r="BL200" s="777"/>
      <c r="BM200" s="777"/>
      <c r="BN200" s="777"/>
      <c r="BO200" s="777"/>
      <c r="BP200" s="777"/>
      <c r="BQ200" s="777"/>
      <c r="BR200" s="777"/>
      <c r="BS200" s="777"/>
      <c r="BT200" s="777"/>
      <c r="BU200" s="777"/>
      <c r="BV200" s="777"/>
      <c r="BW200" s="777"/>
      <c r="BX200" s="777"/>
      <c r="BY200" s="777"/>
      <c r="BZ200" s="777"/>
      <c r="CA200" s="777"/>
      <c r="CB200" s="777"/>
      <c r="CC200" s="777"/>
      <c r="CD200" s="777"/>
      <c r="CE200" s="777"/>
      <c r="CF200" s="777"/>
      <c r="CG200" s="777"/>
      <c r="CH200" s="777"/>
      <c r="CI200" s="777"/>
      <c r="CJ200" s="777"/>
      <c r="CK200" s="777"/>
      <c r="CL200" s="777"/>
      <c r="CM200" s="777"/>
      <c r="CN200" s="777"/>
      <c r="CO200" s="777"/>
      <c r="CP200" s="777"/>
      <c r="CQ200" s="777"/>
      <c r="CR200" s="777"/>
      <c r="CS200" s="777"/>
      <c r="CT200" s="777"/>
      <c r="CU200" s="777"/>
      <c r="CV200" s="777"/>
      <c r="CW200" s="777"/>
      <c r="CX200" s="777"/>
      <c r="CY200" s="777"/>
      <c r="CZ200" s="777"/>
      <c r="DA200" s="777"/>
      <c r="DB200" s="777"/>
      <c r="DC200" s="777"/>
      <c r="DD200" s="777"/>
      <c r="DE200" s="777"/>
      <c r="DF200" s="777"/>
      <c r="DG200" s="777"/>
      <c r="DH200" s="777"/>
      <c r="DI200" s="777"/>
      <c r="DJ200" s="777"/>
      <c r="DK200" s="777"/>
      <c r="DL200" s="777"/>
      <c r="DM200" s="777"/>
      <c r="DN200" s="777"/>
      <c r="DO200" s="777"/>
      <c r="DP200" s="777"/>
      <c r="DQ200" s="777"/>
      <c r="DR200" s="777"/>
      <c r="DS200" s="777"/>
      <c r="DT200" s="777"/>
      <c r="DU200" s="777"/>
      <c r="DV200" s="777"/>
      <c r="DW200" s="777"/>
      <c r="DX200" s="777"/>
      <c r="DY200" s="777"/>
      <c r="DZ200" s="777"/>
      <c r="EA200" s="777"/>
      <c r="EB200" s="777"/>
      <c r="EC200" s="777"/>
      <c r="ED200" s="777"/>
      <c r="EE200" s="777"/>
      <c r="EF200" s="777"/>
      <c r="EG200" s="777"/>
      <c r="EH200" s="777"/>
      <c r="EI200" s="777"/>
      <c r="EJ200" s="777"/>
      <c r="EK200" s="777"/>
      <c r="EL200" s="777"/>
      <c r="EM200" s="777"/>
      <c r="EN200" s="777"/>
      <c r="EO200" s="777"/>
      <c r="EP200" s="777"/>
      <c r="EQ200" s="777"/>
      <c r="ER200" s="777"/>
      <c r="ES200" s="777"/>
      <c r="ET200" s="777"/>
      <c r="EU200" s="777"/>
      <c r="EV200" s="777"/>
      <c r="EW200" s="777"/>
      <c r="EX200" s="777"/>
      <c r="EY200" s="777"/>
      <c r="EZ200" s="777"/>
      <c r="FA200" s="777"/>
      <c r="FB200" s="777"/>
      <c r="FC200" s="777"/>
      <c r="FD200" s="777"/>
      <c r="FE200" s="777"/>
      <c r="FF200" s="777"/>
      <c r="FG200" s="777"/>
      <c r="FH200" s="777"/>
      <c r="FI200" s="777"/>
      <c r="FJ200" s="777"/>
      <c r="FK200" s="777"/>
      <c r="FL200" s="777"/>
      <c r="FM200" s="777"/>
      <c r="FN200" s="777"/>
      <c r="FO200" s="777"/>
      <c r="FP200" s="777"/>
      <c r="FQ200" s="777"/>
      <c r="FR200" s="777"/>
      <c r="FS200" s="777"/>
      <c r="FT200" s="777"/>
      <c r="FU200" s="777"/>
      <c r="FV200" s="777"/>
      <c r="FW200" s="777"/>
      <c r="FX200" s="777"/>
      <c r="FY200" s="777"/>
      <c r="FZ200" s="777"/>
      <c r="GA200" s="777"/>
      <c r="GB200" s="777"/>
      <c r="GC200" s="777"/>
      <c r="GD200" s="777"/>
      <c r="GE200" s="777"/>
      <c r="GF200" s="777"/>
      <c r="GG200" s="777"/>
      <c r="GH200" s="777"/>
      <c r="GI200" s="777"/>
      <c r="GJ200" s="777"/>
      <c r="GK200" s="777"/>
      <c r="GL200" s="777"/>
      <c r="GM200" s="777"/>
      <c r="GN200" s="777"/>
      <c r="GO200" s="777"/>
      <c r="GP200" s="777"/>
      <c r="GQ200" s="777"/>
      <c r="GR200" s="777"/>
      <c r="GS200" s="777"/>
      <c r="GT200" s="777"/>
      <c r="GU200" s="777"/>
      <c r="GV200" s="777"/>
      <c r="GW200" s="777"/>
      <c r="GX200" s="777"/>
      <c r="GY200" s="777"/>
      <c r="GZ200" s="777"/>
      <c r="HA200" s="777"/>
      <c r="HB200" s="777"/>
      <c r="HC200" s="777"/>
      <c r="HD200" s="777"/>
      <c r="HE200" s="777"/>
      <c r="HF200" s="777"/>
      <c r="HG200" s="777"/>
      <c r="HH200" s="777"/>
      <c r="HI200" s="777"/>
      <c r="HJ200" s="777"/>
      <c r="HK200" s="777"/>
      <c r="HL200" s="777"/>
      <c r="HM200" s="777"/>
      <c r="HN200" s="777"/>
      <c r="HO200" s="777"/>
      <c r="HP200" s="777"/>
      <c r="HQ200" s="777"/>
      <c r="HR200" s="777"/>
      <c r="HS200" s="777"/>
      <c r="HT200" s="777"/>
      <c r="HU200" s="777"/>
      <c r="HV200" s="777"/>
      <c r="HW200" s="777"/>
      <c r="HX200" s="777"/>
      <c r="HY200" s="777"/>
      <c r="HZ200" s="777"/>
      <c r="IA200" s="777"/>
      <c r="IB200" s="777"/>
      <c r="IC200" s="777"/>
      <c r="ID200" s="777"/>
      <c r="IE200" s="777"/>
      <c r="IF200" s="777"/>
      <c r="IG200" s="777"/>
      <c r="IH200" s="777"/>
      <c r="II200" s="777"/>
      <c r="IJ200" s="777"/>
      <c r="IK200" s="777"/>
      <c r="IL200" s="777"/>
      <c r="IM200" s="777"/>
      <c r="IN200" s="777"/>
      <c r="IO200" s="777"/>
      <c r="IP200" s="777"/>
      <c r="IQ200" s="777"/>
      <c r="IR200" s="777"/>
      <c r="IS200" s="777"/>
      <c r="IT200" s="777"/>
    </row>
    <row r="201" spans="1:254" s="779" customFormat="1" ht="12.75" customHeight="1">
      <c r="A201" s="777"/>
      <c r="B201" s="777"/>
      <c r="C201" s="777"/>
      <c r="D201" s="777"/>
      <c r="E201" s="777"/>
      <c r="F201" s="777"/>
      <c r="G201" s="777"/>
      <c r="H201" s="777"/>
      <c r="I201" s="777"/>
      <c r="J201" s="777"/>
      <c r="K201" s="777"/>
      <c r="L201" s="777"/>
      <c r="M201" s="777"/>
      <c r="N201" s="777"/>
      <c r="O201" s="777"/>
      <c r="P201" s="777"/>
      <c r="Q201" s="777"/>
      <c r="R201" s="777"/>
      <c r="S201" s="777"/>
      <c r="T201" s="777"/>
      <c r="U201" s="777"/>
      <c r="V201" s="777"/>
      <c r="W201" s="777"/>
      <c r="X201" s="777"/>
      <c r="Y201" s="778"/>
      <c r="Z201" s="778"/>
      <c r="AA201" s="778"/>
      <c r="AB201" s="778"/>
      <c r="AC201" s="778"/>
      <c r="AD201" s="778"/>
      <c r="AE201" s="778"/>
      <c r="AF201" s="778"/>
      <c r="AG201" s="778"/>
      <c r="AH201" s="778"/>
      <c r="AI201" s="778"/>
      <c r="AJ201" s="778"/>
      <c r="AK201" s="778"/>
      <c r="AL201" s="778"/>
      <c r="AM201" s="778"/>
      <c r="AN201" s="778"/>
      <c r="AO201" s="778"/>
      <c r="AP201" s="778"/>
      <c r="AQ201" s="778"/>
      <c r="AR201" s="778"/>
      <c r="AS201" s="778"/>
      <c r="AT201" s="778"/>
      <c r="AU201" s="778"/>
      <c r="AV201" s="778"/>
      <c r="AW201" s="778"/>
      <c r="AX201" s="778"/>
      <c r="AY201" s="778"/>
      <c r="AZ201" s="778"/>
      <c r="BA201" s="777"/>
      <c r="BB201" s="777"/>
      <c r="BC201" s="777"/>
      <c r="BD201" s="777"/>
      <c r="BE201" s="777"/>
      <c r="BF201" s="777"/>
      <c r="BG201" s="777"/>
      <c r="BH201" s="777"/>
      <c r="BI201" s="777"/>
      <c r="BJ201" s="777"/>
      <c r="BK201" s="777"/>
      <c r="BL201" s="777"/>
      <c r="BM201" s="777"/>
      <c r="BN201" s="777"/>
      <c r="BO201" s="777"/>
      <c r="BP201" s="777"/>
      <c r="BQ201" s="777"/>
      <c r="BR201" s="777"/>
      <c r="BS201" s="777"/>
      <c r="BT201" s="777"/>
      <c r="BU201" s="777"/>
      <c r="BV201" s="777"/>
      <c r="BW201" s="777"/>
      <c r="BX201" s="777"/>
      <c r="BY201" s="777"/>
      <c r="BZ201" s="777"/>
      <c r="CA201" s="777"/>
      <c r="CB201" s="777"/>
      <c r="CC201" s="777"/>
      <c r="CD201" s="777"/>
      <c r="CE201" s="777"/>
      <c r="CF201" s="777"/>
      <c r="CG201" s="777"/>
      <c r="CH201" s="777"/>
      <c r="CI201" s="777"/>
      <c r="CJ201" s="777"/>
      <c r="CK201" s="777"/>
      <c r="CL201" s="777"/>
      <c r="CM201" s="777"/>
      <c r="CN201" s="777"/>
      <c r="CO201" s="777"/>
      <c r="CP201" s="777"/>
      <c r="CQ201" s="777"/>
      <c r="CR201" s="777"/>
      <c r="CS201" s="777"/>
      <c r="CT201" s="777"/>
      <c r="CU201" s="777"/>
      <c r="CV201" s="777"/>
      <c r="CW201" s="777"/>
      <c r="CX201" s="777"/>
      <c r="CY201" s="777"/>
      <c r="CZ201" s="777"/>
      <c r="DA201" s="777"/>
      <c r="DB201" s="777"/>
      <c r="DC201" s="777"/>
      <c r="DD201" s="777"/>
      <c r="DE201" s="777"/>
      <c r="DF201" s="777"/>
      <c r="DG201" s="777"/>
      <c r="DH201" s="777"/>
      <c r="DI201" s="777"/>
      <c r="DJ201" s="777"/>
      <c r="DK201" s="777"/>
      <c r="DL201" s="777"/>
      <c r="DM201" s="777"/>
      <c r="DN201" s="777"/>
      <c r="DO201" s="777"/>
      <c r="DP201" s="777"/>
      <c r="DQ201" s="777"/>
      <c r="DR201" s="777"/>
      <c r="DS201" s="777"/>
      <c r="DT201" s="777"/>
      <c r="DU201" s="777"/>
      <c r="DV201" s="777"/>
      <c r="DW201" s="777"/>
      <c r="DX201" s="777"/>
      <c r="DY201" s="777"/>
      <c r="DZ201" s="777"/>
      <c r="EA201" s="777"/>
      <c r="EB201" s="777"/>
      <c r="EC201" s="777"/>
      <c r="ED201" s="777"/>
      <c r="EE201" s="777"/>
      <c r="EF201" s="777"/>
      <c r="EG201" s="777"/>
      <c r="EH201" s="777"/>
      <c r="EI201" s="777"/>
      <c r="EJ201" s="777"/>
      <c r="EK201" s="777"/>
      <c r="EL201" s="777"/>
      <c r="EM201" s="777"/>
      <c r="EN201" s="777"/>
      <c r="EO201" s="777"/>
      <c r="EP201" s="777"/>
      <c r="EQ201" s="777"/>
      <c r="ER201" s="777"/>
      <c r="ES201" s="777"/>
      <c r="ET201" s="777"/>
      <c r="EU201" s="777"/>
      <c r="EV201" s="777"/>
      <c r="EW201" s="777"/>
      <c r="EX201" s="777"/>
      <c r="EY201" s="777"/>
      <c r="EZ201" s="777"/>
      <c r="FA201" s="777"/>
      <c r="FB201" s="777"/>
      <c r="FC201" s="777"/>
      <c r="FD201" s="777"/>
      <c r="FE201" s="777"/>
      <c r="FF201" s="777"/>
      <c r="FG201" s="777"/>
      <c r="FH201" s="777"/>
      <c r="FI201" s="777"/>
      <c r="FJ201" s="777"/>
      <c r="FK201" s="777"/>
      <c r="FL201" s="777"/>
      <c r="FM201" s="777"/>
      <c r="FN201" s="777"/>
      <c r="FO201" s="777"/>
      <c r="FP201" s="777"/>
      <c r="FQ201" s="777"/>
      <c r="FR201" s="777"/>
      <c r="FS201" s="777"/>
      <c r="FT201" s="777"/>
      <c r="FU201" s="777"/>
      <c r="FV201" s="777"/>
      <c r="FW201" s="777"/>
      <c r="FX201" s="777"/>
      <c r="FY201" s="777"/>
      <c r="FZ201" s="777"/>
      <c r="GA201" s="777"/>
      <c r="GB201" s="777"/>
      <c r="GC201" s="777"/>
      <c r="GD201" s="777"/>
      <c r="GE201" s="777"/>
      <c r="GF201" s="777"/>
      <c r="GG201" s="777"/>
      <c r="GH201" s="777"/>
      <c r="GI201" s="777"/>
      <c r="GJ201" s="777"/>
      <c r="GK201" s="777"/>
      <c r="GL201" s="777"/>
      <c r="GM201" s="777"/>
      <c r="GN201" s="777"/>
      <c r="GO201" s="777"/>
      <c r="GP201" s="777"/>
      <c r="GQ201" s="777"/>
      <c r="GR201" s="777"/>
      <c r="GS201" s="777"/>
      <c r="GT201" s="777"/>
      <c r="GU201" s="777"/>
      <c r="GV201" s="777"/>
      <c r="GW201" s="777"/>
      <c r="GX201" s="777"/>
      <c r="GY201" s="777"/>
      <c r="GZ201" s="777"/>
      <c r="HA201" s="777"/>
      <c r="HB201" s="777"/>
      <c r="HC201" s="777"/>
      <c r="HD201" s="777"/>
      <c r="HE201" s="777"/>
      <c r="HF201" s="777"/>
      <c r="HG201" s="777"/>
      <c r="HH201" s="777"/>
      <c r="HI201" s="777"/>
      <c r="HJ201" s="777"/>
      <c r="HK201" s="777"/>
      <c r="HL201" s="777"/>
      <c r="HM201" s="777"/>
      <c r="HN201" s="777"/>
      <c r="HO201" s="777"/>
      <c r="HP201" s="777"/>
      <c r="HQ201" s="777"/>
      <c r="HR201" s="777"/>
      <c r="HS201" s="777"/>
      <c r="HT201" s="777"/>
      <c r="HU201" s="777"/>
      <c r="HV201" s="777"/>
      <c r="HW201" s="777"/>
      <c r="HX201" s="777"/>
      <c r="HY201" s="777"/>
      <c r="HZ201" s="777"/>
      <c r="IA201" s="777"/>
      <c r="IB201" s="777"/>
      <c r="IC201" s="777"/>
      <c r="ID201" s="777"/>
      <c r="IE201" s="777"/>
      <c r="IF201" s="777"/>
      <c r="IG201" s="777"/>
      <c r="IH201" s="777"/>
      <c r="II201" s="777"/>
      <c r="IJ201" s="777"/>
      <c r="IK201" s="777"/>
      <c r="IL201" s="777"/>
      <c r="IM201" s="777"/>
      <c r="IN201" s="777"/>
      <c r="IO201" s="777"/>
      <c r="IP201" s="777"/>
      <c r="IQ201" s="777"/>
      <c r="IR201" s="777"/>
      <c r="IS201" s="777"/>
      <c r="IT201" s="777"/>
    </row>
    <row r="202" spans="1:254" s="779" customFormat="1" ht="12.75" customHeight="1">
      <c r="A202" s="777"/>
      <c r="B202" s="777"/>
      <c r="C202" s="777"/>
      <c r="D202" s="777"/>
      <c r="E202" s="777"/>
      <c r="F202" s="777"/>
      <c r="G202" s="777"/>
      <c r="H202" s="777"/>
      <c r="I202" s="777"/>
      <c r="J202" s="777"/>
      <c r="K202" s="777"/>
      <c r="L202" s="777"/>
      <c r="M202" s="777"/>
      <c r="N202" s="777"/>
      <c r="O202" s="777"/>
      <c r="P202" s="777"/>
      <c r="Q202" s="777"/>
      <c r="R202" s="777"/>
      <c r="S202" s="777"/>
      <c r="T202" s="777"/>
      <c r="U202" s="777"/>
      <c r="V202" s="777"/>
      <c r="W202" s="777"/>
      <c r="X202" s="777"/>
      <c r="Y202" s="778"/>
      <c r="Z202" s="778"/>
      <c r="AA202" s="778"/>
      <c r="AB202" s="778"/>
      <c r="AC202" s="778"/>
      <c r="AD202" s="778"/>
      <c r="AE202" s="778"/>
      <c r="AF202" s="778"/>
      <c r="AG202" s="778"/>
      <c r="AH202" s="778"/>
      <c r="AI202" s="778"/>
      <c r="AJ202" s="778"/>
      <c r="AK202" s="778"/>
      <c r="AL202" s="778"/>
      <c r="AM202" s="778"/>
      <c r="AN202" s="778"/>
      <c r="AO202" s="778"/>
      <c r="AP202" s="778"/>
      <c r="AQ202" s="778"/>
      <c r="AR202" s="778"/>
      <c r="AS202" s="778"/>
      <c r="AT202" s="778"/>
      <c r="AU202" s="778"/>
      <c r="AV202" s="778"/>
      <c r="AW202" s="778"/>
      <c r="AX202" s="778"/>
      <c r="AY202" s="778"/>
      <c r="AZ202" s="778"/>
      <c r="BA202" s="777"/>
      <c r="BB202" s="777"/>
      <c r="BC202" s="777"/>
      <c r="BD202" s="777"/>
      <c r="BE202" s="777"/>
      <c r="BF202" s="777"/>
      <c r="BG202" s="777"/>
      <c r="BH202" s="777"/>
      <c r="BI202" s="777"/>
      <c r="BJ202" s="777"/>
      <c r="BK202" s="777"/>
      <c r="BL202" s="777"/>
      <c r="BM202" s="777"/>
      <c r="BN202" s="777"/>
      <c r="BO202" s="777"/>
      <c r="BP202" s="777"/>
      <c r="BQ202" s="777"/>
      <c r="BR202" s="777"/>
      <c r="BS202" s="777"/>
      <c r="BT202" s="777"/>
      <c r="BU202" s="777"/>
      <c r="BV202" s="777"/>
      <c r="BW202" s="777"/>
      <c r="BX202" s="777"/>
      <c r="BY202" s="777"/>
      <c r="BZ202" s="777"/>
      <c r="CA202" s="777"/>
      <c r="CB202" s="777"/>
      <c r="CC202" s="777"/>
      <c r="CD202" s="777"/>
      <c r="CE202" s="777"/>
      <c r="CF202" s="777"/>
      <c r="CG202" s="777"/>
      <c r="CH202" s="777"/>
      <c r="CI202" s="777"/>
      <c r="CJ202" s="777"/>
      <c r="CK202" s="777"/>
      <c r="CL202" s="777"/>
      <c r="CM202" s="777"/>
      <c r="CN202" s="777"/>
      <c r="CO202" s="777"/>
      <c r="CP202" s="777"/>
      <c r="CQ202" s="777"/>
      <c r="CR202" s="777"/>
      <c r="CS202" s="777"/>
      <c r="CT202" s="777"/>
      <c r="CU202" s="777"/>
      <c r="CV202" s="777"/>
      <c r="CW202" s="777"/>
      <c r="CX202" s="777"/>
      <c r="CY202" s="777"/>
      <c r="CZ202" s="777"/>
      <c r="DA202" s="777"/>
      <c r="DB202" s="777"/>
      <c r="DC202" s="777"/>
      <c r="DD202" s="777"/>
      <c r="DE202" s="777"/>
      <c r="DF202" s="777"/>
      <c r="DG202" s="777"/>
      <c r="DH202" s="777"/>
      <c r="DI202" s="777"/>
      <c r="DJ202" s="777"/>
      <c r="DK202" s="777"/>
      <c r="DL202" s="777"/>
      <c r="DM202" s="777"/>
      <c r="DN202" s="777"/>
      <c r="DO202" s="777"/>
      <c r="DP202" s="777"/>
      <c r="DQ202" s="777"/>
      <c r="DR202" s="777"/>
      <c r="DS202" s="777"/>
      <c r="DT202" s="777"/>
      <c r="DU202" s="777"/>
      <c r="DV202" s="777"/>
      <c r="DW202" s="777"/>
      <c r="DX202" s="777"/>
      <c r="DY202" s="777"/>
      <c r="DZ202" s="777"/>
      <c r="EA202" s="777"/>
      <c r="EB202" s="777"/>
      <c r="EC202" s="777"/>
      <c r="ED202" s="777"/>
      <c r="EE202" s="777"/>
      <c r="EF202" s="777"/>
      <c r="EG202" s="777"/>
      <c r="EH202" s="777"/>
      <c r="EI202" s="777"/>
      <c r="EJ202" s="777"/>
      <c r="EK202" s="777"/>
      <c r="EL202" s="777"/>
      <c r="EM202" s="777"/>
      <c r="EN202" s="777"/>
      <c r="EO202" s="777"/>
      <c r="EP202" s="777"/>
      <c r="EQ202" s="777"/>
      <c r="ER202" s="777"/>
      <c r="ES202" s="777"/>
      <c r="ET202" s="777"/>
      <c r="EU202" s="777"/>
      <c r="EV202" s="777"/>
      <c r="EW202" s="777"/>
      <c r="EX202" s="777"/>
      <c r="EY202" s="777"/>
      <c r="EZ202" s="777"/>
      <c r="FA202" s="777"/>
      <c r="FB202" s="777"/>
      <c r="FC202" s="777"/>
      <c r="FD202" s="777"/>
      <c r="FE202" s="777"/>
      <c r="FF202" s="777"/>
      <c r="FG202" s="777"/>
      <c r="FH202" s="777"/>
      <c r="FI202" s="777"/>
      <c r="FJ202" s="777"/>
      <c r="FK202" s="777"/>
      <c r="FL202" s="777"/>
      <c r="FM202" s="777"/>
      <c r="FN202" s="777"/>
      <c r="FO202" s="777"/>
      <c r="FP202" s="777"/>
      <c r="FQ202" s="777"/>
      <c r="FR202" s="777"/>
      <c r="FS202" s="777"/>
      <c r="FT202" s="777"/>
      <c r="FU202" s="777"/>
      <c r="FV202" s="777"/>
      <c r="FW202" s="777"/>
      <c r="FX202" s="777"/>
      <c r="FY202" s="777"/>
      <c r="FZ202" s="777"/>
      <c r="GA202" s="777"/>
      <c r="GB202" s="777"/>
      <c r="GC202" s="777"/>
      <c r="GD202" s="777"/>
      <c r="GE202" s="777"/>
      <c r="GF202" s="777"/>
      <c r="GG202" s="777"/>
      <c r="GH202" s="777"/>
      <c r="GI202" s="777"/>
      <c r="GJ202" s="777"/>
      <c r="GK202" s="777"/>
      <c r="GL202" s="777"/>
      <c r="GM202" s="777"/>
      <c r="GN202" s="777"/>
      <c r="GO202" s="777"/>
      <c r="GP202" s="777"/>
      <c r="GQ202" s="777"/>
      <c r="GR202" s="777"/>
      <c r="GS202" s="777"/>
      <c r="GT202" s="777"/>
      <c r="GU202" s="777"/>
      <c r="GV202" s="777"/>
      <c r="GW202" s="777"/>
      <c r="GX202" s="777"/>
      <c r="GY202" s="777"/>
      <c r="GZ202" s="777"/>
      <c r="HA202" s="777"/>
      <c r="HB202" s="777"/>
      <c r="HC202" s="777"/>
      <c r="HD202" s="777"/>
      <c r="HE202" s="777"/>
      <c r="HF202" s="777"/>
      <c r="HG202" s="777"/>
      <c r="HH202" s="777"/>
      <c r="HI202" s="777"/>
      <c r="HJ202" s="777"/>
      <c r="HK202" s="777"/>
      <c r="HL202" s="777"/>
      <c r="HM202" s="777"/>
      <c r="HN202" s="777"/>
      <c r="HO202" s="777"/>
      <c r="HP202" s="777"/>
      <c r="HQ202" s="777"/>
      <c r="HR202" s="777"/>
      <c r="HS202" s="777"/>
      <c r="HT202" s="777"/>
      <c r="HU202" s="777"/>
      <c r="HV202" s="777"/>
      <c r="HW202" s="777"/>
      <c r="HX202" s="777"/>
      <c r="HY202" s="777"/>
      <c r="HZ202" s="777"/>
      <c r="IA202" s="777"/>
      <c r="IB202" s="777"/>
      <c r="IC202" s="777"/>
      <c r="ID202" s="777"/>
      <c r="IE202" s="777"/>
      <c r="IF202" s="777"/>
      <c r="IG202" s="777"/>
      <c r="IH202" s="777"/>
      <c r="II202" s="777"/>
      <c r="IJ202" s="777"/>
      <c r="IK202" s="777"/>
      <c r="IL202" s="777"/>
      <c r="IM202" s="777"/>
      <c r="IN202" s="777"/>
      <c r="IO202" s="777"/>
      <c r="IP202" s="777"/>
      <c r="IQ202" s="777"/>
      <c r="IR202" s="777"/>
      <c r="IS202" s="777"/>
      <c r="IT202" s="777"/>
    </row>
    <row r="203" spans="1:254" s="779" customFormat="1" ht="12.75" customHeight="1">
      <c r="A203" s="777"/>
      <c r="B203" s="777"/>
      <c r="C203" s="777"/>
      <c r="D203" s="777"/>
      <c r="E203" s="777"/>
      <c r="F203" s="777"/>
      <c r="G203" s="777"/>
      <c r="H203" s="777"/>
      <c r="I203" s="777"/>
      <c r="J203" s="777"/>
      <c r="K203" s="777"/>
      <c r="L203" s="777"/>
      <c r="M203" s="777"/>
      <c r="N203" s="777"/>
      <c r="O203" s="777"/>
      <c r="P203" s="777"/>
      <c r="Q203" s="777"/>
      <c r="R203" s="777"/>
      <c r="S203" s="777"/>
      <c r="T203" s="777"/>
      <c r="U203" s="777"/>
      <c r="V203" s="777"/>
      <c r="W203" s="777"/>
      <c r="X203" s="777"/>
      <c r="Y203" s="778"/>
      <c r="Z203" s="778"/>
      <c r="AA203" s="778"/>
      <c r="AB203" s="778"/>
      <c r="AC203" s="778"/>
      <c r="AD203" s="778"/>
      <c r="AE203" s="778"/>
      <c r="AF203" s="778"/>
      <c r="AG203" s="778"/>
      <c r="AH203" s="778"/>
      <c r="AI203" s="778"/>
      <c r="AJ203" s="778"/>
      <c r="AK203" s="778"/>
      <c r="AL203" s="778"/>
      <c r="AM203" s="778"/>
      <c r="AN203" s="778"/>
      <c r="AO203" s="778"/>
      <c r="AP203" s="778"/>
      <c r="AQ203" s="778"/>
      <c r="AR203" s="778"/>
      <c r="AS203" s="778"/>
      <c r="AT203" s="778"/>
      <c r="AU203" s="778"/>
      <c r="AV203" s="778"/>
      <c r="AW203" s="778"/>
      <c r="AX203" s="778"/>
      <c r="AY203" s="778"/>
      <c r="AZ203" s="778"/>
      <c r="BA203" s="777"/>
      <c r="BB203" s="777"/>
      <c r="BC203" s="777"/>
      <c r="BD203" s="777"/>
      <c r="BE203" s="777"/>
      <c r="BF203" s="777"/>
      <c r="BG203" s="777"/>
      <c r="BH203" s="777"/>
      <c r="BI203" s="777"/>
      <c r="BJ203" s="777"/>
      <c r="BK203" s="777"/>
      <c r="BL203" s="777"/>
      <c r="BM203" s="777"/>
      <c r="BN203" s="777"/>
      <c r="BO203" s="777"/>
      <c r="BP203" s="777"/>
      <c r="BQ203" s="777"/>
      <c r="BR203" s="777"/>
      <c r="BS203" s="777"/>
      <c r="BT203" s="777"/>
      <c r="BU203" s="777"/>
      <c r="BV203" s="777"/>
      <c r="BW203" s="777"/>
      <c r="BX203" s="777"/>
      <c r="BY203" s="777"/>
      <c r="BZ203" s="777"/>
      <c r="CA203" s="777"/>
      <c r="CB203" s="777"/>
      <c r="CC203" s="777"/>
      <c r="CD203" s="777"/>
      <c r="CE203" s="777"/>
      <c r="CF203" s="777"/>
      <c r="CG203" s="777"/>
      <c r="CH203" s="777"/>
      <c r="CI203" s="777"/>
      <c r="CJ203" s="777"/>
      <c r="CK203" s="777"/>
      <c r="CL203" s="777"/>
      <c r="CM203" s="777"/>
      <c r="CN203" s="777"/>
      <c r="CO203" s="777"/>
      <c r="CP203" s="777"/>
      <c r="CQ203" s="777"/>
      <c r="CR203" s="777"/>
      <c r="CS203" s="777"/>
      <c r="CT203" s="777"/>
      <c r="CU203" s="777"/>
      <c r="CV203" s="777"/>
      <c r="CW203" s="777"/>
      <c r="CX203" s="777"/>
      <c r="CY203" s="777"/>
      <c r="CZ203" s="777"/>
      <c r="DA203" s="777"/>
      <c r="DB203" s="777"/>
      <c r="DC203" s="777"/>
      <c r="DD203" s="777"/>
      <c r="DE203" s="777"/>
      <c r="DF203" s="777"/>
      <c r="DG203" s="777"/>
      <c r="DH203" s="777"/>
      <c r="DI203" s="777"/>
      <c r="DJ203" s="777"/>
      <c r="DK203" s="777"/>
      <c r="DL203" s="777"/>
      <c r="DM203" s="777"/>
      <c r="DN203" s="777"/>
      <c r="DO203" s="777"/>
      <c r="DP203" s="777"/>
      <c r="DQ203" s="777"/>
      <c r="DR203" s="777"/>
      <c r="DS203" s="777"/>
      <c r="DT203" s="777"/>
      <c r="DU203" s="777"/>
      <c r="DV203" s="777"/>
      <c r="DW203" s="777"/>
      <c r="DX203" s="777"/>
      <c r="DY203" s="777"/>
      <c r="DZ203" s="777"/>
      <c r="EA203" s="777"/>
      <c r="EB203" s="777"/>
      <c r="EC203" s="777"/>
      <c r="ED203" s="777"/>
      <c r="EE203" s="777"/>
      <c r="EF203" s="777"/>
      <c r="EG203" s="777"/>
      <c r="EH203" s="777"/>
      <c r="EI203" s="777"/>
      <c r="EJ203" s="777"/>
      <c r="EK203" s="777"/>
      <c r="EL203" s="777"/>
      <c r="EM203" s="777"/>
      <c r="EN203" s="777"/>
      <c r="EO203" s="777"/>
      <c r="EP203" s="777"/>
      <c r="EQ203" s="777"/>
      <c r="ER203" s="777"/>
      <c r="ES203" s="777"/>
      <c r="ET203" s="777"/>
      <c r="EU203" s="777"/>
      <c r="EV203" s="777"/>
      <c r="EW203" s="777"/>
      <c r="EX203" s="777"/>
      <c r="EY203" s="777"/>
      <c r="EZ203" s="777"/>
      <c r="FA203" s="777"/>
      <c r="FB203" s="777"/>
      <c r="FC203" s="777"/>
      <c r="FD203" s="777"/>
      <c r="FE203" s="777"/>
      <c r="FF203" s="777"/>
      <c r="FG203" s="777"/>
      <c r="FH203" s="777"/>
      <c r="FI203" s="777"/>
      <c r="FJ203" s="777"/>
      <c r="FK203" s="777"/>
      <c r="FL203" s="777"/>
      <c r="FM203" s="777"/>
      <c r="FN203" s="777"/>
      <c r="FO203" s="777"/>
      <c r="FP203" s="777"/>
      <c r="FQ203" s="777"/>
      <c r="FR203" s="777"/>
      <c r="FS203" s="777"/>
      <c r="FT203" s="777"/>
      <c r="FU203" s="777"/>
      <c r="FV203" s="777"/>
      <c r="FW203" s="777"/>
      <c r="FX203" s="777"/>
      <c r="FY203" s="777"/>
      <c r="FZ203" s="777"/>
      <c r="GA203" s="777"/>
      <c r="GB203" s="777"/>
      <c r="GC203" s="777"/>
      <c r="GD203" s="777"/>
      <c r="GE203" s="777"/>
      <c r="GF203" s="777"/>
      <c r="GG203" s="777"/>
      <c r="GH203" s="777"/>
      <c r="GI203" s="777"/>
      <c r="GJ203" s="777"/>
      <c r="GK203" s="777"/>
      <c r="GL203" s="777"/>
      <c r="GM203" s="777"/>
      <c r="GN203" s="777"/>
      <c r="GO203" s="777"/>
      <c r="GP203" s="777"/>
      <c r="GQ203" s="777"/>
      <c r="GR203" s="777"/>
      <c r="GS203" s="777"/>
      <c r="GT203" s="777"/>
      <c r="GU203" s="777"/>
      <c r="GV203" s="777"/>
      <c r="GW203" s="777"/>
      <c r="GX203" s="777"/>
      <c r="GY203" s="777"/>
      <c r="GZ203" s="777"/>
      <c r="HA203" s="777"/>
      <c r="HB203" s="777"/>
      <c r="HC203" s="777"/>
      <c r="HD203" s="777"/>
      <c r="HE203" s="777"/>
      <c r="HF203" s="777"/>
      <c r="HG203" s="777"/>
      <c r="HH203" s="777"/>
      <c r="HI203" s="777"/>
      <c r="HJ203" s="777"/>
      <c r="HK203" s="777"/>
      <c r="HL203" s="777"/>
      <c r="HM203" s="777"/>
      <c r="HN203" s="777"/>
      <c r="HO203" s="777"/>
      <c r="HP203" s="777"/>
      <c r="HQ203" s="777"/>
      <c r="HR203" s="777"/>
      <c r="HS203" s="777"/>
      <c r="HT203" s="777"/>
      <c r="HU203" s="777"/>
      <c r="HV203" s="777"/>
      <c r="HW203" s="777"/>
      <c r="HX203" s="777"/>
      <c r="HY203" s="777"/>
      <c r="HZ203" s="777"/>
      <c r="IA203" s="777"/>
      <c r="IB203" s="777"/>
      <c r="IC203" s="777"/>
      <c r="ID203" s="777"/>
      <c r="IE203" s="777"/>
      <c r="IF203" s="777"/>
      <c r="IG203" s="777"/>
      <c r="IH203" s="777"/>
      <c r="II203" s="777"/>
      <c r="IJ203" s="777"/>
      <c r="IK203" s="777"/>
      <c r="IL203" s="777"/>
      <c r="IM203" s="777"/>
      <c r="IN203" s="777"/>
      <c r="IO203" s="777"/>
      <c r="IP203" s="777"/>
      <c r="IQ203" s="777"/>
      <c r="IR203" s="777"/>
      <c r="IS203" s="777"/>
      <c r="IT203" s="777"/>
    </row>
    <row r="204" spans="1:254" s="779" customFormat="1" ht="12.75" customHeight="1">
      <c r="A204" s="777"/>
      <c r="B204" s="777"/>
      <c r="C204" s="777"/>
      <c r="D204" s="777"/>
      <c r="E204" s="777"/>
      <c r="F204" s="777"/>
      <c r="G204" s="777"/>
      <c r="H204" s="777"/>
      <c r="I204" s="777"/>
      <c r="J204" s="777"/>
      <c r="K204" s="777"/>
      <c r="L204" s="777"/>
      <c r="M204" s="777"/>
      <c r="N204" s="777"/>
      <c r="O204" s="777"/>
      <c r="P204" s="777"/>
      <c r="Q204" s="777"/>
      <c r="R204" s="777"/>
      <c r="S204" s="777"/>
      <c r="T204" s="777"/>
      <c r="U204" s="777"/>
      <c r="V204" s="777"/>
      <c r="W204" s="777"/>
      <c r="X204" s="777"/>
      <c r="Y204" s="778"/>
      <c r="Z204" s="778"/>
      <c r="AA204" s="778"/>
      <c r="AB204" s="778"/>
      <c r="AC204" s="778"/>
      <c r="AD204" s="778"/>
      <c r="AE204" s="778"/>
      <c r="AF204" s="778"/>
      <c r="AG204" s="778"/>
      <c r="AH204" s="778"/>
      <c r="AI204" s="778"/>
      <c r="AJ204" s="778"/>
      <c r="AK204" s="778"/>
      <c r="AL204" s="778"/>
      <c r="AM204" s="778"/>
      <c r="AN204" s="778"/>
      <c r="AO204" s="778"/>
      <c r="AP204" s="778"/>
      <c r="AQ204" s="778"/>
      <c r="AR204" s="778"/>
      <c r="AS204" s="778"/>
      <c r="AT204" s="778"/>
      <c r="AU204" s="778"/>
      <c r="AV204" s="778"/>
      <c r="AW204" s="778"/>
      <c r="AX204" s="778"/>
      <c r="AY204" s="778"/>
      <c r="AZ204" s="778"/>
      <c r="BA204" s="777"/>
      <c r="BB204" s="777"/>
      <c r="BC204" s="777"/>
      <c r="BD204" s="777"/>
      <c r="BE204" s="777"/>
      <c r="BF204" s="777"/>
      <c r="BG204" s="777"/>
      <c r="BH204" s="777"/>
      <c r="BI204" s="777"/>
      <c r="BJ204" s="777"/>
      <c r="BK204" s="777"/>
      <c r="BL204" s="777"/>
      <c r="BM204" s="777"/>
      <c r="BN204" s="777"/>
      <c r="BO204" s="777"/>
      <c r="BP204" s="777"/>
      <c r="BQ204" s="777"/>
      <c r="BR204" s="777"/>
      <c r="BS204" s="777"/>
      <c r="BT204" s="777"/>
      <c r="BU204" s="777"/>
      <c r="BV204" s="777"/>
      <c r="BW204" s="777"/>
      <c r="BX204" s="777"/>
      <c r="BY204" s="777"/>
      <c r="BZ204" s="777"/>
      <c r="CA204" s="777"/>
      <c r="CB204" s="777"/>
      <c r="CC204" s="777"/>
      <c r="CD204" s="777"/>
      <c r="CE204" s="777"/>
      <c r="CF204" s="777"/>
      <c r="CG204" s="777"/>
      <c r="CH204" s="777"/>
      <c r="CI204" s="777"/>
      <c r="CJ204" s="777"/>
      <c r="CK204" s="777"/>
      <c r="CL204" s="777"/>
      <c r="CM204" s="777"/>
      <c r="CN204" s="777"/>
      <c r="CO204" s="777"/>
      <c r="CP204" s="777"/>
      <c r="CQ204" s="777"/>
      <c r="CR204" s="777"/>
      <c r="CS204" s="777"/>
      <c r="CT204" s="777"/>
      <c r="CU204" s="777"/>
      <c r="CV204" s="777"/>
      <c r="CW204" s="777"/>
      <c r="CX204" s="777"/>
      <c r="CY204" s="777"/>
      <c r="CZ204" s="777"/>
      <c r="DA204" s="777"/>
      <c r="DB204" s="777"/>
      <c r="DC204" s="777"/>
      <c r="DD204" s="777"/>
      <c r="DE204" s="777"/>
      <c r="DF204" s="777"/>
      <c r="DG204" s="777"/>
      <c r="DH204" s="777"/>
      <c r="DI204" s="777"/>
      <c r="DJ204" s="777"/>
      <c r="DK204" s="777"/>
      <c r="DL204" s="777"/>
      <c r="DM204" s="777"/>
      <c r="DN204" s="777"/>
      <c r="DO204" s="777"/>
      <c r="DP204" s="777"/>
      <c r="DQ204" s="777"/>
      <c r="DR204" s="777"/>
      <c r="DS204" s="777"/>
      <c r="DT204" s="777"/>
      <c r="DU204" s="777"/>
      <c r="DV204" s="777"/>
      <c r="DW204" s="777"/>
      <c r="DX204" s="777"/>
      <c r="DY204" s="777"/>
      <c r="DZ204" s="777"/>
      <c r="EA204" s="777"/>
      <c r="EB204" s="777"/>
      <c r="EC204" s="777"/>
      <c r="ED204" s="777"/>
      <c r="EE204" s="777"/>
      <c r="EF204" s="777"/>
      <c r="EG204" s="777"/>
      <c r="EH204" s="777"/>
      <c r="EI204" s="777"/>
      <c r="EJ204" s="777"/>
      <c r="EK204" s="777"/>
      <c r="EL204" s="777"/>
      <c r="EM204" s="777"/>
      <c r="EN204" s="777"/>
      <c r="EO204" s="777"/>
      <c r="EP204" s="777"/>
      <c r="EQ204" s="777"/>
      <c r="ER204" s="777"/>
      <c r="ES204" s="777"/>
      <c r="ET204" s="777"/>
      <c r="EU204" s="777"/>
      <c r="EV204" s="777"/>
      <c r="EW204" s="777"/>
      <c r="EX204" s="777"/>
      <c r="EY204" s="777"/>
      <c r="EZ204" s="777"/>
      <c r="FA204" s="777"/>
      <c r="FB204" s="777"/>
      <c r="FC204" s="777"/>
      <c r="FD204" s="777"/>
      <c r="FE204" s="777"/>
      <c r="FF204" s="777"/>
      <c r="FG204" s="777"/>
      <c r="FH204" s="777"/>
      <c r="FI204" s="777"/>
      <c r="FJ204" s="777"/>
      <c r="FK204" s="777"/>
      <c r="FL204" s="777"/>
      <c r="FM204" s="777"/>
      <c r="FN204" s="777"/>
      <c r="FO204" s="777"/>
      <c r="FP204" s="777"/>
      <c r="FQ204" s="777"/>
      <c r="FR204" s="777"/>
      <c r="FS204" s="777"/>
      <c r="FT204" s="777"/>
      <c r="FU204" s="777"/>
      <c r="FV204" s="777"/>
      <c r="FW204" s="777"/>
      <c r="FX204" s="777"/>
      <c r="FY204" s="777"/>
      <c r="FZ204" s="777"/>
      <c r="GA204" s="777"/>
      <c r="GB204" s="777"/>
      <c r="GC204" s="777"/>
      <c r="GD204" s="777"/>
      <c r="GE204" s="777"/>
      <c r="GF204" s="777"/>
      <c r="GG204" s="777"/>
      <c r="GH204" s="777"/>
      <c r="GI204" s="777"/>
      <c r="GJ204" s="777"/>
      <c r="GK204" s="777"/>
      <c r="GL204" s="777"/>
      <c r="GM204" s="777"/>
      <c r="GN204" s="777"/>
      <c r="GO204" s="777"/>
      <c r="GP204" s="777"/>
      <c r="GQ204" s="777"/>
      <c r="GR204" s="777"/>
      <c r="GS204" s="777"/>
      <c r="GT204" s="777"/>
      <c r="GU204" s="777"/>
      <c r="GV204" s="777"/>
      <c r="GW204" s="777"/>
      <c r="GX204" s="777"/>
      <c r="GY204" s="777"/>
      <c r="GZ204" s="777"/>
      <c r="HA204" s="777"/>
      <c r="HB204" s="777"/>
      <c r="HC204" s="777"/>
      <c r="HD204" s="777"/>
      <c r="HE204" s="777"/>
      <c r="HF204" s="777"/>
      <c r="HG204" s="777"/>
      <c r="HH204" s="777"/>
      <c r="HI204" s="777"/>
      <c r="HJ204" s="777"/>
      <c r="HK204" s="777"/>
      <c r="HL204" s="777"/>
      <c r="HM204" s="777"/>
      <c r="HN204" s="777"/>
      <c r="HO204" s="777"/>
      <c r="HP204" s="777"/>
      <c r="HQ204" s="777"/>
      <c r="HR204" s="777"/>
      <c r="HS204" s="777"/>
      <c r="HT204" s="777"/>
      <c r="HU204" s="777"/>
      <c r="HV204" s="777"/>
      <c r="HW204" s="777"/>
      <c r="HX204" s="777"/>
      <c r="HY204" s="777"/>
      <c r="HZ204" s="777"/>
      <c r="IA204" s="777"/>
      <c r="IB204" s="777"/>
      <c r="IC204" s="777"/>
      <c r="ID204" s="777"/>
      <c r="IE204" s="777"/>
      <c r="IF204" s="777"/>
      <c r="IG204" s="777"/>
      <c r="IH204" s="777"/>
      <c r="II204" s="777"/>
      <c r="IJ204" s="777"/>
      <c r="IK204" s="777"/>
      <c r="IL204" s="777"/>
      <c r="IM204" s="777"/>
      <c r="IN204" s="777"/>
      <c r="IO204" s="777"/>
      <c r="IP204" s="777"/>
      <c r="IQ204" s="777"/>
      <c r="IR204" s="777"/>
      <c r="IS204" s="777"/>
      <c r="IT204" s="777"/>
    </row>
    <row r="205" spans="1:254" s="779" customFormat="1" ht="12.75" customHeight="1">
      <c r="A205" s="777"/>
      <c r="B205" s="777"/>
      <c r="C205" s="777"/>
      <c r="D205" s="777"/>
      <c r="E205" s="777"/>
      <c r="F205" s="777"/>
      <c r="G205" s="777"/>
      <c r="H205" s="777"/>
      <c r="I205" s="777"/>
      <c r="J205" s="777"/>
      <c r="K205" s="777"/>
      <c r="L205" s="777"/>
      <c r="M205" s="777"/>
      <c r="N205" s="777"/>
      <c r="O205" s="777"/>
      <c r="P205" s="777"/>
      <c r="Q205" s="777"/>
      <c r="R205" s="777"/>
      <c r="S205" s="777"/>
      <c r="T205" s="777"/>
      <c r="U205" s="777"/>
      <c r="V205" s="777"/>
      <c r="W205" s="777"/>
      <c r="X205" s="777"/>
      <c r="Y205" s="778"/>
      <c r="Z205" s="778"/>
      <c r="AA205" s="778"/>
      <c r="AB205" s="778"/>
      <c r="AC205" s="778"/>
      <c r="AD205" s="778"/>
      <c r="AE205" s="778"/>
      <c r="AF205" s="778"/>
      <c r="AG205" s="778"/>
      <c r="AH205" s="778"/>
      <c r="AI205" s="778"/>
      <c r="AJ205" s="778"/>
      <c r="AK205" s="778"/>
      <c r="AL205" s="778"/>
      <c r="AM205" s="778"/>
      <c r="AN205" s="778"/>
      <c r="AO205" s="778"/>
      <c r="AP205" s="778"/>
      <c r="AQ205" s="778"/>
      <c r="AR205" s="778"/>
      <c r="AS205" s="778"/>
      <c r="AT205" s="778"/>
      <c r="AU205" s="778"/>
      <c r="AV205" s="778"/>
      <c r="AW205" s="778"/>
      <c r="AX205" s="778"/>
      <c r="AY205" s="778"/>
      <c r="AZ205" s="778"/>
      <c r="BA205" s="777"/>
      <c r="BB205" s="777"/>
      <c r="BC205" s="777"/>
      <c r="BD205" s="777"/>
      <c r="BE205" s="777"/>
      <c r="BF205" s="777"/>
      <c r="BG205" s="777"/>
      <c r="BH205" s="777"/>
      <c r="BI205" s="777"/>
      <c r="BJ205" s="777"/>
      <c r="BK205" s="777"/>
      <c r="BL205" s="777"/>
      <c r="BM205" s="777"/>
      <c r="BN205" s="777"/>
      <c r="BO205" s="777"/>
      <c r="BP205" s="777"/>
      <c r="BQ205" s="777"/>
      <c r="BR205" s="777"/>
      <c r="BS205" s="777"/>
      <c r="BT205" s="777"/>
      <c r="BU205" s="777"/>
      <c r="BV205" s="777"/>
      <c r="BW205" s="777"/>
      <c r="BX205" s="777"/>
      <c r="BY205" s="777"/>
      <c r="BZ205" s="777"/>
      <c r="CA205" s="777"/>
      <c r="CB205" s="777"/>
      <c r="CC205" s="777"/>
      <c r="CD205" s="777"/>
      <c r="CE205" s="777"/>
      <c r="CF205" s="777"/>
      <c r="CG205" s="777"/>
      <c r="CH205" s="777"/>
      <c r="CI205" s="777"/>
      <c r="CJ205" s="777"/>
      <c r="CK205" s="777"/>
      <c r="CL205" s="777"/>
      <c r="CM205" s="777"/>
      <c r="CN205" s="777"/>
      <c r="CO205" s="777"/>
      <c r="CP205" s="777"/>
      <c r="CQ205" s="777"/>
      <c r="CR205" s="777"/>
      <c r="CS205" s="777"/>
      <c r="CT205" s="777"/>
      <c r="CU205" s="777"/>
      <c r="CV205" s="777"/>
      <c r="CW205" s="777"/>
      <c r="CX205" s="777"/>
      <c r="CY205" s="777"/>
      <c r="CZ205" s="777"/>
      <c r="DA205" s="777"/>
      <c r="DB205" s="777"/>
      <c r="DC205" s="777"/>
      <c r="DD205" s="777"/>
      <c r="DE205" s="777"/>
      <c r="DF205" s="777"/>
      <c r="DG205" s="777"/>
      <c r="DH205" s="777"/>
      <c r="DI205" s="777"/>
      <c r="DJ205" s="777"/>
      <c r="DK205" s="777"/>
      <c r="DL205" s="777"/>
      <c r="DM205" s="777"/>
      <c r="DN205" s="777"/>
      <c r="DO205" s="777"/>
      <c r="DP205" s="777"/>
      <c r="DQ205" s="777"/>
      <c r="DR205" s="777"/>
      <c r="DS205" s="777"/>
      <c r="DT205" s="777"/>
      <c r="DU205" s="777"/>
      <c r="DV205" s="777"/>
      <c r="DW205" s="777"/>
      <c r="DX205" s="777"/>
      <c r="DY205" s="777"/>
      <c r="DZ205" s="777"/>
      <c r="EA205" s="777"/>
      <c r="EB205" s="777"/>
      <c r="EC205" s="777"/>
      <c r="ED205" s="777"/>
      <c r="EE205" s="777"/>
      <c r="EF205" s="777"/>
      <c r="EG205" s="777"/>
      <c r="EH205" s="777"/>
      <c r="EI205" s="777"/>
      <c r="EJ205" s="777"/>
      <c r="EK205" s="777"/>
      <c r="EL205" s="777"/>
      <c r="EM205" s="777"/>
      <c r="EN205" s="777"/>
      <c r="EO205" s="777"/>
      <c r="EP205" s="777"/>
      <c r="EQ205" s="777"/>
      <c r="ER205" s="777"/>
      <c r="ES205" s="777"/>
      <c r="ET205" s="777"/>
      <c r="EU205" s="777"/>
      <c r="EV205" s="777"/>
      <c r="EW205" s="777"/>
      <c r="EX205" s="777"/>
      <c r="EY205" s="777"/>
      <c r="EZ205" s="777"/>
      <c r="FA205" s="777"/>
      <c r="FB205" s="777"/>
      <c r="FC205" s="777"/>
      <c r="FD205" s="777"/>
      <c r="FE205" s="777"/>
      <c r="FF205" s="777"/>
      <c r="FG205" s="777"/>
      <c r="FH205" s="777"/>
      <c r="FI205" s="777"/>
      <c r="FJ205" s="777"/>
      <c r="FK205" s="777"/>
      <c r="FL205" s="777"/>
      <c r="FM205" s="777"/>
      <c r="FN205" s="777"/>
      <c r="FO205" s="777"/>
      <c r="FP205" s="777"/>
      <c r="FQ205" s="777"/>
      <c r="FR205" s="777"/>
      <c r="FS205" s="777"/>
      <c r="FT205" s="777"/>
      <c r="FU205" s="777"/>
      <c r="FV205" s="777"/>
      <c r="FW205" s="777"/>
      <c r="FX205" s="777"/>
      <c r="FY205" s="777"/>
      <c r="FZ205" s="777"/>
      <c r="GA205" s="777"/>
      <c r="GB205" s="777"/>
      <c r="GC205" s="777"/>
      <c r="GD205" s="777"/>
      <c r="GE205" s="777"/>
      <c r="GF205" s="777"/>
      <c r="GG205" s="777"/>
      <c r="GH205" s="777"/>
      <c r="GI205" s="777"/>
      <c r="GJ205" s="777"/>
      <c r="GK205" s="777"/>
      <c r="GL205" s="777"/>
      <c r="GM205" s="777"/>
      <c r="GN205" s="777"/>
      <c r="GO205" s="777"/>
      <c r="GP205" s="777"/>
      <c r="GQ205" s="777"/>
      <c r="GR205" s="777"/>
      <c r="GS205" s="777"/>
      <c r="GT205" s="777"/>
      <c r="GU205" s="777"/>
      <c r="GV205" s="777"/>
      <c r="GW205" s="777"/>
      <c r="GX205" s="777"/>
      <c r="GY205" s="777"/>
      <c r="GZ205" s="777"/>
      <c r="HA205" s="777"/>
      <c r="HB205" s="777"/>
      <c r="HC205" s="777"/>
      <c r="HD205" s="777"/>
      <c r="HE205" s="777"/>
      <c r="HF205" s="777"/>
      <c r="HG205" s="777"/>
      <c r="HH205" s="777"/>
      <c r="HI205" s="777"/>
      <c r="HJ205" s="777"/>
      <c r="HK205" s="777"/>
      <c r="HL205" s="777"/>
      <c r="HM205" s="777"/>
      <c r="HN205" s="777"/>
      <c r="HO205" s="777"/>
      <c r="HP205" s="777"/>
      <c r="HQ205" s="777"/>
      <c r="HR205" s="777"/>
      <c r="HS205" s="777"/>
      <c r="HT205" s="777"/>
      <c r="HU205" s="777"/>
      <c r="HV205" s="777"/>
      <c r="HW205" s="777"/>
      <c r="HX205" s="777"/>
      <c r="HY205" s="777"/>
      <c r="HZ205" s="777"/>
      <c r="IA205" s="777"/>
      <c r="IB205" s="777"/>
      <c r="IC205" s="777"/>
      <c r="ID205" s="777"/>
      <c r="IE205" s="777"/>
      <c r="IF205" s="777"/>
      <c r="IG205" s="777"/>
      <c r="IH205" s="777"/>
      <c r="II205" s="777"/>
      <c r="IJ205" s="777"/>
      <c r="IK205" s="777"/>
      <c r="IL205" s="777"/>
      <c r="IM205" s="777"/>
      <c r="IN205" s="777"/>
      <c r="IO205" s="777"/>
      <c r="IP205" s="777"/>
      <c r="IQ205" s="777"/>
      <c r="IR205" s="777"/>
      <c r="IS205" s="777"/>
      <c r="IT205" s="777"/>
    </row>
    <row r="206" spans="1:254" s="779" customFormat="1" ht="12.75" customHeight="1">
      <c r="A206" s="777"/>
      <c r="B206" s="777"/>
      <c r="C206" s="777"/>
      <c r="D206" s="777"/>
      <c r="E206" s="777"/>
      <c r="F206" s="777"/>
      <c r="G206" s="777"/>
      <c r="H206" s="777"/>
      <c r="I206" s="777"/>
      <c r="J206" s="777"/>
      <c r="K206" s="777"/>
      <c r="L206" s="777"/>
      <c r="M206" s="777"/>
      <c r="N206" s="777"/>
      <c r="O206" s="777"/>
      <c r="P206" s="777"/>
      <c r="Q206" s="777"/>
      <c r="R206" s="777"/>
      <c r="S206" s="777"/>
      <c r="T206" s="777"/>
      <c r="U206" s="777"/>
      <c r="V206" s="777"/>
      <c r="W206" s="777"/>
      <c r="X206" s="777"/>
      <c r="Y206" s="778"/>
      <c r="Z206" s="778"/>
      <c r="AA206" s="778"/>
      <c r="AB206" s="778"/>
      <c r="AC206" s="778"/>
      <c r="AD206" s="778"/>
      <c r="AE206" s="778"/>
      <c r="AF206" s="778"/>
      <c r="AG206" s="778"/>
      <c r="AH206" s="778"/>
      <c r="AI206" s="778"/>
      <c r="AJ206" s="778"/>
      <c r="AK206" s="778"/>
      <c r="AL206" s="778"/>
      <c r="AM206" s="778"/>
      <c r="AN206" s="778"/>
      <c r="AO206" s="778"/>
      <c r="AP206" s="778"/>
      <c r="AQ206" s="778"/>
      <c r="AR206" s="778"/>
      <c r="AS206" s="778"/>
      <c r="AT206" s="778"/>
      <c r="AU206" s="778"/>
      <c r="AV206" s="778"/>
      <c r="AW206" s="778"/>
      <c r="AX206" s="778"/>
      <c r="AY206" s="778"/>
      <c r="AZ206" s="778"/>
      <c r="BA206" s="777"/>
      <c r="BB206" s="777"/>
      <c r="BC206" s="777"/>
      <c r="BD206" s="777"/>
      <c r="BE206" s="777"/>
      <c r="BF206" s="777"/>
      <c r="BG206" s="777"/>
      <c r="BH206" s="777"/>
      <c r="BI206" s="777"/>
      <c r="BJ206" s="777"/>
      <c r="BK206" s="777"/>
      <c r="BL206" s="777"/>
      <c r="BM206" s="777"/>
      <c r="BN206" s="777"/>
      <c r="BO206" s="777"/>
      <c r="BP206" s="777"/>
      <c r="BQ206" s="777"/>
      <c r="BR206" s="777"/>
      <c r="BS206" s="777"/>
      <c r="BT206" s="777"/>
      <c r="BU206" s="777"/>
      <c r="BV206" s="777"/>
      <c r="BW206" s="777"/>
      <c r="BX206" s="777"/>
      <c r="BY206" s="777"/>
      <c r="BZ206" s="777"/>
      <c r="CA206" s="777"/>
      <c r="CB206" s="777"/>
      <c r="CC206" s="777"/>
      <c r="CD206" s="777"/>
      <c r="CE206" s="777"/>
      <c r="CF206" s="777"/>
      <c r="CG206" s="777"/>
      <c r="CH206" s="777"/>
      <c r="CI206" s="777"/>
      <c r="CJ206" s="777"/>
      <c r="CK206" s="777"/>
      <c r="CL206" s="777"/>
      <c r="CM206" s="777"/>
      <c r="CN206" s="777"/>
      <c r="CO206" s="777"/>
      <c r="CP206" s="777"/>
      <c r="CQ206" s="777"/>
      <c r="CR206" s="777"/>
      <c r="CS206" s="777"/>
      <c r="CT206" s="777"/>
      <c r="CU206" s="777"/>
      <c r="CV206" s="777"/>
      <c r="CW206" s="777"/>
      <c r="CX206" s="777"/>
      <c r="CY206" s="777"/>
      <c r="CZ206" s="777"/>
      <c r="DA206" s="777"/>
      <c r="DB206" s="777"/>
      <c r="DC206" s="777"/>
      <c r="DD206" s="777"/>
      <c r="DE206" s="777"/>
      <c r="DF206" s="777"/>
      <c r="DG206" s="777"/>
      <c r="DH206" s="777"/>
      <c r="DI206" s="777"/>
      <c r="DJ206" s="777"/>
      <c r="DK206" s="777"/>
      <c r="DL206" s="777"/>
      <c r="DM206" s="777"/>
      <c r="DN206" s="777"/>
      <c r="DO206" s="777"/>
      <c r="DP206" s="777"/>
      <c r="DQ206" s="777"/>
      <c r="DR206" s="777"/>
      <c r="DS206" s="777"/>
      <c r="DT206" s="777"/>
      <c r="DU206" s="777"/>
      <c r="DV206" s="777"/>
      <c r="DW206" s="777"/>
      <c r="DX206" s="777"/>
      <c r="DY206" s="777"/>
      <c r="DZ206" s="777"/>
      <c r="EA206" s="777"/>
      <c r="EB206" s="777"/>
      <c r="EC206" s="777"/>
      <c r="ED206" s="777"/>
      <c r="EE206" s="777"/>
      <c r="EF206" s="777"/>
      <c r="EG206" s="777"/>
      <c r="EH206" s="777"/>
      <c r="EI206" s="777"/>
      <c r="EJ206" s="777"/>
      <c r="EK206" s="777"/>
      <c r="EL206" s="777"/>
      <c r="EM206" s="777"/>
      <c r="EN206" s="777"/>
      <c r="EO206" s="777"/>
      <c r="EP206" s="777"/>
      <c r="EQ206" s="777"/>
      <c r="ER206" s="777"/>
      <c r="ES206" s="777"/>
      <c r="ET206" s="777"/>
      <c r="EU206" s="777"/>
      <c r="EV206" s="777"/>
      <c r="EW206" s="777"/>
      <c r="EX206" s="777"/>
      <c r="EY206" s="777"/>
      <c r="EZ206" s="777"/>
      <c r="FA206" s="777"/>
      <c r="FB206" s="777"/>
      <c r="FC206" s="777"/>
      <c r="FD206" s="777"/>
      <c r="FE206" s="777"/>
      <c r="FF206" s="777"/>
      <c r="FG206" s="777"/>
      <c r="FH206" s="777"/>
      <c r="FI206" s="777"/>
      <c r="FJ206" s="777"/>
      <c r="FK206" s="777"/>
      <c r="FL206" s="777"/>
      <c r="FM206" s="777"/>
      <c r="FN206" s="777"/>
      <c r="FO206" s="777"/>
      <c r="FP206" s="777"/>
      <c r="FQ206" s="777"/>
      <c r="FR206" s="777"/>
      <c r="FS206" s="777"/>
      <c r="FT206" s="777"/>
      <c r="FU206" s="777"/>
      <c r="FV206" s="777"/>
      <c r="FW206" s="777"/>
      <c r="FX206" s="777"/>
      <c r="FY206" s="777"/>
      <c r="FZ206" s="777"/>
      <c r="GA206" s="777"/>
      <c r="GB206" s="777"/>
      <c r="GC206" s="777"/>
      <c r="GD206" s="777"/>
      <c r="GE206" s="777"/>
      <c r="GF206" s="777"/>
      <c r="GG206" s="777"/>
      <c r="GH206" s="777"/>
      <c r="GI206" s="777"/>
      <c r="GJ206" s="777"/>
      <c r="GK206" s="777"/>
      <c r="GL206" s="777"/>
      <c r="GM206" s="777"/>
      <c r="GN206" s="777"/>
      <c r="GO206" s="777"/>
      <c r="GP206" s="777"/>
      <c r="GQ206" s="777"/>
      <c r="GR206" s="777"/>
      <c r="GS206" s="777"/>
      <c r="GT206" s="777"/>
      <c r="GU206" s="777"/>
      <c r="GV206" s="777"/>
      <c r="GW206" s="777"/>
      <c r="GX206" s="777"/>
      <c r="GY206" s="777"/>
      <c r="GZ206" s="777"/>
      <c r="HA206" s="777"/>
      <c r="HB206" s="777"/>
      <c r="HC206" s="777"/>
      <c r="HD206" s="777"/>
      <c r="HE206" s="777"/>
      <c r="HF206" s="777"/>
      <c r="HG206" s="777"/>
      <c r="HH206" s="777"/>
      <c r="HI206" s="777"/>
      <c r="HJ206" s="777"/>
      <c r="HK206" s="777"/>
      <c r="HL206" s="777"/>
      <c r="HM206" s="777"/>
      <c r="HN206" s="777"/>
      <c r="HO206" s="777"/>
      <c r="HP206" s="777"/>
      <c r="HQ206" s="777"/>
      <c r="HR206" s="777"/>
      <c r="HS206" s="777"/>
      <c r="HT206" s="777"/>
      <c r="HU206" s="777"/>
      <c r="HV206" s="777"/>
      <c r="HW206" s="777"/>
      <c r="HX206" s="777"/>
      <c r="HY206" s="777"/>
      <c r="HZ206" s="777"/>
      <c r="IA206" s="777"/>
      <c r="IB206" s="777"/>
      <c r="IC206" s="777"/>
      <c r="ID206" s="777"/>
      <c r="IE206" s="777"/>
      <c r="IF206" s="777"/>
      <c r="IG206" s="777"/>
      <c r="IH206" s="777"/>
      <c r="II206" s="777"/>
      <c r="IJ206" s="777"/>
      <c r="IK206" s="777"/>
      <c r="IL206" s="777"/>
      <c r="IM206" s="777"/>
      <c r="IN206" s="777"/>
      <c r="IO206" s="777"/>
      <c r="IP206" s="777"/>
      <c r="IQ206" s="777"/>
      <c r="IR206" s="777"/>
      <c r="IS206" s="777"/>
      <c r="IT206" s="777"/>
    </row>
    <row r="207" spans="1:254" s="779" customFormat="1" ht="12.75" customHeight="1">
      <c r="A207" s="777"/>
      <c r="B207" s="777"/>
      <c r="C207" s="777"/>
      <c r="D207" s="777"/>
      <c r="E207" s="777"/>
      <c r="F207" s="777"/>
      <c r="G207" s="777"/>
      <c r="H207" s="777"/>
      <c r="I207" s="777"/>
      <c r="J207" s="777"/>
      <c r="K207" s="777"/>
      <c r="L207" s="777"/>
      <c r="M207" s="777"/>
      <c r="N207" s="777"/>
      <c r="O207" s="777"/>
      <c r="P207" s="777"/>
      <c r="Q207" s="777"/>
      <c r="R207" s="777"/>
      <c r="S207" s="777"/>
      <c r="T207" s="777"/>
      <c r="U207" s="777"/>
      <c r="V207" s="777"/>
      <c r="W207" s="777"/>
      <c r="X207" s="777"/>
      <c r="Y207" s="778"/>
      <c r="Z207" s="778"/>
      <c r="AA207" s="778"/>
      <c r="AB207" s="778"/>
      <c r="AC207" s="778"/>
      <c r="AD207" s="778"/>
      <c r="AE207" s="778"/>
      <c r="AF207" s="778"/>
      <c r="AG207" s="778"/>
      <c r="AH207" s="778"/>
      <c r="AI207" s="778"/>
      <c r="AJ207" s="778"/>
      <c r="AK207" s="778"/>
      <c r="AL207" s="778"/>
      <c r="AM207" s="778"/>
      <c r="AN207" s="778"/>
      <c r="AO207" s="778"/>
      <c r="AP207" s="778"/>
      <c r="AQ207" s="778"/>
      <c r="AR207" s="778"/>
      <c r="AS207" s="778"/>
      <c r="AT207" s="778"/>
      <c r="AU207" s="778"/>
      <c r="AV207" s="778"/>
      <c r="AW207" s="778"/>
      <c r="AX207" s="778"/>
      <c r="AY207" s="778"/>
      <c r="AZ207" s="778"/>
      <c r="BA207" s="777"/>
      <c r="BB207" s="777"/>
      <c r="BC207" s="777"/>
      <c r="BD207" s="777"/>
      <c r="BE207" s="777"/>
      <c r="BF207" s="777"/>
      <c r="BG207" s="777"/>
      <c r="BH207" s="777"/>
      <c r="BI207" s="777"/>
      <c r="BJ207" s="777"/>
      <c r="BK207" s="777"/>
      <c r="BL207" s="777"/>
      <c r="BM207" s="777"/>
      <c r="BN207" s="777"/>
      <c r="BO207" s="777"/>
      <c r="BP207" s="777"/>
      <c r="BQ207" s="777"/>
      <c r="BR207" s="777"/>
      <c r="BS207" s="777"/>
      <c r="BT207" s="777"/>
      <c r="BU207" s="777"/>
      <c r="BV207" s="777"/>
      <c r="BW207" s="777"/>
      <c r="BX207" s="777"/>
      <c r="BY207" s="777"/>
      <c r="BZ207" s="777"/>
      <c r="CA207" s="777"/>
      <c r="CB207" s="777"/>
      <c r="CC207" s="777"/>
      <c r="CD207" s="777"/>
      <c r="CE207" s="777"/>
      <c r="CF207" s="777"/>
      <c r="CG207" s="777"/>
      <c r="CH207" s="777"/>
      <c r="CI207" s="777"/>
      <c r="CJ207" s="777"/>
      <c r="CK207" s="777"/>
      <c r="CL207" s="777"/>
      <c r="CM207" s="777"/>
      <c r="CN207" s="777"/>
      <c r="CO207" s="777"/>
      <c r="CP207" s="777"/>
      <c r="CQ207" s="777"/>
      <c r="CR207" s="777"/>
      <c r="CS207" s="777"/>
      <c r="CT207" s="777"/>
      <c r="CU207" s="777"/>
      <c r="CV207" s="777"/>
      <c r="CW207" s="777"/>
      <c r="CX207" s="777"/>
      <c r="CY207" s="777"/>
      <c r="CZ207" s="777"/>
      <c r="DA207" s="777"/>
      <c r="DB207" s="777"/>
      <c r="DC207" s="777"/>
      <c r="DD207" s="777"/>
      <c r="DE207" s="777"/>
      <c r="DF207" s="777"/>
      <c r="DG207" s="777"/>
      <c r="DH207" s="777"/>
      <c r="DI207" s="777"/>
      <c r="DJ207" s="777"/>
      <c r="DK207" s="777"/>
      <c r="DL207" s="777"/>
      <c r="DM207" s="777"/>
      <c r="DN207" s="777"/>
      <c r="DO207" s="777"/>
      <c r="DP207" s="777"/>
      <c r="DQ207" s="777"/>
      <c r="DR207" s="777"/>
      <c r="DS207" s="777"/>
      <c r="DT207" s="777"/>
      <c r="DU207" s="777"/>
      <c r="DV207" s="777"/>
      <c r="DW207" s="777"/>
      <c r="DX207" s="777"/>
      <c r="DY207" s="777"/>
      <c r="DZ207" s="777"/>
      <c r="EA207" s="777"/>
      <c r="EB207" s="777"/>
      <c r="EC207" s="777"/>
      <c r="ED207" s="777"/>
      <c r="EE207" s="777"/>
      <c r="EF207" s="777"/>
      <c r="EG207" s="777"/>
      <c r="EH207" s="777"/>
      <c r="EI207" s="777"/>
      <c r="EJ207" s="777"/>
      <c r="EK207" s="777"/>
      <c r="EL207" s="777"/>
      <c r="EM207" s="777"/>
      <c r="EN207" s="777"/>
      <c r="EO207" s="777"/>
      <c r="EP207" s="777"/>
      <c r="EQ207" s="777"/>
      <c r="ER207" s="777"/>
      <c r="ES207" s="777"/>
      <c r="ET207" s="777"/>
      <c r="EU207" s="777"/>
      <c r="EV207" s="777"/>
      <c r="EW207" s="777"/>
      <c r="EX207" s="777"/>
      <c r="EY207" s="777"/>
      <c r="EZ207" s="777"/>
      <c r="FA207" s="777"/>
      <c r="FB207" s="777"/>
      <c r="FC207" s="777"/>
      <c r="FD207" s="777"/>
      <c r="FE207" s="777"/>
      <c r="FF207" s="777"/>
      <c r="FG207" s="777"/>
      <c r="FH207" s="777"/>
      <c r="FI207" s="777"/>
      <c r="FJ207" s="777"/>
      <c r="FK207" s="777"/>
      <c r="FL207" s="777"/>
      <c r="FM207" s="777"/>
      <c r="FN207" s="777"/>
      <c r="FO207" s="777"/>
      <c r="FP207" s="777"/>
      <c r="FQ207" s="777"/>
      <c r="FR207" s="777"/>
      <c r="FS207" s="777"/>
      <c r="FT207" s="777"/>
      <c r="FU207" s="777"/>
      <c r="FV207" s="777"/>
      <c r="FW207" s="777"/>
      <c r="FX207" s="777"/>
      <c r="FY207" s="777"/>
      <c r="FZ207" s="777"/>
      <c r="GA207" s="777"/>
      <c r="GB207" s="777"/>
      <c r="GC207" s="777"/>
      <c r="GD207" s="777"/>
      <c r="GE207" s="777"/>
      <c r="GF207" s="777"/>
      <c r="GG207" s="777"/>
      <c r="GH207" s="777"/>
      <c r="GI207" s="777"/>
      <c r="GJ207" s="777"/>
      <c r="GK207" s="777"/>
      <c r="GL207" s="777"/>
      <c r="GM207" s="777"/>
      <c r="GN207" s="777"/>
      <c r="GO207" s="777"/>
      <c r="GP207" s="777"/>
      <c r="GQ207" s="777"/>
      <c r="GR207" s="777"/>
      <c r="GS207" s="777"/>
      <c r="GT207" s="777"/>
      <c r="GU207" s="777"/>
      <c r="GV207" s="777"/>
      <c r="GW207" s="777"/>
      <c r="GX207" s="777"/>
      <c r="GY207" s="777"/>
      <c r="GZ207" s="777"/>
      <c r="HA207" s="777"/>
      <c r="HB207" s="777"/>
      <c r="HC207" s="777"/>
      <c r="HD207" s="777"/>
      <c r="HE207" s="777"/>
      <c r="HF207" s="777"/>
      <c r="HG207" s="777"/>
      <c r="HH207" s="777"/>
      <c r="HI207" s="777"/>
      <c r="HJ207" s="777"/>
      <c r="HK207" s="777"/>
      <c r="HL207" s="777"/>
      <c r="HM207" s="777"/>
      <c r="HN207" s="777"/>
      <c r="HO207" s="777"/>
      <c r="HP207" s="777"/>
      <c r="HQ207" s="777"/>
      <c r="HR207" s="777"/>
      <c r="HS207" s="777"/>
      <c r="HT207" s="777"/>
      <c r="HU207" s="777"/>
      <c r="HV207" s="777"/>
      <c r="HW207" s="777"/>
      <c r="HX207" s="777"/>
      <c r="HY207" s="777"/>
      <c r="HZ207" s="777"/>
      <c r="IA207" s="777"/>
      <c r="IB207" s="777"/>
      <c r="IC207" s="777"/>
      <c r="ID207" s="777"/>
      <c r="IE207" s="777"/>
      <c r="IF207" s="777"/>
      <c r="IG207" s="777"/>
      <c r="IH207" s="777"/>
      <c r="II207" s="777"/>
      <c r="IJ207" s="777"/>
      <c r="IK207" s="777"/>
      <c r="IL207" s="777"/>
      <c r="IM207" s="777"/>
      <c r="IN207" s="777"/>
      <c r="IO207" s="777"/>
      <c r="IP207" s="777"/>
      <c r="IQ207" s="777"/>
      <c r="IR207" s="777"/>
      <c r="IS207" s="777"/>
      <c r="IT207" s="777"/>
    </row>
    <row r="208" spans="1:254" s="779" customFormat="1" ht="12.75" customHeight="1">
      <c r="A208" s="777"/>
      <c r="B208" s="777"/>
      <c r="C208" s="777"/>
      <c r="D208" s="777"/>
      <c r="E208" s="777"/>
      <c r="F208" s="777"/>
      <c r="G208" s="777"/>
      <c r="H208" s="777"/>
      <c r="I208" s="777"/>
      <c r="J208" s="777"/>
      <c r="K208" s="777"/>
      <c r="L208" s="777"/>
      <c r="M208" s="777"/>
      <c r="N208" s="777"/>
      <c r="O208" s="777"/>
      <c r="P208" s="777"/>
      <c r="Q208" s="777"/>
      <c r="R208" s="777"/>
      <c r="S208" s="777"/>
      <c r="T208" s="777"/>
      <c r="U208" s="777"/>
      <c r="V208" s="777"/>
      <c r="W208" s="777"/>
      <c r="X208" s="777"/>
      <c r="Y208" s="778"/>
      <c r="Z208" s="778"/>
      <c r="AA208" s="778"/>
      <c r="AB208" s="778"/>
      <c r="AC208" s="778"/>
      <c r="AD208" s="778"/>
      <c r="AE208" s="778"/>
      <c r="AF208" s="778"/>
      <c r="AG208" s="778"/>
      <c r="AH208" s="778"/>
      <c r="AI208" s="778"/>
      <c r="AJ208" s="778"/>
      <c r="AK208" s="778"/>
      <c r="AL208" s="778"/>
      <c r="AM208" s="778"/>
      <c r="AN208" s="778"/>
      <c r="AO208" s="778"/>
      <c r="AP208" s="778"/>
      <c r="AQ208" s="778"/>
      <c r="AR208" s="778"/>
      <c r="AS208" s="778"/>
      <c r="AT208" s="778"/>
      <c r="AU208" s="778"/>
      <c r="AV208" s="778"/>
      <c r="AW208" s="778"/>
      <c r="AX208" s="778"/>
      <c r="AY208" s="778"/>
      <c r="AZ208" s="778"/>
      <c r="BA208" s="777"/>
      <c r="BB208" s="777"/>
      <c r="BC208" s="777"/>
      <c r="BD208" s="777"/>
      <c r="BE208" s="777"/>
      <c r="BF208" s="777"/>
      <c r="BG208" s="777"/>
      <c r="BH208" s="777"/>
      <c r="BI208" s="777"/>
      <c r="BJ208" s="777"/>
      <c r="BK208" s="777"/>
      <c r="BL208" s="777"/>
      <c r="BM208" s="777"/>
      <c r="BN208" s="777"/>
      <c r="BO208" s="777"/>
      <c r="BP208" s="777"/>
      <c r="BQ208" s="777"/>
      <c r="BR208" s="777"/>
      <c r="BS208" s="777"/>
      <c r="BT208" s="777"/>
      <c r="BU208" s="777"/>
      <c r="BV208" s="777"/>
      <c r="BW208" s="777"/>
      <c r="BX208" s="777"/>
      <c r="BY208" s="777"/>
      <c r="BZ208" s="777"/>
      <c r="CA208" s="777"/>
      <c r="CB208" s="777"/>
      <c r="CC208" s="777"/>
      <c r="CD208" s="777"/>
      <c r="CE208" s="777"/>
      <c r="CF208" s="777"/>
      <c r="CG208" s="777"/>
      <c r="CH208" s="777"/>
      <c r="CI208" s="777"/>
      <c r="CJ208" s="777"/>
      <c r="CK208" s="777"/>
      <c r="CL208" s="777"/>
      <c r="CM208" s="777"/>
      <c r="CN208" s="777"/>
      <c r="CO208" s="777"/>
      <c r="CP208" s="777"/>
      <c r="CQ208" s="777"/>
      <c r="CR208" s="777"/>
      <c r="CS208" s="777"/>
      <c r="CT208" s="777"/>
      <c r="CU208" s="777"/>
      <c r="CV208" s="777"/>
      <c r="CW208" s="777"/>
      <c r="CX208" s="777"/>
      <c r="CY208" s="777"/>
      <c r="CZ208" s="777"/>
      <c r="DA208" s="777"/>
      <c r="DB208" s="777"/>
      <c r="DC208" s="777"/>
      <c r="DD208" s="777"/>
      <c r="DE208" s="777"/>
      <c r="DF208" s="777"/>
      <c r="DG208" s="777"/>
      <c r="DH208" s="777"/>
      <c r="DI208" s="777"/>
      <c r="DJ208" s="777"/>
      <c r="DK208" s="777"/>
      <c r="DL208" s="777"/>
      <c r="DM208" s="777"/>
      <c r="DN208" s="777"/>
      <c r="DO208" s="777"/>
      <c r="DP208" s="777"/>
      <c r="DQ208" s="777"/>
      <c r="DR208" s="777"/>
      <c r="DS208" s="777"/>
      <c r="DT208" s="777"/>
      <c r="DU208" s="777"/>
      <c r="DV208" s="777"/>
      <c r="DW208" s="777"/>
      <c r="DX208" s="777"/>
      <c r="DY208" s="777"/>
      <c r="DZ208" s="777"/>
      <c r="EA208" s="777"/>
      <c r="EB208" s="777"/>
      <c r="EC208" s="777"/>
      <c r="ED208" s="777"/>
      <c r="EE208" s="777"/>
      <c r="EF208" s="777"/>
      <c r="EG208" s="777"/>
      <c r="EH208" s="777"/>
      <c r="EI208" s="777"/>
      <c r="EJ208" s="777"/>
      <c r="EK208" s="777"/>
      <c r="EL208" s="777"/>
      <c r="EM208" s="777"/>
      <c r="EN208" s="777"/>
      <c r="EO208" s="777"/>
      <c r="EP208" s="777"/>
      <c r="EQ208" s="777"/>
      <c r="ER208" s="777"/>
      <c r="ES208" s="777"/>
      <c r="ET208" s="777"/>
      <c r="EU208" s="777"/>
      <c r="EV208" s="777"/>
      <c r="EW208" s="777"/>
      <c r="EX208" s="777"/>
      <c r="EY208" s="777"/>
      <c r="EZ208" s="777"/>
      <c r="FA208" s="777"/>
      <c r="FB208" s="777"/>
      <c r="FC208" s="777"/>
      <c r="FD208" s="777"/>
      <c r="FE208" s="777"/>
      <c r="FF208" s="777"/>
      <c r="FG208" s="777"/>
      <c r="FH208" s="777"/>
      <c r="FI208" s="777"/>
      <c r="FJ208" s="777"/>
      <c r="FK208" s="777"/>
      <c r="FL208" s="777"/>
      <c r="FM208" s="777"/>
      <c r="FN208" s="777"/>
      <c r="FO208" s="777"/>
      <c r="FP208" s="777"/>
      <c r="FQ208" s="777"/>
      <c r="FR208" s="777"/>
      <c r="FS208" s="777"/>
      <c r="FT208" s="777"/>
      <c r="FU208" s="777"/>
      <c r="FV208" s="777"/>
      <c r="FW208" s="777"/>
      <c r="FX208" s="777"/>
      <c r="FY208" s="777"/>
      <c r="FZ208" s="777"/>
      <c r="GA208" s="777"/>
      <c r="GB208" s="777"/>
      <c r="GC208" s="777"/>
      <c r="GD208" s="777"/>
      <c r="GE208" s="777"/>
      <c r="GF208" s="777"/>
      <c r="GG208" s="777"/>
      <c r="GH208" s="777"/>
      <c r="GI208" s="777"/>
      <c r="GJ208" s="777"/>
      <c r="GK208" s="777"/>
      <c r="GL208" s="777"/>
      <c r="GM208" s="777"/>
      <c r="GN208" s="777"/>
      <c r="GO208" s="777"/>
      <c r="GP208" s="777"/>
      <c r="GQ208" s="777"/>
      <c r="GR208" s="777"/>
      <c r="GS208" s="777"/>
      <c r="GT208" s="777"/>
      <c r="GU208" s="777"/>
      <c r="GV208" s="777"/>
      <c r="GW208" s="777"/>
      <c r="GX208" s="777"/>
      <c r="GY208" s="777"/>
      <c r="GZ208" s="777"/>
      <c r="HA208" s="777"/>
      <c r="HB208" s="777"/>
      <c r="HC208" s="777"/>
      <c r="HD208" s="777"/>
      <c r="HE208" s="777"/>
      <c r="HF208" s="777"/>
      <c r="HG208" s="777"/>
      <c r="HH208" s="777"/>
      <c r="HI208" s="777"/>
      <c r="HJ208" s="777"/>
      <c r="HK208" s="777"/>
      <c r="HL208" s="777"/>
      <c r="HM208" s="777"/>
      <c r="HN208" s="777"/>
      <c r="HO208" s="777"/>
      <c r="HP208" s="777"/>
      <c r="HQ208" s="777"/>
      <c r="HR208" s="777"/>
      <c r="HS208" s="777"/>
      <c r="HT208" s="777"/>
      <c r="HU208" s="777"/>
      <c r="HV208" s="777"/>
      <c r="HW208" s="777"/>
      <c r="HX208" s="777"/>
      <c r="HY208" s="777"/>
      <c r="HZ208" s="777"/>
      <c r="IA208" s="777"/>
      <c r="IB208" s="777"/>
      <c r="IC208" s="777"/>
      <c r="ID208" s="777"/>
      <c r="IE208" s="777"/>
      <c r="IF208" s="777"/>
      <c r="IG208" s="777"/>
      <c r="IH208" s="777"/>
      <c r="II208" s="777"/>
      <c r="IJ208" s="777"/>
      <c r="IK208" s="777"/>
      <c r="IL208" s="777"/>
      <c r="IM208" s="777"/>
      <c r="IN208" s="777"/>
      <c r="IO208" s="777"/>
      <c r="IP208" s="777"/>
      <c r="IQ208" s="777"/>
      <c r="IR208" s="777"/>
      <c r="IS208" s="777"/>
      <c r="IT208" s="777"/>
    </row>
    <row r="209" spans="1:254" s="779" customFormat="1" ht="12.75" customHeight="1">
      <c r="A209" s="777"/>
      <c r="B209" s="777"/>
      <c r="C209" s="777"/>
      <c r="D209" s="777"/>
      <c r="E209" s="777"/>
      <c r="F209" s="777"/>
      <c r="G209" s="777"/>
      <c r="H209" s="777"/>
      <c r="I209" s="777"/>
      <c r="J209" s="777"/>
      <c r="K209" s="777"/>
      <c r="L209" s="777"/>
      <c r="M209" s="777"/>
      <c r="N209" s="777"/>
      <c r="O209" s="777"/>
      <c r="P209" s="777"/>
      <c r="Q209" s="777"/>
      <c r="R209" s="777"/>
      <c r="S209" s="777"/>
      <c r="T209" s="777"/>
      <c r="U209" s="777"/>
      <c r="V209" s="777"/>
      <c r="W209" s="777"/>
      <c r="X209" s="777"/>
      <c r="Y209" s="778"/>
      <c r="Z209" s="778"/>
      <c r="AA209" s="778"/>
      <c r="AB209" s="778"/>
      <c r="AC209" s="778"/>
      <c r="AD209" s="778"/>
      <c r="AE209" s="778"/>
      <c r="AF209" s="778"/>
      <c r="AG209" s="778"/>
      <c r="AH209" s="778"/>
      <c r="AI209" s="778"/>
      <c r="AJ209" s="778"/>
      <c r="AK209" s="778"/>
      <c r="AL209" s="778"/>
      <c r="AM209" s="778"/>
      <c r="AN209" s="778"/>
      <c r="AO209" s="778"/>
      <c r="AP209" s="778"/>
      <c r="AQ209" s="778"/>
      <c r="AR209" s="778"/>
      <c r="AS209" s="778"/>
      <c r="AT209" s="778"/>
      <c r="AU209" s="778"/>
      <c r="AV209" s="778"/>
      <c r="AW209" s="778"/>
      <c r="AX209" s="778"/>
      <c r="AY209" s="778"/>
      <c r="AZ209" s="778"/>
      <c r="BA209" s="777"/>
      <c r="BB209" s="777"/>
      <c r="BC209" s="777"/>
      <c r="BD209" s="777"/>
      <c r="BE209" s="777"/>
      <c r="BF209" s="777"/>
      <c r="BG209" s="777"/>
      <c r="BH209" s="777"/>
      <c r="BI209" s="777"/>
      <c r="BJ209" s="777"/>
      <c r="BK209" s="777"/>
      <c r="BL209" s="777"/>
      <c r="BM209" s="777"/>
      <c r="BN209" s="777"/>
      <c r="BO209" s="777"/>
      <c r="BP209" s="777"/>
      <c r="BQ209" s="777"/>
      <c r="BR209" s="777"/>
      <c r="BS209" s="777"/>
      <c r="BT209" s="777"/>
      <c r="BU209" s="777"/>
      <c r="BV209" s="777"/>
      <c r="BW209" s="777"/>
      <c r="BX209" s="777"/>
      <c r="BY209" s="777"/>
      <c r="BZ209" s="777"/>
      <c r="CA209" s="777"/>
      <c r="CB209" s="777"/>
      <c r="CC209" s="777"/>
      <c r="CD209" s="777"/>
      <c r="CE209" s="777"/>
      <c r="CF209" s="777"/>
      <c r="CG209" s="777"/>
      <c r="CH209" s="777"/>
      <c r="CI209" s="777"/>
      <c r="CJ209" s="777"/>
      <c r="CK209" s="777"/>
      <c r="CL209" s="777"/>
      <c r="CM209" s="777"/>
      <c r="CN209" s="777"/>
      <c r="CO209" s="777"/>
      <c r="CP209" s="777"/>
      <c r="CQ209" s="777"/>
      <c r="CR209" s="777"/>
      <c r="CS209" s="777"/>
      <c r="CT209" s="777"/>
      <c r="CU209" s="777"/>
      <c r="CV209" s="777"/>
      <c r="CW209" s="777"/>
      <c r="CX209" s="777"/>
      <c r="CY209" s="777"/>
      <c r="CZ209" s="777"/>
      <c r="DA209" s="777"/>
      <c r="DB209" s="777"/>
      <c r="DC209" s="777"/>
      <c r="DD209" s="777"/>
      <c r="DE209" s="777"/>
      <c r="DF209" s="777"/>
      <c r="DG209" s="777"/>
      <c r="DH209" s="777"/>
      <c r="DI209" s="777"/>
      <c r="DJ209" s="777"/>
      <c r="DK209" s="777"/>
      <c r="DL209" s="777"/>
      <c r="DM209" s="777"/>
      <c r="DN209" s="777"/>
      <c r="DO209" s="777"/>
      <c r="DP209" s="777"/>
      <c r="DQ209" s="777"/>
      <c r="DR209" s="777"/>
      <c r="DS209" s="777"/>
      <c r="DT209" s="777"/>
      <c r="DU209" s="777"/>
      <c r="DV209" s="777"/>
      <c r="DW209" s="777"/>
      <c r="DX209" s="777"/>
      <c r="DY209" s="777"/>
      <c r="DZ209" s="777"/>
      <c r="EA209" s="777"/>
      <c r="EB209" s="777"/>
      <c r="EC209" s="777"/>
      <c r="ED209" s="777"/>
      <c r="EE209" s="777"/>
      <c r="EF209" s="777"/>
      <c r="EG209" s="777"/>
      <c r="EH209" s="777"/>
      <c r="EI209" s="777"/>
      <c r="EJ209" s="777"/>
      <c r="EK209" s="777"/>
      <c r="EL209" s="777"/>
      <c r="EM209" s="777"/>
      <c r="EN209" s="777"/>
      <c r="EO209" s="777"/>
      <c r="EP209" s="777"/>
      <c r="EQ209" s="777"/>
      <c r="ER209" s="777"/>
      <c r="ES209" s="777"/>
      <c r="ET209" s="777"/>
      <c r="EU209" s="777"/>
      <c r="EV209" s="777"/>
      <c r="EW209" s="777"/>
      <c r="EX209" s="777"/>
      <c r="EY209" s="777"/>
      <c r="EZ209" s="777"/>
      <c r="FA209" s="777"/>
      <c r="FB209" s="777"/>
      <c r="FC209" s="777"/>
      <c r="FD209" s="777"/>
      <c r="FE209" s="777"/>
      <c r="FF209" s="777"/>
      <c r="FG209" s="777"/>
      <c r="FH209" s="777"/>
      <c r="FI209" s="777"/>
      <c r="FJ209" s="777"/>
      <c r="FK209" s="777"/>
      <c r="FL209" s="777"/>
      <c r="FM209" s="777"/>
      <c r="FN209" s="777"/>
      <c r="FO209" s="777"/>
      <c r="FP209" s="777"/>
      <c r="FQ209" s="777"/>
      <c r="FR209" s="777"/>
      <c r="FS209" s="777"/>
      <c r="FT209" s="777"/>
      <c r="FU209" s="777"/>
      <c r="FV209" s="777"/>
      <c r="FW209" s="777"/>
      <c r="FX209" s="777"/>
      <c r="FY209" s="777"/>
      <c r="FZ209" s="777"/>
      <c r="GA209" s="777"/>
      <c r="GB209" s="777"/>
      <c r="GC209" s="777"/>
      <c r="GD209" s="777"/>
      <c r="GE209" s="777"/>
      <c r="GF209" s="777"/>
      <c r="GG209" s="777"/>
      <c r="GH209" s="777"/>
      <c r="GI209" s="777"/>
      <c r="GJ209" s="777"/>
      <c r="GK209" s="777"/>
      <c r="GL209" s="777"/>
      <c r="GM209" s="777"/>
      <c r="GN209" s="777"/>
      <c r="GO209" s="777"/>
      <c r="GP209" s="777"/>
      <c r="GQ209" s="777"/>
      <c r="GR209" s="777"/>
      <c r="GS209" s="777"/>
      <c r="GT209" s="777"/>
      <c r="GU209" s="777"/>
      <c r="GV209" s="777"/>
      <c r="GW209" s="777"/>
      <c r="GX209" s="777"/>
      <c r="GY209" s="777"/>
      <c r="GZ209" s="777"/>
      <c r="HA209" s="777"/>
      <c r="HB209" s="777"/>
      <c r="HC209" s="777"/>
      <c r="HD209" s="777"/>
      <c r="HE209" s="777"/>
      <c r="HF209" s="777"/>
      <c r="HG209" s="777"/>
      <c r="HH209" s="777"/>
      <c r="HI209" s="777"/>
      <c r="HJ209" s="777"/>
      <c r="HK209" s="777"/>
      <c r="HL209" s="777"/>
      <c r="HM209" s="777"/>
      <c r="HN209" s="777"/>
      <c r="HO209" s="777"/>
      <c r="HP209" s="777"/>
      <c r="HQ209" s="777"/>
      <c r="HR209" s="777"/>
      <c r="HS209" s="777"/>
      <c r="HT209" s="777"/>
      <c r="HU209" s="777"/>
      <c r="HV209" s="777"/>
      <c r="HW209" s="777"/>
      <c r="HX209" s="777"/>
      <c r="HY209" s="777"/>
      <c r="HZ209" s="777"/>
      <c r="IA209" s="777"/>
      <c r="IB209" s="777"/>
      <c r="IC209" s="777"/>
      <c r="ID209" s="777"/>
      <c r="IE209" s="777"/>
      <c r="IF209" s="777"/>
      <c r="IG209" s="777"/>
      <c r="IH209" s="777"/>
      <c r="II209" s="777"/>
      <c r="IJ209" s="777"/>
      <c r="IK209" s="777"/>
      <c r="IL209" s="777"/>
      <c r="IM209" s="777"/>
      <c r="IN209" s="777"/>
      <c r="IO209" s="777"/>
      <c r="IP209" s="777"/>
      <c r="IQ209" s="777"/>
      <c r="IR209" s="777"/>
      <c r="IS209" s="777"/>
      <c r="IT209" s="777"/>
    </row>
    <row r="210" spans="1:254" s="779" customFormat="1" ht="12.75" customHeight="1">
      <c r="A210" s="777"/>
      <c r="B210" s="777"/>
      <c r="C210" s="777"/>
      <c r="D210" s="777"/>
      <c r="E210" s="777"/>
      <c r="F210" s="777"/>
      <c r="G210" s="777"/>
      <c r="H210" s="777"/>
      <c r="I210" s="777"/>
      <c r="J210" s="777"/>
      <c r="K210" s="777"/>
      <c r="L210" s="777"/>
      <c r="M210" s="777"/>
      <c r="N210" s="777"/>
      <c r="O210" s="777"/>
      <c r="P210" s="777"/>
      <c r="Q210" s="777"/>
      <c r="R210" s="777"/>
      <c r="S210" s="777"/>
      <c r="T210" s="777"/>
      <c r="U210" s="777"/>
      <c r="V210" s="777"/>
      <c r="W210" s="777"/>
      <c r="X210" s="777"/>
      <c r="Y210" s="778"/>
      <c r="Z210" s="778"/>
      <c r="AA210" s="778"/>
      <c r="AB210" s="778"/>
      <c r="AC210" s="778"/>
      <c r="AD210" s="778"/>
      <c r="AE210" s="778"/>
      <c r="AF210" s="778"/>
      <c r="AG210" s="778"/>
      <c r="AH210" s="778"/>
      <c r="AI210" s="778"/>
      <c r="AJ210" s="778"/>
      <c r="AK210" s="778"/>
      <c r="AL210" s="778"/>
      <c r="AM210" s="778"/>
      <c r="AN210" s="778"/>
      <c r="AO210" s="778"/>
      <c r="AP210" s="778"/>
      <c r="AQ210" s="778"/>
      <c r="AR210" s="778"/>
      <c r="AS210" s="778"/>
      <c r="AT210" s="778"/>
      <c r="AU210" s="778"/>
      <c r="AV210" s="778"/>
      <c r="AW210" s="778"/>
      <c r="AX210" s="778"/>
      <c r="AY210" s="778"/>
      <c r="AZ210" s="778"/>
      <c r="BA210" s="777"/>
      <c r="BB210" s="777"/>
      <c r="BC210" s="777"/>
      <c r="BD210" s="777"/>
      <c r="BE210" s="777"/>
      <c r="BF210" s="777"/>
      <c r="BG210" s="777"/>
      <c r="BH210" s="777"/>
      <c r="BI210" s="777"/>
      <c r="BJ210" s="777"/>
      <c r="BK210" s="777"/>
      <c r="BL210" s="777"/>
      <c r="BM210" s="777"/>
      <c r="BN210" s="777"/>
      <c r="BO210" s="777"/>
      <c r="BP210" s="777"/>
      <c r="BQ210" s="777"/>
      <c r="BR210" s="777"/>
      <c r="BS210" s="777"/>
      <c r="BT210" s="777"/>
      <c r="BU210" s="777"/>
      <c r="BV210" s="777"/>
      <c r="BW210" s="777"/>
      <c r="BX210" s="777"/>
      <c r="BY210" s="777"/>
      <c r="BZ210" s="777"/>
      <c r="CA210" s="777"/>
      <c r="CB210" s="777"/>
      <c r="CC210" s="777"/>
      <c r="CD210" s="777"/>
      <c r="CE210" s="777"/>
      <c r="CF210" s="777"/>
      <c r="CG210" s="777"/>
      <c r="CH210" s="777"/>
      <c r="CI210" s="777"/>
      <c r="CJ210" s="777"/>
      <c r="CK210" s="777"/>
      <c r="CL210" s="777"/>
      <c r="CM210" s="777"/>
      <c r="CN210" s="777"/>
      <c r="CO210" s="777"/>
      <c r="CP210" s="777"/>
      <c r="CQ210" s="777"/>
      <c r="CR210" s="777"/>
      <c r="CS210" s="777"/>
      <c r="CT210" s="777"/>
      <c r="CU210" s="777"/>
      <c r="CV210" s="777"/>
      <c r="CW210" s="777"/>
      <c r="CX210" s="777"/>
      <c r="CY210" s="777"/>
      <c r="CZ210" s="777"/>
      <c r="DA210" s="777"/>
      <c r="DB210" s="777"/>
      <c r="DC210" s="777"/>
      <c r="DD210" s="777"/>
      <c r="DE210" s="777"/>
      <c r="DF210" s="777"/>
      <c r="DG210" s="777"/>
      <c r="DH210" s="777"/>
      <c r="DI210" s="777"/>
      <c r="DJ210" s="777"/>
      <c r="DK210" s="777"/>
      <c r="DL210" s="777"/>
      <c r="DM210" s="777"/>
      <c r="DN210" s="777"/>
      <c r="DO210" s="777"/>
      <c r="DP210" s="777"/>
      <c r="DQ210" s="777"/>
      <c r="DR210" s="777"/>
      <c r="DS210" s="777"/>
      <c r="DT210" s="777"/>
      <c r="DU210" s="777"/>
      <c r="DV210" s="777"/>
      <c r="DW210" s="777"/>
      <c r="DX210" s="777"/>
      <c r="DY210" s="777"/>
      <c r="DZ210" s="777"/>
      <c r="EA210" s="777"/>
      <c r="EB210" s="777"/>
      <c r="EC210" s="777"/>
      <c r="ED210" s="777"/>
      <c r="EE210" s="777"/>
      <c r="EF210" s="777"/>
      <c r="EG210" s="777"/>
      <c r="EH210" s="777"/>
      <c r="EI210" s="777"/>
      <c r="EJ210" s="777"/>
      <c r="EK210" s="777"/>
      <c r="EL210" s="777"/>
      <c r="EM210" s="777"/>
      <c r="EN210" s="777"/>
      <c r="EO210" s="777"/>
      <c r="EP210" s="777"/>
      <c r="EQ210" s="777"/>
      <c r="ER210" s="777"/>
      <c r="ES210" s="777"/>
      <c r="ET210" s="777"/>
      <c r="EU210" s="777"/>
      <c r="EV210" s="777"/>
      <c r="EW210" s="777"/>
      <c r="EX210" s="777"/>
      <c r="EY210" s="777"/>
      <c r="EZ210" s="777"/>
      <c r="FA210" s="777"/>
      <c r="FB210" s="777"/>
      <c r="FC210" s="777"/>
      <c r="FD210" s="777"/>
      <c r="FE210" s="777"/>
      <c r="FF210" s="777"/>
      <c r="FG210" s="777"/>
      <c r="FH210" s="777"/>
      <c r="FI210" s="777"/>
      <c r="FJ210" s="777"/>
      <c r="FK210" s="777"/>
      <c r="FL210" s="777"/>
      <c r="FM210" s="777"/>
      <c r="FN210" s="777"/>
      <c r="FO210" s="777"/>
      <c r="FP210" s="777"/>
      <c r="FQ210" s="777"/>
      <c r="FR210" s="777"/>
      <c r="FS210" s="777"/>
      <c r="FT210" s="777"/>
      <c r="FU210" s="777"/>
      <c r="FV210" s="777"/>
      <c r="FW210" s="777"/>
      <c r="FX210" s="777"/>
      <c r="FY210" s="777"/>
      <c r="FZ210" s="777"/>
      <c r="GA210" s="777"/>
      <c r="GB210" s="777"/>
      <c r="GC210" s="777"/>
      <c r="GD210" s="777"/>
      <c r="GE210" s="777"/>
      <c r="GF210" s="777"/>
      <c r="GG210" s="777"/>
      <c r="GH210" s="777"/>
      <c r="GI210" s="777"/>
      <c r="GJ210" s="777"/>
      <c r="GK210" s="777"/>
      <c r="GL210" s="777"/>
      <c r="GM210" s="777"/>
      <c r="GN210" s="777"/>
      <c r="GO210" s="777"/>
      <c r="GP210" s="777"/>
      <c r="GQ210" s="777"/>
      <c r="GR210" s="777"/>
      <c r="GS210" s="777"/>
      <c r="GT210" s="777"/>
      <c r="GU210" s="777"/>
      <c r="GV210" s="777"/>
      <c r="GW210" s="777"/>
      <c r="GX210" s="777"/>
      <c r="GY210" s="777"/>
      <c r="GZ210" s="777"/>
      <c r="HA210" s="777"/>
      <c r="HB210" s="777"/>
      <c r="HC210" s="777"/>
      <c r="HD210" s="777"/>
      <c r="HE210" s="777"/>
      <c r="HF210" s="777"/>
      <c r="HG210" s="777"/>
      <c r="HH210" s="777"/>
      <c r="HI210" s="777"/>
      <c r="HJ210" s="777"/>
      <c r="HK210" s="777"/>
      <c r="HL210" s="777"/>
      <c r="HM210" s="777"/>
      <c r="HN210" s="777"/>
      <c r="HO210" s="777"/>
      <c r="HP210" s="777"/>
      <c r="HQ210" s="777"/>
      <c r="HR210" s="777"/>
      <c r="HS210" s="777"/>
      <c r="HT210" s="777"/>
      <c r="HU210" s="777"/>
      <c r="HV210" s="777"/>
      <c r="HW210" s="777"/>
      <c r="HX210" s="777"/>
      <c r="HY210" s="777"/>
      <c r="HZ210" s="777"/>
      <c r="IA210" s="777"/>
      <c r="IB210" s="777"/>
      <c r="IC210" s="777"/>
      <c r="ID210" s="777"/>
      <c r="IE210" s="777"/>
      <c r="IF210" s="777"/>
      <c r="IG210" s="777"/>
      <c r="IH210" s="777"/>
      <c r="II210" s="777"/>
      <c r="IJ210" s="777"/>
      <c r="IK210" s="777"/>
      <c r="IL210" s="777"/>
      <c r="IM210" s="777"/>
      <c r="IN210" s="777"/>
      <c r="IO210" s="777"/>
      <c r="IP210" s="777"/>
      <c r="IQ210" s="777"/>
      <c r="IR210" s="777"/>
      <c r="IS210" s="777"/>
      <c r="IT210" s="777"/>
    </row>
    <row r="211" spans="1:254" s="779" customFormat="1" ht="12.75" customHeight="1">
      <c r="A211" s="777"/>
      <c r="B211" s="777"/>
      <c r="C211" s="777"/>
      <c r="D211" s="777"/>
      <c r="E211" s="777"/>
      <c r="F211" s="777"/>
      <c r="G211" s="777"/>
      <c r="H211" s="777"/>
      <c r="I211" s="777"/>
      <c r="J211" s="777"/>
      <c r="K211" s="777"/>
      <c r="L211" s="777"/>
      <c r="M211" s="777"/>
      <c r="N211" s="777"/>
      <c r="O211" s="777"/>
      <c r="P211" s="777"/>
      <c r="Q211" s="777"/>
      <c r="R211" s="777"/>
      <c r="S211" s="777"/>
      <c r="T211" s="777"/>
      <c r="U211" s="777"/>
      <c r="V211" s="777"/>
      <c r="W211" s="777"/>
      <c r="X211" s="777"/>
      <c r="Y211" s="778"/>
      <c r="Z211" s="778"/>
      <c r="AA211" s="778"/>
      <c r="AB211" s="778"/>
      <c r="AC211" s="778"/>
      <c r="AD211" s="778"/>
      <c r="AE211" s="778"/>
      <c r="AF211" s="778"/>
      <c r="AG211" s="778"/>
      <c r="AH211" s="778"/>
      <c r="AI211" s="778"/>
      <c r="AJ211" s="778"/>
      <c r="AK211" s="778"/>
      <c r="AL211" s="778"/>
      <c r="AM211" s="778"/>
      <c r="AN211" s="778"/>
      <c r="AO211" s="778"/>
      <c r="AP211" s="778"/>
      <c r="AQ211" s="778"/>
      <c r="AR211" s="778"/>
      <c r="AS211" s="778"/>
      <c r="AT211" s="778"/>
      <c r="AU211" s="778"/>
      <c r="AV211" s="778"/>
      <c r="AW211" s="778"/>
      <c r="AX211" s="778"/>
      <c r="AY211" s="778"/>
      <c r="AZ211" s="778"/>
      <c r="BA211" s="777"/>
      <c r="BB211" s="777"/>
      <c r="BC211" s="777"/>
      <c r="BD211" s="777"/>
      <c r="BE211" s="777"/>
      <c r="BF211" s="777"/>
      <c r="BG211" s="777"/>
      <c r="BH211" s="777"/>
      <c r="BI211" s="777"/>
      <c r="BJ211" s="777"/>
      <c r="BK211" s="777"/>
      <c r="BL211" s="777"/>
      <c r="BM211" s="777"/>
      <c r="BN211" s="777"/>
      <c r="BO211" s="777"/>
      <c r="BP211" s="777"/>
      <c r="BQ211" s="777"/>
      <c r="BR211" s="777"/>
      <c r="BS211" s="777"/>
      <c r="BT211" s="777"/>
      <c r="BU211" s="777"/>
      <c r="BV211" s="777"/>
      <c r="BW211" s="777"/>
      <c r="BX211" s="777"/>
      <c r="BY211" s="777"/>
      <c r="BZ211" s="777"/>
      <c r="CA211" s="777"/>
      <c r="CB211" s="777"/>
      <c r="CC211" s="777"/>
      <c r="CD211" s="777"/>
      <c r="CE211" s="777"/>
      <c r="CF211" s="777"/>
      <c r="CG211" s="777"/>
      <c r="CH211" s="777"/>
      <c r="CI211" s="777"/>
      <c r="CJ211" s="777"/>
      <c r="CK211" s="777"/>
      <c r="CL211" s="777"/>
      <c r="CM211" s="777"/>
      <c r="CN211" s="777"/>
      <c r="CO211" s="777"/>
      <c r="CP211" s="777"/>
      <c r="CQ211" s="777"/>
      <c r="CR211" s="777"/>
      <c r="CS211" s="777"/>
      <c r="CT211" s="777"/>
      <c r="CU211" s="777"/>
      <c r="CV211" s="777"/>
      <c r="CW211" s="777"/>
      <c r="CX211" s="777"/>
      <c r="CY211" s="777"/>
      <c r="CZ211" s="777"/>
      <c r="DA211" s="777"/>
      <c r="DB211" s="777"/>
      <c r="DC211" s="777"/>
      <c r="DD211" s="777"/>
      <c r="DE211" s="777"/>
      <c r="DF211" s="777"/>
      <c r="DG211" s="777"/>
      <c r="DH211" s="777"/>
      <c r="DI211" s="777"/>
      <c r="DJ211" s="777"/>
      <c r="DK211" s="777"/>
      <c r="DL211" s="777"/>
      <c r="DM211" s="777"/>
      <c r="DN211" s="777"/>
      <c r="DO211" s="777"/>
      <c r="DP211" s="777"/>
      <c r="DQ211" s="777"/>
      <c r="DR211" s="777"/>
      <c r="DS211" s="777"/>
      <c r="DT211" s="777"/>
      <c r="DU211" s="777"/>
      <c r="DV211" s="777"/>
      <c r="DW211" s="777"/>
      <c r="DX211" s="777"/>
      <c r="DY211" s="777"/>
      <c r="DZ211" s="777"/>
      <c r="EA211" s="777"/>
      <c r="EB211" s="777"/>
      <c r="EC211" s="777"/>
      <c r="ED211" s="777"/>
      <c r="EE211" s="777"/>
      <c r="EF211" s="777"/>
      <c r="EG211" s="777"/>
      <c r="EH211" s="777"/>
      <c r="EI211" s="777"/>
      <c r="EJ211" s="777"/>
      <c r="EK211" s="777"/>
      <c r="EL211" s="777"/>
      <c r="EM211" s="777"/>
      <c r="EN211" s="777"/>
      <c r="EO211" s="777"/>
      <c r="EP211" s="777"/>
      <c r="EQ211" s="777"/>
      <c r="ER211" s="777"/>
      <c r="ES211" s="777"/>
      <c r="ET211" s="777"/>
      <c r="EU211" s="777"/>
      <c r="EV211" s="777"/>
      <c r="EW211" s="777"/>
      <c r="EX211" s="777"/>
      <c r="EY211" s="777"/>
      <c r="EZ211" s="777"/>
      <c r="FA211" s="777"/>
      <c r="FB211" s="777"/>
      <c r="FC211" s="777"/>
      <c r="FD211" s="777"/>
      <c r="FE211" s="777"/>
      <c r="FF211" s="777"/>
      <c r="FG211" s="777"/>
      <c r="FH211" s="777"/>
      <c r="FI211" s="777"/>
      <c r="FJ211" s="777"/>
      <c r="FK211" s="777"/>
      <c r="FL211" s="777"/>
      <c r="FM211" s="777"/>
      <c r="FN211" s="777"/>
      <c r="FO211" s="777"/>
      <c r="FP211" s="777"/>
      <c r="FQ211" s="777"/>
      <c r="FR211" s="777"/>
      <c r="FS211" s="777"/>
      <c r="FT211" s="777"/>
      <c r="FU211" s="777"/>
      <c r="FV211" s="777"/>
      <c r="FW211" s="777"/>
      <c r="FX211" s="777"/>
      <c r="FY211" s="777"/>
      <c r="FZ211" s="777"/>
      <c r="GA211" s="777"/>
      <c r="GB211" s="777"/>
      <c r="GC211" s="777"/>
      <c r="GD211" s="777"/>
      <c r="GE211" s="777"/>
      <c r="GF211" s="777"/>
      <c r="GG211" s="777"/>
      <c r="GH211" s="777"/>
      <c r="GI211" s="777"/>
      <c r="GJ211" s="777"/>
      <c r="GK211" s="777"/>
      <c r="GL211" s="777"/>
      <c r="GM211" s="777"/>
      <c r="GN211" s="777"/>
      <c r="GO211" s="777"/>
      <c r="GP211" s="777"/>
      <c r="GQ211" s="777"/>
      <c r="GR211" s="777"/>
      <c r="GS211" s="777"/>
      <c r="GT211" s="777"/>
      <c r="GU211" s="777"/>
      <c r="GV211" s="777"/>
      <c r="GW211" s="777"/>
      <c r="GX211" s="777"/>
      <c r="GY211" s="777"/>
      <c r="GZ211" s="777"/>
      <c r="HA211" s="777"/>
      <c r="HB211" s="777"/>
      <c r="HC211" s="777"/>
      <c r="HD211" s="777"/>
      <c r="HE211" s="777"/>
      <c r="HF211" s="777"/>
      <c r="HG211" s="777"/>
      <c r="HH211" s="777"/>
      <c r="HI211" s="777"/>
      <c r="HJ211" s="777"/>
      <c r="HK211" s="777"/>
      <c r="HL211" s="777"/>
      <c r="HM211" s="777"/>
      <c r="HN211" s="777"/>
      <c r="HO211" s="777"/>
      <c r="HP211" s="777"/>
      <c r="HQ211" s="777"/>
      <c r="HR211" s="777"/>
      <c r="HS211" s="777"/>
      <c r="HT211" s="777"/>
      <c r="HU211" s="777"/>
      <c r="HV211" s="777"/>
      <c r="HW211" s="777"/>
      <c r="HX211" s="777"/>
      <c r="HY211" s="777"/>
      <c r="HZ211" s="777"/>
      <c r="IA211" s="777"/>
      <c r="IB211" s="777"/>
      <c r="IC211" s="777"/>
      <c r="ID211" s="777"/>
      <c r="IE211" s="777"/>
      <c r="IF211" s="777"/>
      <c r="IG211" s="777"/>
      <c r="IH211" s="777"/>
      <c r="II211" s="777"/>
      <c r="IJ211" s="777"/>
      <c r="IK211" s="777"/>
      <c r="IL211" s="777"/>
      <c r="IM211" s="777"/>
      <c r="IN211" s="777"/>
      <c r="IO211" s="777"/>
      <c r="IP211" s="777"/>
      <c r="IQ211" s="777"/>
      <c r="IR211" s="777"/>
      <c r="IS211" s="777"/>
      <c r="IT211" s="777"/>
    </row>
    <row r="212" spans="1:254" s="779" customFormat="1" ht="12.75" customHeight="1">
      <c r="A212" s="777"/>
      <c r="B212" s="777"/>
      <c r="C212" s="777"/>
      <c r="D212" s="777"/>
      <c r="E212" s="777"/>
      <c r="F212" s="777"/>
      <c r="G212" s="777"/>
      <c r="H212" s="777"/>
      <c r="I212" s="777"/>
      <c r="J212" s="777"/>
      <c r="K212" s="777"/>
      <c r="L212" s="777"/>
      <c r="M212" s="777"/>
      <c r="N212" s="777"/>
      <c r="O212" s="777"/>
      <c r="P212" s="777"/>
      <c r="Q212" s="777"/>
      <c r="R212" s="777"/>
      <c r="S212" s="777"/>
      <c r="T212" s="777"/>
      <c r="U212" s="777"/>
      <c r="V212" s="777"/>
      <c r="W212" s="777"/>
      <c r="X212" s="777"/>
      <c r="Y212" s="778"/>
      <c r="Z212" s="778"/>
      <c r="AA212" s="778"/>
      <c r="AB212" s="778"/>
      <c r="AC212" s="778"/>
      <c r="AD212" s="778"/>
      <c r="AE212" s="778"/>
      <c r="AF212" s="778"/>
      <c r="AG212" s="778"/>
      <c r="AH212" s="778"/>
      <c r="AI212" s="778"/>
      <c r="AJ212" s="778"/>
      <c r="AK212" s="778"/>
      <c r="AL212" s="778"/>
      <c r="AM212" s="778"/>
      <c r="AN212" s="778"/>
      <c r="AO212" s="778"/>
      <c r="AP212" s="778"/>
      <c r="AQ212" s="778"/>
      <c r="AR212" s="778"/>
      <c r="AS212" s="778"/>
      <c r="AT212" s="778"/>
      <c r="AU212" s="778"/>
      <c r="AV212" s="778"/>
      <c r="AW212" s="778"/>
      <c r="AX212" s="778"/>
      <c r="AY212" s="778"/>
      <c r="AZ212" s="778"/>
      <c r="BA212" s="777"/>
      <c r="BB212" s="777"/>
      <c r="BC212" s="777"/>
      <c r="BD212" s="777"/>
      <c r="BE212" s="777"/>
      <c r="BF212" s="777"/>
      <c r="BG212" s="777"/>
      <c r="BH212" s="777"/>
      <c r="BI212" s="777"/>
      <c r="BJ212" s="777"/>
      <c r="BK212" s="777"/>
      <c r="BL212" s="777"/>
      <c r="BM212" s="777"/>
      <c r="BN212" s="777"/>
      <c r="BO212" s="777"/>
      <c r="BP212" s="777"/>
      <c r="BQ212" s="777"/>
      <c r="BR212" s="777"/>
      <c r="BS212" s="777"/>
      <c r="BT212" s="777"/>
      <c r="BU212" s="777"/>
      <c r="BV212" s="777"/>
      <c r="BW212" s="777"/>
      <c r="BX212" s="777"/>
      <c r="BY212" s="777"/>
      <c r="BZ212" s="777"/>
      <c r="CA212" s="777"/>
      <c r="CB212" s="777"/>
      <c r="CC212" s="777"/>
      <c r="CD212" s="777"/>
      <c r="CE212" s="777"/>
      <c r="CF212" s="777"/>
      <c r="CG212" s="777"/>
      <c r="CH212" s="777"/>
      <c r="CI212" s="777"/>
      <c r="CJ212" s="777"/>
      <c r="CK212" s="777"/>
      <c r="CL212" s="777"/>
      <c r="CM212" s="777"/>
      <c r="CN212" s="777"/>
      <c r="CO212" s="777"/>
      <c r="CP212" s="777"/>
      <c r="CQ212" s="777"/>
      <c r="CR212" s="777"/>
      <c r="CS212" s="777"/>
      <c r="CT212" s="777"/>
      <c r="CU212" s="777"/>
      <c r="CV212" s="777"/>
      <c r="CW212" s="777"/>
      <c r="CX212" s="777"/>
      <c r="CY212" s="777"/>
      <c r="CZ212" s="777"/>
      <c r="DA212" s="777"/>
      <c r="DB212" s="777"/>
      <c r="DC212" s="777"/>
      <c r="DD212" s="777"/>
      <c r="DE212" s="777"/>
      <c r="DF212" s="777"/>
      <c r="DG212" s="777"/>
      <c r="DH212" s="777"/>
      <c r="DI212" s="777"/>
      <c r="DJ212" s="777"/>
      <c r="DK212" s="777"/>
      <c r="DL212" s="777"/>
      <c r="DM212" s="777"/>
      <c r="DN212" s="777"/>
      <c r="DO212" s="777"/>
      <c r="DP212" s="777"/>
      <c r="DQ212" s="777"/>
      <c r="DR212" s="777"/>
      <c r="DS212" s="777"/>
      <c r="DT212" s="777"/>
      <c r="DU212" s="777"/>
      <c r="DV212" s="777"/>
      <c r="DW212" s="777"/>
      <c r="DX212" s="777"/>
      <c r="DY212" s="777"/>
      <c r="DZ212" s="777"/>
      <c r="EA212" s="777"/>
      <c r="EB212" s="777"/>
      <c r="EC212" s="777"/>
      <c r="ED212" s="777"/>
      <c r="EE212" s="777"/>
      <c r="EF212" s="777"/>
      <c r="EG212" s="777"/>
      <c r="EH212" s="777"/>
      <c r="EI212" s="777"/>
      <c r="EJ212" s="777"/>
      <c r="EK212" s="777"/>
      <c r="EL212" s="777"/>
      <c r="EM212" s="777"/>
      <c r="EN212" s="777"/>
      <c r="EO212" s="777"/>
      <c r="EP212" s="777"/>
      <c r="EQ212" s="777"/>
      <c r="ER212" s="777"/>
      <c r="ES212" s="777"/>
      <c r="ET212" s="777"/>
      <c r="EU212" s="777"/>
      <c r="EV212" s="777"/>
      <c r="EW212" s="777"/>
      <c r="EX212" s="777"/>
      <c r="EY212" s="777"/>
      <c r="EZ212" s="777"/>
      <c r="FA212" s="777"/>
      <c r="FB212" s="777"/>
      <c r="FC212" s="777"/>
      <c r="FD212" s="777"/>
      <c r="FE212" s="777"/>
      <c r="FF212" s="777"/>
      <c r="FG212" s="777"/>
      <c r="FH212" s="777"/>
      <c r="FI212" s="777"/>
      <c r="FJ212" s="777"/>
      <c r="FK212" s="777"/>
      <c r="FL212" s="777"/>
      <c r="FM212" s="777"/>
      <c r="FN212" s="777"/>
      <c r="FO212" s="777"/>
      <c r="FP212" s="777"/>
      <c r="FQ212" s="777"/>
      <c r="FR212" s="777"/>
      <c r="FS212" s="777"/>
      <c r="FT212" s="777"/>
      <c r="FU212" s="777"/>
      <c r="FV212" s="777"/>
      <c r="FW212" s="777"/>
      <c r="FX212" s="777"/>
      <c r="FY212" s="777"/>
      <c r="FZ212" s="777"/>
      <c r="GA212" s="777"/>
      <c r="GB212" s="777"/>
      <c r="GC212" s="777"/>
      <c r="GD212" s="777"/>
      <c r="GE212" s="777"/>
      <c r="GF212" s="777"/>
      <c r="GG212" s="777"/>
      <c r="GH212" s="777"/>
      <c r="GI212" s="777"/>
      <c r="GJ212" s="777"/>
      <c r="GK212" s="777"/>
      <c r="GL212" s="777"/>
      <c r="GM212" s="777"/>
      <c r="GN212" s="777"/>
      <c r="GO212" s="777"/>
      <c r="GP212" s="777"/>
      <c r="GQ212" s="777"/>
      <c r="GR212" s="777"/>
      <c r="GS212" s="777"/>
      <c r="GT212" s="777"/>
      <c r="GU212" s="777"/>
      <c r="GV212" s="777"/>
      <c r="GW212" s="777"/>
      <c r="GX212" s="777"/>
      <c r="GY212" s="777"/>
      <c r="GZ212" s="777"/>
      <c r="HA212" s="777"/>
      <c r="HB212" s="777"/>
      <c r="HC212" s="777"/>
      <c r="HD212" s="777"/>
      <c r="HE212" s="777"/>
      <c r="HF212" s="777"/>
      <c r="HG212" s="777"/>
      <c r="HH212" s="777"/>
      <c r="HI212" s="777"/>
      <c r="HJ212" s="777"/>
      <c r="HK212" s="777"/>
      <c r="HL212" s="777"/>
      <c r="HM212" s="777"/>
      <c r="HN212" s="777"/>
      <c r="HO212" s="777"/>
      <c r="HP212" s="777"/>
      <c r="HQ212" s="777"/>
      <c r="HR212" s="777"/>
      <c r="HS212" s="777"/>
      <c r="HT212" s="777"/>
      <c r="HU212" s="777"/>
      <c r="HV212" s="777"/>
      <c r="HW212" s="777"/>
      <c r="HX212" s="777"/>
      <c r="HY212" s="777"/>
      <c r="HZ212" s="777"/>
      <c r="IA212" s="777"/>
      <c r="IB212" s="777"/>
      <c r="IC212" s="777"/>
      <c r="ID212" s="777"/>
      <c r="IE212" s="777"/>
      <c r="IF212" s="777"/>
      <c r="IG212" s="777"/>
      <c r="IH212" s="777"/>
      <c r="II212" s="777"/>
      <c r="IJ212" s="777"/>
      <c r="IK212" s="777"/>
      <c r="IL212" s="777"/>
      <c r="IM212" s="777"/>
      <c r="IN212" s="777"/>
      <c r="IO212" s="777"/>
      <c r="IP212" s="777"/>
      <c r="IQ212" s="777"/>
      <c r="IR212" s="777"/>
      <c r="IS212" s="777"/>
      <c r="IT212" s="777"/>
    </row>
    <row r="213" spans="1:254" s="779" customFormat="1" ht="12.75" customHeight="1">
      <c r="A213" s="777"/>
      <c r="B213" s="777"/>
      <c r="C213" s="777"/>
      <c r="D213" s="777"/>
      <c r="E213" s="777"/>
      <c r="F213" s="777"/>
      <c r="G213" s="777"/>
      <c r="H213" s="777"/>
      <c r="I213" s="777"/>
      <c r="J213" s="777"/>
      <c r="K213" s="777"/>
      <c r="L213" s="777"/>
      <c r="M213" s="777"/>
      <c r="N213" s="777"/>
      <c r="O213" s="777"/>
      <c r="P213" s="777"/>
      <c r="Q213" s="777"/>
      <c r="R213" s="777"/>
      <c r="S213" s="777"/>
      <c r="T213" s="777"/>
      <c r="U213" s="777"/>
      <c r="V213" s="777"/>
      <c r="W213" s="777"/>
      <c r="X213" s="777"/>
      <c r="Y213" s="778"/>
      <c r="Z213" s="778"/>
      <c r="AA213" s="778"/>
      <c r="AB213" s="778"/>
      <c r="AC213" s="778"/>
      <c r="AD213" s="778"/>
      <c r="AE213" s="778"/>
      <c r="AF213" s="778"/>
      <c r="AG213" s="778"/>
      <c r="AH213" s="778"/>
      <c r="AI213" s="778"/>
      <c r="AJ213" s="778"/>
      <c r="AK213" s="778"/>
      <c r="AL213" s="778"/>
      <c r="AM213" s="778"/>
      <c r="AN213" s="778"/>
      <c r="AO213" s="778"/>
      <c r="AP213" s="778"/>
      <c r="AQ213" s="778"/>
      <c r="AR213" s="778"/>
      <c r="AS213" s="778"/>
      <c r="AT213" s="778"/>
      <c r="AU213" s="778"/>
      <c r="AV213" s="778"/>
      <c r="AW213" s="778"/>
      <c r="AX213" s="778"/>
      <c r="AY213" s="778"/>
      <c r="AZ213" s="778"/>
      <c r="BA213" s="777"/>
      <c r="BB213" s="777"/>
      <c r="BC213" s="777"/>
      <c r="BD213" s="777"/>
      <c r="BE213" s="777"/>
      <c r="BF213" s="777"/>
      <c r="BG213" s="777"/>
      <c r="BH213" s="777"/>
      <c r="BI213" s="777"/>
      <c r="BJ213" s="777"/>
      <c r="BK213" s="777"/>
      <c r="BL213" s="777"/>
      <c r="BM213" s="777"/>
      <c r="BN213" s="777"/>
      <c r="BO213" s="777"/>
      <c r="BP213" s="777"/>
      <c r="BQ213" s="777"/>
      <c r="BR213" s="777"/>
      <c r="BS213" s="777"/>
      <c r="BT213" s="777"/>
      <c r="BU213" s="777"/>
      <c r="BV213" s="777"/>
      <c r="BW213" s="777"/>
      <c r="BX213" s="777"/>
      <c r="BY213" s="777"/>
      <c r="BZ213" s="777"/>
      <c r="CA213" s="777"/>
      <c r="CB213" s="777"/>
      <c r="CC213" s="777"/>
      <c r="CD213" s="777"/>
      <c r="CE213" s="777"/>
      <c r="CF213" s="777"/>
      <c r="CG213" s="777"/>
      <c r="CH213" s="777"/>
      <c r="CI213" s="777"/>
      <c r="CJ213" s="777"/>
      <c r="CK213" s="777"/>
      <c r="CL213" s="777"/>
      <c r="CM213" s="777"/>
      <c r="CN213" s="777"/>
      <c r="CO213" s="777"/>
      <c r="CP213" s="777"/>
      <c r="CQ213" s="777"/>
      <c r="CR213" s="777"/>
      <c r="CS213" s="777"/>
      <c r="CT213" s="777"/>
      <c r="CU213" s="777"/>
      <c r="CV213" s="777"/>
      <c r="CW213" s="777"/>
      <c r="CX213" s="777"/>
      <c r="CY213" s="777"/>
      <c r="CZ213" s="777"/>
      <c r="DA213" s="777"/>
      <c r="DB213" s="777"/>
      <c r="DC213" s="777"/>
      <c r="DD213" s="777"/>
      <c r="DE213" s="777"/>
      <c r="DF213" s="777"/>
      <c r="DG213" s="777"/>
      <c r="DH213" s="777"/>
      <c r="DI213" s="777"/>
      <c r="DJ213" s="777"/>
      <c r="DK213" s="777"/>
      <c r="DL213" s="777"/>
      <c r="DM213" s="777"/>
      <c r="DN213" s="777"/>
      <c r="DO213" s="777"/>
      <c r="DP213" s="777"/>
      <c r="DQ213" s="777"/>
      <c r="DR213" s="777"/>
      <c r="DS213" s="777"/>
      <c r="DT213" s="777"/>
      <c r="DU213" s="777"/>
      <c r="DV213" s="777"/>
      <c r="DW213" s="777"/>
      <c r="DX213" s="777"/>
      <c r="DY213" s="777"/>
      <c r="DZ213" s="777"/>
      <c r="EA213" s="777"/>
      <c r="EB213" s="777"/>
      <c r="EC213" s="777"/>
      <c r="ED213" s="777"/>
      <c r="EE213" s="777"/>
      <c r="EF213" s="777"/>
      <c r="EG213" s="777"/>
      <c r="EH213" s="777"/>
      <c r="EI213" s="777"/>
      <c r="EJ213" s="777"/>
      <c r="EK213" s="777"/>
      <c r="EL213" s="777"/>
      <c r="EM213" s="777"/>
      <c r="EN213" s="777"/>
      <c r="EO213" s="777"/>
      <c r="EP213" s="777"/>
      <c r="EQ213" s="777"/>
      <c r="ER213" s="777"/>
      <c r="ES213" s="777"/>
      <c r="ET213" s="777"/>
      <c r="EU213" s="777"/>
      <c r="EV213" s="777"/>
      <c r="EW213" s="777"/>
      <c r="EX213" s="777"/>
      <c r="EY213" s="777"/>
      <c r="EZ213" s="777"/>
      <c r="FA213" s="777"/>
      <c r="FB213" s="777"/>
      <c r="FC213" s="777"/>
      <c r="FD213" s="777"/>
      <c r="FE213" s="777"/>
      <c r="FF213" s="777"/>
      <c r="FG213" s="777"/>
      <c r="FH213" s="777"/>
      <c r="FI213" s="777"/>
      <c r="FJ213" s="777"/>
      <c r="FK213" s="777"/>
      <c r="FL213" s="777"/>
      <c r="FM213" s="777"/>
      <c r="FN213" s="777"/>
      <c r="FO213" s="777"/>
      <c r="FP213" s="777"/>
      <c r="FQ213" s="777"/>
      <c r="FR213" s="777"/>
      <c r="FS213" s="777"/>
      <c r="FT213" s="777"/>
      <c r="FU213" s="777"/>
      <c r="FV213" s="777"/>
      <c r="FW213" s="777"/>
      <c r="FX213" s="777"/>
      <c r="FY213" s="777"/>
      <c r="FZ213" s="777"/>
      <c r="GA213" s="777"/>
      <c r="GB213" s="777"/>
      <c r="GC213" s="777"/>
      <c r="GD213" s="777"/>
      <c r="GE213" s="777"/>
      <c r="GF213" s="777"/>
      <c r="GG213" s="777"/>
      <c r="GH213" s="777"/>
      <c r="GI213" s="777"/>
      <c r="GJ213" s="777"/>
      <c r="GK213" s="777"/>
      <c r="GL213" s="777"/>
      <c r="GM213" s="777"/>
      <c r="GN213" s="777"/>
      <c r="GO213" s="777"/>
      <c r="GP213" s="777"/>
      <c r="GQ213" s="777"/>
      <c r="GR213" s="777"/>
      <c r="GS213" s="777"/>
      <c r="GT213" s="777"/>
      <c r="GU213" s="777"/>
      <c r="GV213" s="777"/>
      <c r="GW213" s="777"/>
      <c r="GX213" s="777"/>
      <c r="GY213" s="777"/>
      <c r="GZ213" s="777"/>
      <c r="HA213" s="777"/>
      <c r="HB213" s="777"/>
      <c r="HC213" s="777"/>
      <c r="HD213" s="777"/>
      <c r="HE213" s="777"/>
      <c r="HF213" s="777"/>
      <c r="HG213" s="777"/>
      <c r="HH213" s="777"/>
      <c r="HI213" s="777"/>
      <c r="HJ213" s="777"/>
      <c r="HK213" s="777"/>
      <c r="HL213" s="777"/>
      <c r="HM213" s="777"/>
      <c r="HN213" s="777"/>
      <c r="HO213" s="777"/>
      <c r="HP213" s="777"/>
      <c r="HQ213" s="777"/>
      <c r="HR213" s="777"/>
      <c r="HS213" s="777"/>
      <c r="HT213" s="777"/>
      <c r="HU213" s="777"/>
      <c r="HV213" s="777"/>
      <c r="HW213" s="777"/>
      <c r="HX213" s="777"/>
      <c r="HY213" s="777"/>
      <c r="HZ213" s="777"/>
      <c r="IA213" s="777"/>
      <c r="IB213" s="777"/>
      <c r="IC213" s="777"/>
      <c r="ID213" s="777"/>
      <c r="IE213" s="777"/>
      <c r="IF213" s="777"/>
      <c r="IG213" s="777"/>
      <c r="IH213" s="777"/>
      <c r="II213" s="777"/>
      <c r="IJ213" s="777"/>
      <c r="IK213" s="777"/>
      <c r="IL213" s="777"/>
      <c r="IM213" s="777"/>
      <c r="IN213" s="777"/>
      <c r="IO213" s="777"/>
      <c r="IP213" s="777"/>
      <c r="IQ213" s="777"/>
      <c r="IR213" s="777"/>
      <c r="IS213" s="777"/>
      <c r="IT213" s="777"/>
    </row>
    <row r="214" spans="1:254" s="779" customFormat="1" ht="12.75" customHeight="1">
      <c r="A214" s="777"/>
      <c r="B214" s="777"/>
      <c r="C214" s="777"/>
      <c r="D214" s="777"/>
      <c r="E214" s="777"/>
      <c r="F214" s="777"/>
      <c r="G214" s="777"/>
      <c r="H214" s="777"/>
      <c r="I214" s="777"/>
      <c r="J214" s="777"/>
      <c r="K214" s="777"/>
      <c r="L214" s="777"/>
      <c r="M214" s="777"/>
      <c r="N214" s="777"/>
      <c r="O214" s="777"/>
      <c r="P214" s="777"/>
      <c r="Q214" s="777"/>
      <c r="R214" s="777"/>
      <c r="S214" s="777"/>
      <c r="T214" s="777"/>
      <c r="U214" s="777"/>
      <c r="V214" s="777"/>
      <c r="W214" s="777"/>
      <c r="X214" s="777"/>
      <c r="Y214" s="778"/>
      <c r="Z214" s="778"/>
      <c r="AA214" s="778"/>
      <c r="AB214" s="778"/>
      <c r="AC214" s="778"/>
      <c r="AD214" s="778"/>
      <c r="AE214" s="778"/>
      <c r="AF214" s="778"/>
      <c r="AG214" s="778"/>
      <c r="AH214" s="778"/>
      <c r="AI214" s="778"/>
      <c r="AJ214" s="778"/>
      <c r="AK214" s="778"/>
      <c r="AL214" s="778"/>
      <c r="AM214" s="778"/>
      <c r="AN214" s="778"/>
      <c r="AO214" s="778"/>
      <c r="AP214" s="778"/>
      <c r="AQ214" s="778"/>
      <c r="AR214" s="778"/>
      <c r="AS214" s="778"/>
      <c r="AT214" s="778"/>
      <c r="AU214" s="778"/>
      <c r="AV214" s="778"/>
      <c r="AW214" s="778"/>
      <c r="AX214" s="778"/>
      <c r="AY214" s="778"/>
      <c r="AZ214" s="778"/>
      <c r="BA214" s="777"/>
      <c r="BB214" s="777"/>
      <c r="BC214" s="777"/>
      <c r="BD214" s="777"/>
      <c r="BE214" s="777"/>
      <c r="BF214" s="777"/>
      <c r="BG214" s="777"/>
      <c r="BH214" s="777"/>
      <c r="BI214" s="777"/>
      <c r="BJ214" s="777"/>
      <c r="BK214" s="777"/>
      <c r="BL214" s="777"/>
      <c r="BM214" s="777"/>
      <c r="BN214" s="777"/>
      <c r="BO214" s="777"/>
      <c r="BP214" s="777"/>
      <c r="BQ214" s="777"/>
      <c r="BR214" s="777"/>
      <c r="BS214" s="777"/>
      <c r="BT214" s="777"/>
      <c r="BU214" s="777"/>
      <c r="BV214" s="777"/>
      <c r="BW214" s="777"/>
      <c r="BX214" s="777"/>
      <c r="BY214" s="777"/>
      <c r="BZ214" s="777"/>
      <c r="CA214" s="777"/>
      <c r="CB214" s="777"/>
      <c r="CC214" s="777"/>
      <c r="CD214" s="777"/>
      <c r="CE214" s="777"/>
      <c r="CF214" s="777"/>
      <c r="CG214" s="777"/>
      <c r="CH214" s="777"/>
      <c r="CI214" s="777"/>
      <c r="CJ214" s="777"/>
      <c r="CK214" s="777"/>
      <c r="CL214" s="777"/>
      <c r="CM214" s="777"/>
      <c r="CN214" s="777"/>
      <c r="CO214" s="777"/>
      <c r="CP214" s="777"/>
      <c r="CQ214" s="777"/>
      <c r="CR214" s="777"/>
      <c r="CS214" s="777"/>
      <c r="CT214" s="777"/>
      <c r="CU214" s="777"/>
      <c r="CV214" s="777"/>
      <c r="CW214" s="777"/>
      <c r="CX214" s="777"/>
      <c r="CY214" s="777"/>
      <c r="CZ214" s="777"/>
      <c r="DA214" s="777"/>
      <c r="DB214" s="777"/>
      <c r="DC214" s="777"/>
      <c r="DD214" s="777"/>
      <c r="DE214" s="777"/>
      <c r="DF214" s="777"/>
      <c r="DG214" s="777"/>
      <c r="DH214" s="777"/>
      <c r="DI214" s="777"/>
      <c r="DJ214" s="777"/>
      <c r="DK214" s="777"/>
      <c r="DL214" s="777"/>
      <c r="DM214" s="777"/>
      <c r="DN214" s="777"/>
      <c r="DO214" s="777"/>
      <c r="DP214" s="777"/>
      <c r="DQ214" s="777"/>
      <c r="DR214" s="777"/>
      <c r="DS214" s="777"/>
      <c r="DT214" s="777"/>
      <c r="DU214" s="777"/>
      <c r="DV214" s="777"/>
      <c r="DW214" s="777"/>
      <c r="DX214" s="777"/>
      <c r="DY214" s="777"/>
      <c r="DZ214" s="777"/>
      <c r="EA214" s="777"/>
      <c r="EB214" s="777"/>
      <c r="EC214" s="777"/>
      <c r="ED214" s="777"/>
      <c r="EE214" s="777"/>
      <c r="EF214" s="777"/>
      <c r="EG214" s="777"/>
      <c r="EH214" s="777"/>
      <c r="EI214" s="777"/>
      <c r="EJ214" s="777"/>
      <c r="EK214" s="777"/>
      <c r="EL214" s="777"/>
      <c r="EM214" s="777"/>
      <c r="EN214" s="777"/>
      <c r="EO214" s="777"/>
      <c r="EP214" s="777"/>
      <c r="EQ214" s="777"/>
      <c r="ER214" s="777"/>
      <c r="ES214" s="777"/>
      <c r="ET214" s="777"/>
      <c r="EU214" s="777"/>
      <c r="EV214" s="777"/>
      <c r="EW214" s="777"/>
      <c r="EX214" s="777"/>
      <c r="EY214" s="777"/>
      <c r="EZ214" s="777"/>
      <c r="FA214" s="777"/>
      <c r="FB214" s="777"/>
      <c r="FC214" s="777"/>
      <c r="FD214" s="777"/>
      <c r="FE214" s="777"/>
      <c r="FF214" s="777"/>
      <c r="FG214" s="777"/>
      <c r="FH214" s="777"/>
      <c r="FI214" s="777"/>
      <c r="FJ214" s="777"/>
      <c r="FK214" s="777"/>
      <c r="FL214" s="777"/>
      <c r="FM214" s="777"/>
      <c r="FN214" s="777"/>
      <c r="FO214" s="777"/>
      <c r="FP214" s="777"/>
      <c r="FQ214" s="777"/>
      <c r="FR214" s="777"/>
      <c r="FS214" s="777"/>
      <c r="FT214" s="777"/>
      <c r="FU214" s="777"/>
      <c r="FV214" s="777"/>
      <c r="FW214" s="777"/>
      <c r="FX214" s="777"/>
      <c r="FY214" s="777"/>
      <c r="FZ214" s="777"/>
      <c r="GA214" s="777"/>
      <c r="GB214" s="777"/>
      <c r="GC214" s="777"/>
      <c r="GD214" s="777"/>
      <c r="GE214" s="777"/>
      <c r="GF214" s="777"/>
      <c r="GG214" s="777"/>
      <c r="GH214" s="777"/>
      <c r="GI214" s="777"/>
      <c r="GJ214" s="777"/>
      <c r="GK214" s="777"/>
      <c r="GL214" s="777"/>
      <c r="GM214" s="777"/>
      <c r="GN214" s="777"/>
      <c r="GO214" s="777"/>
      <c r="GP214" s="777"/>
      <c r="GQ214" s="777"/>
      <c r="GR214" s="777"/>
      <c r="GS214" s="777"/>
      <c r="GT214" s="777"/>
      <c r="GU214" s="777"/>
      <c r="GV214" s="777"/>
      <c r="GW214" s="777"/>
      <c r="GX214" s="777"/>
      <c r="GY214" s="777"/>
      <c r="GZ214" s="777"/>
      <c r="HA214" s="777"/>
      <c r="HB214" s="777"/>
      <c r="HC214" s="777"/>
      <c r="HD214" s="777"/>
      <c r="HE214" s="777"/>
      <c r="HF214" s="777"/>
      <c r="HG214" s="777"/>
      <c r="HH214" s="777"/>
      <c r="HI214" s="777"/>
      <c r="HJ214" s="777"/>
      <c r="HK214" s="777"/>
      <c r="HL214" s="777"/>
      <c r="HM214" s="777"/>
      <c r="HN214" s="777"/>
      <c r="HO214" s="777"/>
      <c r="HP214" s="777"/>
      <c r="HQ214" s="777"/>
      <c r="HR214" s="777"/>
      <c r="HS214" s="777"/>
      <c r="HT214" s="777"/>
      <c r="HU214" s="777"/>
      <c r="HV214" s="777"/>
      <c r="HW214" s="777"/>
      <c r="HX214" s="777"/>
      <c r="HY214" s="777"/>
      <c r="HZ214" s="777"/>
      <c r="IA214" s="777"/>
      <c r="IB214" s="777"/>
      <c r="IC214" s="777"/>
      <c r="ID214" s="777"/>
      <c r="IE214" s="777"/>
      <c r="IF214" s="777"/>
      <c r="IG214" s="777"/>
      <c r="IH214" s="777"/>
      <c r="II214" s="777"/>
      <c r="IJ214" s="777"/>
      <c r="IK214" s="777"/>
      <c r="IL214" s="777"/>
      <c r="IM214" s="777"/>
      <c r="IN214" s="777"/>
      <c r="IO214" s="777"/>
      <c r="IP214" s="777"/>
      <c r="IQ214" s="777"/>
      <c r="IR214" s="777"/>
      <c r="IS214" s="777"/>
      <c r="IT214" s="777"/>
    </row>
    <row r="215" spans="1:254" s="779" customFormat="1" ht="12.75" customHeight="1">
      <c r="A215" s="777"/>
      <c r="B215" s="777"/>
      <c r="C215" s="777"/>
      <c r="D215" s="777"/>
      <c r="E215" s="777"/>
      <c r="F215" s="777"/>
      <c r="G215" s="777"/>
      <c r="H215" s="777"/>
      <c r="I215" s="777"/>
      <c r="J215" s="777"/>
      <c r="K215" s="777"/>
      <c r="L215" s="777"/>
      <c r="M215" s="777"/>
      <c r="N215" s="777"/>
      <c r="O215" s="777"/>
      <c r="P215" s="777"/>
      <c r="Q215" s="777"/>
      <c r="R215" s="777"/>
      <c r="S215" s="777"/>
      <c r="T215" s="777"/>
      <c r="U215" s="777"/>
      <c r="V215" s="777"/>
      <c r="W215" s="777"/>
      <c r="X215" s="777"/>
      <c r="Y215" s="778"/>
      <c r="Z215" s="778"/>
      <c r="AA215" s="778"/>
      <c r="AB215" s="778"/>
      <c r="AC215" s="778"/>
      <c r="AD215" s="778"/>
      <c r="AE215" s="778"/>
      <c r="AF215" s="778"/>
      <c r="AG215" s="778"/>
      <c r="AH215" s="778"/>
      <c r="AI215" s="778"/>
      <c r="AJ215" s="778"/>
      <c r="AK215" s="778"/>
      <c r="AL215" s="778"/>
      <c r="AM215" s="778"/>
      <c r="AN215" s="778"/>
      <c r="AO215" s="778"/>
      <c r="AP215" s="778"/>
      <c r="AQ215" s="778"/>
      <c r="AR215" s="778"/>
      <c r="AS215" s="778"/>
      <c r="AT215" s="778"/>
      <c r="AU215" s="778"/>
      <c r="AV215" s="778"/>
      <c r="AW215" s="778"/>
      <c r="AX215" s="778"/>
      <c r="AY215" s="778"/>
      <c r="AZ215" s="778"/>
      <c r="BA215" s="777"/>
      <c r="BB215" s="777"/>
      <c r="BC215" s="777"/>
      <c r="BD215" s="777"/>
      <c r="BE215" s="777"/>
      <c r="BF215" s="777"/>
      <c r="BG215" s="777"/>
      <c r="BH215" s="777"/>
      <c r="BI215" s="777"/>
      <c r="BJ215" s="777"/>
      <c r="BK215" s="777"/>
      <c r="BL215" s="777"/>
      <c r="BM215" s="777"/>
      <c r="BN215" s="777"/>
      <c r="BO215" s="777"/>
      <c r="BP215" s="777"/>
      <c r="BQ215" s="777"/>
      <c r="BR215" s="777"/>
      <c r="BS215" s="777"/>
      <c r="BT215" s="777"/>
      <c r="BU215" s="777"/>
      <c r="BV215" s="777"/>
      <c r="BW215" s="777"/>
      <c r="BX215" s="777"/>
      <c r="BY215" s="777"/>
      <c r="BZ215" s="777"/>
      <c r="CA215" s="777"/>
      <c r="CB215" s="777"/>
      <c r="CC215" s="777"/>
      <c r="CD215" s="777"/>
      <c r="CE215" s="777"/>
      <c r="CF215" s="777"/>
      <c r="CG215" s="777"/>
      <c r="CH215" s="777"/>
      <c r="CI215" s="777"/>
      <c r="CJ215" s="777"/>
      <c r="CK215" s="777"/>
      <c r="CL215" s="777"/>
      <c r="CM215" s="777"/>
      <c r="CN215" s="777"/>
      <c r="CO215" s="777"/>
      <c r="CP215" s="777"/>
      <c r="CQ215" s="777"/>
      <c r="CR215" s="777"/>
      <c r="CS215" s="777"/>
      <c r="CT215" s="777"/>
      <c r="CU215" s="777"/>
      <c r="CV215" s="777"/>
      <c r="CW215" s="777"/>
      <c r="CX215" s="777"/>
      <c r="CY215" s="777"/>
      <c r="CZ215" s="777"/>
      <c r="DA215" s="777"/>
      <c r="DB215" s="777"/>
      <c r="DC215" s="777"/>
      <c r="DD215" s="777"/>
      <c r="DE215" s="777"/>
      <c r="DF215" s="777"/>
      <c r="DG215" s="777"/>
      <c r="DH215" s="777"/>
      <c r="DI215" s="777"/>
      <c r="DJ215" s="777"/>
      <c r="DK215" s="777"/>
      <c r="DL215" s="777"/>
      <c r="DM215" s="777"/>
      <c r="DN215" s="777"/>
      <c r="DO215" s="777"/>
      <c r="DP215" s="777"/>
      <c r="DQ215" s="777"/>
      <c r="DR215" s="777"/>
      <c r="DS215" s="777"/>
      <c r="DT215" s="777"/>
      <c r="DU215" s="777"/>
      <c r="DV215" s="777"/>
      <c r="DW215" s="777"/>
      <c r="DX215" s="777"/>
      <c r="DY215" s="777"/>
      <c r="DZ215" s="777"/>
      <c r="EA215" s="777"/>
      <c r="EB215" s="777"/>
      <c r="EC215" s="777"/>
      <c r="ED215" s="777"/>
      <c r="EE215" s="777"/>
      <c r="EF215" s="777"/>
      <c r="EG215" s="777"/>
      <c r="EH215" s="777"/>
      <c r="EI215" s="777"/>
      <c r="EJ215" s="777"/>
      <c r="EK215" s="777"/>
      <c r="EL215" s="777"/>
      <c r="EM215" s="777"/>
      <c r="EN215" s="777"/>
      <c r="EO215" s="777"/>
      <c r="EP215" s="777"/>
      <c r="EQ215" s="777"/>
      <c r="ER215" s="777"/>
      <c r="ES215" s="777"/>
      <c r="ET215" s="777"/>
      <c r="EU215" s="777"/>
      <c r="EV215" s="777"/>
      <c r="EW215" s="777"/>
      <c r="EX215" s="777"/>
      <c r="EY215" s="777"/>
      <c r="EZ215" s="777"/>
      <c r="FA215" s="777"/>
      <c r="FB215" s="777"/>
      <c r="FC215" s="777"/>
      <c r="FD215" s="777"/>
      <c r="FE215" s="777"/>
      <c r="FF215" s="777"/>
      <c r="FG215" s="777"/>
      <c r="FH215" s="777"/>
      <c r="FI215" s="777"/>
      <c r="FJ215" s="777"/>
      <c r="FK215" s="777"/>
      <c r="FL215" s="777"/>
      <c r="FM215" s="777"/>
      <c r="FN215" s="777"/>
      <c r="FO215" s="777"/>
      <c r="FP215" s="777"/>
      <c r="FQ215" s="777"/>
      <c r="FR215" s="777"/>
      <c r="FS215" s="777"/>
      <c r="FT215" s="777"/>
      <c r="FU215" s="777"/>
      <c r="FV215" s="777"/>
      <c r="FW215" s="777"/>
      <c r="FX215" s="777"/>
      <c r="FY215" s="777"/>
      <c r="FZ215" s="777"/>
      <c r="GA215" s="777"/>
      <c r="GB215" s="777"/>
      <c r="GC215" s="777"/>
      <c r="GD215" s="777"/>
      <c r="GE215" s="777"/>
      <c r="GF215" s="777"/>
      <c r="GG215" s="777"/>
      <c r="GH215" s="777"/>
      <c r="GI215" s="777"/>
      <c r="GJ215" s="777"/>
      <c r="GK215" s="777"/>
      <c r="GL215" s="777"/>
      <c r="GM215" s="777"/>
      <c r="GN215" s="777"/>
      <c r="GO215" s="777"/>
      <c r="GP215" s="777"/>
      <c r="GQ215" s="777"/>
      <c r="GR215" s="777"/>
      <c r="GS215" s="777"/>
      <c r="GT215" s="777"/>
      <c r="GU215" s="777"/>
      <c r="GV215" s="777"/>
      <c r="GW215" s="777"/>
      <c r="GX215" s="777"/>
      <c r="GY215" s="777"/>
      <c r="GZ215" s="777"/>
      <c r="HA215" s="777"/>
      <c r="HB215" s="777"/>
      <c r="HC215" s="777"/>
      <c r="HD215" s="777"/>
      <c r="HE215" s="777"/>
      <c r="HF215" s="777"/>
      <c r="HG215" s="777"/>
      <c r="HH215" s="777"/>
      <c r="HI215" s="777"/>
      <c r="HJ215" s="777"/>
      <c r="HK215" s="777"/>
      <c r="HL215" s="777"/>
      <c r="HM215" s="777"/>
      <c r="HN215" s="777"/>
      <c r="HO215" s="777"/>
      <c r="HP215" s="777"/>
      <c r="HQ215" s="777"/>
      <c r="HR215" s="777"/>
      <c r="HS215" s="777"/>
      <c r="HT215" s="777"/>
      <c r="HU215" s="777"/>
      <c r="HV215" s="777"/>
      <c r="HW215" s="777"/>
      <c r="HX215" s="777"/>
      <c r="HY215" s="777"/>
      <c r="HZ215" s="777"/>
      <c r="IA215" s="777"/>
      <c r="IB215" s="777"/>
      <c r="IC215" s="777"/>
      <c r="ID215" s="777"/>
      <c r="IE215" s="777"/>
      <c r="IF215" s="777"/>
      <c r="IG215" s="777"/>
      <c r="IH215" s="777"/>
      <c r="II215" s="777"/>
      <c r="IJ215" s="777"/>
      <c r="IK215" s="777"/>
      <c r="IL215" s="777"/>
      <c r="IM215" s="777"/>
      <c r="IN215" s="777"/>
      <c r="IO215" s="777"/>
      <c r="IP215" s="777"/>
      <c r="IQ215" s="777"/>
      <c r="IR215" s="777"/>
      <c r="IS215" s="777"/>
      <c r="IT215" s="777"/>
    </row>
    <row r="216" spans="1:254" s="779" customFormat="1" ht="12.75" customHeight="1">
      <c r="A216" s="777"/>
      <c r="B216" s="777"/>
      <c r="C216" s="777"/>
      <c r="D216" s="777"/>
      <c r="E216" s="777"/>
      <c r="F216" s="777"/>
      <c r="G216" s="777"/>
      <c r="H216" s="777"/>
      <c r="I216" s="777"/>
      <c r="J216" s="777"/>
      <c r="K216" s="777"/>
      <c r="L216" s="777"/>
      <c r="M216" s="777"/>
      <c r="N216" s="777"/>
      <c r="O216" s="777"/>
      <c r="P216" s="777"/>
      <c r="Q216" s="777"/>
      <c r="R216" s="777"/>
      <c r="S216" s="777"/>
      <c r="T216" s="777"/>
      <c r="U216" s="777"/>
      <c r="V216" s="777"/>
      <c r="W216" s="777"/>
      <c r="X216" s="777"/>
      <c r="Y216" s="778"/>
      <c r="Z216" s="778"/>
      <c r="AA216" s="778"/>
      <c r="AB216" s="778"/>
      <c r="AC216" s="778"/>
      <c r="AD216" s="778"/>
      <c r="AE216" s="778"/>
      <c r="AF216" s="778"/>
      <c r="AG216" s="778"/>
      <c r="AH216" s="778"/>
      <c r="AI216" s="778"/>
      <c r="AJ216" s="778"/>
      <c r="AK216" s="778"/>
      <c r="AL216" s="778"/>
      <c r="AM216" s="778"/>
      <c r="AN216" s="778"/>
      <c r="AO216" s="778"/>
      <c r="AP216" s="778"/>
      <c r="AQ216" s="778"/>
      <c r="AR216" s="778"/>
      <c r="AS216" s="778"/>
      <c r="AT216" s="778"/>
      <c r="AU216" s="778"/>
      <c r="AV216" s="778"/>
      <c r="AW216" s="778"/>
      <c r="AX216" s="778"/>
      <c r="AY216" s="778"/>
      <c r="AZ216" s="778"/>
      <c r="BA216" s="777"/>
      <c r="BB216" s="777"/>
      <c r="BC216" s="777"/>
      <c r="BD216" s="777"/>
      <c r="BE216" s="777"/>
      <c r="BF216" s="777"/>
      <c r="BG216" s="777"/>
      <c r="BH216" s="777"/>
      <c r="BI216" s="777"/>
      <c r="BJ216" s="777"/>
      <c r="BK216" s="777"/>
      <c r="BL216" s="777"/>
      <c r="BM216" s="777"/>
      <c r="BN216" s="777"/>
      <c r="BO216" s="777"/>
      <c r="BP216" s="777"/>
      <c r="BQ216" s="777"/>
      <c r="BR216" s="777"/>
      <c r="BS216" s="777"/>
      <c r="BT216" s="777"/>
      <c r="BU216" s="777"/>
      <c r="BV216" s="777"/>
      <c r="BW216" s="777"/>
      <c r="BX216" s="777"/>
      <c r="BY216" s="777"/>
      <c r="BZ216" s="777"/>
      <c r="CA216" s="777"/>
      <c r="CB216" s="777"/>
      <c r="CC216" s="777"/>
      <c r="CD216" s="777"/>
      <c r="CE216" s="777"/>
      <c r="CF216" s="777"/>
      <c r="CG216" s="777"/>
      <c r="CH216" s="777"/>
      <c r="CI216" s="777"/>
      <c r="CJ216" s="777"/>
      <c r="CK216" s="777"/>
      <c r="CL216" s="777"/>
      <c r="CM216" s="777"/>
      <c r="CN216" s="777"/>
      <c r="CO216" s="777"/>
      <c r="CP216" s="777"/>
      <c r="CQ216" s="777"/>
      <c r="CR216" s="777"/>
      <c r="CS216" s="777"/>
      <c r="CT216" s="777"/>
      <c r="CU216" s="777"/>
      <c r="CV216" s="777"/>
      <c r="CW216" s="777"/>
      <c r="CX216" s="777"/>
      <c r="CY216" s="777"/>
      <c r="CZ216" s="777"/>
      <c r="DA216" s="777"/>
      <c r="DB216" s="777"/>
      <c r="DC216" s="777"/>
      <c r="DD216" s="777"/>
      <c r="DE216" s="777"/>
      <c r="DF216" s="777"/>
      <c r="DG216" s="777"/>
      <c r="DH216" s="777"/>
      <c r="DI216" s="777"/>
      <c r="DJ216" s="777"/>
      <c r="DK216" s="777"/>
      <c r="DL216" s="777"/>
      <c r="DM216" s="777"/>
      <c r="DN216" s="777"/>
      <c r="DO216" s="777"/>
      <c r="DP216" s="777"/>
      <c r="DQ216" s="777"/>
      <c r="DR216" s="777"/>
      <c r="DS216" s="777"/>
      <c r="DT216" s="777"/>
      <c r="DU216" s="777"/>
      <c r="DV216" s="777"/>
      <c r="DW216" s="777"/>
      <c r="DX216" s="777"/>
      <c r="DY216" s="777"/>
      <c r="DZ216" s="777"/>
      <c r="EA216" s="777"/>
      <c r="EB216" s="777"/>
      <c r="EC216" s="777"/>
      <c r="ED216" s="777"/>
      <c r="EE216" s="777"/>
      <c r="EF216" s="777"/>
      <c r="EG216" s="777"/>
      <c r="EH216" s="777"/>
      <c r="EI216" s="777"/>
      <c r="EJ216" s="777"/>
      <c r="EK216" s="777"/>
      <c r="EL216" s="777"/>
      <c r="EM216" s="777"/>
      <c r="EN216" s="777"/>
      <c r="EO216" s="777"/>
      <c r="EP216" s="777"/>
      <c r="EQ216" s="777"/>
      <c r="ER216" s="777"/>
      <c r="ES216" s="777"/>
      <c r="ET216" s="777"/>
      <c r="EU216" s="777"/>
      <c r="EV216" s="777"/>
      <c r="EW216" s="777"/>
      <c r="EX216" s="777"/>
      <c r="EY216" s="777"/>
      <c r="EZ216" s="777"/>
      <c r="FA216" s="777"/>
      <c r="FB216" s="777"/>
      <c r="FC216" s="777"/>
      <c r="FD216" s="777"/>
      <c r="FE216" s="777"/>
      <c r="FF216" s="777"/>
      <c r="FG216" s="777"/>
      <c r="FH216" s="777"/>
      <c r="FI216" s="777"/>
      <c r="FJ216" s="777"/>
      <c r="FK216" s="777"/>
      <c r="FL216" s="777"/>
      <c r="FM216" s="777"/>
      <c r="FN216" s="777"/>
      <c r="FO216" s="777"/>
      <c r="FP216" s="777"/>
      <c r="FQ216" s="777"/>
      <c r="FR216" s="777"/>
      <c r="FS216" s="777"/>
      <c r="FT216" s="777"/>
      <c r="FU216" s="777"/>
      <c r="FV216" s="777"/>
      <c r="FW216" s="777"/>
      <c r="FX216" s="777"/>
      <c r="FY216" s="777"/>
      <c r="FZ216" s="777"/>
      <c r="GA216" s="777"/>
      <c r="GB216" s="777"/>
      <c r="GC216" s="777"/>
      <c r="GD216" s="777"/>
      <c r="GE216" s="777"/>
      <c r="GF216" s="777"/>
      <c r="GG216" s="777"/>
      <c r="GH216" s="777"/>
      <c r="GI216" s="777"/>
      <c r="GJ216" s="777"/>
      <c r="GK216" s="777"/>
      <c r="GL216" s="777"/>
      <c r="GM216" s="777"/>
      <c r="GN216" s="777"/>
      <c r="GO216" s="777"/>
      <c r="GP216" s="777"/>
      <c r="GQ216" s="777"/>
      <c r="GR216" s="777"/>
      <c r="GS216" s="777"/>
      <c r="GT216" s="777"/>
      <c r="GU216" s="777"/>
      <c r="GV216" s="777"/>
      <c r="GW216" s="777"/>
      <c r="GX216" s="777"/>
      <c r="GY216" s="777"/>
      <c r="GZ216" s="777"/>
      <c r="HA216" s="777"/>
      <c r="HB216" s="777"/>
      <c r="HC216" s="777"/>
      <c r="HD216" s="777"/>
      <c r="HE216" s="777"/>
      <c r="HF216" s="777"/>
      <c r="HG216" s="777"/>
      <c r="HH216" s="777"/>
      <c r="HI216" s="777"/>
      <c r="HJ216" s="777"/>
      <c r="HK216" s="777"/>
      <c r="HL216" s="777"/>
      <c r="HM216" s="777"/>
      <c r="HN216" s="777"/>
      <c r="HO216" s="777"/>
      <c r="HP216" s="777"/>
      <c r="HQ216" s="777"/>
      <c r="HR216" s="777"/>
      <c r="HS216" s="777"/>
      <c r="HT216" s="777"/>
      <c r="HU216" s="777"/>
      <c r="HV216" s="777"/>
      <c r="HW216" s="777"/>
      <c r="HX216" s="777"/>
      <c r="HY216" s="777"/>
      <c r="HZ216" s="777"/>
      <c r="IA216" s="777"/>
      <c r="IB216" s="777"/>
      <c r="IC216" s="777"/>
      <c r="ID216" s="777"/>
      <c r="IE216" s="777"/>
      <c r="IF216" s="777"/>
      <c r="IG216" s="777"/>
      <c r="IH216" s="777"/>
      <c r="II216" s="777"/>
      <c r="IJ216" s="777"/>
      <c r="IK216" s="777"/>
      <c r="IL216" s="777"/>
      <c r="IM216" s="777"/>
      <c r="IN216" s="777"/>
      <c r="IO216" s="777"/>
      <c r="IP216" s="777"/>
      <c r="IQ216" s="777"/>
      <c r="IR216" s="777"/>
      <c r="IS216" s="777"/>
      <c r="IT216" s="777"/>
    </row>
    <row r="217" spans="1:254" s="779" customFormat="1" ht="12.75" customHeight="1">
      <c r="A217" s="777"/>
      <c r="B217" s="777"/>
      <c r="C217" s="777"/>
      <c r="D217" s="777"/>
      <c r="E217" s="777"/>
      <c r="F217" s="777"/>
      <c r="G217" s="777"/>
      <c r="H217" s="777"/>
      <c r="I217" s="777"/>
      <c r="J217" s="777"/>
      <c r="K217" s="777"/>
      <c r="L217" s="777"/>
      <c r="M217" s="777"/>
      <c r="N217" s="777"/>
      <c r="O217" s="777"/>
      <c r="P217" s="777"/>
      <c r="Q217" s="777"/>
      <c r="R217" s="777"/>
      <c r="S217" s="777"/>
      <c r="T217" s="777"/>
      <c r="U217" s="777"/>
      <c r="V217" s="777"/>
      <c r="W217" s="777"/>
      <c r="X217" s="777"/>
      <c r="Y217" s="778"/>
      <c r="Z217" s="778"/>
      <c r="AA217" s="778"/>
      <c r="AB217" s="778"/>
      <c r="AC217" s="778"/>
      <c r="AD217" s="778"/>
      <c r="AE217" s="778"/>
      <c r="AF217" s="778"/>
      <c r="AG217" s="778"/>
      <c r="AH217" s="778"/>
      <c r="AI217" s="778"/>
      <c r="AJ217" s="778"/>
      <c r="AK217" s="778"/>
      <c r="AL217" s="778"/>
      <c r="AM217" s="778"/>
      <c r="AN217" s="778"/>
      <c r="AO217" s="778"/>
      <c r="AP217" s="778"/>
      <c r="AQ217" s="778"/>
      <c r="AR217" s="778"/>
      <c r="AS217" s="778"/>
      <c r="AT217" s="778"/>
      <c r="AU217" s="778"/>
      <c r="AV217" s="778"/>
      <c r="AW217" s="778"/>
      <c r="AX217" s="778"/>
      <c r="AY217" s="778"/>
      <c r="AZ217" s="778"/>
      <c r="BA217" s="777"/>
      <c r="BB217" s="777"/>
      <c r="BC217" s="777"/>
      <c r="BD217" s="777"/>
      <c r="BE217" s="777"/>
      <c r="BF217" s="777"/>
      <c r="BG217" s="777"/>
      <c r="BH217" s="777"/>
      <c r="BI217" s="777"/>
      <c r="BJ217" s="777"/>
      <c r="BK217" s="777"/>
      <c r="BL217" s="777"/>
      <c r="BM217" s="777"/>
      <c r="BN217" s="777"/>
      <c r="BO217" s="777"/>
      <c r="BP217" s="777"/>
      <c r="BQ217" s="777"/>
      <c r="BR217" s="777"/>
      <c r="BS217" s="777"/>
      <c r="BT217" s="777"/>
      <c r="BU217" s="777"/>
      <c r="BV217" s="777"/>
      <c r="BW217" s="777"/>
      <c r="BX217" s="777"/>
      <c r="BY217" s="777"/>
      <c r="BZ217" s="777"/>
      <c r="CA217" s="777"/>
      <c r="CB217" s="777"/>
      <c r="CC217" s="777"/>
      <c r="CD217" s="777"/>
      <c r="CE217" s="777"/>
      <c r="CF217" s="777"/>
      <c r="CG217" s="777"/>
      <c r="CH217" s="777"/>
      <c r="CI217" s="777"/>
      <c r="CJ217" s="777"/>
      <c r="CK217" s="777"/>
      <c r="CL217" s="777"/>
      <c r="CM217" s="777"/>
      <c r="CN217" s="777"/>
      <c r="CO217" s="777"/>
      <c r="CP217" s="777"/>
      <c r="CQ217" s="777"/>
      <c r="CR217" s="777"/>
      <c r="CS217" s="777"/>
      <c r="CT217" s="777"/>
      <c r="CU217" s="777"/>
      <c r="CV217" s="777"/>
      <c r="CW217" s="777"/>
      <c r="CX217" s="777"/>
      <c r="CY217" s="777"/>
      <c r="CZ217" s="777"/>
      <c r="DA217" s="777"/>
      <c r="DB217" s="777"/>
      <c r="DC217" s="777"/>
      <c r="DD217" s="777"/>
      <c r="DE217" s="777"/>
      <c r="DF217" s="777"/>
      <c r="DG217" s="777"/>
      <c r="DH217" s="777"/>
      <c r="DI217" s="777"/>
      <c r="DJ217" s="777"/>
      <c r="DK217" s="777"/>
      <c r="DL217" s="777"/>
      <c r="DM217" s="777"/>
      <c r="DN217" s="777"/>
      <c r="DO217" s="777"/>
      <c r="DP217" s="777"/>
      <c r="DQ217" s="777"/>
      <c r="DR217" s="777"/>
      <c r="DS217" s="777"/>
      <c r="DT217" s="777"/>
      <c r="DU217" s="777"/>
      <c r="DV217" s="777"/>
      <c r="DW217" s="777"/>
      <c r="DX217" s="777"/>
      <c r="DY217" s="777"/>
      <c r="DZ217" s="777"/>
      <c r="EA217" s="777"/>
      <c r="EB217" s="777"/>
      <c r="EC217" s="777"/>
      <c r="ED217" s="777"/>
      <c r="EE217" s="777"/>
      <c r="EF217" s="777"/>
      <c r="EG217" s="777"/>
      <c r="EH217" s="777"/>
      <c r="EI217" s="777"/>
      <c r="EJ217" s="777"/>
      <c r="EK217" s="777"/>
      <c r="EL217" s="777"/>
      <c r="EM217" s="777"/>
      <c r="EN217" s="777"/>
      <c r="EO217" s="777"/>
      <c r="EP217" s="777"/>
      <c r="EQ217" s="777"/>
      <c r="ER217" s="777"/>
      <c r="ES217" s="777"/>
      <c r="ET217" s="777"/>
      <c r="EU217" s="777"/>
      <c r="EV217" s="777"/>
      <c r="EW217" s="777"/>
      <c r="EX217" s="777"/>
      <c r="EY217" s="777"/>
      <c r="EZ217" s="777"/>
      <c r="FA217" s="777"/>
      <c r="FB217" s="777"/>
      <c r="FC217" s="777"/>
      <c r="FD217" s="777"/>
      <c r="FE217" s="777"/>
      <c r="FF217" s="777"/>
      <c r="FG217" s="777"/>
      <c r="FH217" s="777"/>
      <c r="FI217" s="777"/>
      <c r="FJ217" s="777"/>
      <c r="FK217" s="777"/>
      <c r="FL217" s="777"/>
      <c r="FM217" s="777"/>
      <c r="FN217" s="777"/>
      <c r="FO217" s="777"/>
      <c r="FP217" s="777"/>
      <c r="FQ217" s="777"/>
      <c r="FR217" s="777"/>
      <c r="FS217" s="777"/>
      <c r="FT217" s="777"/>
      <c r="FU217" s="777"/>
      <c r="FV217" s="777"/>
      <c r="FW217" s="777"/>
      <c r="FX217" s="777"/>
      <c r="FY217" s="777"/>
      <c r="FZ217" s="777"/>
      <c r="GA217" s="777"/>
      <c r="GB217" s="777"/>
      <c r="GC217" s="777"/>
      <c r="GD217" s="777"/>
      <c r="GE217" s="777"/>
      <c r="GF217" s="777"/>
      <c r="GG217" s="777"/>
      <c r="GH217" s="777"/>
      <c r="GI217" s="777"/>
      <c r="GJ217" s="777"/>
      <c r="GK217" s="777"/>
      <c r="GL217" s="777"/>
      <c r="GM217" s="777"/>
      <c r="GN217" s="777"/>
      <c r="GO217" s="777"/>
      <c r="GP217" s="777"/>
      <c r="GQ217" s="777"/>
      <c r="GR217" s="777"/>
      <c r="GS217" s="777"/>
      <c r="GT217" s="777"/>
      <c r="GU217" s="777"/>
      <c r="GV217" s="777"/>
      <c r="GW217" s="777"/>
      <c r="GX217" s="777"/>
      <c r="GY217" s="777"/>
      <c r="GZ217" s="777"/>
      <c r="HA217" s="777"/>
      <c r="HB217" s="777"/>
      <c r="HC217" s="777"/>
      <c r="HD217" s="777"/>
      <c r="HE217" s="777"/>
      <c r="HF217" s="777"/>
      <c r="HG217" s="777"/>
      <c r="HH217" s="777"/>
      <c r="HI217" s="777"/>
      <c r="HJ217" s="777"/>
      <c r="HK217" s="777"/>
      <c r="HL217" s="777"/>
      <c r="HM217" s="777"/>
      <c r="HN217" s="777"/>
      <c r="HO217" s="777"/>
      <c r="HP217" s="777"/>
      <c r="HQ217" s="777"/>
      <c r="HR217" s="777"/>
      <c r="HS217" s="777"/>
      <c r="HT217" s="777"/>
      <c r="HU217" s="777"/>
      <c r="HV217" s="777"/>
      <c r="HW217" s="777"/>
      <c r="HX217" s="777"/>
      <c r="HY217" s="777"/>
      <c r="HZ217" s="777"/>
      <c r="IA217" s="777"/>
      <c r="IB217" s="777"/>
      <c r="IC217" s="777"/>
      <c r="ID217" s="777"/>
      <c r="IE217" s="777"/>
      <c r="IF217" s="777"/>
      <c r="IG217" s="777"/>
      <c r="IH217" s="777"/>
      <c r="II217" s="777"/>
      <c r="IJ217" s="777"/>
      <c r="IK217" s="777"/>
      <c r="IL217" s="777"/>
      <c r="IM217" s="777"/>
      <c r="IN217" s="777"/>
      <c r="IO217" s="777"/>
      <c r="IP217" s="777"/>
      <c r="IQ217" s="777"/>
      <c r="IR217" s="777"/>
      <c r="IS217" s="777"/>
      <c r="IT217" s="777"/>
    </row>
    <row r="218" spans="1:254" s="779" customFormat="1" ht="12.75" customHeight="1">
      <c r="A218" s="777"/>
      <c r="B218" s="777"/>
      <c r="C218" s="777"/>
      <c r="D218" s="777"/>
      <c r="E218" s="777"/>
      <c r="F218" s="777"/>
      <c r="G218" s="777"/>
      <c r="H218" s="777"/>
      <c r="I218" s="777"/>
      <c r="J218" s="777"/>
      <c r="K218" s="777"/>
      <c r="L218" s="777"/>
      <c r="M218" s="777"/>
      <c r="N218" s="777"/>
      <c r="O218" s="777"/>
      <c r="P218" s="777"/>
      <c r="Q218" s="777"/>
      <c r="R218" s="777"/>
      <c r="S218" s="777"/>
      <c r="T218" s="777"/>
      <c r="U218" s="777"/>
      <c r="V218" s="777"/>
      <c r="W218" s="777"/>
      <c r="X218" s="777"/>
      <c r="Y218" s="778"/>
      <c r="Z218" s="778"/>
      <c r="AA218" s="778"/>
      <c r="AB218" s="778"/>
      <c r="AC218" s="778"/>
      <c r="AD218" s="778"/>
      <c r="AE218" s="778"/>
      <c r="AF218" s="778"/>
      <c r="AG218" s="778"/>
      <c r="AH218" s="778"/>
      <c r="AI218" s="778"/>
      <c r="AJ218" s="778"/>
      <c r="AK218" s="778"/>
      <c r="AL218" s="778"/>
      <c r="AM218" s="778"/>
      <c r="AN218" s="778"/>
      <c r="AO218" s="778"/>
      <c r="AP218" s="778"/>
      <c r="AQ218" s="778"/>
      <c r="AR218" s="778"/>
      <c r="AS218" s="778"/>
      <c r="AT218" s="778"/>
      <c r="AU218" s="778"/>
      <c r="AV218" s="778"/>
      <c r="AW218" s="778"/>
      <c r="AX218" s="778"/>
      <c r="AY218" s="778"/>
      <c r="AZ218" s="778"/>
      <c r="BA218" s="777"/>
      <c r="BB218" s="777"/>
      <c r="BC218" s="777"/>
      <c r="BD218" s="777"/>
      <c r="BE218" s="777"/>
      <c r="BF218" s="777"/>
      <c r="BG218" s="777"/>
      <c r="BH218" s="777"/>
      <c r="BI218" s="777"/>
      <c r="BJ218" s="777"/>
      <c r="BK218" s="777"/>
      <c r="BL218" s="777"/>
      <c r="BM218" s="777"/>
      <c r="BN218" s="777"/>
      <c r="BO218" s="777"/>
      <c r="BP218" s="777"/>
      <c r="BQ218" s="777"/>
      <c r="BR218" s="777"/>
      <c r="BS218" s="777"/>
      <c r="BT218" s="777"/>
      <c r="BU218" s="777"/>
      <c r="BV218" s="777"/>
      <c r="BW218" s="777"/>
      <c r="BX218" s="777"/>
      <c r="BY218" s="777"/>
      <c r="BZ218" s="777"/>
      <c r="CA218" s="777"/>
      <c r="CB218" s="777"/>
      <c r="CC218" s="777"/>
      <c r="CD218" s="777"/>
      <c r="CE218" s="777"/>
      <c r="CF218" s="777"/>
      <c r="CG218" s="777"/>
      <c r="CH218" s="777"/>
      <c r="CI218" s="777"/>
      <c r="CJ218" s="777"/>
      <c r="CK218" s="777"/>
      <c r="CL218" s="777"/>
      <c r="CM218" s="777"/>
      <c r="CN218" s="777"/>
      <c r="CO218" s="777"/>
      <c r="CP218" s="777"/>
      <c r="CQ218" s="777"/>
      <c r="CR218" s="777"/>
      <c r="CS218" s="777"/>
      <c r="CT218" s="777"/>
      <c r="CU218" s="777"/>
      <c r="CV218" s="777"/>
      <c r="CW218" s="777"/>
      <c r="CX218" s="777"/>
      <c r="CY218" s="777"/>
      <c r="CZ218" s="777"/>
      <c r="DA218" s="777"/>
      <c r="DB218" s="777"/>
      <c r="DC218" s="777"/>
      <c r="DD218" s="777"/>
      <c r="DE218" s="777"/>
      <c r="DF218" s="777"/>
      <c r="DG218" s="777"/>
      <c r="DH218" s="777"/>
      <c r="DI218" s="777"/>
      <c r="DJ218" s="777"/>
      <c r="DK218" s="777"/>
      <c r="DL218" s="777"/>
      <c r="DM218" s="777"/>
      <c r="DN218" s="777"/>
      <c r="DO218" s="777"/>
      <c r="DP218" s="777"/>
      <c r="DQ218" s="777"/>
      <c r="DR218" s="777"/>
      <c r="DS218" s="777"/>
      <c r="DT218" s="777"/>
      <c r="DU218" s="777"/>
      <c r="DV218" s="777"/>
      <c r="DW218" s="777"/>
      <c r="DX218" s="777"/>
      <c r="DY218" s="777"/>
      <c r="DZ218" s="777"/>
      <c r="EA218" s="777"/>
      <c r="EB218" s="777"/>
      <c r="EC218" s="777"/>
      <c r="ED218" s="777"/>
      <c r="EE218" s="777"/>
      <c r="EF218" s="777"/>
      <c r="EG218" s="777"/>
      <c r="EH218" s="777"/>
      <c r="EI218" s="777"/>
      <c r="EJ218" s="777"/>
      <c r="EK218" s="777"/>
      <c r="EL218" s="777"/>
      <c r="EM218" s="777"/>
      <c r="EN218" s="777"/>
      <c r="EO218" s="777"/>
      <c r="EP218" s="777"/>
      <c r="EQ218" s="777"/>
      <c r="ER218" s="777"/>
      <c r="ES218" s="777"/>
      <c r="ET218" s="777"/>
      <c r="EU218" s="777"/>
      <c r="EV218" s="777"/>
      <c r="EW218" s="777"/>
      <c r="EX218" s="777"/>
      <c r="EY218" s="777"/>
      <c r="EZ218" s="777"/>
      <c r="FA218" s="777"/>
      <c r="FB218" s="777"/>
      <c r="FC218" s="777"/>
      <c r="FD218" s="777"/>
      <c r="FE218" s="777"/>
      <c r="FF218" s="777"/>
      <c r="FG218" s="777"/>
      <c r="FH218" s="777"/>
      <c r="FI218" s="777"/>
      <c r="FJ218" s="777"/>
      <c r="FK218" s="777"/>
      <c r="FL218" s="777"/>
      <c r="FM218" s="777"/>
      <c r="FN218" s="777"/>
      <c r="FO218" s="777"/>
      <c r="FP218" s="777"/>
      <c r="FQ218" s="777"/>
      <c r="FR218" s="777"/>
      <c r="FS218" s="777"/>
      <c r="FT218" s="777"/>
      <c r="FU218" s="777"/>
      <c r="FV218" s="777"/>
      <c r="FW218" s="777"/>
      <c r="FX218" s="777"/>
      <c r="FY218" s="777"/>
      <c r="FZ218" s="777"/>
      <c r="GA218" s="777"/>
      <c r="GB218" s="777"/>
      <c r="GC218" s="777"/>
      <c r="GD218" s="777"/>
      <c r="GE218" s="777"/>
      <c r="GF218" s="777"/>
      <c r="GG218" s="777"/>
      <c r="GH218" s="777"/>
      <c r="GI218" s="777"/>
      <c r="GJ218" s="777"/>
      <c r="GK218" s="777"/>
      <c r="GL218" s="777"/>
      <c r="GM218" s="777"/>
      <c r="GN218" s="777"/>
      <c r="GO218" s="777"/>
      <c r="GP218" s="777"/>
      <c r="GQ218" s="777"/>
      <c r="GR218" s="777"/>
      <c r="GS218" s="777"/>
      <c r="GT218" s="777"/>
      <c r="GU218" s="777"/>
      <c r="GV218" s="777"/>
      <c r="GW218" s="777"/>
      <c r="GX218" s="777"/>
      <c r="GY218" s="777"/>
      <c r="GZ218" s="777"/>
      <c r="HA218" s="777"/>
      <c r="HB218" s="777"/>
      <c r="HC218" s="777"/>
      <c r="HD218" s="777"/>
      <c r="HE218" s="777"/>
      <c r="HF218" s="777"/>
      <c r="HG218" s="777"/>
      <c r="HH218" s="777"/>
      <c r="HI218" s="777"/>
      <c r="HJ218" s="777"/>
      <c r="HK218" s="777"/>
      <c r="HL218" s="777"/>
      <c r="HM218" s="777"/>
      <c r="HN218" s="777"/>
      <c r="HO218" s="777"/>
      <c r="HP218" s="777"/>
      <c r="HQ218" s="777"/>
      <c r="HR218" s="777"/>
      <c r="HS218" s="777"/>
      <c r="HT218" s="777"/>
      <c r="HU218" s="777"/>
      <c r="HV218" s="777"/>
      <c r="HW218" s="777"/>
      <c r="HX218" s="777"/>
      <c r="HY218" s="777"/>
      <c r="HZ218" s="777"/>
      <c r="IA218" s="777"/>
      <c r="IB218" s="777"/>
      <c r="IC218" s="777"/>
      <c r="ID218" s="777"/>
      <c r="IE218" s="777"/>
      <c r="IF218" s="777"/>
      <c r="IG218" s="777"/>
      <c r="IH218" s="777"/>
      <c r="II218" s="777"/>
      <c r="IJ218" s="777"/>
      <c r="IK218" s="777"/>
      <c r="IL218" s="777"/>
      <c r="IM218" s="777"/>
      <c r="IN218" s="777"/>
      <c r="IO218" s="777"/>
      <c r="IP218" s="777"/>
      <c r="IQ218" s="777"/>
      <c r="IR218" s="777"/>
      <c r="IS218" s="777"/>
      <c r="IT218" s="777"/>
    </row>
    <row r="219" spans="1:254" s="779" customFormat="1" ht="12.75" customHeight="1">
      <c r="A219" s="777"/>
      <c r="B219" s="777"/>
      <c r="C219" s="777"/>
      <c r="D219" s="777"/>
      <c r="E219" s="777"/>
      <c r="F219" s="777"/>
      <c r="G219" s="777"/>
      <c r="H219" s="777"/>
      <c r="I219" s="777"/>
      <c r="J219" s="777"/>
      <c r="K219" s="777"/>
      <c r="L219" s="777"/>
      <c r="M219" s="777"/>
      <c r="N219" s="777"/>
      <c r="O219" s="777"/>
      <c r="P219" s="777"/>
      <c r="Q219" s="777"/>
      <c r="R219" s="777"/>
      <c r="S219" s="777"/>
      <c r="T219" s="777"/>
      <c r="U219" s="777"/>
      <c r="V219" s="777"/>
      <c r="W219" s="777"/>
      <c r="X219" s="777"/>
      <c r="Y219" s="778"/>
      <c r="Z219" s="778"/>
      <c r="AA219" s="778"/>
      <c r="AB219" s="778"/>
      <c r="AC219" s="778"/>
      <c r="AD219" s="778"/>
      <c r="AE219" s="778"/>
      <c r="AF219" s="778"/>
      <c r="AG219" s="778"/>
      <c r="AH219" s="778"/>
      <c r="AI219" s="778"/>
      <c r="AJ219" s="778"/>
      <c r="AK219" s="778"/>
      <c r="AL219" s="778"/>
      <c r="AM219" s="778"/>
      <c r="AN219" s="778"/>
      <c r="AO219" s="778"/>
      <c r="AP219" s="778"/>
      <c r="AQ219" s="778"/>
      <c r="AR219" s="778"/>
      <c r="AS219" s="778"/>
      <c r="AT219" s="778"/>
      <c r="AU219" s="778"/>
      <c r="AV219" s="778"/>
      <c r="AW219" s="778"/>
      <c r="AX219" s="778"/>
      <c r="AY219" s="778"/>
      <c r="AZ219" s="778"/>
      <c r="BA219" s="777"/>
      <c r="BB219" s="777"/>
      <c r="BC219" s="777"/>
      <c r="BD219" s="777"/>
      <c r="BE219" s="777"/>
      <c r="BF219" s="777"/>
      <c r="BG219" s="777"/>
      <c r="BH219" s="777"/>
      <c r="BI219" s="777"/>
      <c r="BJ219" s="777"/>
      <c r="BK219" s="777"/>
      <c r="BL219" s="777"/>
      <c r="BM219" s="777"/>
      <c r="BN219" s="777"/>
      <c r="BO219" s="777"/>
      <c r="BP219" s="777"/>
      <c r="BQ219" s="777"/>
      <c r="BR219" s="777"/>
      <c r="BS219" s="777"/>
      <c r="BT219" s="777"/>
      <c r="BU219" s="777"/>
      <c r="BV219" s="777"/>
      <c r="BW219" s="777"/>
      <c r="BX219" s="777"/>
      <c r="BY219" s="777"/>
      <c r="BZ219" s="777"/>
      <c r="CA219" s="777"/>
      <c r="CB219" s="777"/>
      <c r="CC219" s="777"/>
      <c r="CD219" s="777"/>
      <c r="CE219" s="777"/>
      <c r="CF219" s="777"/>
      <c r="CG219" s="777"/>
      <c r="CH219" s="777"/>
      <c r="CI219" s="777"/>
      <c r="CJ219" s="777"/>
      <c r="CK219" s="777"/>
      <c r="CL219" s="777"/>
      <c r="CM219" s="777"/>
      <c r="CN219" s="777"/>
      <c r="CO219" s="777"/>
      <c r="CP219" s="777"/>
      <c r="CQ219" s="777"/>
      <c r="CR219" s="777"/>
      <c r="CS219" s="777"/>
      <c r="CT219" s="777"/>
      <c r="CU219" s="777"/>
      <c r="CV219" s="777"/>
      <c r="CW219" s="777"/>
      <c r="CX219" s="777"/>
      <c r="CY219" s="777"/>
      <c r="CZ219" s="777"/>
      <c r="DA219" s="777"/>
      <c r="DB219" s="777"/>
      <c r="DC219" s="777"/>
      <c r="DD219" s="777"/>
      <c r="DE219" s="777"/>
      <c r="DF219" s="777"/>
      <c r="DG219" s="777"/>
      <c r="DH219" s="777"/>
      <c r="DI219" s="777"/>
      <c r="DJ219" s="777"/>
      <c r="DK219" s="777"/>
      <c r="DL219" s="777"/>
      <c r="DM219" s="777"/>
      <c r="DN219" s="777"/>
      <c r="DO219" s="777"/>
      <c r="DP219" s="777"/>
      <c r="DQ219" s="777"/>
      <c r="DR219" s="777"/>
      <c r="DS219" s="777"/>
      <c r="DT219" s="777"/>
      <c r="DU219" s="777"/>
      <c r="DV219" s="777"/>
      <c r="DW219" s="777"/>
      <c r="DX219" s="777"/>
      <c r="DY219" s="777"/>
      <c r="DZ219" s="777"/>
      <c r="EA219" s="777"/>
      <c r="EB219" s="777"/>
      <c r="EC219" s="777"/>
      <c r="ED219" s="777"/>
      <c r="EE219" s="777"/>
      <c r="EF219" s="777"/>
      <c r="EG219" s="777"/>
      <c r="EH219" s="777"/>
      <c r="EI219" s="777"/>
      <c r="EJ219" s="777"/>
      <c r="EK219" s="777"/>
      <c r="EL219" s="777"/>
      <c r="EM219" s="777"/>
      <c r="EN219" s="777"/>
      <c r="EO219" s="777"/>
      <c r="EP219" s="777"/>
      <c r="EQ219" s="777"/>
      <c r="ER219" s="777"/>
      <c r="ES219" s="777"/>
      <c r="ET219" s="777"/>
      <c r="EU219" s="777"/>
      <c r="EV219" s="777"/>
      <c r="EW219" s="777"/>
      <c r="EX219" s="777"/>
      <c r="EY219" s="777"/>
      <c r="EZ219" s="777"/>
      <c r="FA219" s="777"/>
      <c r="FB219" s="777"/>
      <c r="FC219" s="777"/>
      <c r="FD219" s="777"/>
      <c r="FE219" s="777"/>
      <c r="FF219" s="777"/>
      <c r="FG219" s="777"/>
      <c r="FH219" s="777"/>
      <c r="FI219" s="777"/>
      <c r="FJ219" s="777"/>
      <c r="FK219" s="777"/>
      <c r="FL219" s="777"/>
      <c r="FM219" s="777"/>
      <c r="FN219" s="777"/>
      <c r="FO219" s="777"/>
      <c r="FP219" s="777"/>
      <c r="FQ219" s="777"/>
      <c r="FR219" s="777"/>
      <c r="FS219" s="777"/>
      <c r="FT219" s="777"/>
      <c r="FU219" s="777"/>
      <c r="FV219" s="777"/>
      <c r="FW219" s="777"/>
      <c r="FX219" s="777"/>
      <c r="FY219" s="777"/>
      <c r="FZ219" s="777"/>
      <c r="GA219" s="777"/>
      <c r="GB219" s="777"/>
      <c r="GC219" s="777"/>
      <c r="GD219" s="777"/>
      <c r="GE219" s="777"/>
      <c r="GF219" s="777"/>
      <c r="GG219" s="777"/>
      <c r="GH219" s="777"/>
      <c r="GI219" s="777"/>
      <c r="GJ219" s="777"/>
      <c r="GK219" s="777"/>
      <c r="GL219" s="777"/>
      <c r="GM219" s="777"/>
      <c r="GN219" s="777"/>
      <c r="GO219" s="777"/>
      <c r="GP219" s="777"/>
      <c r="GQ219" s="777"/>
      <c r="GR219" s="777"/>
      <c r="GS219" s="777"/>
      <c r="GT219" s="777"/>
      <c r="GU219" s="777"/>
      <c r="GV219" s="777"/>
      <c r="GW219" s="777"/>
      <c r="GX219" s="777"/>
      <c r="GY219" s="777"/>
      <c r="GZ219" s="777"/>
      <c r="HA219" s="777"/>
      <c r="HB219" s="777"/>
      <c r="HC219" s="777"/>
      <c r="HD219" s="777"/>
      <c r="HE219" s="777"/>
      <c r="HF219" s="777"/>
      <c r="HG219" s="777"/>
      <c r="HH219" s="777"/>
      <c r="HI219" s="777"/>
      <c r="HJ219" s="777"/>
      <c r="HK219" s="777"/>
      <c r="HL219" s="777"/>
      <c r="HM219" s="777"/>
      <c r="HN219" s="777"/>
      <c r="HO219" s="777"/>
      <c r="HP219" s="777"/>
      <c r="HQ219" s="777"/>
      <c r="HR219" s="777"/>
      <c r="HS219" s="777"/>
      <c r="HT219" s="777"/>
      <c r="HU219" s="777"/>
      <c r="HV219" s="777"/>
      <c r="HW219" s="777"/>
      <c r="HX219" s="777"/>
      <c r="HY219" s="777"/>
      <c r="HZ219" s="777"/>
      <c r="IA219" s="777"/>
      <c r="IB219" s="777"/>
      <c r="IC219" s="777"/>
      <c r="ID219" s="777"/>
      <c r="IE219" s="777"/>
      <c r="IF219" s="777"/>
      <c r="IG219" s="777"/>
      <c r="IH219" s="777"/>
      <c r="II219" s="777"/>
      <c r="IJ219" s="777"/>
      <c r="IK219" s="777"/>
      <c r="IL219" s="777"/>
      <c r="IM219" s="777"/>
      <c r="IN219" s="777"/>
      <c r="IO219" s="777"/>
      <c r="IP219" s="777"/>
      <c r="IQ219" s="777"/>
      <c r="IR219" s="777"/>
      <c r="IS219" s="777"/>
      <c r="IT219" s="777"/>
    </row>
    <row r="220" spans="1:254" s="779" customFormat="1" ht="12.75" customHeight="1">
      <c r="A220" s="777"/>
      <c r="B220" s="777"/>
      <c r="C220" s="777"/>
      <c r="D220" s="777"/>
      <c r="E220" s="777"/>
      <c r="F220" s="777"/>
      <c r="G220" s="777"/>
      <c r="H220" s="777"/>
      <c r="I220" s="777"/>
      <c r="J220" s="777"/>
      <c r="K220" s="777"/>
      <c r="L220" s="777"/>
      <c r="M220" s="777"/>
      <c r="N220" s="777"/>
      <c r="O220" s="777"/>
      <c r="P220" s="777"/>
      <c r="Q220" s="777"/>
      <c r="R220" s="777"/>
      <c r="S220" s="777"/>
      <c r="T220" s="777"/>
      <c r="U220" s="777"/>
      <c r="V220" s="777"/>
      <c r="W220" s="777"/>
      <c r="X220" s="777"/>
      <c r="Y220" s="778"/>
      <c r="Z220" s="778"/>
      <c r="AA220" s="778"/>
      <c r="AB220" s="778"/>
      <c r="AC220" s="778"/>
      <c r="AD220" s="778"/>
      <c r="AE220" s="778"/>
      <c r="AF220" s="778"/>
      <c r="AG220" s="778"/>
      <c r="AH220" s="778"/>
      <c r="AI220" s="778"/>
      <c r="AJ220" s="778"/>
      <c r="AK220" s="778"/>
      <c r="AL220" s="778"/>
      <c r="AM220" s="778"/>
      <c r="AN220" s="778"/>
      <c r="AO220" s="778"/>
      <c r="AP220" s="778"/>
      <c r="AQ220" s="778"/>
      <c r="AR220" s="778"/>
      <c r="AS220" s="778"/>
      <c r="AT220" s="778"/>
      <c r="AU220" s="778"/>
      <c r="AV220" s="778"/>
      <c r="AW220" s="778"/>
      <c r="AX220" s="778"/>
      <c r="AY220" s="778"/>
      <c r="AZ220" s="778"/>
      <c r="BA220" s="777"/>
      <c r="BB220" s="777"/>
      <c r="BC220" s="777"/>
      <c r="BD220" s="777"/>
      <c r="BE220" s="777"/>
      <c r="BF220" s="777"/>
      <c r="BG220" s="777"/>
      <c r="BH220" s="777"/>
      <c r="BI220" s="777"/>
      <c r="BJ220" s="777"/>
      <c r="BK220" s="777"/>
      <c r="BL220" s="777"/>
      <c r="BM220" s="777"/>
      <c r="BN220" s="777"/>
      <c r="BO220" s="777"/>
      <c r="BP220" s="777"/>
      <c r="BQ220" s="777"/>
      <c r="BR220" s="777"/>
      <c r="BS220" s="777"/>
      <c r="BT220" s="777"/>
      <c r="BU220" s="777"/>
      <c r="BV220" s="777"/>
      <c r="BW220" s="777"/>
      <c r="BX220" s="777"/>
      <c r="BY220" s="777"/>
      <c r="BZ220" s="777"/>
      <c r="CA220" s="777"/>
      <c r="CB220" s="777"/>
      <c r="CC220" s="777"/>
      <c r="CD220" s="777"/>
      <c r="CE220" s="777"/>
      <c r="CF220" s="777"/>
      <c r="CG220" s="777"/>
      <c r="CH220" s="777"/>
      <c r="CI220" s="777"/>
      <c r="CJ220" s="777"/>
      <c r="CK220" s="777"/>
      <c r="CL220" s="777"/>
      <c r="CM220" s="777"/>
      <c r="CN220" s="777"/>
      <c r="CO220" s="777"/>
      <c r="CP220" s="777"/>
      <c r="CQ220" s="777"/>
      <c r="CR220" s="777"/>
      <c r="CS220" s="777"/>
      <c r="CT220" s="777"/>
      <c r="CU220" s="777"/>
      <c r="CV220" s="777"/>
      <c r="CW220" s="777"/>
      <c r="CX220" s="777"/>
      <c r="CY220" s="777"/>
      <c r="CZ220" s="777"/>
      <c r="DA220" s="777"/>
      <c r="DB220" s="777"/>
      <c r="DC220" s="777"/>
      <c r="DD220" s="777"/>
      <c r="DE220" s="777"/>
      <c r="DF220" s="777"/>
      <c r="DG220" s="777"/>
      <c r="DH220" s="777"/>
      <c r="DI220" s="777"/>
      <c r="DJ220" s="777"/>
      <c r="DK220" s="777"/>
      <c r="DL220" s="777"/>
      <c r="DM220" s="777"/>
      <c r="DN220" s="777"/>
      <c r="DO220" s="777"/>
      <c r="DP220" s="777"/>
      <c r="DQ220" s="777"/>
      <c r="DR220" s="777"/>
      <c r="DS220" s="777"/>
      <c r="DT220" s="777"/>
      <c r="DU220" s="777"/>
      <c r="DV220" s="777"/>
      <c r="DW220" s="777"/>
      <c r="DX220" s="777"/>
      <c r="DY220" s="777"/>
      <c r="DZ220" s="777"/>
      <c r="EA220" s="777"/>
      <c r="EB220" s="777"/>
      <c r="EC220" s="777"/>
      <c r="ED220" s="777"/>
      <c r="EE220" s="777"/>
      <c r="EF220" s="777"/>
      <c r="EG220" s="777"/>
      <c r="EH220" s="777"/>
      <c r="EI220" s="777"/>
      <c r="EJ220" s="777"/>
      <c r="EK220" s="777"/>
      <c r="EL220" s="777"/>
      <c r="EM220" s="777"/>
      <c r="EN220" s="777"/>
      <c r="EO220" s="777"/>
      <c r="EP220" s="777"/>
      <c r="EQ220" s="777"/>
      <c r="ER220" s="777"/>
      <c r="ES220" s="777"/>
      <c r="ET220" s="777"/>
      <c r="EU220" s="777"/>
      <c r="EV220" s="777"/>
      <c r="EW220" s="777"/>
      <c r="EX220" s="777"/>
      <c r="EY220" s="777"/>
      <c r="EZ220" s="777"/>
      <c r="FA220" s="777"/>
      <c r="FB220" s="777"/>
      <c r="FC220" s="777"/>
      <c r="FD220" s="777"/>
      <c r="FE220" s="777"/>
      <c r="FF220" s="777"/>
      <c r="FG220" s="777"/>
      <c r="FH220" s="777"/>
      <c r="FI220" s="777"/>
      <c r="FJ220" s="777"/>
      <c r="FK220" s="777"/>
      <c r="FL220" s="777"/>
      <c r="FM220" s="777"/>
      <c r="FN220" s="777"/>
      <c r="FO220" s="777"/>
      <c r="FP220" s="777"/>
      <c r="FQ220" s="777"/>
      <c r="FR220" s="777"/>
      <c r="FS220" s="777"/>
      <c r="FT220" s="777"/>
      <c r="FU220" s="777"/>
      <c r="FV220" s="777"/>
      <c r="FW220" s="777"/>
      <c r="FX220" s="777"/>
      <c r="FY220" s="777"/>
      <c r="FZ220" s="777"/>
      <c r="GA220" s="777"/>
      <c r="GB220" s="777"/>
      <c r="GC220" s="777"/>
      <c r="GD220" s="777"/>
      <c r="GE220" s="777"/>
      <c r="GF220" s="777"/>
      <c r="GG220" s="777"/>
      <c r="GH220" s="777"/>
      <c r="GI220" s="777"/>
      <c r="GJ220" s="777"/>
      <c r="GK220" s="777"/>
      <c r="GL220" s="777"/>
      <c r="GM220" s="777"/>
      <c r="GN220" s="777"/>
      <c r="GO220" s="777"/>
      <c r="GP220" s="777"/>
      <c r="GQ220" s="777"/>
      <c r="GR220" s="777"/>
      <c r="GS220" s="777"/>
      <c r="GT220" s="777"/>
      <c r="GU220" s="777"/>
      <c r="GV220" s="777"/>
      <c r="GW220" s="777"/>
      <c r="GX220" s="777"/>
      <c r="GY220" s="777"/>
      <c r="GZ220" s="777"/>
      <c r="HA220" s="777"/>
      <c r="HB220" s="777"/>
      <c r="HC220" s="777"/>
      <c r="HD220" s="777"/>
      <c r="HE220" s="777"/>
      <c r="HF220" s="777"/>
      <c r="HG220" s="777"/>
      <c r="HH220" s="777"/>
      <c r="HI220" s="777"/>
      <c r="HJ220" s="777"/>
      <c r="HK220" s="777"/>
      <c r="HL220" s="777"/>
      <c r="HM220" s="777"/>
      <c r="HN220" s="777"/>
      <c r="HO220" s="777"/>
      <c r="HP220" s="777"/>
      <c r="HQ220" s="777"/>
      <c r="HR220" s="777"/>
      <c r="HS220" s="777"/>
      <c r="HT220" s="777"/>
      <c r="HU220" s="777"/>
      <c r="HV220" s="777"/>
      <c r="HW220" s="777"/>
      <c r="HX220" s="777"/>
      <c r="HY220" s="777"/>
      <c r="HZ220" s="777"/>
      <c r="IA220" s="777"/>
      <c r="IB220" s="777"/>
      <c r="IC220" s="777"/>
      <c r="ID220" s="777"/>
      <c r="IE220" s="777"/>
      <c r="IF220" s="777"/>
      <c r="IG220" s="777"/>
      <c r="IH220" s="777"/>
      <c r="II220" s="777"/>
      <c r="IJ220" s="777"/>
      <c r="IK220" s="777"/>
      <c r="IL220" s="777"/>
      <c r="IM220" s="777"/>
      <c r="IN220" s="777"/>
      <c r="IO220" s="777"/>
      <c r="IP220" s="777"/>
      <c r="IQ220" s="777"/>
      <c r="IR220" s="777"/>
      <c r="IS220" s="777"/>
      <c r="IT220" s="777"/>
    </row>
    <row r="221" spans="1:254" s="779" customFormat="1" ht="12.75" customHeight="1">
      <c r="A221" s="777"/>
      <c r="B221" s="777"/>
      <c r="C221" s="777"/>
      <c r="D221" s="777"/>
      <c r="E221" s="777"/>
      <c r="F221" s="777"/>
      <c r="G221" s="777"/>
      <c r="H221" s="777"/>
      <c r="I221" s="777"/>
      <c r="J221" s="777"/>
      <c r="K221" s="777"/>
      <c r="L221" s="777"/>
      <c r="M221" s="777"/>
      <c r="N221" s="777"/>
      <c r="O221" s="777"/>
      <c r="P221" s="777"/>
      <c r="Q221" s="777"/>
      <c r="R221" s="777"/>
      <c r="S221" s="777"/>
      <c r="T221" s="777"/>
      <c r="U221" s="777"/>
      <c r="V221" s="777"/>
      <c r="W221" s="777"/>
      <c r="X221" s="777"/>
      <c r="Y221" s="778"/>
      <c r="Z221" s="778"/>
      <c r="AA221" s="778"/>
      <c r="AB221" s="778"/>
      <c r="AC221" s="778"/>
      <c r="AD221" s="778"/>
      <c r="AE221" s="778"/>
      <c r="AF221" s="778"/>
      <c r="AG221" s="778"/>
      <c r="AH221" s="778"/>
      <c r="AI221" s="778"/>
      <c r="AJ221" s="778"/>
      <c r="AK221" s="778"/>
      <c r="AL221" s="778"/>
      <c r="AM221" s="778"/>
      <c r="AN221" s="778"/>
      <c r="AO221" s="778"/>
      <c r="AP221" s="778"/>
      <c r="AQ221" s="778"/>
      <c r="AR221" s="778"/>
      <c r="AS221" s="778"/>
      <c r="AT221" s="778"/>
      <c r="AU221" s="778"/>
      <c r="AV221" s="778"/>
      <c r="AW221" s="778"/>
      <c r="AX221" s="778"/>
      <c r="AY221" s="778"/>
      <c r="AZ221" s="778"/>
      <c r="BA221" s="777"/>
      <c r="BB221" s="777"/>
      <c r="BC221" s="777"/>
      <c r="BD221" s="777"/>
      <c r="BE221" s="777"/>
      <c r="BF221" s="777"/>
      <c r="BG221" s="777"/>
      <c r="BH221" s="777"/>
      <c r="BI221" s="777"/>
      <c r="BJ221" s="777"/>
      <c r="BK221" s="777"/>
      <c r="BL221" s="777"/>
      <c r="BM221" s="777"/>
      <c r="BN221" s="777"/>
      <c r="BO221" s="777"/>
      <c r="BP221" s="777"/>
      <c r="BQ221" s="777"/>
      <c r="BR221" s="777"/>
      <c r="BS221" s="777"/>
      <c r="BT221" s="777"/>
      <c r="BU221" s="777"/>
      <c r="BV221" s="777"/>
      <c r="BW221" s="777"/>
      <c r="BX221" s="777"/>
      <c r="BY221" s="777"/>
      <c r="BZ221" s="777"/>
      <c r="CA221" s="777"/>
      <c r="CB221" s="777"/>
      <c r="CC221" s="777"/>
      <c r="CD221" s="777"/>
      <c r="CE221" s="777"/>
      <c r="CF221" s="777"/>
      <c r="CG221" s="777"/>
      <c r="CH221" s="777"/>
      <c r="CI221" s="777"/>
      <c r="CJ221" s="777"/>
      <c r="CK221" s="777"/>
      <c r="CL221" s="777"/>
      <c r="CM221" s="777"/>
      <c r="CN221" s="777"/>
      <c r="CO221" s="777"/>
      <c r="CP221" s="777"/>
      <c r="CQ221" s="777"/>
      <c r="CR221" s="777"/>
      <c r="CS221" s="777"/>
      <c r="CT221" s="777"/>
      <c r="CU221" s="777"/>
      <c r="CV221" s="777"/>
      <c r="CW221" s="777"/>
      <c r="CX221" s="777"/>
      <c r="CY221" s="777"/>
      <c r="CZ221" s="777"/>
      <c r="DA221" s="777"/>
      <c r="DB221" s="777"/>
      <c r="DC221" s="777"/>
      <c r="DD221" s="777"/>
      <c r="DE221" s="777"/>
      <c r="DF221" s="777"/>
      <c r="DG221" s="777"/>
      <c r="DH221" s="777"/>
      <c r="DI221" s="777"/>
      <c r="DJ221" s="777"/>
      <c r="DK221" s="777"/>
      <c r="DL221" s="777"/>
      <c r="DM221" s="777"/>
      <c r="DN221" s="777"/>
      <c r="DO221" s="777"/>
      <c r="DP221" s="777"/>
      <c r="DQ221" s="777"/>
      <c r="DR221" s="777"/>
      <c r="DS221" s="777"/>
      <c r="DT221" s="777"/>
      <c r="DU221" s="777"/>
      <c r="DV221" s="777"/>
      <c r="DW221" s="777"/>
      <c r="DX221" s="777"/>
      <c r="DY221" s="777"/>
      <c r="DZ221" s="777"/>
      <c r="EA221" s="777"/>
      <c r="EB221" s="777"/>
      <c r="EC221" s="777"/>
      <c r="ED221" s="777"/>
      <c r="EE221" s="777"/>
      <c r="EF221" s="777"/>
      <c r="EG221" s="777"/>
      <c r="EH221" s="777"/>
      <c r="EI221" s="777"/>
      <c r="EJ221" s="777"/>
      <c r="EK221" s="777"/>
      <c r="EL221" s="777"/>
      <c r="EM221" s="777"/>
      <c r="EN221" s="777"/>
      <c r="EO221" s="777"/>
      <c r="EP221" s="777"/>
      <c r="EQ221" s="777"/>
      <c r="ER221" s="777"/>
      <c r="ES221" s="777"/>
      <c r="ET221" s="777"/>
      <c r="EU221" s="777"/>
      <c r="EV221" s="777"/>
      <c r="EW221" s="777"/>
      <c r="EX221" s="777"/>
      <c r="EY221" s="777"/>
      <c r="EZ221" s="777"/>
      <c r="FA221" s="777"/>
      <c r="FB221" s="777"/>
      <c r="FC221" s="777"/>
      <c r="FD221" s="777"/>
      <c r="FE221" s="777"/>
      <c r="FF221" s="777"/>
      <c r="FG221" s="777"/>
      <c r="FH221" s="777"/>
      <c r="FI221" s="777"/>
      <c r="FJ221" s="777"/>
      <c r="FK221" s="777"/>
      <c r="FL221" s="777"/>
      <c r="FM221" s="777"/>
      <c r="FN221" s="777"/>
      <c r="FO221" s="777"/>
      <c r="FP221" s="777"/>
      <c r="FQ221" s="777"/>
      <c r="FR221" s="777"/>
      <c r="FS221" s="777"/>
      <c r="FT221" s="777"/>
      <c r="FU221" s="777"/>
      <c r="FV221" s="777"/>
      <c r="FW221" s="777"/>
      <c r="FX221" s="777"/>
      <c r="FY221" s="777"/>
      <c r="FZ221" s="777"/>
      <c r="GA221" s="777"/>
      <c r="GB221" s="777"/>
      <c r="GC221" s="777"/>
      <c r="GD221" s="777"/>
      <c r="GE221" s="777"/>
      <c r="GF221" s="777"/>
      <c r="GG221" s="777"/>
      <c r="GH221" s="777"/>
      <c r="GI221" s="777"/>
      <c r="GJ221" s="777"/>
      <c r="GK221" s="777"/>
      <c r="GL221" s="777"/>
      <c r="GM221" s="777"/>
      <c r="GN221" s="777"/>
      <c r="GO221" s="777"/>
      <c r="GP221" s="777"/>
      <c r="GQ221" s="777"/>
      <c r="GR221" s="777"/>
      <c r="GS221" s="777"/>
      <c r="GT221" s="777"/>
      <c r="GU221" s="777"/>
      <c r="GV221" s="777"/>
      <c r="GW221" s="777"/>
      <c r="GX221" s="777"/>
      <c r="GY221" s="777"/>
      <c r="GZ221" s="777"/>
      <c r="HA221" s="777"/>
      <c r="HB221" s="777"/>
      <c r="HC221" s="777"/>
      <c r="HD221" s="777"/>
      <c r="HE221" s="777"/>
      <c r="HF221" s="777"/>
      <c r="HG221" s="777"/>
      <c r="HH221" s="777"/>
      <c r="HI221" s="777"/>
      <c r="HJ221" s="777"/>
      <c r="HK221" s="777"/>
      <c r="HL221" s="777"/>
      <c r="HM221" s="777"/>
      <c r="HN221" s="777"/>
      <c r="HO221" s="777"/>
      <c r="HP221" s="777"/>
      <c r="HQ221" s="777"/>
      <c r="HR221" s="777"/>
      <c r="HS221" s="777"/>
      <c r="HT221" s="777"/>
      <c r="HU221" s="777"/>
      <c r="HV221" s="777"/>
      <c r="HW221" s="777"/>
      <c r="HX221" s="777"/>
      <c r="HY221" s="777"/>
      <c r="HZ221" s="777"/>
      <c r="IA221" s="777"/>
      <c r="IB221" s="777"/>
      <c r="IC221" s="777"/>
      <c r="ID221" s="777"/>
      <c r="IE221" s="777"/>
      <c r="IF221" s="777"/>
      <c r="IG221" s="777"/>
      <c r="IH221" s="777"/>
      <c r="II221" s="777"/>
      <c r="IJ221" s="777"/>
      <c r="IK221" s="777"/>
      <c r="IL221" s="777"/>
      <c r="IM221" s="777"/>
      <c r="IN221" s="777"/>
      <c r="IO221" s="777"/>
      <c r="IP221" s="777"/>
      <c r="IQ221" s="777"/>
      <c r="IR221" s="777"/>
      <c r="IS221" s="777"/>
      <c r="IT221" s="777"/>
    </row>
    <row r="222" spans="1:254" s="779" customFormat="1" ht="12.75" customHeight="1">
      <c r="A222" s="777"/>
      <c r="B222" s="777"/>
      <c r="C222" s="777"/>
      <c r="D222" s="777"/>
      <c r="E222" s="777"/>
      <c r="F222" s="777"/>
      <c r="G222" s="777"/>
      <c r="H222" s="777"/>
      <c r="I222" s="777"/>
      <c r="J222" s="777"/>
      <c r="K222" s="777"/>
      <c r="L222" s="777"/>
      <c r="M222" s="777"/>
      <c r="N222" s="777"/>
      <c r="O222" s="777"/>
      <c r="P222" s="777"/>
      <c r="Q222" s="777"/>
      <c r="R222" s="777"/>
      <c r="S222" s="777"/>
      <c r="T222" s="777"/>
      <c r="U222" s="777"/>
      <c r="V222" s="777"/>
      <c r="W222" s="777"/>
      <c r="X222" s="777"/>
      <c r="Y222" s="778"/>
      <c r="Z222" s="778"/>
      <c r="AA222" s="778"/>
      <c r="AB222" s="778"/>
      <c r="AC222" s="778"/>
      <c r="AD222" s="778"/>
      <c r="AE222" s="778"/>
      <c r="AF222" s="778"/>
      <c r="AG222" s="778"/>
      <c r="AH222" s="778"/>
      <c r="AI222" s="778"/>
      <c r="AJ222" s="778"/>
      <c r="AK222" s="778"/>
      <c r="AL222" s="778"/>
      <c r="AM222" s="778"/>
      <c r="AN222" s="778"/>
      <c r="AO222" s="778"/>
      <c r="AP222" s="778"/>
      <c r="AQ222" s="778"/>
      <c r="AR222" s="778"/>
      <c r="AS222" s="778"/>
      <c r="AT222" s="778"/>
      <c r="AU222" s="778"/>
      <c r="AV222" s="778"/>
      <c r="AW222" s="778"/>
      <c r="AX222" s="778"/>
      <c r="AY222" s="778"/>
      <c r="AZ222" s="778"/>
      <c r="BA222" s="777"/>
      <c r="BB222" s="777"/>
      <c r="BC222" s="777"/>
      <c r="BD222" s="777"/>
      <c r="BE222" s="777"/>
      <c r="BF222" s="777"/>
      <c r="BG222" s="777"/>
      <c r="BH222" s="777"/>
      <c r="BI222" s="777"/>
      <c r="BJ222" s="777"/>
      <c r="BK222" s="777"/>
      <c r="BL222" s="777"/>
      <c r="BM222" s="777"/>
      <c r="BN222" s="777"/>
      <c r="BO222" s="777"/>
      <c r="BP222" s="777"/>
      <c r="BQ222" s="777"/>
      <c r="BR222" s="777"/>
      <c r="BS222" s="777"/>
      <c r="BT222" s="777"/>
      <c r="BU222" s="777"/>
      <c r="BV222" s="777"/>
      <c r="BW222" s="777"/>
      <c r="BX222" s="777"/>
      <c r="BY222" s="777"/>
      <c r="BZ222" s="777"/>
      <c r="CA222" s="777"/>
      <c r="CB222" s="777"/>
      <c r="CC222" s="777"/>
      <c r="CD222" s="777"/>
      <c r="CE222" s="777"/>
      <c r="CF222" s="777"/>
      <c r="CG222" s="777"/>
      <c r="CH222" s="777"/>
      <c r="CI222" s="777"/>
      <c r="CJ222" s="777"/>
      <c r="CK222" s="777"/>
      <c r="CL222" s="777"/>
      <c r="CM222" s="777"/>
      <c r="CN222" s="777"/>
      <c r="CO222" s="777"/>
      <c r="CP222" s="777"/>
      <c r="CQ222" s="777"/>
      <c r="CR222" s="777"/>
      <c r="CS222" s="777"/>
      <c r="CT222" s="777"/>
      <c r="CU222" s="777"/>
      <c r="CV222" s="777"/>
      <c r="CW222" s="777"/>
      <c r="CX222" s="777"/>
      <c r="CY222" s="777"/>
      <c r="CZ222" s="777"/>
      <c r="DA222" s="777"/>
      <c r="DB222" s="777"/>
      <c r="DC222" s="777"/>
      <c r="DD222" s="777"/>
      <c r="DE222" s="777"/>
      <c r="DF222" s="777"/>
      <c r="DG222" s="777"/>
      <c r="DH222" s="777"/>
      <c r="DI222" s="777"/>
      <c r="DJ222" s="777"/>
      <c r="DK222" s="777"/>
      <c r="DL222" s="777"/>
      <c r="DM222" s="777"/>
      <c r="DN222" s="777"/>
      <c r="DO222" s="777"/>
      <c r="DP222" s="777"/>
      <c r="DQ222" s="777"/>
      <c r="DR222" s="777"/>
      <c r="DS222" s="777"/>
      <c r="DT222" s="777"/>
      <c r="DU222" s="777"/>
      <c r="DV222" s="777"/>
      <c r="DW222" s="777"/>
      <c r="DX222" s="777"/>
      <c r="DY222" s="777"/>
      <c r="DZ222" s="777"/>
      <c r="EA222" s="777"/>
      <c r="EB222" s="777"/>
      <c r="EC222" s="777"/>
      <c r="ED222" s="777"/>
      <c r="EE222" s="777"/>
      <c r="EF222" s="777"/>
      <c r="EG222" s="777"/>
      <c r="EH222" s="777"/>
      <c r="EI222" s="777"/>
      <c r="EJ222" s="777"/>
      <c r="EK222" s="777"/>
      <c r="EL222" s="777"/>
      <c r="EM222" s="777"/>
      <c r="EN222" s="777"/>
      <c r="EO222" s="777"/>
      <c r="EP222" s="777"/>
      <c r="EQ222" s="777"/>
      <c r="ER222" s="777"/>
      <c r="ES222" s="777"/>
      <c r="ET222" s="777"/>
      <c r="EU222" s="777"/>
      <c r="EV222" s="777"/>
      <c r="EW222" s="777"/>
      <c r="EX222" s="777"/>
      <c r="EY222" s="777"/>
      <c r="EZ222" s="777"/>
      <c r="FA222" s="777"/>
      <c r="FB222" s="777"/>
      <c r="FC222" s="777"/>
      <c r="FD222" s="777"/>
      <c r="FE222" s="777"/>
      <c r="FF222" s="777"/>
      <c r="FG222" s="777"/>
      <c r="FH222" s="777"/>
      <c r="FI222" s="777"/>
      <c r="FJ222" s="777"/>
      <c r="FK222" s="777"/>
      <c r="FL222" s="777"/>
      <c r="FM222" s="777"/>
      <c r="FN222" s="777"/>
      <c r="FO222" s="777"/>
      <c r="FP222" s="777"/>
      <c r="FQ222" s="777"/>
      <c r="FR222" s="777"/>
      <c r="FS222" s="777"/>
      <c r="FT222" s="777"/>
      <c r="FU222" s="777"/>
      <c r="FV222" s="777"/>
      <c r="FW222" s="777"/>
      <c r="FX222" s="777"/>
      <c r="FY222" s="777"/>
      <c r="FZ222" s="777"/>
      <c r="GA222" s="777"/>
      <c r="GB222" s="777"/>
      <c r="GC222" s="777"/>
      <c r="GD222" s="777"/>
      <c r="GE222" s="777"/>
      <c r="GF222" s="777"/>
      <c r="GG222" s="777"/>
      <c r="GH222" s="777"/>
      <c r="GI222" s="777"/>
      <c r="GJ222" s="777"/>
      <c r="GK222" s="777"/>
      <c r="GL222" s="777"/>
      <c r="GM222" s="777"/>
      <c r="GN222" s="777"/>
      <c r="GO222" s="777"/>
      <c r="GP222" s="777"/>
      <c r="GQ222" s="777"/>
      <c r="GR222" s="777"/>
      <c r="GS222" s="777"/>
      <c r="GT222" s="777"/>
      <c r="GU222" s="777"/>
      <c r="GV222" s="777"/>
      <c r="GW222" s="777"/>
      <c r="GX222" s="777"/>
      <c r="GY222" s="777"/>
      <c r="GZ222" s="777"/>
      <c r="HA222" s="777"/>
      <c r="HB222" s="777"/>
      <c r="HC222" s="777"/>
      <c r="HD222" s="777"/>
      <c r="HE222" s="777"/>
      <c r="HF222" s="777"/>
      <c r="HG222" s="777"/>
      <c r="HH222" s="777"/>
      <c r="HI222" s="777"/>
      <c r="HJ222" s="777"/>
      <c r="HK222" s="777"/>
      <c r="HL222" s="777"/>
      <c r="HM222" s="777"/>
      <c r="HN222" s="777"/>
      <c r="HO222" s="777"/>
      <c r="HP222" s="777"/>
      <c r="HQ222" s="777"/>
      <c r="HR222" s="777"/>
      <c r="HS222" s="777"/>
      <c r="HT222" s="777"/>
      <c r="HU222" s="777"/>
      <c r="HV222" s="777"/>
      <c r="HW222" s="777"/>
      <c r="HX222" s="777"/>
      <c r="HY222" s="777"/>
      <c r="HZ222" s="777"/>
      <c r="IA222" s="777"/>
      <c r="IB222" s="777"/>
      <c r="IC222" s="777"/>
      <c r="ID222" s="777"/>
      <c r="IE222" s="777"/>
      <c r="IF222" s="777"/>
      <c r="IG222" s="777"/>
      <c r="IH222" s="777"/>
      <c r="II222" s="777"/>
      <c r="IJ222" s="777"/>
      <c r="IK222" s="777"/>
      <c r="IL222" s="777"/>
      <c r="IM222" s="777"/>
      <c r="IN222" s="777"/>
      <c r="IO222" s="777"/>
      <c r="IP222" s="777"/>
      <c r="IQ222" s="777"/>
      <c r="IR222" s="777"/>
      <c r="IS222" s="777"/>
      <c r="IT222" s="777"/>
    </row>
    <row r="223" spans="1:254" s="779" customFormat="1" ht="12.75" customHeight="1">
      <c r="A223" s="777"/>
      <c r="B223" s="777"/>
      <c r="C223" s="777"/>
      <c r="D223" s="777"/>
      <c r="E223" s="777"/>
      <c r="F223" s="777"/>
      <c r="G223" s="777"/>
      <c r="H223" s="777"/>
      <c r="I223" s="777"/>
      <c r="J223" s="777"/>
      <c r="K223" s="777"/>
      <c r="L223" s="777"/>
      <c r="M223" s="777"/>
      <c r="N223" s="777"/>
      <c r="O223" s="777"/>
      <c r="P223" s="777"/>
      <c r="Q223" s="777"/>
      <c r="R223" s="777"/>
      <c r="S223" s="777"/>
      <c r="T223" s="777"/>
      <c r="U223" s="777"/>
      <c r="V223" s="777"/>
      <c r="W223" s="777"/>
      <c r="X223" s="777"/>
      <c r="Y223" s="778"/>
      <c r="Z223" s="778"/>
      <c r="AA223" s="778"/>
      <c r="AB223" s="778"/>
      <c r="AC223" s="778"/>
      <c r="AD223" s="778"/>
      <c r="AE223" s="778"/>
      <c r="AF223" s="778"/>
      <c r="AG223" s="778"/>
      <c r="AH223" s="778"/>
      <c r="AI223" s="778"/>
      <c r="AJ223" s="778"/>
      <c r="AK223" s="778"/>
      <c r="AL223" s="778"/>
      <c r="AM223" s="778"/>
      <c r="AN223" s="778"/>
      <c r="AO223" s="778"/>
      <c r="AP223" s="778"/>
      <c r="AQ223" s="778"/>
      <c r="AR223" s="778"/>
      <c r="AS223" s="778"/>
      <c r="AT223" s="778"/>
      <c r="AU223" s="778"/>
      <c r="AV223" s="778"/>
      <c r="AW223" s="778"/>
      <c r="AX223" s="778"/>
      <c r="AY223" s="778"/>
      <c r="AZ223" s="778"/>
      <c r="BA223" s="777"/>
      <c r="BB223" s="777"/>
      <c r="BC223" s="777"/>
      <c r="BD223" s="777"/>
      <c r="BE223" s="777"/>
      <c r="BF223" s="777"/>
      <c r="BG223" s="777"/>
      <c r="BH223" s="777"/>
      <c r="BI223" s="777"/>
      <c r="BJ223" s="777"/>
      <c r="BK223" s="777"/>
      <c r="BL223" s="777"/>
      <c r="BM223" s="777"/>
      <c r="BN223" s="777"/>
      <c r="BO223" s="777"/>
      <c r="BP223" s="777"/>
      <c r="BQ223" s="777"/>
      <c r="BR223" s="777"/>
      <c r="BS223" s="777"/>
      <c r="BT223" s="777"/>
      <c r="BU223" s="777"/>
      <c r="BV223" s="777"/>
      <c r="BW223" s="777"/>
      <c r="BX223" s="777"/>
      <c r="BY223" s="777"/>
      <c r="BZ223" s="777"/>
      <c r="CA223" s="777"/>
      <c r="CB223" s="777"/>
      <c r="CC223" s="777"/>
      <c r="CD223" s="777"/>
      <c r="CE223" s="777"/>
      <c r="CF223" s="777"/>
      <c r="CG223" s="777"/>
      <c r="CH223" s="777"/>
      <c r="CI223" s="777"/>
      <c r="CJ223" s="777"/>
      <c r="CK223" s="777"/>
      <c r="CL223" s="777"/>
      <c r="CM223" s="777"/>
      <c r="CN223" s="777"/>
      <c r="CO223" s="777"/>
      <c r="CP223" s="777"/>
      <c r="CQ223" s="777"/>
      <c r="CR223" s="777"/>
      <c r="CS223" s="777"/>
      <c r="CT223" s="777"/>
      <c r="CU223" s="777"/>
      <c r="CV223" s="777"/>
      <c r="CW223" s="777"/>
      <c r="CX223" s="777"/>
      <c r="CY223" s="777"/>
      <c r="CZ223" s="777"/>
      <c r="DA223" s="777"/>
      <c r="DB223" s="777"/>
      <c r="DC223" s="777"/>
      <c r="DD223" s="777"/>
      <c r="DE223" s="777"/>
      <c r="DF223" s="777"/>
      <c r="DG223" s="777"/>
      <c r="DH223" s="777"/>
      <c r="DI223" s="777"/>
      <c r="DJ223" s="777"/>
      <c r="DK223" s="777"/>
      <c r="DL223" s="777"/>
      <c r="DM223" s="777"/>
      <c r="DN223" s="777"/>
      <c r="DO223" s="777"/>
      <c r="DP223" s="777"/>
      <c r="DQ223" s="777"/>
      <c r="DR223" s="777"/>
      <c r="DS223" s="777"/>
      <c r="DT223" s="777"/>
      <c r="DU223" s="777"/>
      <c r="DV223" s="777"/>
      <c r="DW223" s="777"/>
      <c r="DX223" s="777"/>
      <c r="DY223" s="777"/>
      <c r="DZ223" s="777"/>
      <c r="EA223" s="777"/>
      <c r="EB223" s="777"/>
      <c r="EC223" s="777"/>
      <c r="ED223" s="777"/>
      <c r="EE223" s="777"/>
      <c r="EF223" s="777"/>
      <c r="EG223" s="777"/>
      <c r="EH223" s="777"/>
      <c r="EI223" s="777"/>
      <c r="EJ223" s="777"/>
      <c r="EK223" s="777"/>
      <c r="EL223" s="777"/>
      <c r="EM223" s="777"/>
      <c r="EN223" s="777"/>
      <c r="EO223" s="777"/>
      <c r="EP223" s="777"/>
      <c r="EQ223" s="777"/>
      <c r="ER223" s="777"/>
      <c r="ES223" s="777"/>
      <c r="ET223" s="777"/>
      <c r="EU223" s="777"/>
      <c r="EV223" s="777"/>
      <c r="EW223" s="777"/>
      <c r="EX223" s="777"/>
      <c r="EY223" s="777"/>
      <c r="EZ223" s="777"/>
      <c r="FA223" s="777"/>
      <c r="FB223" s="777"/>
      <c r="FC223" s="777"/>
      <c r="FD223" s="777"/>
      <c r="FE223" s="777"/>
      <c r="FF223" s="777"/>
      <c r="FG223" s="777"/>
      <c r="FH223" s="777"/>
      <c r="FI223" s="777"/>
      <c r="FJ223" s="777"/>
      <c r="FK223" s="777"/>
      <c r="FL223" s="777"/>
      <c r="FM223" s="777"/>
      <c r="FN223" s="777"/>
      <c r="FO223" s="777"/>
      <c r="FP223" s="777"/>
      <c r="FQ223" s="777"/>
      <c r="FR223" s="777"/>
      <c r="FS223" s="777"/>
      <c r="FT223" s="777"/>
      <c r="FU223" s="777"/>
      <c r="FV223" s="777"/>
      <c r="FW223" s="777"/>
      <c r="FX223" s="777"/>
      <c r="FY223" s="777"/>
      <c r="FZ223" s="777"/>
      <c r="GA223" s="777"/>
      <c r="GB223" s="777"/>
      <c r="GC223" s="777"/>
      <c r="GD223" s="777"/>
      <c r="GE223" s="777"/>
      <c r="GF223" s="777"/>
      <c r="GG223" s="777"/>
      <c r="GH223" s="777"/>
      <c r="GI223" s="777"/>
      <c r="GJ223" s="777"/>
      <c r="GK223" s="777"/>
      <c r="GL223" s="777"/>
      <c r="GM223" s="777"/>
      <c r="GN223" s="777"/>
      <c r="GO223" s="777"/>
      <c r="GP223" s="777"/>
      <c r="GQ223" s="777"/>
      <c r="GR223" s="777"/>
      <c r="GS223" s="777"/>
      <c r="GT223" s="777"/>
      <c r="GU223" s="777"/>
      <c r="GV223" s="777"/>
      <c r="GW223" s="777"/>
      <c r="GX223" s="777"/>
      <c r="GY223" s="777"/>
      <c r="GZ223" s="777"/>
      <c r="HA223" s="777"/>
      <c r="HB223" s="777"/>
      <c r="HC223" s="777"/>
      <c r="HD223" s="777"/>
      <c r="HE223" s="777"/>
      <c r="HF223" s="777"/>
      <c r="HG223" s="777"/>
      <c r="HH223" s="777"/>
      <c r="HI223" s="777"/>
      <c r="HJ223" s="777"/>
      <c r="HK223" s="777"/>
      <c r="HL223" s="777"/>
      <c r="HM223" s="777"/>
      <c r="HN223" s="777"/>
      <c r="HO223" s="777"/>
      <c r="HP223" s="777"/>
      <c r="HQ223" s="777"/>
      <c r="HR223" s="777"/>
      <c r="HS223" s="777"/>
      <c r="HT223" s="777"/>
      <c r="HU223" s="777"/>
      <c r="HV223" s="777"/>
      <c r="HW223" s="777"/>
      <c r="HX223" s="777"/>
      <c r="HY223" s="777"/>
      <c r="HZ223" s="777"/>
      <c r="IA223" s="777"/>
      <c r="IB223" s="777"/>
      <c r="IC223" s="777"/>
      <c r="ID223" s="777"/>
      <c r="IE223" s="777"/>
      <c r="IF223" s="777"/>
      <c r="IG223" s="777"/>
      <c r="IH223" s="777"/>
      <c r="II223" s="777"/>
      <c r="IJ223" s="777"/>
      <c r="IK223" s="777"/>
      <c r="IL223" s="777"/>
      <c r="IM223" s="777"/>
      <c r="IN223" s="777"/>
      <c r="IO223" s="777"/>
      <c r="IP223" s="777"/>
      <c r="IQ223" s="777"/>
      <c r="IR223" s="777"/>
      <c r="IS223" s="777"/>
      <c r="IT223" s="777"/>
    </row>
    <row r="224" spans="1:254" s="779" customFormat="1" ht="12.75" customHeight="1">
      <c r="A224" s="777"/>
      <c r="B224" s="777"/>
      <c r="C224" s="777"/>
      <c r="D224" s="777"/>
      <c r="E224" s="777"/>
      <c r="F224" s="777"/>
      <c r="G224" s="777"/>
      <c r="H224" s="777"/>
      <c r="I224" s="777"/>
      <c r="J224" s="777"/>
      <c r="K224" s="777"/>
      <c r="L224" s="777"/>
      <c r="M224" s="777"/>
      <c r="N224" s="777"/>
      <c r="O224" s="777"/>
      <c r="P224" s="777"/>
      <c r="Q224" s="777"/>
      <c r="R224" s="777"/>
      <c r="S224" s="777"/>
      <c r="T224" s="777"/>
      <c r="U224" s="777"/>
      <c r="V224" s="777"/>
      <c r="W224" s="777"/>
      <c r="X224" s="777"/>
      <c r="Y224" s="778"/>
      <c r="Z224" s="778"/>
      <c r="AA224" s="778"/>
      <c r="AB224" s="778"/>
      <c r="AC224" s="778"/>
      <c r="AD224" s="778"/>
      <c r="AE224" s="778"/>
      <c r="AF224" s="778"/>
      <c r="AG224" s="778"/>
      <c r="AH224" s="778"/>
      <c r="AI224" s="778"/>
      <c r="AJ224" s="778"/>
      <c r="AK224" s="778"/>
      <c r="AL224" s="778"/>
      <c r="AM224" s="778"/>
      <c r="AN224" s="778"/>
      <c r="AO224" s="778"/>
      <c r="AP224" s="778"/>
      <c r="AQ224" s="778"/>
      <c r="AR224" s="778"/>
      <c r="AS224" s="778"/>
      <c r="AT224" s="778"/>
      <c r="AU224" s="778"/>
      <c r="AV224" s="778"/>
      <c r="AW224" s="778"/>
      <c r="AX224" s="778"/>
      <c r="AY224" s="778"/>
      <c r="AZ224" s="778"/>
      <c r="BA224" s="777"/>
      <c r="BB224" s="777"/>
      <c r="BC224" s="777"/>
      <c r="BD224" s="777"/>
      <c r="BE224" s="777"/>
      <c r="BF224" s="777"/>
      <c r="BG224" s="777"/>
      <c r="BH224" s="777"/>
      <c r="BI224" s="777"/>
      <c r="BJ224" s="777"/>
      <c r="BK224" s="777"/>
      <c r="BL224" s="777"/>
      <c r="BM224" s="777"/>
      <c r="BN224" s="777"/>
      <c r="BO224" s="777"/>
      <c r="BP224" s="777"/>
      <c r="BQ224" s="777"/>
      <c r="BR224" s="777"/>
      <c r="BS224" s="777"/>
      <c r="BT224" s="777"/>
      <c r="BU224" s="777"/>
      <c r="BV224" s="777"/>
      <c r="BW224" s="777"/>
      <c r="BX224" s="777"/>
      <c r="BY224" s="777"/>
      <c r="BZ224" s="777"/>
      <c r="CA224" s="777"/>
      <c r="CB224" s="777"/>
      <c r="CC224" s="777"/>
      <c r="CD224" s="777"/>
      <c r="CE224" s="777"/>
      <c r="CF224" s="777"/>
      <c r="CG224" s="777"/>
      <c r="CH224" s="777"/>
      <c r="CI224" s="777"/>
      <c r="CJ224" s="777"/>
      <c r="CK224" s="777"/>
      <c r="CL224" s="777"/>
      <c r="CM224" s="777"/>
      <c r="CN224" s="777"/>
      <c r="CO224" s="777"/>
      <c r="CP224" s="777"/>
      <c r="CQ224" s="777"/>
      <c r="CR224" s="777"/>
      <c r="CS224" s="777"/>
      <c r="CT224" s="777"/>
      <c r="CU224" s="777"/>
      <c r="CV224" s="777"/>
      <c r="CW224" s="777"/>
      <c r="CX224" s="777"/>
      <c r="CY224" s="777"/>
      <c r="CZ224" s="777"/>
      <c r="DA224" s="777"/>
      <c r="DB224" s="777"/>
      <c r="DC224" s="777"/>
      <c r="DD224" s="777"/>
      <c r="DE224" s="777"/>
      <c r="DF224" s="777"/>
      <c r="DG224" s="777"/>
      <c r="DH224" s="777"/>
      <c r="DI224" s="777"/>
      <c r="DJ224" s="777"/>
      <c r="DK224" s="777"/>
      <c r="DL224" s="777"/>
      <c r="DM224" s="777"/>
      <c r="DN224" s="777"/>
      <c r="DO224" s="777"/>
      <c r="DP224" s="777"/>
      <c r="DQ224" s="777"/>
      <c r="DR224" s="777"/>
      <c r="DS224" s="777"/>
      <c r="DT224" s="777"/>
      <c r="DU224" s="777"/>
      <c r="DV224" s="777"/>
      <c r="DW224" s="777"/>
      <c r="DX224" s="777"/>
      <c r="DY224" s="777"/>
      <c r="DZ224" s="777"/>
      <c r="EA224" s="777"/>
      <c r="EB224" s="777"/>
      <c r="EC224" s="777"/>
      <c r="ED224" s="777"/>
      <c r="EE224" s="777"/>
      <c r="EF224" s="777"/>
      <c r="EG224" s="777"/>
      <c r="EH224" s="777"/>
      <c r="EI224" s="777"/>
      <c r="EJ224" s="777"/>
      <c r="EK224" s="777"/>
      <c r="EL224" s="777"/>
      <c r="EM224" s="777"/>
      <c r="EN224" s="777"/>
      <c r="EO224" s="777"/>
      <c r="EP224" s="777"/>
      <c r="EQ224" s="777"/>
      <c r="ER224" s="777"/>
      <c r="ES224" s="777"/>
      <c r="ET224" s="777"/>
      <c r="EU224" s="777"/>
      <c r="EV224" s="777"/>
      <c r="EW224" s="777"/>
      <c r="EX224" s="777"/>
      <c r="EY224" s="777"/>
      <c r="EZ224" s="777"/>
      <c r="FA224" s="777"/>
      <c r="FB224" s="777"/>
      <c r="FC224" s="777"/>
      <c r="FD224" s="777"/>
      <c r="FE224" s="777"/>
      <c r="FF224" s="777"/>
      <c r="FG224" s="777"/>
      <c r="FH224" s="777"/>
      <c r="FI224" s="777"/>
      <c r="FJ224" s="777"/>
      <c r="FK224" s="777"/>
      <c r="FL224" s="777"/>
      <c r="FM224" s="777"/>
      <c r="FN224" s="777"/>
      <c r="FO224" s="777"/>
      <c r="FP224" s="777"/>
      <c r="FQ224" s="777"/>
      <c r="FR224" s="777"/>
      <c r="FS224" s="777"/>
      <c r="FT224" s="777"/>
      <c r="FU224" s="777"/>
      <c r="FV224" s="777"/>
      <c r="FW224" s="777"/>
      <c r="FX224" s="777"/>
      <c r="FY224" s="777"/>
      <c r="FZ224" s="777"/>
      <c r="GA224" s="777"/>
      <c r="GB224" s="777"/>
      <c r="GC224" s="777"/>
      <c r="GD224" s="777"/>
      <c r="GE224" s="777"/>
      <c r="GF224" s="777"/>
      <c r="GG224" s="777"/>
      <c r="GH224" s="777"/>
      <c r="GI224" s="777"/>
      <c r="GJ224" s="777"/>
      <c r="GK224" s="777"/>
      <c r="GL224" s="777"/>
      <c r="GM224" s="777"/>
      <c r="GN224" s="777"/>
      <c r="GO224" s="777"/>
      <c r="GP224" s="777"/>
      <c r="GQ224" s="777"/>
      <c r="GR224" s="777"/>
      <c r="GS224" s="777"/>
      <c r="GT224" s="777"/>
      <c r="GU224" s="777"/>
      <c r="GV224" s="777"/>
      <c r="GW224" s="777"/>
      <c r="GX224" s="777"/>
      <c r="GY224" s="777"/>
      <c r="GZ224" s="777"/>
      <c r="HA224" s="777"/>
      <c r="HB224" s="777"/>
      <c r="HC224" s="777"/>
      <c r="HD224" s="777"/>
      <c r="HE224" s="777"/>
      <c r="HF224" s="777"/>
      <c r="HG224" s="777"/>
      <c r="HH224" s="777"/>
      <c r="HI224" s="777"/>
      <c r="HJ224" s="777"/>
      <c r="HK224" s="777"/>
      <c r="HL224" s="777"/>
      <c r="HM224" s="777"/>
      <c r="HN224" s="777"/>
      <c r="HO224" s="777"/>
      <c r="HP224" s="777"/>
      <c r="HQ224" s="777"/>
      <c r="HR224" s="777"/>
      <c r="HS224" s="777"/>
      <c r="HT224" s="777"/>
      <c r="HU224" s="777"/>
      <c r="HV224" s="777"/>
      <c r="HW224" s="777"/>
      <c r="HX224" s="777"/>
      <c r="HY224" s="777"/>
      <c r="HZ224" s="777"/>
      <c r="IA224" s="777"/>
      <c r="IB224" s="777"/>
      <c r="IC224" s="777"/>
      <c r="ID224" s="777"/>
      <c r="IE224" s="777"/>
      <c r="IF224" s="777"/>
      <c r="IG224" s="777"/>
      <c r="IH224" s="777"/>
      <c r="II224" s="777"/>
      <c r="IJ224" s="777"/>
      <c r="IK224" s="777"/>
      <c r="IL224" s="777"/>
      <c r="IM224" s="777"/>
      <c r="IN224" s="777"/>
      <c r="IO224" s="777"/>
      <c r="IP224" s="777"/>
      <c r="IQ224" s="777"/>
      <c r="IR224" s="777"/>
      <c r="IS224" s="777"/>
      <c r="IT224" s="777"/>
    </row>
    <row r="225" spans="1:254" s="779" customFormat="1" ht="12.75" customHeight="1">
      <c r="A225" s="777"/>
      <c r="B225" s="777"/>
      <c r="C225" s="777"/>
      <c r="D225" s="777"/>
      <c r="E225" s="777"/>
      <c r="F225" s="777"/>
      <c r="G225" s="777"/>
      <c r="H225" s="777"/>
      <c r="I225" s="777"/>
      <c r="J225" s="777"/>
      <c r="K225" s="777"/>
      <c r="L225" s="777"/>
      <c r="M225" s="777"/>
      <c r="N225" s="777"/>
      <c r="O225" s="777"/>
      <c r="P225" s="777"/>
      <c r="Q225" s="777"/>
      <c r="R225" s="777"/>
      <c r="S225" s="777"/>
      <c r="T225" s="777"/>
      <c r="U225" s="777"/>
      <c r="V225" s="777"/>
      <c r="W225" s="777"/>
      <c r="X225" s="777"/>
      <c r="Y225" s="778"/>
      <c r="Z225" s="778"/>
      <c r="AA225" s="778"/>
      <c r="AB225" s="778"/>
      <c r="AC225" s="778"/>
      <c r="AD225" s="778"/>
      <c r="AE225" s="778"/>
      <c r="AF225" s="778"/>
      <c r="AG225" s="778"/>
      <c r="AH225" s="778"/>
      <c r="AI225" s="778"/>
      <c r="AJ225" s="778"/>
      <c r="AK225" s="778"/>
      <c r="AL225" s="778"/>
      <c r="AM225" s="778"/>
      <c r="AN225" s="778"/>
      <c r="AO225" s="778"/>
      <c r="AP225" s="778"/>
      <c r="AQ225" s="778"/>
      <c r="AR225" s="778"/>
      <c r="AS225" s="778"/>
      <c r="AT225" s="778"/>
      <c r="AU225" s="778"/>
      <c r="AV225" s="778"/>
      <c r="AW225" s="778"/>
      <c r="AX225" s="778"/>
      <c r="AY225" s="778"/>
      <c r="AZ225" s="778"/>
      <c r="BA225" s="777"/>
      <c r="BB225" s="777"/>
      <c r="BC225" s="777"/>
      <c r="BD225" s="777"/>
      <c r="BE225" s="777"/>
      <c r="BF225" s="777"/>
      <c r="BG225" s="777"/>
      <c r="BH225" s="777"/>
      <c r="BI225" s="777"/>
      <c r="BJ225" s="777"/>
      <c r="BK225" s="777"/>
      <c r="BL225" s="777"/>
      <c r="BM225" s="777"/>
      <c r="BN225" s="777"/>
      <c r="BO225" s="777"/>
      <c r="BP225" s="777"/>
      <c r="BQ225" s="777"/>
      <c r="BR225" s="777"/>
      <c r="BS225" s="777"/>
      <c r="BT225" s="777"/>
      <c r="BU225" s="777"/>
      <c r="BV225" s="777"/>
      <c r="BW225" s="777"/>
      <c r="BX225" s="777"/>
      <c r="BY225" s="777"/>
      <c r="BZ225" s="777"/>
      <c r="CA225" s="777"/>
      <c r="CB225" s="777"/>
      <c r="CC225" s="777"/>
      <c r="CD225" s="777"/>
      <c r="CE225" s="777"/>
      <c r="CF225" s="777"/>
      <c r="CG225" s="777"/>
      <c r="CH225" s="777"/>
      <c r="CI225" s="777"/>
      <c r="CJ225" s="777"/>
      <c r="CK225" s="777"/>
      <c r="CL225" s="777"/>
      <c r="CM225" s="777"/>
      <c r="CN225" s="777"/>
      <c r="CO225" s="777"/>
      <c r="CP225" s="777"/>
      <c r="CQ225" s="777"/>
      <c r="CR225" s="777"/>
      <c r="CS225" s="777"/>
      <c r="CT225" s="777"/>
      <c r="CU225" s="777"/>
      <c r="CV225" s="777"/>
      <c r="CW225" s="777"/>
      <c r="CX225" s="777"/>
      <c r="CY225" s="777"/>
      <c r="CZ225" s="777"/>
      <c r="DA225" s="777"/>
      <c r="DB225" s="777"/>
      <c r="DC225" s="777"/>
      <c r="DD225" s="777"/>
      <c r="DE225" s="777"/>
      <c r="DF225" s="777"/>
      <c r="DG225" s="777"/>
      <c r="DH225" s="777"/>
      <c r="DI225" s="777"/>
      <c r="DJ225" s="777"/>
      <c r="DK225" s="777"/>
      <c r="DL225" s="777"/>
      <c r="DM225" s="777"/>
      <c r="DN225" s="777"/>
      <c r="DO225" s="777"/>
      <c r="DP225" s="777"/>
      <c r="DQ225" s="777"/>
      <c r="DR225" s="777"/>
      <c r="DS225" s="777"/>
      <c r="DT225" s="777"/>
      <c r="DU225" s="777"/>
      <c r="DV225" s="777"/>
      <c r="DW225" s="777"/>
      <c r="DX225" s="777"/>
      <c r="DY225" s="777"/>
      <c r="DZ225" s="777"/>
      <c r="EA225" s="777"/>
      <c r="EB225" s="777"/>
      <c r="EC225" s="777"/>
      <c r="ED225" s="777"/>
      <c r="EE225" s="777"/>
      <c r="EF225" s="777"/>
      <c r="EG225" s="777"/>
      <c r="EH225" s="777"/>
      <c r="EI225" s="777"/>
      <c r="EJ225" s="777"/>
      <c r="EK225" s="777"/>
      <c r="EL225" s="777"/>
      <c r="EM225" s="777"/>
      <c r="EN225" s="777"/>
      <c r="EO225" s="777"/>
      <c r="EP225" s="777"/>
      <c r="EQ225" s="777"/>
      <c r="ER225" s="777"/>
      <c r="ES225" s="777"/>
      <c r="ET225" s="777"/>
      <c r="EU225" s="777"/>
      <c r="EV225" s="777"/>
      <c r="EW225" s="777"/>
      <c r="EX225" s="777"/>
      <c r="EY225" s="777"/>
      <c r="EZ225" s="777"/>
      <c r="FA225" s="777"/>
      <c r="FB225" s="777"/>
      <c r="FC225" s="777"/>
      <c r="FD225" s="777"/>
      <c r="FE225" s="777"/>
      <c r="FF225" s="777"/>
      <c r="FG225" s="777"/>
      <c r="FH225" s="777"/>
      <c r="FI225" s="777"/>
      <c r="FJ225" s="777"/>
      <c r="FK225" s="777"/>
      <c r="FL225" s="777"/>
      <c r="FM225" s="777"/>
      <c r="FN225" s="777"/>
      <c r="FO225" s="777"/>
      <c r="FP225" s="777"/>
      <c r="FQ225" s="777"/>
      <c r="FR225" s="777"/>
      <c r="FS225" s="777"/>
      <c r="FT225" s="777"/>
      <c r="FU225" s="777"/>
      <c r="FV225" s="777"/>
      <c r="FW225" s="777"/>
      <c r="FX225" s="777"/>
      <c r="FY225" s="777"/>
      <c r="FZ225" s="777"/>
      <c r="GA225" s="777"/>
      <c r="GB225" s="777"/>
      <c r="GC225" s="777"/>
      <c r="GD225" s="777"/>
      <c r="GE225" s="777"/>
      <c r="GF225" s="777"/>
      <c r="GG225" s="777"/>
      <c r="GH225" s="777"/>
      <c r="GI225" s="777"/>
      <c r="GJ225" s="777"/>
      <c r="GK225" s="777"/>
      <c r="GL225" s="777"/>
      <c r="GM225" s="777"/>
      <c r="GN225" s="777"/>
      <c r="GO225" s="777"/>
      <c r="GP225" s="777"/>
      <c r="GQ225" s="777"/>
      <c r="GR225" s="777"/>
      <c r="GS225" s="777"/>
      <c r="GT225" s="777"/>
      <c r="GU225" s="777"/>
      <c r="GV225" s="777"/>
      <c r="GW225" s="777"/>
      <c r="GX225" s="777"/>
      <c r="GY225" s="777"/>
      <c r="GZ225" s="777"/>
      <c r="HA225" s="777"/>
      <c r="HB225" s="777"/>
      <c r="HC225" s="777"/>
      <c r="HD225" s="777"/>
      <c r="HE225" s="777"/>
      <c r="HF225" s="777"/>
      <c r="HG225" s="777"/>
      <c r="HH225" s="777"/>
      <c r="HI225" s="777"/>
      <c r="HJ225" s="777"/>
      <c r="HK225" s="777"/>
      <c r="HL225" s="777"/>
      <c r="HM225" s="777"/>
      <c r="HN225" s="777"/>
      <c r="HO225" s="777"/>
      <c r="HP225" s="777"/>
      <c r="HQ225" s="777"/>
      <c r="HR225" s="777"/>
      <c r="HS225" s="777"/>
      <c r="HT225" s="777"/>
      <c r="HU225" s="777"/>
      <c r="HV225" s="777"/>
      <c r="HW225" s="777"/>
      <c r="HX225" s="777"/>
      <c r="HY225" s="777"/>
      <c r="HZ225" s="777"/>
      <c r="IA225" s="777"/>
      <c r="IB225" s="777"/>
      <c r="IC225" s="777"/>
      <c r="ID225" s="777"/>
      <c r="IE225" s="777"/>
      <c r="IF225" s="777"/>
      <c r="IG225" s="777"/>
      <c r="IH225" s="777"/>
      <c r="II225" s="777"/>
      <c r="IJ225" s="777"/>
      <c r="IK225" s="777"/>
      <c r="IL225" s="777"/>
      <c r="IM225" s="777"/>
      <c r="IN225" s="777"/>
      <c r="IO225" s="777"/>
      <c r="IP225" s="777"/>
      <c r="IQ225" s="777"/>
      <c r="IR225" s="777"/>
      <c r="IS225" s="777"/>
      <c r="IT225" s="777"/>
    </row>
    <row r="226" spans="1:254" s="779" customFormat="1" ht="12.75" customHeight="1">
      <c r="A226" s="777"/>
      <c r="B226" s="777"/>
      <c r="C226" s="777"/>
      <c r="D226" s="777"/>
      <c r="E226" s="777"/>
      <c r="F226" s="777"/>
      <c r="G226" s="777"/>
      <c r="H226" s="777"/>
      <c r="I226" s="777"/>
      <c r="J226" s="777"/>
      <c r="K226" s="777"/>
      <c r="L226" s="777"/>
      <c r="M226" s="777"/>
      <c r="N226" s="777"/>
      <c r="O226" s="777"/>
      <c r="P226" s="777"/>
      <c r="Q226" s="777"/>
      <c r="R226" s="777"/>
      <c r="S226" s="777"/>
      <c r="T226" s="777"/>
      <c r="U226" s="777"/>
      <c r="V226" s="777"/>
      <c r="W226" s="777"/>
      <c r="X226" s="777"/>
      <c r="Y226" s="778"/>
      <c r="Z226" s="778"/>
      <c r="AA226" s="778"/>
      <c r="AB226" s="778"/>
      <c r="AC226" s="778"/>
      <c r="AD226" s="778"/>
      <c r="AE226" s="778"/>
      <c r="AF226" s="778"/>
      <c r="AG226" s="778"/>
      <c r="AH226" s="778"/>
      <c r="AI226" s="778"/>
      <c r="AJ226" s="778"/>
      <c r="AK226" s="778"/>
      <c r="AL226" s="778"/>
      <c r="AM226" s="778"/>
      <c r="AN226" s="778"/>
      <c r="AO226" s="778"/>
      <c r="AP226" s="778"/>
      <c r="AQ226" s="778"/>
      <c r="AR226" s="778"/>
      <c r="AS226" s="778"/>
      <c r="AT226" s="778"/>
      <c r="AU226" s="778"/>
      <c r="AV226" s="778"/>
      <c r="AW226" s="778"/>
      <c r="AX226" s="778"/>
      <c r="AY226" s="778"/>
      <c r="AZ226" s="778"/>
      <c r="BA226" s="777"/>
      <c r="BB226" s="777"/>
      <c r="BC226" s="777"/>
      <c r="BD226" s="777"/>
      <c r="BE226" s="777"/>
      <c r="BF226" s="777"/>
      <c r="BG226" s="777"/>
      <c r="BH226" s="777"/>
      <c r="BI226" s="777"/>
      <c r="BJ226" s="777"/>
      <c r="BK226" s="777"/>
      <c r="BL226" s="777"/>
      <c r="BM226" s="777"/>
      <c r="BN226" s="777"/>
      <c r="BO226" s="777"/>
      <c r="BP226" s="777"/>
      <c r="BQ226" s="777"/>
      <c r="BR226" s="777"/>
      <c r="BS226" s="777"/>
      <c r="BT226" s="777"/>
      <c r="BU226" s="777"/>
      <c r="BV226" s="777"/>
      <c r="BW226" s="777"/>
      <c r="BX226" s="777"/>
      <c r="BY226" s="777"/>
      <c r="BZ226" s="777"/>
      <c r="CA226" s="777"/>
      <c r="CB226" s="777"/>
      <c r="CC226" s="777"/>
      <c r="CD226" s="777"/>
      <c r="CE226" s="777"/>
      <c r="CF226" s="777"/>
      <c r="CG226" s="777"/>
      <c r="CH226" s="777"/>
      <c r="CI226" s="777"/>
      <c r="CJ226" s="777"/>
      <c r="CK226" s="777"/>
      <c r="CL226" s="777"/>
      <c r="CM226" s="777"/>
      <c r="CN226" s="777"/>
      <c r="CO226" s="777"/>
      <c r="CP226" s="777"/>
      <c r="CQ226" s="777"/>
      <c r="CR226" s="777"/>
      <c r="CS226" s="777"/>
      <c r="CT226" s="777"/>
      <c r="CU226" s="777"/>
      <c r="CV226" s="777"/>
      <c r="CW226" s="777"/>
      <c r="CX226" s="777"/>
      <c r="CY226" s="777"/>
      <c r="CZ226" s="777"/>
      <c r="DA226" s="777"/>
      <c r="DB226" s="777"/>
      <c r="DC226" s="777"/>
      <c r="DD226" s="777"/>
      <c r="DE226" s="777"/>
      <c r="DF226" s="777"/>
      <c r="DG226" s="777"/>
      <c r="DH226" s="777"/>
      <c r="DI226" s="777"/>
      <c r="DJ226" s="777"/>
      <c r="DK226" s="777"/>
      <c r="DL226" s="777"/>
      <c r="DM226" s="777"/>
      <c r="DN226" s="777"/>
      <c r="DO226" s="777"/>
      <c r="DP226" s="777"/>
      <c r="DQ226" s="777"/>
      <c r="DR226" s="777"/>
      <c r="DS226" s="777"/>
      <c r="DT226" s="777"/>
      <c r="DU226" s="777"/>
      <c r="DV226" s="777"/>
      <c r="DW226" s="777"/>
      <c r="DX226" s="777"/>
      <c r="DY226" s="777"/>
      <c r="DZ226" s="777"/>
      <c r="EA226" s="777"/>
      <c r="EB226" s="777"/>
      <c r="EC226" s="777"/>
      <c r="ED226" s="777"/>
      <c r="EE226" s="777"/>
      <c r="EF226" s="777"/>
      <c r="EG226" s="777"/>
      <c r="EH226" s="777"/>
      <c r="EI226" s="777"/>
      <c r="EJ226" s="777"/>
      <c r="EK226" s="777"/>
      <c r="EL226" s="777"/>
      <c r="EM226" s="777"/>
      <c r="EN226" s="777"/>
      <c r="EO226" s="777"/>
      <c r="EP226" s="777"/>
      <c r="EQ226" s="777"/>
      <c r="ER226" s="777"/>
      <c r="ES226" s="777"/>
      <c r="ET226" s="777"/>
      <c r="EU226" s="777"/>
      <c r="EV226" s="777"/>
      <c r="EW226" s="777"/>
      <c r="EX226" s="777"/>
      <c r="EY226" s="777"/>
      <c r="EZ226" s="777"/>
      <c r="FA226" s="777"/>
      <c r="FB226" s="777"/>
      <c r="FC226" s="777"/>
      <c r="FD226" s="777"/>
      <c r="FE226" s="777"/>
      <c r="FF226" s="777"/>
      <c r="FG226" s="777"/>
      <c r="FH226" s="777"/>
      <c r="FI226" s="777"/>
      <c r="FJ226" s="777"/>
      <c r="FK226" s="777"/>
      <c r="FL226" s="777"/>
      <c r="FM226" s="777"/>
      <c r="FN226" s="777"/>
      <c r="FO226" s="777"/>
      <c r="FP226" s="777"/>
      <c r="FQ226" s="777"/>
      <c r="FR226" s="777"/>
      <c r="FS226" s="777"/>
      <c r="FT226" s="777"/>
      <c r="FU226" s="777"/>
      <c r="FV226" s="777"/>
      <c r="FW226" s="777"/>
      <c r="FX226" s="777"/>
      <c r="FY226" s="777"/>
      <c r="FZ226" s="777"/>
      <c r="GA226" s="777"/>
      <c r="GB226" s="777"/>
      <c r="GC226" s="777"/>
      <c r="GD226" s="777"/>
      <c r="GE226" s="777"/>
      <c r="GF226" s="777"/>
      <c r="GG226" s="777"/>
      <c r="GH226" s="777"/>
      <c r="GI226" s="777"/>
      <c r="GJ226" s="777"/>
      <c r="GK226" s="777"/>
      <c r="GL226" s="777"/>
      <c r="GM226" s="777"/>
      <c r="GN226" s="777"/>
      <c r="GO226" s="777"/>
      <c r="GP226" s="777"/>
      <c r="GQ226" s="777"/>
      <c r="GR226" s="777"/>
      <c r="GS226" s="777"/>
      <c r="GT226" s="777"/>
      <c r="GU226" s="777"/>
      <c r="GV226" s="777"/>
      <c r="GW226" s="777"/>
      <c r="GX226" s="777"/>
      <c r="GY226" s="777"/>
      <c r="GZ226" s="777"/>
      <c r="HA226" s="777"/>
      <c r="HB226" s="777"/>
      <c r="HC226" s="777"/>
      <c r="HD226" s="777"/>
      <c r="HE226" s="777"/>
      <c r="HF226" s="777"/>
      <c r="HG226" s="777"/>
      <c r="HH226" s="777"/>
      <c r="HI226" s="777"/>
      <c r="HJ226" s="777"/>
      <c r="HK226" s="777"/>
      <c r="HL226" s="777"/>
      <c r="HM226" s="777"/>
      <c r="HN226" s="777"/>
      <c r="HO226" s="777"/>
      <c r="HP226" s="777"/>
      <c r="HQ226" s="777"/>
      <c r="HR226" s="777"/>
      <c r="HS226" s="777"/>
      <c r="HT226" s="777"/>
      <c r="HU226" s="777"/>
      <c r="HV226" s="777"/>
      <c r="HW226" s="777"/>
      <c r="HX226" s="777"/>
      <c r="HY226" s="777"/>
      <c r="HZ226" s="777"/>
      <c r="IA226" s="777"/>
      <c r="IB226" s="777"/>
      <c r="IC226" s="777"/>
      <c r="ID226" s="777"/>
      <c r="IE226" s="777"/>
      <c r="IF226" s="777"/>
      <c r="IG226" s="777"/>
      <c r="IH226" s="777"/>
      <c r="II226" s="777"/>
      <c r="IJ226" s="777"/>
      <c r="IK226" s="777"/>
      <c r="IL226" s="777"/>
      <c r="IM226" s="777"/>
      <c r="IN226" s="777"/>
      <c r="IO226" s="777"/>
      <c r="IP226" s="777"/>
      <c r="IQ226" s="777"/>
      <c r="IR226" s="777"/>
      <c r="IS226" s="777"/>
      <c r="IT226" s="777"/>
    </row>
    <row r="227" spans="1:254" s="779" customFormat="1" ht="12.75" customHeight="1">
      <c r="A227" s="777"/>
      <c r="B227" s="777"/>
      <c r="C227" s="777"/>
      <c r="D227" s="777"/>
      <c r="E227" s="777"/>
      <c r="F227" s="777"/>
      <c r="G227" s="777"/>
      <c r="H227" s="777"/>
      <c r="I227" s="777"/>
      <c r="J227" s="777"/>
      <c r="K227" s="777"/>
      <c r="L227" s="777"/>
      <c r="M227" s="777"/>
      <c r="N227" s="777"/>
      <c r="O227" s="777"/>
      <c r="P227" s="777"/>
      <c r="Q227" s="777"/>
      <c r="R227" s="777"/>
      <c r="S227" s="777"/>
      <c r="T227" s="777"/>
      <c r="U227" s="777"/>
      <c r="V227" s="777"/>
      <c r="W227" s="777"/>
      <c r="X227" s="777"/>
      <c r="Y227" s="778"/>
      <c r="Z227" s="778"/>
      <c r="AA227" s="778"/>
      <c r="AB227" s="778"/>
      <c r="AC227" s="778"/>
      <c r="AD227" s="778"/>
      <c r="AE227" s="778"/>
      <c r="AF227" s="778"/>
      <c r="AG227" s="778"/>
      <c r="AH227" s="778"/>
      <c r="AI227" s="778"/>
      <c r="AJ227" s="778"/>
      <c r="AK227" s="778"/>
      <c r="AL227" s="778"/>
      <c r="AM227" s="778"/>
      <c r="AN227" s="778"/>
      <c r="AO227" s="778"/>
      <c r="AP227" s="778"/>
      <c r="AQ227" s="778"/>
      <c r="AR227" s="778"/>
      <c r="AS227" s="778"/>
      <c r="AT227" s="778"/>
      <c r="AU227" s="778"/>
      <c r="AV227" s="778"/>
      <c r="AW227" s="778"/>
      <c r="AX227" s="778"/>
      <c r="AY227" s="778"/>
      <c r="AZ227" s="778"/>
      <c r="BA227" s="777"/>
      <c r="BB227" s="777"/>
      <c r="BC227" s="777"/>
      <c r="BD227" s="777"/>
      <c r="BE227" s="777"/>
      <c r="BF227" s="777"/>
      <c r="BG227" s="777"/>
      <c r="BH227" s="777"/>
      <c r="BI227" s="777"/>
      <c r="BJ227" s="777"/>
      <c r="BK227" s="777"/>
      <c r="BL227" s="777"/>
      <c r="BM227" s="777"/>
      <c r="BN227" s="777"/>
      <c r="BO227" s="777"/>
      <c r="BP227" s="777"/>
      <c r="BQ227" s="777"/>
      <c r="BR227" s="777"/>
      <c r="BS227" s="777"/>
      <c r="BT227" s="777"/>
      <c r="BU227" s="777"/>
      <c r="BV227" s="777"/>
      <c r="BW227" s="777"/>
      <c r="BX227" s="777"/>
      <c r="BY227" s="777"/>
      <c r="BZ227" s="777"/>
      <c r="CA227" s="777"/>
      <c r="CB227" s="777"/>
      <c r="CC227" s="777"/>
      <c r="CD227" s="777"/>
      <c r="CE227" s="777"/>
      <c r="CF227" s="777"/>
      <c r="CG227" s="777"/>
      <c r="CH227" s="777"/>
      <c r="CI227" s="777"/>
      <c r="CJ227" s="777"/>
      <c r="CK227" s="777"/>
      <c r="CL227" s="777"/>
      <c r="CM227" s="777"/>
      <c r="CN227" s="777"/>
      <c r="CO227" s="777"/>
      <c r="CP227" s="777"/>
      <c r="CQ227" s="777"/>
      <c r="CR227" s="777"/>
      <c r="CS227" s="777"/>
      <c r="CT227" s="777"/>
      <c r="CU227" s="777"/>
      <c r="CV227" s="777"/>
      <c r="CW227" s="777"/>
      <c r="CX227" s="777"/>
      <c r="CY227" s="777"/>
      <c r="CZ227" s="777"/>
      <c r="DA227" s="777"/>
      <c r="DB227" s="777"/>
      <c r="DC227" s="777"/>
      <c r="DD227" s="777"/>
      <c r="DE227" s="777"/>
      <c r="DF227" s="777"/>
      <c r="DG227" s="777"/>
      <c r="DH227" s="777"/>
      <c r="DI227" s="777"/>
      <c r="DJ227" s="777"/>
      <c r="DK227" s="777"/>
      <c r="DL227" s="777"/>
      <c r="DM227" s="777"/>
      <c r="DN227" s="777"/>
      <c r="DO227" s="777"/>
      <c r="DP227" s="777"/>
      <c r="DQ227" s="777"/>
      <c r="DR227" s="777"/>
      <c r="DS227" s="777"/>
      <c r="DT227" s="777"/>
      <c r="DU227" s="777"/>
      <c r="DV227" s="777"/>
      <c r="DW227" s="777"/>
      <c r="DX227" s="777"/>
      <c r="DY227" s="777"/>
      <c r="DZ227" s="777"/>
      <c r="EA227" s="777"/>
      <c r="EB227" s="777"/>
      <c r="EC227" s="777"/>
      <c r="ED227" s="777"/>
      <c r="EE227" s="777"/>
      <c r="EF227" s="777"/>
      <c r="EG227" s="777"/>
      <c r="EH227" s="777"/>
      <c r="EI227" s="777"/>
      <c r="EJ227" s="777"/>
      <c r="EK227" s="777"/>
      <c r="EL227" s="777"/>
      <c r="EM227" s="777"/>
      <c r="EN227" s="777"/>
      <c r="EO227" s="777"/>
      <c r="EP227" s="777"/>
      <c r="EQ227" s="777"/>
      <c r="ER227" s="777"/>
      <c r="ES227" s="777"/>
      <c r="ET227" s="777"/>
      <c r="EU227" s="777"/>
      <c r="EV227" s="777"/>
      <c r="EW227" s="777"/>
      <c r="EX227" s="777"/>
      <c r="EY227" s="777"/>
      <c r="EZ227" s="777"/>
      <c r="FA227" s="777"/>
      <c r="FB227" s="777"/>
      <c r="FC227" s="777"/>
      <c r="FD227" s="777"/>
      <c r="FE227" s="777"/>
      <c r="FF227" s="777"/>
      <c r="FG227" s="777"/>
      <c r="FH227" s="777"/>
      <c r="FI227" s="777"/>
      <c r="FJ227" s="777"/>
      <c r="FK227" s="777"/>
      <c r="FL227" s="777"/>
      <c r="FM227" s="777"/>
      <c r="FN227" s="777"/>
      <c r="FO227" s="777"/>
      <c r="FP227" s="777"/>
      <c r="FQ227" s="777"/>
      <c r="FR227" s="777"/>
      <c r="FS227" s="777"/>
      <c r="FT227" s="777"/>
      <c r="FU227" s="777"/>
      <c r="FV227" s="777"/>
      <c r="FW227" s="777"/>
      <c r="FX227" s="777"/>
      <c r="FY227" s="777"/>
      <c r="FZ227" s="777"/>
      <c r="GA227" s="777"/>
      <c r="GB227" s="777"/>
      <c r="GC227" s="777"/>
      <c r="GD227" s="777"/>
      <c r="GE227" s="777"/>
      <c r="GF227" s="777"/>
      <c r="GG227" s="777"/>
      <c r="GH227" s="777"/>
      <c r="GI227" s="777"/>
      <c r="GJ227" s="777"/>
      <c r="GK227" s="777"/>
      <c r="GL227" s="777"/>
      <c r="GM227" s="777"/>
      <c r="GN227" s="777"/>
      <c r="GO227" s="777"/>
      <c r="GP227" s="777"/>
      <c r="GQ227" s="777"/>
      <c r="GR227" s="777"/>
      <c r="GS227" s="777"/>
      <c r="GT227" s="777"/>
      <c r="GU227" s="777"/>
      <c r="GV227" s="777"/>
      <c r="GW227" s="777"/>
      <c r="GX227" s="777"/>
      <c r="GY227" s="777"/>
      <c r="GZ227" s="777"/>
      <c r="HA227" s="777"/>
      <c r="HB227" s="777"/>
      <c r="HC227" s="777"/>
      <c r="HD227" s="777"/>
      <c r="HE227" s="777"/>
      <c r="HF227" s="777"/>
      <c r="HG227" s="777"/>
      <c r="HH227" s="777"/>
      <c r="HI227" s="777"/>
      <c r="HJ227" s="777"/>
      <c r="HK227" s="777"/>
      <c r="HL227" s="777"/>
      <c r="HM227" s="777"/>
      <c r="HN227" s="777"/>
      <c r="HO227" s="777"/>
      <c r="HP227" s="777"/>
      <c r="HQ227" s="777"/>
      <c r="HR227" s="777"/>
      <c r="HS227" s="777"/>
      <c r="HT227" s="777"/>
      <c r="HU227" s="777"/>
      <c r="HV227" s="777"/>
      <c r="HW227" s="777"/>
      <c r="HX227" s="777"/>
      <c r="HY227" s="777"/>
      <c r="HZ227" s="777"/>
      <c r="IA227" s="777"/>
      <c r="IB227" s="777"/>
      <c r="IC227" s="777"/>
      <c r="ID227" s="777"/>
      <c r="IE227" s="777"/>
      <c r="IF227" s="777"/>
      <c r="IG227" s="777"/>
      <c r="IH227" s="777"/>
      <c r="II227" s="777"/>
      <c r="IJ227" s="777"/>
      <c r="IK227" s="777"/>
      <c r="IL227" s="777"/>
      <c r="IM227" s="777"/>
      <c r="IN227" s="777"/>
      <c r="IO227" s="777"/>
      <c r="IP227" s="777"/>
      <c r="IQ227" s="777"/>
      <c r="IR227" s="777"/>
      <c r="IS227" s="777"/>
      <c r="IT227" s="777"/>
    </row>
    <row r="228" spans="1:254" s="779" customFormat="1" ht="12.75" customHeight="1">
      <c r="A228" s="777"/>
      <c r="B228" s="777"/>
      <c r="C228" s="777"/>
      <c r="D228" s="777"/>
      <c r="E228" s="777"/>
      <c r="F228" s="777"/>
      <c r="G228" s="777"/>
      <c r="H228" s="777"/>
      <c r="I228" s="777"/>
      <c r="J228" s="777"/>
      <c r="K228" s="777"/>
      <c r="L228" s="777"/>
      <c r="M228" s="777"/>
      <c r="N228" s="777"/>
      <c r="O228" s="777"/>
      <c r="P228" s="777"/>
      <c r="Q228" s="777"/>
      <c r="R228" s="777"/>
      <c r="S228" s="777"/>
      <c r="T228" s="777"/>
      <c r="U228" s="777"/>
      <c r="V228" s="777"/>
      <c r="W228" s="777"/>
      <c r="X228" s="777"/>
      <c r="Y228" s="778"/>
      <c r="Z228" s="778"/>
      <c r="AA228" s="778"/>
      <c r="AB228" s="778"/>
      <c r="AC228" s="778"/>
      <c r="AD228" s="778"/>
      <c r="AE228" s="778"/>
      <c r="AF228" s="778"/>
      <c r="AG228" s="778"/>
      <c r="AH228" s="778"/>
      <c r="AI228" s="778"/>
      <c r="AJ228" s="778"/>
      <c r="AK228" s="778"/>
      <c r="AL228" s="778"/>
      <c r="AM228" s="778"/>
      <c r="AN228" s="778"/>
      <c r="AO228" s="778"/>
      <c r="AP228" s="778"/>
      <c r="AQ228" s="778"/>
      <c r="AR228" s="778"/>
      <c r="AS228" s="778"/>
      <c r="AT228" s="778"/>
      <c r="AU228" s="778"/>
      <c r="AV228" s="778"/>
      <c r="AW228" s="778"/>
      <c r="AX228" s="778"/>
      <c r="AY228" s="778"/>
      <c r="AZ228" s="778"/>
      <c r="BA228" s="777"/>
      <c r="BB228" s="777"/>
      <c r="BC228" s="777"/>
      <c r="BD228" s="777"/>
      <c r="BE228" s="777"/>
      <c r="BF228" s="777"/>
      <c r="BG228" s="777"/>
      <c r="BH228" s="777"/>
      <c r="BI228" s="777"/>
      <c r="BJ228" s="777"/>
      <c r="BK228" s="777"/>
      <c r="BL228" s="777"/>
      <c r="BM228" s="777"/>
      <c r="BN228" s="777"/>
      <c r="BO228" s="777"/>
      <c r="BP228" s="777"/>
      <c r="BQ228" s="777"/>
      <c r="BR228" s="777"/>
      <c r="BS228" s="777"/>
      <c r="BT228" s="777"/>
      <c r="BU228" s="777"/>
      <c r="BV228" s="777"/>
      <c r="BW228" s="777"/>
      <c r="BX228" s="777"/>
      <c r="BY228" s="777"/>
      <c r="BZ228" s="777"/>
      <c r="CA228" s="777"/>
      <c r="CB228" s="777"/>
      <c r="CC228" s="777"/>
      <c r="CD228" s="777"/>
      <c r="CE228" s="777"/>
      <c r="CF228" s="777"/>
      <c r="CG228" s="777"/>
      <c r="CH228" s="777"/>
      <c r="CI228" s="777"/>
      <c r="CJ228" s="777"/>
      <c r="CK228" s="777"/>
      <c r="CL228" s="777"/>
      <c r="CM228" s="777"/>
      <c r="CN228" s="777"/>
      <c r="CO228" s="777"/>
      <c r="CP228" s="777"/>
      <c r="CQ228" s="777"/>
      <c r="CR228" s="777"/>
      <c r="CS228" s="777"/>
      <c r="CT228" s="777"/>
      <c r="CU228" s="777"/>
      <c r="CV228" s="777"/>
      <c r="CW228" s="777"/>
      <c r="CX228" s="777"/>
      <c r="CY228" s="777"/>
      <c r="CZ228" s="777"/>
      <c r="DA228" s="777"/>
      <c r="DB228" s="777"/>
      <c r="DC228" s="777"/>
      <c r="DD228" s="777"/>
      <c r="DE228" s="777"/>
      <c r="DF228" s="777"/>
      <c r="DG228" s="777"/>
      <c r="DH228" s="777"/>
      <c r="DI228" s="777"/>
      <c r="DJ228" s="777"/>
      <c r="DK228" s="777"/>
      <c r="DL228" s="777"/>
      <c r="DM228" s="777"/>
      <c r="DN228" s="777"/>
      <c r="DO228" s="777"/>
      <c r="DP228" s="777"/>
      <c r="DQ228" s="777"/>
      <c r="DR228" s="777"/>
      <c r="DS228" s="777"/>
      <c r="DT228" s="777"/>
      <c r="DU228" s="777"/>
      <c r="DV228" s="777"/>
      <c r="DW228" s="777"/>
      <c r="DX228" s="777"/>
      <c r="DY228" s="777"/>
      <c r="DZ228" s="777"/>
      <c r="EA228" s="777"/>
      <c r="EB228" s="777"/>
      <c r="EC228" s="777"/>
      <c r="ED228" s="777"/>
      <c r="EE228" s="777"/>
      <c r="EF228" s="777"/>
      <c r="EG228" s="777"/>
      <c r="EH228" s="777"/>
      <c r="EI228" s="777"/>
      <c r="EJ228" s="777"/>
      <c r="EK228" s="777"/>
      <c r="EL228" s="777"/>
      <c r="EM228" s="777"/>
      <c r="EN228" s="777"/>
      <c r="EO228" s="777"/>
      <c r="EP228" s="777"/>
      <c r="EQ228" s="777"/>
      <c r="ER228" s="777"/>
      <c r="ES228" s="777"/>
      <c r="ET228" s="777"/>
      <c r="EU228" s="777"/>
      <c r="EV228" s="777"/>
      <c r="EW228" s="777"/>
      <c r="EX228" s="777"/>
      <c r="EY228" s="777"/>
      <c r="EZ228" s="777"/>
      <c r="FA228" s="777"/>
      <c r="FB228" s="777"/>
      <c r="FC228" s="777"/>
      <c r="FD228" s="777"/>
      <c r="FE228" s="777"/>
      <c r="FF228" s="777"/>
      <c r="FG228" s="777"/>
      <c r="FH228" s="777"/>
      <c r="FI228" s="777"/>
      <c r="FJ228" s="777"/>
      <c r="FK228" s="777"/>
      <c r="FL228" s="777"/>
      <c r="FM228" s="777"/>
      <c r="FN228" s="777"/>
      <c r="FO228" s="777"/>
      <c r="FP228" s="777"/>
      <c r="FQ228" s="777"/>
      <c r="FR228" s="777"/>
      <c r="FS228" s="777"/>
      <c r="FT228" s="777"/>
      <c r="FU228" s="777"/>
      <c r="FV228" s="777"/>
      <c r="FW228" s="777"/>
      <c r="FX228" s="777"/>
      <c r="FY228" s="777"/>
      <c r="FZ228" s="777"/>
      <c r="GA228" s="777"/>
      <c r="GB228" s="777"/>
      <c r="GC228" s="777"/>
      <c r="GD228" s="777"/>
      <c r="GE228" s="777"/>
      <c r="GF228" s="777"/>
      <c r="GG228" s="777"/>
      <c r="GH228" s="777"/>
      <c r="GI228" s="777"/>
      <c r="GJ228" s="777"/>
      <c r="GK228" s="777"/>
      <c r="GL228" s="777"/>
      <c r="GM228" s="777"/>
      <c r="GN228" s="777"/>
      <c r="GO228" s="777"/>
      <c r="GP228" s="777"/>
      <c r="GQ228" s="777"/>
      <c r="GR228" s="777"/>
      <c r="GS228" s="777"/>
      <c r="GT228" s="777"/>
      <c r="GU228" s="777"/>
      <c r="GV228" s="777"/>
      <c r="GW228" s="777"/>
      <c r="GX228" s="777"/>
      <c r="GY228" s="777"/>
      <c r="GZ228" s="777"/>
      <c r="HA228" s="777"/>
      <c r="HB228" s="777"/>
      <c r="HC228" s="777"/>
      <c r="HD228" s="777"/>
      <c r="HE228" s="777"/>
      <c r="HF228" s="777"/>
      <c r="HG228" s="777"/>
      <c r="HH228" s="777"/>
      <c r="HI228" s="777"/>
      <c r="HJ228" s="777"/>
      <c r="HK228" s="777"/>
      <c r="HL228" s="777"/>
      <c r="HM228" s="777"/>
      <c r="HN228" s="777"/>
      <c r="HO228" s="777"/>
      <c r="HP228" s="777"/>
      <c r="HQ228" s="777"/>
      <c r="HR228" s="777"/>
      <c r="HS228" s="777"/>
      <c r="HT228" s="777"/>
      <c r="HU228" s="777"/>
      <c r="HV228" s="777"/>
      <c r="HW228" s="777"/>
      <c r="HX228" s="777"/>
      <c r="HY228" s="777"/>
      <c r="HZ228" s="777"/>
      <c r="IA228" s="777"/>
      <c r="IB228" s="777"/>
      <c r="IC228" s="777"/>
      <c r="ID228" s="777"/>
      <c r="IE228" s="777"/>
      <c r="IF228" s="777"/>
      <c r="IG228" s="777"/>
      <c r="IH228" s="777"/>
      <c r="II228" s="777"/>
      <c r="IJ228" s="777"/>
      <c r="IK228" s="777"/>
      <c r="IL228" s="777"/>
      <c r="IM228" s="777"/>
      <c r="IN228" s="777"/>
      <c r="IO228" s="777"/>
      <c r="IP228" s="777"/>
      <c r="IQ228" s="777"/>
      <c r="IR228" s="777"/>
      <c r="IS228" s="777"/>
      <c r="IT228" s="777"/>
    </row>
    <row r="229" spans="1:254" s="779" customFormat="1" ht="12.75" customHeight="1">
      <c r="A229" s="777"/>
      <c r="B229" s="777"/>
      <c r="C229" s="777"/>
      <c r="D229" s="777"/>
      <c r="E229" s="777"/>
      <c r="F229" s="777"/>
      <c r="G229" s="777"/>
      <c r="H229" s="777"/>
      <c r="I229" s="777"/>
      <c r="J229" s="777"/>
      <c r="K229" s="777"/>
      <c r="L229" s="777"/>
      <c r="M229" s="777"/>
      <c r="N229" s="777"/>
      <c r="O229" s="777"/>
      <c r="P229" s="777"/>
      <c r="Q229" s="777"/>
      <c r="R229" s="777"/>
      <c r="S229" s="777"/>
      <c r="T229" s="777"/>
      <c r="U229" s="777"/>
      <c r="V229" s="777"/>
      <c r="W229" s="777"/>
      <c r="X229" s="777"/>
      <c r="Y229" s="778"/>
      <c r="Z229" s="778"/>
      <c r="AA229" s="778"/>
      <c r="AB229" s="778"/>
      <c r="AC229" s="778"/>
      <c r="AD229" s="778"/>
      <c r="AE229" s="778"/>
      <c r="AF229" s="778"/>
      <c r="AG229" s="778"/>
      <c r="AH229" s="778"/>
      <c r="AI229" s="778"/>
      <c r="AJ229" s="778"/>
      <c r="AK229" s="778"/>
      <c r="AL229" s="778"/>
      <c r="AM229" s="778"/>
      <c r="AN229" s="778"/>
      <c r="AO229" s="778"/>
      <c r="AP229" s="778"/>
      <c r="AQ229" s="778"/>
      <c r="AR229" s="778"/>
      <c r="AS229" s="778"/>
      <c r="AT229" s="778"/>
      <c r="AU229" s="778"/>
      <c r="AV229" s="778"/>
      <c r="AW229" s="778"/>
      <c r="AX229" s="778"/>
      <c r="AY229" s="778"/>
      <c r="AZ229" s="778"/>
      <c r="BA229" s="777"/>
      <c r="BB229" s="777"/>
      <c r="BC229" s="777"/>
      <c r="BD229" s="777"/>
      <c r="BE229" s="777"/>
      <c r="BF229" s="777"/>
      <c r="BG229" s="777"/>
      <c r="BH229" s="777"/>
      <c r="BI229" s="777"/>
      <c r="BJ229" s="777"/>
      <c r="BK229" s="777"/>
      <c r="BL229" s="777"/>
      <c r="BM229" s="777"/>
      <c r="BN229" s="777"/>
      <c r="BO229" s="777"/>
      <c r="BP229" s="777"/>
      <c r="BQ229" s="777"/>
      <c r="BR229" s="777"/>
      <c r="BS229" s="777"/>
      <c r="BT229" s="777"/>
      <c r="BU229" s="777"/>
      <c r="BV229" s="777"/>
      <c r="BW229" s="777"/>
      <c r="BX229" s="777"/>
      <c r="BY229" s="777"/>
      <c r="BZ229" s="777"/>
      <c r="CA229" s="777"/>
      <c r="CB229" s="777"/>
      <c r="CC229" s="777"/>
      <c r="CD229" s="777"/>
      <c r="CE229" s="777"/>
      <c r="CF229" s="777"/>
      <c r="CG229" s="777"/>
      <c r="CH229" s="777"/>
      <c r="CI229" s="777"/>
      <c r="CJ229" s="777"/>
      <c r="CK229" s="777"/>
      <c r="CL229" s="777"/>
      <c r="CM229" s="777"/>
      <c r="CN229" s="777"/>
      <c r="CO229" s="777"/>
      <c r="CP229" s="777"/>
      <c r="CQ229" s="777"/>
      <c r="CR229" s="777"/>
      <c r="CS229" s="777"/>
      <c r="CT229" s="777"/>
      <c r="CU229" s="777"/>
      <c r="CV229" s="777"/>
      <c r="CW229" s="777"/>
      <c r="CX229" s="777"/>
      <c r="CY229" s="777"/>
      <c r="CZ229" s="777"/>
      <c r="DA229" s="777"/>
      <c r="DB229" s="777"/>
      <c r="DC229" s="777"/>
      <c r="DD229" s="777"/>
      <c r="DE229" s="777"/>
      <c r="DF229" s="777"/>
      <c r="DG229" s="777"/>
      <c r="DH229" s="777"/>
      <c r="DI229" s="777"/>
      <c r="DJ229" s="777"/>
      <c r="DK229" s="777"/>
      <c r="DL229" s="777"/>
      <c r="DM229" s="777"/>
      <c r="DN229" s="777"/>
      <c r="DO229" s="777"/>
      <c r="DP229" s="777"/>
      <c r="DQ229" s="777"/>
      <c r="DR229" s="777"/>
      <c r="DS229" s="777"/>
      <c r="DT229" s="777"/>
      <c r="DU229" s="777"/>
      <c r="DV229" s="777"/>
      <c r="DW229" s="777"/>
      <c r="DX229" s="777"/>
      <c r="DY229" s="777"/>
      <c r="DZ229" s="777"/>
      <c r="EA229" s="777"/>
      <c r="EB229" s="777"/>
      <c r="EC229" s="777"/>
      <c r="ED229" s="777"/>
      <c r="EE229" s="777"/>
      <c r="EF229" s="777"/>
      <c r="EG229" s="777"/>
      <c r="EH229" s="777"/>
      <c r="EI229" s="777"/>
      <c r="EJ229" s="777"/>
      <c r="EK229" s="777"/>
      <c r="EL229" s="777"/>
      <c r="EM229" s="777"/>
      <c r="EN229" s="777"/>
      <c r="EO229" s="777"/>
      <c r="EP229" s="777"/>
      <c r="EQ229" s="777"/>
      <c r="ER229" s="777"/>
      <c r="ES229" s="777"/>
      <c r="ET229" s="777"/>
      <c r="EU229" s="777"/>
      <c r="EV229" s="777"/>
      <c r="EW229" s="777"/>
      <c r="EX229" s="777"/>
      <c r="EY229" s="777"/>
      <c r="EZ229" s="777"/>
      <c r="FA229" s="777"/>
      <c r="FB229" s="777"/>
      <c r="FC229" s="777"/>
      <c r="FD229" s="777"/>
      <c r="FE229" s="777"/>
      <c r="FF229" s="777"/>
      <c r="FG229" s="777"/>
      <c r="FH229" s="777"/>
      <c r="FI229" s="777"/>
      <c r="FJ229" s="777"/>
      <c r="FK229" s="777"/>
      <c r="FL229" s="777"/>
      <c r="FM229" s="777"/>
      <c r="FN229" s="777"/>
      <c r="FO229" s="777"/>
      <c r="FP229" s="777"/>
      <c r="FQ229" s="777"/>
      <c r="FR229" s="777"/>
      <c r="FS229" s="777"/>
      <c r="FT229" s="777"/>
      <c r="FU229" s="777"/>
      <c r="FV229" s="777"/>
      <c r="FW229" s="777"/>
      <c r="FX229" s="777"/>
      <c r="FY229" s="777"/>
      <c r="FZ229" s="777"/>
      <c r="GA229" s="777"/>
      <c r="GB229" s="777"/>
      <c r="GC229" s="777"/>
      <c r="GD229" s="777"/>
      <c r="GE229" s="777"/>
      <c r="GF229" s="777"/>
      <c r="GG229" s="777"/>
      <c r="GH229" s="777"/>
      <c r="GI229" s="777"/>
      <c r="GJ229" s="777"/>
      <c r="GK229" s="777"/>
      <c r="GL229" s="777"/>
      <c r="GM229" s="777"/>
      <c r="GN229" s="777"/>
      <c r="GO229" s="777"/>
      <c r="GP229" s="777"/>
      <c r="GQ229" s="777"/>
      <c r="GR229" s="777"/>
      <c r="GS229" s="777"/>
      <c r="GT229" s="777"/>
      <c r="GU229" s="777"/>
      <c r="GV229" s="777"/>
      <c r="GW229" s="777"/>
      <c r="GX229" s="777"/>
      <c r="GY229" s="777"/>
      <c r="GZ229" s="777"/>
      <c r="HA229" s="777"/>
      <c r="HB229" s="777"/>
      <c r="HC229" s="777"/>
      <c r="HD229" s="777"/>
      <c r="HE229" s="777"/>
      <c r="HF229" s="777"/>
      <c r="HG229" s="777"/>
      <c r="HH229" s="777"/>
      <c r="HI229" s="777"/>
      <c r="HJ229" s="777"/>
      <c r="HK229" s="777"/>
      <c r="HL229" s="777"/>
      <c r="HM229" s="777"/>
      <c r="HN229" s="777"/>
      <c r="HO229" s="777"/>
      <c r="HP229" s="777"/>
      <c r="HQ229" s="777"/>
      <c r="HR229" s="777"/>
      <c r="HS229" s="777"/>
      <c r="HT229" s="777"/>
      <c r="HU229" s="777"/>
      <c r="HV229" s="777"/>
      <c r="HW229" s="777"/>
      <c r="HX229" s="777"/>
      <c r="HY229" s="777"/>
      <c r="HZ229" s="777"/>
      <c r="IA229" s="777"/>
      <c r="IB229" s="777"/>
      <c r="IC229" s="777"/>
      <c r="ID229" s="777"/>
      <c r="IE229" s="777"/>
      <c r="IF229" s="777"/>
      <c r="IG229" s="777"/>
      <c r="IH229" s="777"/>
      <c r="II229" s="777"/>
      <c r="IJ229" s="777"/>
      <c r="IK229" s="777"/>
      <c r="IL229" s="777"/>
      <c r="IM229" s="777"/>
      <c r="IN229" s="777"/>
      <c r="IO229" s="777"/>
      <c r="IP229" s="777"/>
      <c r="IQ229" s="777"/>
      <c r="IR229" s="777"/>
      <c r="IS229" s="777"/>
      <c r="IT229" s="777"/>
    </row>
    <row r="230" spans="1:254" s="779" customFormat="1" ht="12.75" customHeight="1">
      <c r="A230" s="777"/>
      <c r="B230" s="777"/>
      <c r="C230" s="777"/>
      <c r="D230" s="777"/>
      <c r="E230" s="777"/>
      <c r="F230" s="777"/>
      <c r="G230" s="777"/>
      <c r="H230" s="777"/>
      <c r="I230" s="777"/>
      <c r="J230" s="777"/>
      <c r="K230" s="777"/>
      <c r="L230" s="777"/>
      <c r="M230" s="777"/>
      <c r="N230" s="777"/>
      <c r="O230" s="777"/>
      <c r="P230" s="777"/>
      <c r="Q230" s="777"/>
      <c r="R230" s="777"/>
      <c r="S230" s="777"/>
      <c r="T230" s="777"/>
      <c r="U230" s="777"/>
      <c r="V230" s="777"/>
      <c r="W230" s="777"/>
      <c r="X230" s="777"/>
      <c r="Y230" s="778"/>
      <c r="Z230" s="778"/>
      <c r="AA230" s="778"/>
      <c r="AB230" s="778"/>
      <c r="AC230" s="778"/>
      <c r="AD230" s="778"/>
      <c r="AE230" s="778"/>
      <c r="AF230" s="778"/>
      <c r="AG230" s="778"/>
      <c r="AH230" s="778"/>
      <c r="AI230" s="778"/>
      <c r="AJ230" s="778"/>
      <c r="AK230" s="778"/>
      <c r="AL230" s="778"/>
      <c r="AM230" s="778"/>
      <c r="AN230" s="778"/>
      <c r="AO230" s="778"/>
      <c r="AP230" s="778"/>
      <c r="AQ230" s="778"/>
      <c r="AR230" s="778"/>
      <c r="AS230" s="778"/>
      <c r="AT230" s="778"/>
      <c r="AU230" s="778"/>
      <c r="AV230" s="778"/>
      <c r="AW230" s="778"/>
      <c r="AX230" s="778"/>
      <c r="AY230" s="778"/>
      <c r="AZ230" s="778"/>
      <c r="BA230" s="777"/>
      <c r="BB230" s="777"/>
      <c r="BC230" s="777"/>
      <c r="BD230" s="777"/>
      <c r="BE230" s="777"/>
      <c r="BF230" s="777"/>
      <c r="BG230" s="777"/>
      <c r="BH230" s="777"/>
      <c r="BI230" s="777"/>
      <c r="BJ230" s="777"/>
      <c r="BK230" s="777"/>
      <c r="BL230" s="777"/>
      <c r="BM230" s="777"/>
      <c r="BN230" s="777"/>
      <c r="BO230" s="777"/>
      <c r="BP230" s="777"/>
      <c r="BQ230" s="777"/>
      <c r="BR230" s="777"/>
      <c r="BS230" s="777"/>
      <c r="BT230" s="777"/>
      <c r="BU230" s="777"/>
      <c r="BV230" s="777"/>
      <c r="BW230" s="777"/>
      <c r="BX230" s="777"/>
      <c r="BY230" s="777"/>
      <c r="BZ230" s="777"/>
      <c r="CA230" s="777"/>
      <c r="CB230" s="777"/>
      <c r="CC230" s="777"/>
      <c r="CD230" s="777"/>
      <c r="CE230" s="777"/>
      <c r="CF230" s="777"/>
      <c r="CG230" s="777"/>
      <c r="CH230" s="777"/>
      <c r="CI230" s="777"/>
      <c r="CJ230" s="777"/>
      <c r="CK230" s="777"/>
      <c r="CL230" s="777"/>
      <c r="CM230" s="777"/>
      <c r="CN230" s="777"/>
      <c r="CO230" s="777"/>
      <c r="CP230" s="777"/>
      <c r="CQ230" s="777"/>
      <c r="CR230" s="777"/>
      <c r="CS230" s="777"/>
      <c r="CT230" s="777"/>
      <c r="CU230" s="777"/>
      <c r="CV230" s="777"/>
      <c r="CW230" s="777"/>
      <c r="CX230" s="777"/>
      <c r="CY230" s="777"/>
      <c r="CZ230" s="777"/>
      <c r="DA230" s="777"/>
      <c r="DB230" s="777"/>
      <c r="DC230" s="777"/>
      <c r="DD230" s="777"/>
      <c r="DE230" s="777"/>
      <c r="DF230" s="777"/>
      <c r="DG230" s="777"/>
      <c r="DH230" s="777"/>
      <c r="DI230" s="777"/>
      <c r="DJ230" s="777"/>
      <c r="DK230" s="777"/>
      <c r="DL230" s="777"/>
      <c r="DM230" s="777"/>
      <c r="DN230" s="777"/>
      <c r="DO230" s="777"/>
      <c r="DP230" s="777"/>
      <c r="DQ230" s="777"/>
      <c r="DR230" s="777"/>
      <c r="DS230" s="777"/>
      <c r="DT230" s="777"/>
      <c r="DU230" s="777"/>
      <c r="DV230" s="777"/>
      <c r="DW230" s="777"/>
      <c r="DX230" s="777"/>
      <c r="DY230" s="777"/>
      <c r="DZ230" s="777"/>
      <c r="EA230" s="777"/>
      <c r="EB230" s="777"/>
      <c r="EC230" s="777"/>
      <c r="ED230" s="777"/>
      <c r="EE230" s="777"/>
      <c r="EF230" s="777"/>
      <c r="EG230" s="777"/>
      <c r="EH230" s="777"/>
      <c r="EI230" s="777"/>
      <c r="EJ230" s="777"/>
      <c r="EK230" s="777"/>
      <c r="EL230" s="777"/>
      <c r="EM230" s="777"/>
      <c r="EN230" s="777"/>
      <c r="EO230" s="777"/>
      <c r="EP230" s="777"/>
      <c r="EQ230" s="777"/>
      <c r="ER230" s="777"/>
      <c r="ES230" s="777"/>
      <c r="ET230" s="777"/>
      <c r="EU230" s="777"/>
      <c r="EV230" s="777"/>
      <c r="EW230" s="777"/>
      <c r="EX230" s="777"/>
      <c r="EY230" s="777"/>
      <c r="EZ230" s="777"/>
      <c r="FA230" s="777"/>
      <c r="FB230" s="777"/>
      <c r="FC230" s="777"/>
      <c r="FD230" s="777"/>
      <c r="FE230" s="777"/>
      <c r="FF230" s="777"/>
      <c r="FG230" s="777"/>
      <c r="FH230" s="777"/>
      <c r="FI230" s="777"/>
      <c r="FJ230" s="777"/>
      <c r="FK230" s="777"/>
      <c r="FL230" s="777"/>
      <c r="FM230" s="777"/>
      <c r="FN230" s="777"/>
      <c r="FO230" s="777"/>
      <c r="FP230" s="777"/>
      <c r="FQ230" s="777"/>
      <c r="FR230" s="777"/>
      <c r="FS230" s="777"/>
      <c r="FT230" s="777"/>
      <c r="FU230" s="777"/>
      <c r="FV230" s="777"/>
      <c r="FW230" s="777"/>
      <c r="FX230" s="777"/>
      <c r="FY230" s="777"/>
      <c r="FZ230" s="777"/>
      <c r="GA230" s="777"/>
      <c r="GB230" s="777"/>
      <c r="GC230" s="777"/>
      <c r="GD230" s="777"/>
      <c r="GE230" s="777"/>
      <c r="GF230" s="777"/>
      <c r="GG230" s="777"/>
      <c r="GH230" s="777"/>
      <c r="GI230" s="777"/>
      <c r="GJ230" s="777"/>
      <c r="GK230" s="777"/>
      <c r="GL230" s="777"/>
      <c r="GM230" s="777"/>
      <c r="GN230" s="777"/>
      <c r="GO230" s="777"/>
      <c r="GP230" s="777"/>
      <c r="GQ230" s="777"/>
      <c r="GR230" s="777"/>
      <c r="GS230" s="777"/>
      <c r="GT230" s="777"/>
      <c r="GU230" s="777"/>
      <c r="GV230" s="777"/>
      <c r="GW230" s="777"/>
      <c r="GX230" s="777"/>
      <c r="GY230" s="777"/>
      <c r="GZ230" s="777"/>
      <c r="HA230" s="777"/>
      <c r="HB230" s="777"/>
      <c r="HC230" s="777"/>
      <c r="HD230" s="777"/>
      <c r="HE230" s="777"/>
      <c r="HF230" s="777"/>
      <c r="HG230" s="777"/>
      <c r="HH230" s="777"/>
      <c r="HI230" s="777"/>
      <c r="HJ230" s="777"/>
      <c r="HK230" s="777"/>
      <c r="HL230" s="777"/>
      <c r="HM230" s="777"/>
      <c r="HN230" s="777"/>
      <c r="HO230" s="777"/>
      <c r="HP230" s="777"/>
      <c r="HQ230" s="777"/>
      <c r="HR230" s="777"/>
      <c r="HS230" s="777"/>
      <c r="HT230" s="777"/>
      <c r="HU230" s="777"/>
      <c r="HV230" s="777"/>
      <c r="HW230" s="777"/>
      <c r="HX230" s="777"/>
      <c r="HY230" s="777"/>
      <c r="HZ230" s="777"/>
      <c r="IA230" s="777"/>
      <c r="IB230" s="777"/>
      <c r="IC230" s="777"/>
      <c r="ID230" s="777"/>
      <c r="IE230" s="777"/>
      <c r="IF230" s="777"/>
      <c r="IG230" s="777"/>
      <c r="IH230" s="777"/>
      <c r="II230" s="777"/>
      <c r="IJ230" s="777"/>
      <c r="IK230" s="777"/>
      <c r="IL230" s="777"/>
      <c r="IM230" s="777"/>
      <c r="IN230" s="777"/>
      <c r="IO230" s="777"/>
      <c r="IP230" s="777"/>
      <c r="IQ230" s="777"/>
      <c r="IR230" s="777"/>
      <c r="IS230" s="777"/>
      <c r="IT230" s="777"/>
    </row>
    <row r="231" spans="1:254" s="779" customFormat="1" ht="12.75" customHeight="1">
      <c r="A231" s="777"/>
      <c r="B231" s="777"/>
      <c r="C231" s="777"/>
      <c r="D231" s="777"/>
      <c r="E231" s="777"/>
      <c r="F231" s="777"/>
      <c r="G231" s="777"/>
      <c r="H231" s="777"/>
      <c r="I231" s="777"/>
      <c r="J231" s="777"/>
      <c r="K231" s="777"/>
      <c r="L231" s="777"/>
      <c r="M231" s="777"/>
      <c r="N231" s="777"/>
      <c r="O231" s="777"/>
      <c r="P231" s="777"/>
      <c r="Q231" s="777"/>
      <c r="R231" s="777"/>
      <c r="S231" s="777"/>
      <c r="T231" s="777"/>
      <c r="U231" s="777"/>
      <c r="V231" s="777"/>
      <c r="W231" s="777"/>
      <c r="X231" s="777"/>
      <c r="Y231" s="778"/>
      <c r="Z231" s="778"/>
      <c r="AA231" s="778"/>
      <c r="AB231" s="778"/>
      <c r="AC231" s="778"/>
      <c r="AD231" s="778"/>
      <c r="AE231" s="778"/>
      <c r="AF231" s="778"/>
      <c r="AG231" s="778"/>
      <c r="AH231" s="778"/>
      <c r="AI231" s="778"/>
      <c r="AJ231" s="778"/>
      <c r="AK231" s="778"/>
      <c r="AL231" s="778"/>
      <c r="AM231" s="778"/>
      <c r="AN231" s="778"/>
      <c r="AO231" s="778"/>
      <c r="AP231" s="778"/>
      <c r="AQ231" s="778"/>
      <c r="AR231" s="778"/>
      <c r="AS231" s="778"/>
      <c r="AT231" s="778"/>
      <c r="AU231" s="778"/>
      <c r="AV231" s="778"/>
      <c r="AW231" s="778"/>
      <c r="AX231" s="778"/>
      <c r="AY231" s="778"/>
      <c r="AZ231" s="778"/>
      <c r="BA231" s="777"/>
      <c r="BB231" s="777"/>
      <c r="BC231" s="777"/>
      <c r="BD231" s="777"/>
      <c r="BE231" s="777"/>
      <c r="BF231" s="777"/>
      <c r="BG231" s="777"/>
      <c r="BH231" s="777"/>
      <c r="BI231" s="777"/>
      <c r="BJ231" s="777"/>
      <c r="BK231" s="777"/>
      <c r="BL231" s="777"/>
      <c r="BM231" s="777"/>
      <c r="BN231" s="777"/>
      <c r="BO231" s="777"/>
      <c r="BP231" s="777"/>
      <c r="BQ231" s="777"/>
      <c r="BR231" s="777"/>
      <c r="BS231" s="777"/>
      <c r="BT231" s="777"/>
      <c r="BU231" s="777"/>
      <c r="BV231" s="777"/>
      <c r="BW231" s="777"/>
      <c r="BX231" s="777"/>
      <c r="BY231" s="777"/>
      <c r="BZ231" s="777"/>
      <c r="CA231" s="777"/>
      <c r="CB231" s="777"/>
      <c r="CC231" s="777"/>
      <c r="CD231" s="777"/>
      <c r="CE231" s="777"/>
      <c r="CF231" s="777"/>
      <c r="CG231" s="777"/>
      <c r="CH231" s="777"/>
      <c r="CI231" s="777"/>
      <c r="CJ231" s="777"/>
      <c r="CK231" s="777"/>
      <c r="CL231" s="777"/>
      <c r="CM231" s="777"/>
      <c r="CN231" s="777"/>
      <c r="CO231" s="777"/>
      <c r="CP231" s="777"/>
      <c r="CQ231" s="777"/>
      <c r="CR231" s="777"/>
      <c r="CS231" s="777"/>
      <c r="CT231" s="777"/>
      <c r="CU231" s="777"/>
      <c r="CV231" s="777"/>
      <c r="CW231" s="777"/>
      <c r="CX231" s="777"/>
      <c r="CY231" s="777"/>
      <c r="CZ231" s="777"/>
      <c r="DA231" s="777"/>
      <c r="DB231" s="777"/>
      <c r="DC231" s="777"/>
      <c r="DD231" s="777"/>
      <c r="DE231" s="777"/>
      <c r="DF231" s="777"/>
      <c r="DG231" s="777"/>
      <c r="DH231" s="777"/>
      <c r="DI231" s="777"/>
      <c r="DJ231" s="777"/>
      <c r="DK231" s="777"/>
      <c r="DL231" s="777"/>
      <c r="DM231" s="777"/>
      <c r="DN231" s="777"/>
      <c r="DO231" s="777"/>
      <c r="DP231" s="777"/>
      <c r="DQ231" s="777"/>
      <c r="DR231" s="777"/>
      <c r="DS231" s="777"/>
      <c r="DT231" s="777"/>
      <c r="DU231" s="777"/>
      <c r="DV231" s="777"/>
      <c r="DW231" s="777"/>
      <c r="DX231" s="777"/>
      <c r="DY231" s="777"/>
      <c r="DZ231" s="777"/>
      <c r="EA231" s="777"/>
      <c r="EB231" s="777"/>
      <c r="EC231" s="777"/>
      <c r="ED231" s="777"/>
      <c r="EE231" s="777"/>
      <c r="EF231" s="777"/>
      <c r="EG231" s="777"/>
      <c r="EH231" s="777"/>
      <c r="EI231" s="777"/>
      <c r="EJ231" s="777"/>
      <c r="EK231" s="777"/>
      <c r="EL231" s="777"/>
      <c r="EM231" s="777"/>
      <c r="EN231" s="777"/>
      <c r="EO231" s="777"/>
      <c r="EP231" s="777"/>
      <c r="EQ231" s="777"/>
      <c r="ER231" s="777"/>
      <c r="ES231" s="777"/>
      <c r="ET231" s="777"/>
      <c r="EU231" s="777"/>
      <c r="EV231" s="777"/>
      <c r="EW231" s="777"/>
      <c r="EX231" s="777"/>
      <c r="EY231" s="777"/>
      <c r="EZ231" s="777"/>
      <c r="FA231" s="777"/>
      <c r="FB231" s="777"/>
      <c r="FC231" s="777"/>
      <c r="FD231" s="777"/>
      <c r="FE231" s="777"/>
      <c r="FF231" s="777"/>
      <c r="FG231" s="777"/>
      <c r="FH231" s="777"/>
      <c r="FI231" s="777"/>
      <c r="FJ231" s="777"/>
      <c r="FK231" s="777"/>
      <c r="FL231" s="777"/>
      <c r="FM231" s="777"/>
      <c r="FN231" s="777"/>
      <c r="FO231" s="777"/>
      <c r="FP231" s="777"/>
      <c r="FQ231" s="777"/>
      <c r="FR231" s="777"/>
      <c r="FS231" s="777"/>
      <c r="FT231" s="777"/>
      <c r="FU231" s="777"/>
      <c r="FV231" s="777"/>
      <c r="FW231" s="777"/>
      <c r="FX231" s="777"/>
      <c r="FY231" s="777"/>
      <c r="FZ231" s="777"/>
      <c r="GA231" s="777"/>
      <c r="GB231" s="777"/>
      <c r="GC231" s="777"/>
      <c r="GD231" s="777"/>
      <c r="GE231" s="777"/>
      <c r="GF231" s="777"/>
      <c r="GG231" s="777"/>
      <c r="GH231" s="777"/>
      <c r="GI231" s="777"/>
      <c r="GJ231" s="777"/>
      <c r="GK231" s="777"/>
      <c r="GL231" s="777"/>
      <c r="GM231" s="777"/>
      <c r="GN231" s="777"/>
      <c r="GO231" s="777"/>
      <c r="GP231" s="777"/>
      <c r="GQ231" s="777"/>
      <c r="GR231" s="777"/>
      <c r="GS231" s="777"/>
      <c r="GT231" s="777"/>
      <c r="GU231" s="777"/>
      <c r="GV231" s="777"/>
      <c r="GW231" s="777"/>
      <c r="GX231" s="777"/>
      <c r="GY231" s="777"/>
      <c r="GZ231" s="777"/>
      <c r="HA231" s="777"/>
      <c r="HB231" s="777"/>
      <c r="HC231" s="777"/>
      <c r="HD231" s="777"/>
      <c r="HE231" s="777"/>
      <c r="HF231" s="777"/>
      <c r="HG231" s="777"/>
      <c r="HH231" s="777"/>
      <c r="HI231" s="777"/>
      <c r="HJ231" s="777"/>
      <c r="HK231" s="777"/>
      <c r="HL231" s="777"/>
      <c r="HM231" s="777"/>
      <c r="HN231" s="777"/>
      <c r="HO231" s="777"/>
      <c r="HP231" s="777"/>
      <c r="HQ231" s="777"/>
      <c r="HR231" s="777"/>
      <c r="HS231" s="777"/>
      <c r="HT231" s="777"/>
      <c r="HU231" s="777"/>
      <c r="HV231" s="777"/>
      <c r="HW231" s="777"/>
      <c r="HX231" s="777"/>
      <c r="HY231" s="777"/>
      <c r="HZ231" s="777"/>
      <c r="IA231" s="777"/>
      <c r="IB231" s="777"/>
      <c r="IC231" s="777"/>
      <c r="ID231" s="777"/>
      <c r="IE231" s="777"/>
      <c r="IF231" s="777"/>
      <c r="IG231" s="777"/>
      <c r="IH231" s="777"/>
      <c r="II231" s="777"/>
      <c r="IJ231" s="777"/>
      <c r="IK231" s="777"/>
      <c r="IL231" s="777"/>
      <c r="IM231" s="777"/>
      <c r="IN231" s="777"/>
      <c r="IO231" s="777"/>
      <c r="IP231" s="777"/>
      <c r="IQ231" s="777"/>
      <c r="IR231" s="777"/>
      <c r="IS231" s="777"/>
      <c r="IT231" s="777"/>
    </row>
    <row r="232" spans="1:254" s="779" customFormat="1" ht="12.75" customHeight="1">
      <c r="A232" s="777"/>
      <c r="B232" s="777"/>
      <c r="C232" s="777"/>
      <c r="D232" s="777"/>
      <c r="E232" s="777"/>
      <c r="F232" s="777"/>
      <c r="G232" s="777"/>
      <c r="H232" s="777"/>
      <c r="I232" s="777"/>
      <c r="J232" s="777"/>
      <c r="K232" s="777"/>
      <c r="L232" s="777"/>
      <c r="M232" s="777"/>
      <c r="N232" s="777"/>
      <c r="O232" s="777"/>
      <c r="P232" s="777"/>
      <c r="Q232" s="777"/>
      <c r="R232" s="777"/>
      <c r="S232" s="777"/>
      <c r="T232" s="777"/>
      <c r="U232" s="777"/>
      <c r="V232" s="777"/>
      <c r="W232" s="777"/>
      <c r="X232" s="777"/>
      <c r="Y232" s="778"/>
      <c r="Z232" s="778"/>
      <c r="AA232" s="778"/>
      <c r="AB232" s="778"/>
      <c r="AC232" s="778"/>
      <c r="AD232" s="778"/>
      <c r="AE232" s="778"/>
      <c r="AF232" s="778"/>
      <c r="AG232" s="778"/>
      <c r="AH232" s="778"/>
      <c r="AI232" s="778"/>
      <c r="AJ232" s="778"/>
      <c r="AK232" s="778"/>
      <c r="AL232" s="778"/>
      <c r="AM232" s="778"/>
      <c r="AN232" s="778"/>
      <c r="AO232" s="778"/>
      <c r="AP232" s="778"/>
      <c r="AQ232" s="778"/>
      <c r="AR232" s="778"/>
      <c r="AS232" s="778"/>
      <c r="AT232" s="778"/>
      <c r="AU232" s="778"/>
      <c r="AV232" s="778"/>
      <c r="AW232" s="778"/>
      <c r="AX232" s="778"/>
      <c r="AY232" s="778"/>
      <c r="AZ232" s="778"/>
      <c r="BA232" s="777"/>
      <c r="BB232" s="777"/>
      <c r="BC232" s="777"/>
      <c r="BD232" s="777"/>
      <c r="BE232" s="777"/>
      <c r="BF232" s="777"/>
      <c r="BG232" s="777"/>
      <c r="BH232" s="777"/>
      <c r="BI232" s="777"/>
      <c r="BJ232" s="777"/>
      <c r="BK232" s="777"/>
      <c r="BL232" s="777"/>
      <c r="BM232" s="777"/>
      <c r="BN232" s="777"/>
      <c r="BO232" s="777"/>
      <c r="BP232" s="777"/>
      <c r="BQ232" s="777"/>
      <c r="BR232" s="777"/>
      <c r="BS232" s="777"/>
      <c r="BT232" s="777"/>
      <c r="BU232" s="777"/>
      <c r="BV232" s="777"/>
      <c r="BW232" s="777"/>
      <c r="BX232" s="777"/>
      <c r="BY232" s="777"/>
      <c r="BZ232" s="777"/>
      <c r="CA232" s="777"/>
      <c r="CB232" s="777"/>
      <c r="CC232" s="777"/>
      <c r="CD232" s="777"/>
      <c r="CE232" s="777"/>
      <c r="CF232" s="777"/>
      <c r="CG232" s="777"/>
      <c r="CH232" s="777"/>
      <c r="CI232" s="777"/>
      <c r="CJ232" s="777"/>
      <c r="CK232" s="777"/>
      <c r="CL232" s="777"/>
      <c r="CM232" s="777"/>
      <c r="CN232" s="777"/>
      <c r="CO232" s="777"/>
      <c r="CP232" s="777"/>
      <c r="CQ232" s="777"/>
      <c r="CR232" s="777"/>
      <c r="CS232" s="777"/>
      <c r="CT232" s="777"/>
      <c r="CU232" s="777"/>
      <c r="CV232" s="777"/>
      <c r="CW232" s="777"/>
      <c r="CX232" s="777"/>
      <c r="CY232" s="777"/>
      <c r="CZ232" s="777"/>
      <c r="DA232" s="777"/>
      <c r="DB232" s="777"/>
      <c r="DC232" s="777"/>
      <c r="DD232" s="777"/>
      <c r="DE232" s="777"/>
      <c r="DF232" s="777"/>
      <c r="DG232" s="777"/>
      <c r="DH232" s="777"/>
      <c r="DI232" s="777"/>
      <c r="DJ232" s="777"/>
      <c r="DK232" s="777"/>
      <c r="DL232" s="777"/>
      <c r="DM232" s="777"/>
      <c r="DN232" s="777"/>
      <c r="DO232" s="777"/>
      <c r="DP232" s="777"/>
      <c r="DQ232" s="777"/>
      <c r="DR232" s="777"/>
      <c r="DS232" s="777"/>
      <c r="DT232" s="777"/>
      <c r="DU232" s="777"/>
      <c r="DV232" s="777"/>
      <c r="DW232" s="777"/>
      <c r="DX232" s="777"/>
      <c r="DY232" s="777"/>
      <c r="DZ232" s="777"/>
      <c r="EA232" s="777"/>
      <c r="EB232" s="777"/>
      <c r="EC232" s="777"/>
      <c r="ED232" s="777"/>
      <c r="EE232" s="777"/>
      <c r="EF232" s="777"/>
      <c r="EG232" s="777"/>
      <c r="EH232" s="777"/>
      <c r="EI232" s="777"/>
      <c r="EJ232" s="777"/>
      <c r="EK232" s="777"/>
      <c r="EL232" s="777"/>
      <c r="EM232" s="777"/>
      <c r="EN232" s="777"/>
      <c r="EO232" s="777"/>
      <c r="EP232" s="777"/>
      <c r="EQ232" s="777"/>
      <c r="ER232" s="777"/>
      <c r="ES232" s="777"/>
      <c r="ET232" s="777"/>
      <c r="EU232" s="777"/>
      <c r="EV232" s="777"/>
      <c r="EW232" s="777"/>
      <c r="EX232" s="777"/>
      <c r="EY232" s="777"/>
      <c r="EZ232" s="777"/>
      <c r="FA232" s="777"/>
      <c r="FB232" s="777"/>
      <c r="FC232" s="777"/>
      <c r="FD232" s="777"/>
      <c r="FE232" s="777"/>
      <c r="FF232" s="777"/>
      <c r="FG232" s="777"/>
      <c r="FH232" s="777"/>
      <c r="FI232" s="777"/>
      <c r="FJ232" s="777"/>
      <c r="FK232" s="777"/>
      <c r="FL232" s="777"/>
      <c r="FM232" s="777"/>
      <c r="FN232" s="777"/>
      <c r="FO232" s="777"/>
      <c r="FP232" s="777"/>
      <c r="FQ232" s="777"/>
      <c r="FR232" s="777"/>
      <c r="FS232" s="777"/>
      <c r="FT232" s="777"/>
      <c r="FU232" s="777"/>
      <c r="FV232" s="777"/>
      <c r="FW232" s="777"/>
      <c r="FX232" s="777"/>
      <c r="FY232" s="777"/>
      <c r="FZ232" s="777"/>
      <c r="GA232" s="777"/>
      <c r="GB232" s="777"/>
      <c r="GC232" s="777"/>
      <c r="GD232" s="777"/>
      <c r="GE232" s="777"/>
      <c r="GF232" s="777"/>
      <c r="GG232" s="777"/>
      <c r="GH232" s="777"/>
      <c r="GI232" s="777"/>
      <c r="GJ232" s="777"/>
      <c r="GK232" s="777"/>
      <c r="GL232" s="777"/>
      <c r="GM232" s="777"/>
      <c r="GN232" s="777"/>
      <c r="GO232" s="777"/>
      <c r="GP232" s="777"/>
      <c r="GQ232" s="777"/>
      <c r="GR232" s="777"/>
      <c r="GS232" s="777"/>
      <c r="GT232" s="777"/>
      <c r="GU232" s="777"/>
      <c r="GV232" s="777"/>
      <c r="GW232" s="777"/>
      <c r="GX232" s="777"/>
      <c r="GY232" s="777"/>
      <c r="GZ232" s="777"/>
      <c r="HA232" s="777"/>
      <c r="HB232" s="777"/>
      <c r="HC232" s="777"/>
      <c r="HD232" s="777"/>
      <c r="HE232" s="777"/>
      <c r="HF232" s="777"/>
      <c r="HG232" s="777"/>
      <c r="HH232" s="777"/>
      <c r="HI232" s="777"/>
      <c r="HJ232" s="777"/>
      <c r="HK232" s="777"/>
      <c r="HL232" s="777"/>
      <c r="HM232" s="777"/>
      <c r="HN232" s="777"/>
      <c r="HO232" s="777"/>
      <c r="HP232" s="777"/>
      <c r="HQ232" s="777"/>
      <c r="HR232" s="777"/>
      <c r="HS232" s="777"/>
      <c r="HT232" s="777"/>
      <c r="HU232" s="777"/>
      <c r="HV232" s="777"/>
      <c r="HW232" s="777"/>
      <c r="HX232" s="777"/>
      <c r="HY232" s="777"/>
      <c r="HZ232" s="777"/>
      <c r="IA232" s="777"/>
      <c r="IB232" s="777"/>
      <c r="IC232" s="777"/>
      <c r="ID232" s="777"/>
      <c r="IE232" s="777"/>
      <c r="IF232" s="777"/>
      <c r="IG232" s="777"/>
      <c r="IH232" s="777"/>
      <c r="II232" s="777"/>
      <c r="IJ232" s="777"/>
      <c r="IK232" s="777"/>
      <c r="IL232" s="777"/>
      <c r="IM232" s="777"/>
      <c r="IN232" s="777"/>
      <c r="IO232" s="777"/>
      <c r="IP232" s="777"/>
      <c r="IQ232" s="777"/>
      <c r="IR232" s="777"/>
      <c r="IS232" s="777"/>
      <c r="IT232" s="777"/>
    </row>
    <row r="233" spans="1:254" s="779" customFormat="1" ht="12.75" customHeight="1">
      <c r="A233" s="777"/>
      <c r="B233" s="777"/>
      <c r="C233" s="777"/>
      <c r="D233" s="777"/>
      <c r="E233" s="777"/>
      <c r="F233" s="777"/>
      <c r="G233" s="777"/>
      <c r="H233" s="777"/>
      <c r="I233" s="777"/>
      <c r="J233" s="777"/>
      <c r="K233" s="777"/>
      <c r="L233" s="777"/>
      <c r="M233" s="777"/>
      <c r="N233" s="777"/>
      <c r="O233" s="777"/>
      <c r="P233" s="777"/>
      <c r="Q233" s="777"/>
      <c r="R233" s="777"/>
      <c r="S233" s="777"/>
      <c r="T233" s="777"/>
      <c r="U233" s="777"/>
      <c r="V233" s="777"/>
      <c r="W233" s="777"/>
      <c r="X233" s="777"/>
      <c r="Y233" s="778"/>
      <c r="Z233" s="778"/>
      <c r="AA233" s="778"/>
      <c r="AB233" s="778"/>
      <c r="AC233" s="778"/>
      <c r="AD233" s="778"/>
      <c r="AE233" s="778"/>
      <c r="AF233" s="778"/>
      <c r="AG233" s="778"/>
      <c r="AH233" s="778"/>
      <c r="AI233" s="778"/>
      <c r="AJ233" s="778"/>
      <c r="AK233" s="778"/>
      <c r="AL233" s="778"/>
      <c r="AM233" s="778"/>
      <c r="AN233" s="778"/>
      <c r="AO233" s="778"/>
      <c r="AP233" s="778"/>
      <c r="AQ233" s="778"/>
      <c r="AR233" s="778"/>
      <c r="AS233" s="778"/>
      <c r="AT233" s="778"/>
      <c r="AU233" s="778"/>
      <c r="AV233" s="778"/>
      <c r="AW233" s="778"/>
      <c r="AX233" s="778"/>
      <c r="AY233" s="778"/>
      <c r="AZ233" s="778"/>
      <c r="BA233" s="777"/>
      <c r="BB233" s="777"/>
      <c r="BC233" s="777"/>
      <c r="BD233" s="777"/>
      <c r="BE233" s="777"/>
      <c r="BF233" s="777"/>
      <c r="BG233" s="777"/>
      <c r="BH233" s="777"/>
      <c r="BI233" s="777"/>
      <c r="BJ233" s="777"/>
      <c r="BK233" s="777"/>
      <c r="BL233" s="777"/>
      <c r="BM233" s="777"/>
      <c r="BN233" s="777"/>
      <c r="BO233" s="777"/>
      <c r="BP233" s="777"/>
      <c r="BQ233" s="777"/>
      <c r="BR233" s="777"/>
      <c r="BS233" s="777"/>
      <c r="BT233" s="777"/>
      <c r="BU233" s="777"/>
      <c r="BV233" s="777"/>
      <c r="BW233" s="777"/>
      <c r="BX233" s="777"/>
      <c r="BY233" s="777"/>
      <c r="BZ233" s="777"/>
      <c r="CA233" s="777"/>
      <c r="CB233" s="777"/>
      <c r="CC233" s="777"/>
      <c r="CD233" s="777"/>
      <c r="CE233" s="777"/>
      <c r="CF233" s="777"/>
      <c r="CG233" s="777"/>
      <c r="CH233" s="777"/>
      <c r="CI233" s="777"/>
      <c r="CJ233" s="777"/>
      <c r="CK233" s="777"/>
      <c r="CL233" s="777"/>
      <c r="CM233" s="777"/>
      <c r="CN233" s="777"/>
      <c r="CO233" s="777"/>
      <c r="CP233" s="777"/>
      <c r="CQ233" s="777"/>
      <c r="CR233" s="777"/>
      <c r="CS233" s="777"/>
      <c r="CT233" s="777"/>
      <c r="CU233" s="777"/>
      <c r="CV233" s="777"/>
      <c r="CW233" s="777"/>
      <c r="CX233" s="777"/>
      <c r="CY233" s="777"/>
      <c r="CZ233" s="777"/>
      <c r="DA233" s="777"/>
      <c r="DB233" s="777"/>
      <c r="DC233" s="777"/>
      <c r="DD233" s="777"/>
      <c r="DE233" s="777"/>
      <c r="DF233" s="777"/>
      <c r="DG233" s="777"/>
      <c r="DH233" s="777"/>
      <c r="DI233" s="777"/>
      <c r="DJ233" s="777"/>
      <c r="DK233" s="777"/>
      <c r="DL233" s="777"/>
      <c r="DM233" s="777"/>
      <c r="DN233" s="777"/>
      <c r="DO233" s="777"/>
      <c r="DP233" s="777"/>
      <c r="DQ233" s="777"/>
      <c r="DR233" s="777"/>
      <c r="DS233" s="777"/>
      <c r="DT233" s="777"/>
      <c r="DU233" s="777"/>
      <c r="DV233" s="777"/>
      <c r="DW233" s="777"/>
      <c r="DX233" s="777"/>
      <c r="DY233" s="777"/>
      <c r="DZ233" s="777"/>
      <c r="EA233" s="777"/>
      <c r="EB233" s="777"/>
      <c r="EC233" s="777"/>
      <c r="ED233" s="777"/>
      <c r="EE233" s="777"/>
      <c r="EF233" s="777"/>
      <c r="EG233" s="777"/>
      <c r="EH233" s="777"/>
      <c r="EI233" s="777"/>
      <c r="EJ233" s="777"/>
      <c r="EK233" s="777"/>
      <c r="EL233" s="777"/>
      <c r="EM233" s="777"/>
      <c r="EN233" s="777"/>
      <c r="EO233" s="777"/>
      <c r="EP233" s="777"/>
      <c r="EQ233" s="777"/>
      <c r="ER233" s="777"/>
      <c r="ES233" s="777"/>
      <c r="ET233" s="777"/>
      <c r="EU233" s="777"/>
      <c r="EV233" s="777"/>
      <c r="EW233" s="777"/>
      <c r="EX233" s="777"/>
      <c r="EY233" s="777"/>
      <c r="EZ233" s="777"/>
      <c r="FA233" s="777"/>
      <c r="FB233" s="777"/>
      <c r="FC233" s="777"/>
      <c r="FD233" s="777"/>
      <c r="FE233" s="777"/>
      <c r="FF233" s="777"/>
      <c r="FG233" s="777"/>
      <c r="FH233" s="777"/>
      <c r="FI233" s="777"/>
      <c r="FJ233" s="777"/>
      <c r="FK233" s="777"/>
      <c r="FL233" s="777"/>
      <c r="FM233" s="777"/>
      <c r="FN233" s="777"/>
      <c r="FO233" s="777"/>
      <c r="FP233" s="777"/>
      <c r="FQ233" s="777"/>
      <c r="FR233" s="777"/>
      <c r="FS233" s="777"/>
      <c r="FT233" s="777"/>
      <c r="FU233" s="777"/>
      <c r="FV233" s="777"/>
      <c r="FW233" s="777"/>
      <c r="FX233" s="777"/>
      <c r="FY233" s="777"/>
      <c r="FZ233" s="777"/>
      <c r="GA233" s="777"/>
      <c r="GB233" s="777"/>
      <c r="GC233" s="777"/>
      <c r="GD233" s="777"/>
      <c r="GE233" s="777"/>
      <c r="GF233" s="777"/>
      <c r="GG233" s="777"/>
      <c r="GH233" s="777"/>
      <c r="GI233" s="777"/>
      <c r="GJ233" s="777"/>
      <c r="GK233" s="777"/>
      <c r="GL233" s="777"/>
      <c r="GM233" s="777"/>
      <c r="GN233" s="777"/>
      <c r="GO233" s="777"/>
      <c r="GP233" s="777"/>
      <c r="GQ233" s="777"/>
      <c r="GR233" s="777"/>
      <c r="GS233" s="777"/>
      <c r="GT233" s="777"/>
      <c r="GU233" s="777"/>
      <c r="GV233" s="777"/>
      <c r="GW233" s="777"/>
      <c r="GX233" s="777"/>
      <c r="GY233" s="777"/>
      <c r="GZ233" s="777"/>
      <c r="HA233" s="777"/>
      <c r="HB233" s="777"/>
      <c r="HC233" s="777"/>
      <c r="HD233" s="777"/>
      <c r="HE233" s="777"/>
      <c r="HF233" s="777"/>
      <c r="HG233" s="777"/>
      <c r="HH233" s="777"/>
      <c r="HI233" s="777"/>
      <c r="HJ233" s="777"/>
      <c r="HK233" s="777"/>
      <c r="HL233" s="777"/>
      <c r="HM233" s="777"/>
      <c r="HN233" s="777"/>
      <c r="HO233" s="777"/>
      <c r="HP233" s="777"/>
      <c r="HQ233" s="777"/>
      <c r="HR233" s="777"/>
      <c r="HS233" s="777"/>
      <c r="HT233" s="777"/>
      <c r="HU233" s="777"/>
      <c r="HV233" s="777"/>
      <c r="HW233" s="777"/>
      <c r="HX233" s="777"/>
      <c r="HY233" s="777"/>
      <c r="HZ233" s="777"/>
      <c r="IA233" s="777"/>
      <c r="IB233" s="777"/>
      <c r="IC233" s="777"/>
      <c r="ID233" s="777"/>
      <c r="IE233" s="777"/>
      <c r="IF233" s="777"/>
      <c r="IG233" s="777"/>
      <c r="IH233" s="777"/>
      <c r="II233" s="777"/>
      <c r="IJ233" s="777"/>
      <c r="IK233" s="777"/>
      <c r="IL233" s="777"/>
      <c r="IM233" s="777"/>
      <c r="IN233" s="777"/>
      <c r="IO233" s="777"/>
      <c r="IP233" s="777"/>
      <c r="IQ233" s="777"/>
      <c r="IR233" s="777"/>
      <c r="IS233" s="777"/>
      <c r="IT233" s="777"/>
    </row>
    <row r="234" spans="1:254" s="779" customFormat="1" ht="12.75" customHeight="1">
      <c r="A234" s="777"/>
      <c r="B234" s="777"/>
      <c r="C234" s="777"/>
      <c r="D234" s="777"/>
      <c r="E234" s="777"/>
      <c r="F234" s="777"/>
      <c r="G234" s="777"/>
      <c r="H234" s="777"/>
      <c r="I234" s="777"/>
      <c r="J234" s="777"/>
      <c r="K234" s="777"/>
      <c r="L234" s="777"/>
      <c r="M234" s="777"/>
      <c r="N234" s="777"/>
      <c r="O234" s="777"/>
      <c r="P234" s="777"/>
      <c r="Q234" s="777"/>
      <c r="R234" s="777"/>
      <c r="S234" s="777"/>
      <c r="T234" s="777"/>
      <c r="U234" s="777"/>
      <c r="V234" s="777"/>
      <c r="W234" s="777"/>
      <c r="X234" s="777"/>
      <c r="Y234" s="778"/>
      <c r="Z234" s="778"/>
      <c r="AA234" s="778"/>
      <c r="AB234" s="778"/>
      <c r="AC234" s="778"/>
      <c r="AD234" s="778"/>
      <c r="AE234" s="778"/>
      <c r="AF234" s="778"/>
      <c r="AG234" s="778"/>
      <c r="AH234" s="778"/>
      <c r="AI234" s="778"/>
      <c r="AJ234" s="778"/>
      <c r="AK234" s="778"/>
      <c r="AL234" s="778"/>
      <c r="AM234" s="778"/>
      <c r="AN234" s="778"/>
      <c r="AO234" s="778"/>
      <c r="AP234" s="778"/>
      <c r="AQ234" s="778"/>
      <c r="AR234" s="778"/>
      <c r="AS234" s="778"/>
      <c r="AT234" s="778"/>
      <c r="AU234" s="778"/>
      <c r="AV234" s="778"/>
      <c r="AW234" s="778"/>
      <c r="AX234" s="778"/>
      <c r="AY234" s="778"/>
      <c r="AZ234" s="778"/>
      <c r="BA234" s="777"/>
      <c r="BB234" s="777"/>
      <c r="BC234" s="777"/>
      <c r="BD234" s="777"/>
      <c r="BE234" s="777"/>
      <c r="BF234" s="777"/>
      <c r="BG234" s="777"/>
      <c r="BH234" s="777"/>
      <c r="BI234" s="777"/>
      <c r="BJ234" s="777"/>
      <c r="BK234" s="777"/>
      <c r="BL234" s="777"/>
      <c r="BM234" s="777"/>
      <c r="BN234" s="777"/>
      <c r="BO234" s="777"/>
      <c r="BP234" s="777"/>
      <c r="BQ234" s="777"/>
      <c r="BR234" s="777"/>
      <c r="BS234" s="777"/>
      <c r="BT234" s="777"/>
      <c r="BU234" s="777"/>
      <c r="BV234" s="777"/>
      <c r="BW234" s="777"/>
      <c r="BX234" s="777"/>
      <c r="BY234" s="777"/>
      <c r="BZ234" s="777"/>
      <c r="CA234" s="777"/>
      <c r="CB234" s="777"/>
      <c r="CC234" s="777"/>
      <c r="CD234" s="777"/>
      <c r="CE234" s="777"/>
      <c r="CF234" s="777"/>
      <c r="CG234" s="777"/>
      <c r="CH234" s="777"/>
      <c r="CI234" s="777"/>
      <c r="CJ234" s="777"/>
      <c r="CK234" s="777"/>
      <c r="CL234" s="777"/>
      <c r="CM234" s="777"/>
      <c r="CN234" s="777"/>
      <c r="CO234" s="777"/>
      <c r="CP234" s="777"/>
      <c r="CQ234" s="777"/>
      <c r="CR234" s="777"/>
      <c r="CS234" s="777"/>
      <c r="CT234" s="777"/>
      <c r="CU234" s="777"/>
      <c r="CV234" s="777"/>
      <c r="CW234" s="777"/>
      <c r="CX234" s="777"/>
      <c r="CY234" s="777"/>
      <c r="CZ234" s="777"/>
      <c r="DA234" s="777"/>
      <c r="DB234" s="777"/>
      <c r="DC234" s="777"/>
      <c r="DD234" s="777"/>
      <c r="DE234" s="777"/>
      <c r="DF234" s="777"/>
      <c r="DG234" s="777"/>
      <c r="DH234" s="777"/>
      <c r="DI234" s="777"/>
      <c r="DJ234" s="777"/>
      <c r="DK234" s="777"/>
      <c r="DL234" s="777"/>
      <c r="DM234" s="777"/>
      <c r="DN234" s="777"/>
      <c r="DO234" s="777"/>
      <c r="DP234" s="777"/>
      <c r="DQ234" s="777"/>
      <c r="DR234" s="777"/>
      <c r="DS234" s="777"/>
      <c r="DT234" s="777"/>
      <c r="DU234" s="777"/>
      <c r="DV234" s="777"/>
      <c r="DW234" s="777"/>
      <c r="DX234" s="777"/>
      <c r="DY234" s="777"/>
      <c r="DZ234" s="777"/>
      <c r="EA234" s="777"/>
      <c r="EB234" s="777"/>
      <c r="EC234" s="777"/>
      <c r="ED234" s="777"/>
      <c r="EE234" s="777"/>
      <c r="EF234" s="777"/>
      <c r="EG234" s="777"/>
      <c r="EH234" s="777"/>
      <c r="EI234" s="777"/>
      <c r="EJ234" s="777"/>
      <c r="EK234" s="777"/>
      <c r="EL234" s="777"/>
      <c r="EM234" s="777"/>
      <c r="EN234" s="777"/>
      <c r="EO234" s="777"/>
      <c r="EP234" s="777"/>
      <c r="EQ234" s="777"/>
      <c r="ER234" s="777"/>
      <c r="ES234" s="777"/>
      <c r="ET234" s="777"/>
      <c r="EU234" s="777"/>
      <c r="EV234" s="777"/>
      <c r="EW234" s="777"/>
      <c r="EX234" s="777"/>
      <c r="EY234" s="777"/>
      <c r="EZ234" s="777"/>
      <c r="FA234" s="777"/>
      <c r="FB234" s="777"/>
      <c r="FC234" s="777"/>
      <c r="FD234" s="777"/>
      <c r="FE234" s="777"/>
      <c r="FF234" s="777"/>
      <c r="FG234" s="777"/>
      <c r="FH234" s="777"/>
      <c r="FI234" s="777"/>
      <c r="FJ234" s="777"/>
      <c r="FK234" s="777"/>
      <c r="FL234" s="777"/>
      <c r="FM234" s="777"/>
      <c r="FN234" s="777"/>
      <c r="FO234" s="777"/>
      <c r="FP234" s="777"/>
      <c r="FQ234" s="777"/>
      <c r="FR234" s="777"/>
      <c r="FS234" s="777"/>
      <c r="FT234" s="777"/>
      <c r="FU234" s="777"/>
      <c r="FV234" s="777"/>
      <c r="FW234" s="777"/>
      <c r="FX234" s="777"/>
      <c r="FY234" s="777"/>
      <c r="FZ234" s="777"/>
      <c r="GA234" s="777"/>
      <c r="GB234" s="777"/>
      <c r="GC234" s="777"/>
      <c r="GD234" s="777"/>
      <c r="GE234" s="777"/>
      <c r="GF234" s="777"/>
      <c r="GG234" s="777"/>
      <c r="GH234" s="777"/>
      <c r="GI234" s="777"/>
      <c r="GJ234" s="777"/>
      <c r="GK234" s="777"/>
      <c r="GL234" s="777"/>
      <c r="GM234" s="777"/>
      <c r="GN234" s="777"/>
      <c r="GO234" s="777"/>
      <c r="GP234" s="777"/>
      <c r="GQ234" s="777"/>
      <c r="GR234" s="777"/>
      <c r="GS234" s="777"/>
      <c r="GT234" s="777"/>
      <c r="GU234" s="777"/>
      <c r="GV234" s="777"/>
      <c r="GW234" s="777"/>
      <c r="GX234" s="777"/>
      <c r="GY234" s="777"/>
      <c r="GZ234" s="777"/>
      <c r="HA234" s="777"/>
      <c r="HB234" s="777"/>
      <c r="HC234" s="777"/>
      <c r="HD234" s="777"/>
      <c r="HE234" s="777"/>
      <c r="HF234" s="777"/>
      <c r="HG234" s="777"/>
      <c r="HH234" s="777"/>
      <c r="HI234" s="777"/>
      <c r="HJ234" s="777"/>
      <c r="HK234" s="777"/>
      <c r="HL234" s="777"/>
      <c r="HM234" s="777"/>
      <c r="HN234" s="777"/>
      <c r="HO234" s="777"/>
      <c r="HP234" s="777"/>
      <c r="HQ234" s="777"/>
      <c r="HR234" s="777"/>
      <c r="HS234" s="777"/>
      <c r="HT234" s="777"/>
      <c r="HU234" s="777"/>
      <c r="HV234" s="777"/>
      <c r="HW234" s="777"/>
      <c r="HX234" s="777"/>
      <c r="HY234" s="777"/>
      <c r="HZ234" s="777"/>
      <c r="IA234" s="777"/>
      <c r="IB234" s="777"/>
      <c r="IC234" s="777"/>
      <c r="ID234" s="777"/>
      <c r="IE234" s="777"/>
      <c r="IF234" s="777"/>
      <c r="IG234" s="777"/>
      <c r="IH234" s="777"/>
      <c r="II234" s="777"/>
      <c r="IJ234" s="777"/>
      <c r="IK234" s="777"/>
      <c r="IL234" s="777"/>
      <c r="IM234" s="777"/>
      <c r="IN234" s="777"/>
      <c r="IO234" s="777"/>
      <c r="IP234" s="777"/>
      <c r="IQ234" s="777"/>
      <c r="IR234" s="777"/>
      <c r="IS234" s="777"/>
      <c r="IT234" s="777"/>
    </row>
    <row r="235" spans="1:254" s="779" customFormat="1" ht="12.75" customHeight="1">
      <c r="A235" s="777"/>
      <c r="B235" s="777"/>
      <c r="C235" s="777"/>
      <c r="D235" s="777"/>
      <c r="E235" s="777"/>
      <c r="F235" s="777"/>
      <c r="G235" s="777"/>
      <c r="H235" s="777"/>
      <c r="I235" s="777"/>
      <c r="J235" s="777"/>
      <c r="K235" s="777"/>
      <c r="L235" s="777"/>
      <c r="M235" s="777"/>
      <c r="N235" s="777"/>
      <c r="O235" s="777"/>
      <c r="P235" s="777"/>
      <c r="Q235" s="777"/>
      <c r="R235" s="777"/>
      <c r="S235" s="777"/>
      <c r="T235" s="777"/>
      <c r="U235" s="777"/>
      <c r="V235" s="777"/>
      <c r="W235" s="777"/>
      <c r="X235" s="777"/>
      <c r="Y235" s="778"/>
      <c r="Z235" s="778"/>
      <c r="AA235" s="778"/>
      <c r="AB235" s="778"/>
      <c r="AC235" s="778"/>
      <c r="AD235" s="778"/>
      <c r="AE235" s="778"/>
      <c r="AF235" s="778"/>
      <c r="AG235" s="778"/>
      <c r="AH235" s="778"/>
      <c r="AI235" s="778"/>
      <c r="AJ235" s="778"/>
      <c r="AK235" s="778"/>
      <c r="AL235" s="778"/>
      <c r="AM235" s="778"/>
      <c r="AN235" s="778"/>
      <c r="AO235" s="778"/>
      <c r="AP235" s="778"/>
      <c r="AQ235" s="778"/>
      <c r="AR235" s="778"/>
      <c r="AS235" s="778"/>
      <c r="AT235" s="778"/>
      <c r="AU235" s="778"/>
      <c r="AV235" s="778"/>
      <c r="AW235" s="778"/>
      <c r="AX235" s="778"/>
      <c r="AY235" s="778"/>
      <c r="AZ235" s="778"/>
      <c r="BA235" s="777"/>
      <c r="BB235" s="777"/>
      <c r="BC235" s="777"/>
      <c r="BD235" s="777"/>
      <c r="BE235" s="777"/>
      <c r="BF235" s="777"/>
      <c r="BG235" s="777"/>
      <c r="BH235" s="777"/>
      <c r="BI235" s="777"/>
      <c r="BJ235" s="777"/>
      <c r="BK235" s="777"/>
      <c r="BL235" s="777"/>
      <c r="BM235" s="777"/>
      <c r="BN235" s="777"/>
      <c r="BO235" s="777"/>
      <c r="BP235" s="777"/>
      <c r="BQ235" s="777"/>
      <c r="BR235" s="777"/>
      <c r="BS235" s="777"/>
      <c r="BT235" s="777"/>
      <c r="BU235" s="777"/>
      <c r="BV235" s="777"/>
      <c r="BW235" s="777"/>
      <c r="BX235" s="777"/>
      <c r="BY235" s="777"/>
      <c r="BZ235" s="777"/>
      <c r="CA235" s="777"/>
      <c r="CB235" s="777"/>
      <c r="CC235" s="777"/>
      <c r="CD235" s="777"/>
      <c r="CE235" s="777"/>
      <c r="CF235" s="777"/>
      <c r="CG235" s="777"/>
      <c r="CH235" s="777"/>
      <c r="CI235" s="777"/>
      <c r="CJ235" s="777"/>
      <c r="CK235" s="777"/>
      <c r="CL235" s="777"/>
      <c r="CM235" s="777"/>
      <c r="CN235" s="777"/>
      <c r="CO235" s="777"/>
      <c r="CP235" s="777"/>
      <c r="CQ235" s="777"/>
      <c r="CR235" s="777"/>
      <c r="CS235" s="777"/>
      <c r="CT235" s="777"/>
      <c r="CU235" s="777"/>
      <c r="CV235" s="777"/>
      <c r="CW235" s="777"/>
      <c r="CX235" s="777"/>
      <c r="CY235" s="777"/>
      <c r="CZ235" s="777"/>
      <c r="DA235" s="777"/>
      <c r="DB235" s="777"/>
      <c r="DC235" s="777"/>
      <c r="DD235" s="777"/>
      <c r="DE235" s="777"/>
      <c r="DF235" s="777"/>
      <c r="DG235" s="777"/>
      <c r="DH235" s="777"/>
      <c r="DI235" s="777"/>
      <c r="DJ235" s="777"/>
      <c r="DK235" s="777"/>
      <c r="DL235" s="777"/>
      <c r="DM235" s="777"/>
      <c r="DN235" s="777"/>
      <c r="DO235" s="777"/>
      <c r="DP235" s="777"/>
      <c r="DQ235" s="777"/>
      <c r="DR235" s="777"/>
      <c r="DS235" s="777"/>
      <c r="DT235" s="777"/>
      <c r="DU235" s="777"/>
      <c r="DV235" s="777"/>
      <c r="DW235" s="777"/>
      <c r="DX235" s="777"/>
      <c r="DY235" s="777"/>
      <c r="DZ235" s="777"/>
      <c r="EA235" s="777"/>
      <c r="EB235" s="777"/>
      <c r="EC235" s="777"/>
      <c r="ED235" s="777"/>
      <c r="EE235" s="777"/>
      <c r="EF235" s="777"/>
      <c r="EG235" s="777"/>
      <c r="EH235" s="777"/>
      <c r="EI235" s="777"/>
      <c r="EJ235" s="777"/>
      <c r="EK235" s="777"/>
      <c r="EL235" s="777"/>
      <c r="EM235" s="777"/>
      <c r="EN235" s="777"/>
      <c r="EO235" s="777"/>
      <c r="EP235" s="777"/>
      <c r="EQ235" s="777"/>
      <c r="ER235" s="777"/>
      <c r="ES235" s="777"/>
      <c r="ET235" s="777"/>
      <c r="EU235" s="777"/>
      <c r="EV235" s="777"/>
      <c r="EW235" s="777"/>
      <c r="EX235" s="777"/>
      <c r="EY235" s="777"/>
      <c r="EZ235" s="777"/>
      <c r="FA235" s="777"/>
      <c r="FB235" s="777"/>
      <c r="FC235" s="777"/>
      <c r="FD235" s="777"/>
      <c r="FE235" s="777"/>
      <c r="FF235" s="777"/>
      <c r="FG235" s="777"/>
      <c r="FH235" s="777"/>
      <c r="FI235" s="777"/>
      <c r="FJ235" s="777"/>
      <c r="FK235" s="777"/>
      <c r="FL235" s="777"/>
      <c r="FM235" s="777"/>
      <c r="FN235" s="777"/>
      <c r="FO235" s="777"/>
      <c r="FP235" s="777"/>
      <c r="FQ235" s="777"/>
      <c r="FR235" s="777"/>
      <c r="FS235" s="777"/>
      <c r="FT235" s="777"/>
      <c r="FU235" s="777"/>
      <c r="FV235" s="777"/>
      <c r="FW235" s="777"/>
      <c r="FX235" s="777"/>
      <c r="FY235" s="777"/>
      <c r="FZ235" s="777"/>
      <c r="GA235" s="777"/>
      <c r="GB235" s="777"/>
      <c r="GC235" s="777"/>
      <c r="GD235" s="777"/>
      <c r="GE235" s="777"/>
      <c r="GF235" s="777"/>
      <c r="GG235" s="777"/>
      <c r="GH235" s="777"/>
      <c r="GI235" s="777"/>
      <c r="GJ235" s="777"/>
      <c r="GK235" s="777"/>
      <c r="GL235" s="777"/>
      <c r="GM235" s="777"/>
      <c r="GN235" s="777"/>
      <c r="GO235" s="777"/>
      <c r="GP235" s="777"/>
      <c r="GQ235" s="777"/>
      <c r="GR235" s="777"/>
      <c r="GS235" s="777"/>
      <c r="GT235" s="777"/>
      <c r="GU235" s="777"/>
      <c r="GV235" s="777"/>
      <c r="GW235" s="777"/>
      <c r="GX235" s="777"/>
      <c r="GY235" s="777"/>
      <c r="GZ235" s="777"/>
      <c r="HA235" s="777"/>
      <c r="HB235" s="777"/>
      <c r="HC235" s="777"/>
      <c r="HD235" s="777"/>
      <c r="HE235" s="777"/>
      <c r="HF235" s="777"/>
      <c r="HG235" s="777"/>
      <c r="HH235" s="777"/>
      <c r="HI235" s="777"/>
      <c r="HJ235" s="777"/>
      <c r="HK235" s="777"/>
      <c r="HL235" s="777"/>
      <c r="HM235" s="777"/>
      <c r="HN235" s="777"/>
      <c r="HO235" s="777"/>
      <c r="HP235" s="777"/>
      <c r="HQ235" s="777"/>
      <c r="HR235" s="777"/>
      <c r="HS235" s="777"/>
      <c r="HT235" s="777"/>
      <c r="HU235" s="777"/>
      <c r="HV235" s="777"/>
      <c r="HW235" s="777"/>
      <c r="HX235" s="777"/>
      <c r="HY235" s="777"/>
      <c r="HZ235" s="777"/>
      <c r="IA235" s="777"/>
      <c r="IB235" s="777"/>
      <c r="IC235" s="777"/>
      <c r="ID235" s="777"/>
      <c r="IE235" s="777"/>
      <c r="IF235" s="777"/>
      <c r="IG235" s="777"/>
      <c r="IH235" s="777"/>
      <c r="II235" s="777"/>
      <c r="IJ235" s="777"/>
      <c r="IK235" s="777"/>
      <c r="IL235" s="777"/>
      <c r="IM235" s="777"/>
      <c r="IN235" s="777"/>
      <c r="IO235" s="777"/>
      <c r="IP235" s="777"/>
      <c r="IQ235" s="777"/>
      <c r="IR235" s="777"/>
      <c r="IS235" s="777"/>
      <c r="IT235" s="777"/>
    </row>
  </sheetData>
  <sheetProtection selectLockedCells="1" selectUnlockedCells="1"/>
  <mergeCells count="48">
    <mergeCell ref="AH7:AH8"/>
    <mergeCell ref="AI7:AI8"/>
    <mergeCell ref="AJ7:AO7"/>
    <mergeCell ref="AP7:AS7"/>
    <mergeCell ref="BJ7:BM7"/>
    <mergeCell ref="AU7:AU8"/>
    <mergeCell ref="AV7:AV8"/>
    <mergeCell ref="AW7:AW8"/>
    <mergeCell ref="AX7:BA7"/>
    <mergeCell ref="BB7:BE7"/>
    <mergeCell ref="BF7:BI7"/>
    <mergeCell ref="AA7:AA8"/>
    <mergeCell ref="AB7:AB8"/>
    <mergeCell ref="AC7:AC8"/>
    <mergeCell ref="AD7:AD8"/>
    <mergeCell ref="AE7:AG7"/>
    <mergeCell ref="AY3:BM3"/>
    <mergeCell ref="W7:X7"/>
    <mergeCell ref="A7:A8"/>
    <mergeCell ref="B7:B8"/>
    <mergeCell ref="C7:C8"/>
    <mergeCell ref="D7:F7"/>
    <mergeCell ref="G7:I7"/>
    <mergeCell ref="J7:L7"/>
    <mergeCell ref="M7:O7"/>
    <mergeCell ref="P7:R7"/>
    <mergeCell ref="T7:T8"/>
    <mergeCell ref="U7:U8"/>
    <mergeCell ref="V7:V8"/>
    <mergeCell ref="AT7:AT8"/>
    <mergeCell ref="Y7:Y8"/>
    <mergeCell ref="Z7:Z8"/>
    <mergeCell ref="B4:P5"/>
    <mergeCell ref="Q4:AH5"/>
    <mergeCell ref="AI4:AX5"/>
    <mergeCell ref="AY4:BM5"/>
    <mergeCell ref="A6:C6"/>
    <mergeCell ref="D6:S6"/>
    <mergeCell ref="T6:AW6"/>
    <mergeCell ref="AX6:BM6"/>
    <mergeCell ref="A1:A5"/>
    <mergeCell ref="B1:P3"/>
    <mergeCell ref="Q1:AH3"/>
    <mergeCell ref="AI1:AX1"/>
    <mergeCell ref="AY1:BM1"/>
    <mergeCell ref="AI2:AX2"/>
    <mergeCell ref="AY2:BM2"/>
    <mergeCell ref="AI3:AX3"/>
  </mergeCells>
  <conditionalFormatting sqref="O9:O10 F16:F17 I10:I14 L9:L13 I16:I18 L15:L18">
    <cfRule type="cellIs" dxfId="2332" priority="90" stopIfTrue="1" operator="between">
      <formula>0.9</formula>
      <formula>1.05</formula>
    </cfRule>
    <cfRule type="cellIs" dxfId="2331" priority="91" stopIfTrue="1" operator="between">
      <formula>0.7</formula>
      <formula>0.8999</formula>
    </cfRule>
    <cfRule type="cellIs" dxfId="2330" priority="92" stopIfTrue="1" operator="between">
      <formula>0</formula>
      <formula>0.699</formula>
    </cfRule>
    <cfRule type="cellIs" dxfId="2329" priority="93" stopIfTrue="1" operator="greaterThan">
      <formula>1.05</formula>
    </cfRule>
  </conditionalFormatting>
  <conditionalFormatting sqref="O12">
    <cfRule type="cellIs" dxfId="2328" priority="86" stopIfTrue="1" operator="between">
      <formula>0.9</formula>
      <formula>1.05</formula>
    </cfRule>
    <cfRule type="cellIs" dxfId="2327" priority="87" stopIfTrue="1" operator="between">
      <formula>0.7</formula>
      <formula>0.8999</formula>
    </cfRule>
    <cfRule type="cellIs" dxfId="2326" priority="88" stopIfTrue="1" operator="between">
      <formula>0</formula>
      <formula>0.699</formula>
    </cfRule>
    <cfRule type="cellIs" dxfId="2325" priority="89" stopIfTrue="1" operator="greaterThan">
      <formula>1.05</formula>
    </cfRule>
  </conditionalFormatting>
  <conditionalFormatting sqref="F13 O13">
    <cfRule type="cellIs" dxfId="2324" priority="82" stopIfTrue="1" operator="between">
      <formula>0.9</formula>
      <formula>1.05</formula>
    </cfRule>
    <cfRule type="cellIs" dxfId="2323" priority="83" stopIfTrue="1" operator="between">
      <formula>0.7</formula>
      <formula>0.8999</formula>
    </cfRule>
    <cfRule type="cellIs" dxfId="2322" priority="84" stopIfTrue="1" operator="between">
      <formula>0</formula>
      <formula>0.699</formula>
    </cfRule>
    <cfRule type="cellIs" dxfId="2321" priority="85" stopIfTrue="1" operator="greaterThan">
      <formula>1.05</formula>
    </cfRule>
  </conditionalFormatting>
  <conditionalFormatting sqref="R14">
    <cfRule type="cellIs" dxfId="2320" priority="79" stopIfTrue="1" operator="between">
      <formula>0.9</formula>
      <formula>1</formula>
    </cfRule>
    <cfRule type="cellIs" dxfId="2319" priority="80" stopIfTrue="1" operator="between">
      <formula>0.7</formula>
      <formula>0.8999</formula>
    </cfRule>
    <cfRule type="cellIs" dxfId="2318" priority="81" stopIfTrue="1" operator="between">
      <formula>0</formula>
      <formula>0.699</formula>
    </cfRule>
  </conditionalFormatting>
  <conditionalFormatting sqref="R15">
    <cfRule type="cellIs" dxfId="2317" priority="76" stopIfTrue="1" operator="between">
      <formula>0.9</formula>
      <formula>1</formula>
    </cfRule>
    <cfRule type="cellIs" dxfId="2316" priority="77" stopIfTrue="1" operator="between">
      <formula>0.7</formula>
      <formula>0.8999</formula>
    </cfRule>
    <cfRule type="cellIs" dxfId="2315" priority="78" stopIfTrue="1" operator="between">
      <formula>0</formula>
      <formula>0.699</formula>
    </cfRule>
  </conditionalFormatting>
  <conditionalFormatting sqref="F9">
    <cfRule type="cellIs" dxfId="2314" priority="68" stopIfTrue="1" operator="between">
      <formula>0.9</formula>
      <formula>1.05</formula>
    </cfRule>
    <cfRule type="cellIs" dxfId="2313" priority="69" stopIfTrue="1" operator="between">
      <formula>0.7</formula>
      <formula>0.8999</formula>
    </cfRule>
    <cfRule type="cellIs" dxfId="2312" priority="70" stopIfTrue="1" operator="between">
      <formula>0</formula>
      <formula>0.699</formula>
    </cfRule>
    <cfRule type="cellIs" dxfId="2311" priority="71" stopIfTrue="1" operator="greaterThan">
      <formula>1.05</formula>
    </cfRule>
  </conditionalFormatting>
  <conditionalFormatting sqref="F9">
    <cfRule type="cellIs" dxfId="2310" priority="72" stopIfTrue="1" operator="between">
      <formula>0.9</formula>
      <formula>1.05</formula>
    </cfRule>
    <cfRule type="cellIs" dxfId="2309" priority="73" stopIfTrue="1" operator="between">
      <formula>0.7</formula>
      <formula>0.8999</formula>
    </cfRule>
    <cfRule type="cellIs" dxfId="2308" priority="74" stopIfTrue="1" operator="between">
      <formula>0</formula>
      <formula>0.699</formula>
    </cfRule>
    <cfRule type="cellIs" dxfId="2307" priority="75" stopIfTrue="1" operator="greaterThan">
      <formula>1.05</formula>
    </cfRule>
  </conditionalFormatting>
  <conditionalFormatting sqref="F10 F12">
    <cfRule type="cellIs" dxfId="2306" priority="60" stopIfTrue="1" operator="between">
      <formula>0.9</formula>
      <formula>1.05</formula>
    </cfRule>
    <cfRule type="cellIs" dxfId="2305" priority="61" stopIfTrue="1" operator="between">
      <formula>0.7</formula>
      <formula>0.8999</formula>
    </cfRule>
    <cfRule type="cellIs" dxfId="2304" priority="62" stopIfTrue="1" operator="between">
      <formula>0</formula>
      <formula>0.699</formula>
    </cfRule>
    <cfRule type="cellIs" dxfId="2303" priority="63" stopIfTrue="1" operator="greaterThan">
      <formula>1.05</formula>
    </cfRule>
  </conditionalFormatting>
  <conditionalFormatting sqref="F10 F12">
    <cfRule type="cellIs" dxfId="2302" priority="64" stopIfTrue="1" operator="between">
      <formula>0.9</formula>
      <formula>1.05</formula>
    </cfRule>
    <cfRule type="cellIs" dxfId="2301" priority="65" stopIfTrue="1" operator="between">
      <formula>0.7</formula>
      <formula>0.8999</formula>
    </cfRule>
    <cfRule type="cellIs" dxfId="2300" priority="66" stopIfTrue="1" operator="between">
      <formula>0</formula>
      <formula>0.699</formula>
    </cfRule>
    <cfRule type="cellIs" dxfId="2299" priority="67" stopIfTrue="1" operator="greaterThan">
      <formula>1.05</formula>
    </cfRule>
  </conditionalFormatting>
  <conditionalFormatting sqref="R9">
    <cfRule type="cellIs" dxfId="2298" priority="54" stopIfTrue="1" operator="between">
      <formula>0.9</formula>
      <formula>1</formula>
    </cfRule>
    <cfRule type="cellIs" dxfId="2297" priority="55" stopIfTrue="1" operator="between">
      <formula>0.7</formula>
      <formula>0.8999</formula>
    </cfRule>
    <cfRule type="cellIs" dxfId="2296" priority="56" stopIfTrue="1" operator="between">
      <formula>0</formula>
      <formula>0.699</formula>
    </cfRule>
  </conditionalFormatting>
  <conditionalFormatting sqref="R9">
    <cfRule type="cellIs" dxfId="2295" priority="57" stopIfTrue="1" operator="between">
      <formula>0.9</formula>
      <formula>1</formula>
    </cfRule>
    <cfRule type="cellIs" dxfId="2294" priority="58" stopIfTrue="1" operator="between">
      <formula>0.7</formula>
      <formula>0.8999</formula>
    </cfRule>
    <cfRule type="cellIs" dxfId="2293" priority="59" stopIfTrue="1" operator="between">
      <formula>0</formula>
      <formula>0.699</formula>
    </cfRule>
  </conditionalFormatting>
  <conditionalFormatting sqref="R10">
    <cfRule type="cellIs" dxfId="2292" priority="48" stopIfTrue="1" operator="between">
      <formula>0.9</formula>
      <formula>1</formula>
    </cfRule>
    <cfRule type="cellIs" dxfId="2291" priority="49" stopIfTrue="1" operator="between">
      <formula>0.7</formula>
      <formula>0.8999</formula>
    </cfRule>
    <cfRule type="cellIs" dxfId="2290" priority="50" stopIfTrue="1" operator="between">
      <formula>0</formula>
      <formula>0.699</formula>
    </cfRule>
  </conditionalFormatting>
  <conditionalFormatting sqref="R10">
    <cfRule type="cellIs" dxfId="2289" priority="51" stopIfTrue="1" operator="between">
      <formula>0.9</formula>
      <formula>1</formula>
    </cfRule>
    <cfRule type="cellIs" dxfId="2288" priority="52" stopIfTrue="1" operator="between">
      <formula>0.7</formula>
      <formula>0.8999</formula>
    </cfRule>
    <cfRule type="cellIs" dxfId="2287" priority="53" stopIfTrue="1" operator="between">
      <formula>0</formula>
      <formula>0.699</formula>
    </cfRule>
  </conditionalFormatting>
  <conditionalFormatting sqref="R11">
    <cfRule type="cellIs" dxfId="2286" priority="42" stopIfTrue="1" operator="between">
      <formula>0.9</formula>
      <formula>1</formula>
    </cfRule>
    <cfRule type="cellIs" dxfId="2285" priority="43" stopIfTrue="1" operator="between">
      <formula>0.7</formula>
      <formula>0.8999</formula>
    </cfRule>
    <cfRule type="cellIs" dxfId="2284" priority="44" stopIfTrue="1" operator="between">
      <formula>0</formula>
      <formula>0.699</formula>
    </cfRule>
  </conditionalFormatting>
  <conditionalFormatting sqref="R11">
    <cfRule type="cellIs" dxfId="2283" priority="45" stopIfTrue="1" operator="between">
      <formula>0.9</formula>
      <formula>1</formula>
    </cfRule>
    <cfRule type="cellIs" dxfId="2282" priority="46" stopIfTrue="1" operator="between">
      <formula>0.7</formula>
      <formula>0.8999</formula>
    </cfRule>
    <cfRule type="cellIs" dxfId="2281" priority="47" stopIfTrue="1" operator="between">
      <formula>0</formula>
      <formula>0.699</formula>
    </cfRule>
  </conditionalFormatting>
  <conditionalFormatting sqref="R12">
    <cfRule type="cellIs" dxfId="2280" priority="36" stopIfTrue="1" operator="between">
      <formula>0.9</formula>
      <formula>1</formula>
    </cfRule>
    <cfRule type="cellIs" dxfId="2279" priority="37" stopIfTrue="1" operator="between">
      <formula>0.7</formula>
      <formula>0.8999</formula>
    </cfRule>
    <cfRule type="cellIs" dxfId="2278" priority="38" stopIfTrue="1" operator="between">
      <formula>0</formula>
      <formula>0.699</formula>
    </cfRule>
  </conditionalFormatting>
  <conditionalFormatting sqref="R12">
    <cfRule type="cellIs" dxfId="2277" priority="39" stopIfTrue="1" operator="between">
      <formula>0.9</formula>
      <formula>1</formula>
    </cfRule>
    <cfRule type="cellIs" dxfId="2276" priority="40" stopIfTrue="1" operator="between">
      <formula>0.7</formula>
      <formula>0.8999</formula>
    </cfRule>
    <cfRule type="cellIs" dxfId="2275" priority="41" stopIfTrue="1" operator="between">
      <formula>0</formula>
      <formula>0.699</formula>
    </cfRule>
  </conditionalFormatting>
  <conditionalFormatting sqref="R13">
    <cfRule type="cellIs" dxfId="2274" priority="30" stopIfTrue="1" operator="between">
      <formula>0.9</formula>
      <formula>1</formula>
    </cfRule>
    <cfRule type="cellIs" dxfId="2273" priority="31" stopIfTrue="1" operator="between">
      <formula>0.7</formula>
      <formula>0.8999</formula>
    </cfRule>
    <cfRule type="cellIs" dxfId="2272" priority="32" stopIfTrue="1" operator="between">
      <formula>0</formula>
      <formula>0.699</formula>
    </cfRule>
  </conditionalFormatting>
  <conditionalFormatting sqref="R13">
    <cfRule type="cellIs" dxfId="2271" priority="33" stopIfTrue="1" operator="between">
      <formula>0.9</formula>
      <formula>1</formula>
    </cfRule>
    <cfRule type="cellIs" dxfId="2270" priority="34" stopIfTrue="1" operator="between">
      <formula>0.7</formula>
      <formula>0.8999</formula>
    </cfRule>
    <cfRule type="cellIs" dxfId="2269" priority="35" stopIfTrue="1" operator="between">
      <formula>0</formula>
      <formula>0.699</formula>
    </cfRule>
  </conditionalFormatting>
  <conditionalFormatting sqref="R16">
    <cfRule type="cellIs" dxfId="2268" priority="27" stopIfTrue="1" operator="between">
      <formula>0.9</formula>
      <formula>1</formula>
    </cfRule>
    <cfRule type="cellIs" dxfId="2267" priority="28" stopIfTrue="1" operator="between">
      <formula>0.7</formula>
      <formula>0.8999</formula>
    </cfRule>
    <cfRule type="cellIs" dxfId="2266" priority="29" stopIfTrue="1" operator="between">
      <formula>0</formula>
      <formula>0.699</formula>
    </cfRule>
  </conditionalFormatting>
  <conditionalFormatting sqref="R17">
    <cfRule type="cellIs" dxfId="2265" priority="24" stopIfTrue="1" operator="between">
      <formula>0.9</formula>
      <formula>1</formula>
    </cfRule>
    <cfRule type="cellIs" dxfId="2264" priority="25" stopIfTrue="1" operator="between">
      <formula>0.7</formula>
      <formula>0.8999</formula>
    </cfRule>
    <cfRule type="cellIs" dxfId="2263" priority="26" stopIfTrue="1" operator="between">
      <formula>0</formula>
      <formula>0.699</formula>
    </cfRule>
  </conditionalFormatting>
  <conditionalFormatting sqref="I9">
    <cfRule type="cellIs" dxfId="2262" priority="16" stopIfTrue="1" operator="between">
      <formula>0.9</formula>
      <formula>1.05</formula>
    </cfRule>
    <cfRule type="cellIs" dxfId="2261" priority="17" stopIfTrue="1" operator="between">
      <formula>0.7</formula>
      <formula>0.8999</formula>
    </cfRule>
    <cfRule type="cellIs" dxfId="2260" priority="18" stopIfTrue="1" operator="between">
      <formula>0</formula>
      <formula>0.699</formula>
    </cfRule>
    <cfRule type="cellIs" dxfId="2259" priority="19" stopIfTrue="1" operator="greaterThan">
      <formula>1.05</formula>
    </cfRule>
  </conditionalFormatting>
  <conditionalFormatting sqref="I9">
    <cfRule type="cellIs" dxfId="2258" priority="20" stopIfTrue="1" operator="between">
      <formula>0.9</formula>
      <formula>1.05</formula>
    </cfRule>
    <cfRule type="cellIs" dxfId="2257" priority="21" stopIfTrue="1" operator="between">
      <formula>0.7</formula>
      <formula>0.8999</formula>
    </cfRule>
    <cfRule type="cellIs" dxfId="2256" priority="22" stopIfTrue="1" operator="between">
      <formula>0</formula>
      <formula>0.699</formula>
    </cfRule>
    <cfRule type="cellIs" dxfId="2255" priority="23" stopIfTrue="1" operator="greaterThan">
      <formula>1.05</formula>
    </cfRule>
  </conditionalFormatting>
  <conditionalFormatting sqref="R18">
    <cfRule type="cellIs" dxfId="2254" priority="13" stopIfTrue="1" operator="between">
      <formula>0.9</formula>
      <formula>1</formula>
    </cfRule>
    <cfRule type="cellIs" dxfId="2253" priority="14" stopIfTrue="1" operator="between">
      <formula>0.7</formula>
      <formula>0.8999</formula>
    </cfRule>
    <cfRule type="cellIs" dxfId="2252" priority="15" stopIfTrue="1" operator="between">
      <formula>0</formula>
      <formula>0.699</formula>
    </cfRule>
  </conditionalFormatting>
  <conditionalFormatting sqref="O11">
    <cfRule type="cellIs" dxfId="2251" priority="5" stopIfTrue="1" operator="between">
      <formula>0.9</formula>
      <formula>1.05</formula>
    </cfRule>
    <cfRule type="cellIs" dxfId="2250" priority="6" stopIfTrue="1" operator="between">
      <formula>0.7</formula>
      <formula>0.8999</formula>
    </cfRule>
    <cfRule type="cellIs" dxfId="2249" priority="7" stopIfTrue="1" operator="between">
      <formula>0</formula>
      <formula>0.699</formula>
    </cfRule>
    <cfRule type="cellIs" dxfId="2248" priority="8" stopIfTrue="1" operator="greaterThan">
      <formula>1.05</formula>
    </cfRule>
  </conditionalFormatting>
  <conditionalFormatting sqref="O11">
    <cfRule type="cellIs" dxfId="2247" priority="9" stopIfTrue="1" operator="between">
      <formula>0.9</formula>
      <formula>1.05</formula>
    </cfRule>
    <cfRule type="cellIs" dxfId="2246" priority="10" stopIfTrue="1" operator="between">
      <formula>0.7</formula>
      <formula>0.8999</formula>
    </cfRule>
    <cfRule type="cellIs" dxfId="2245" priority="11" stopIfTrue="1" operator="between">
      <formula>0</formula>
      <formula>0.699</formula>
    </cfRule>
    <cfRule type="cellIs" dxfId="2244" priority="12" stopIfTrue="1" operator="greaterThan">
      <formula>1.05</formula>
    </cfRule>
  </conditionalFormatting>
  <conditionalFormatting sqref="O16:O18">
    <cfRule type="cellIs" dxfId="2243" priority="1" stopIfTrue="1" operator="between">
      <formula>0.9</formula>
      <formula>1.05</formula>
    </cfRule>
    <cfRule type="cellIs" dxfId="2242" priority="2" stopIfTrue="1" operator="between">
      <formula>0.7</formula>
      <formula>0.8999</formula>
    </cfRule>
    <cfRule type="cellIs" dxfId="2241" priority="3" stopIfTrue="1" operator="between">
      <formula>0</formula>
      <formula>0.699</formula>
    </cfRule>
    <cfRule type="cellIs" dxfId="2240" priority="4" stopIfTrue="1" operator="greaterThan">
      <formula>1.05</formula>
    </cfRule>
  </conditionalFormatting>
  <dataValidations count="10">
    <dataValidation type="list" operator="equal" allowBlank="1" showErrorMessage="1" sqref="AA9:AA56">
      <formula1>"Alcaldía Local,Central,Sectorial,"</formula1>
      <formula2>0</formula2>
    </dataValidation>
    <dataValidation type="list" operator="equal" allowBlank="1" showErrorMessage="1" sqref="AB9:AB56">
      <formula1>"Coeficiente,Índice o razón,Porcentaje,Tasa,Valor absoluto"</formula1>
      <formula2>0</formula2>
    </dataValidation>
    <dataValidation type="list" operator="equal" allowBlank="1" showErrorMessage="1" sqref="AC9:AC56">
      <formula1>"Diario,Semanal,Mensual,Bimestral ,Trimestral,Semestral ,Anual"</formula1>
      <formula2>0</formula2>
    </dataValidation>
    <dataValidation type="list" operator="equal" allowBlank="1" showErrorMessage="1" sqref="AD9:AD56">
      <formula1>"Alta ,Media ,Baja"</formula1>
      <formula2>0</formula2>
    </dataValidation>
    <dataValidation type="list" operator="equal" allowBlank="1" showErrorMessage="1" sqref="AP9:AR56">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 type="list" operator="equal" allowBlank="1" showErrorMessage="1" sqref="AJ34:AJ56">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AO25 AO34:AO56">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Y34:Y56">
      <formula1>"Eficacia,Eficiencia,Efectividad,"</formula1>
      <formula2>0</formula2>
    </dataValidation>
    <dataValidation type="list" operator="equal" allowBlank="1" showErrorMessage="1" sqref="AH9 AH14:AH15 AH17:AH56">
      <formula1>"Gestión"</formula1>
      <formula2>0</formula2>
    </dataValidation>
    <dataValidation type="list" operator="equal" allowBlank="1" showErrorMessage="1" sqref="AI9 AI12:AI56">
      <formula1>",Distrital ,Dsitrital-Rural ,Distrital- Urbano,Entidad ,Localidad,UPZ,Departamental,Regional,Nacional"</formula1>
      <formula2>0</formula2>
    </dataValidation>
  </dataValidations>
  <hyperlinks>
    <hyperlink ref="BM13" r:id="rId1"/>
  </hyperlink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IU123"/>
  <sheetViews>
    <sheetView topLeftCell="BE13" zoomScale="75" zoomScaleNormal="75" workbookViewId="0">
      <selection activeCell="BK14" sqref="BK14:BN17"/>
    </sheetView>
  </sheetViews>
  <sheetFormatPr baseColWidth="10" defaultColWidth="20.5703125" defaultRowHeight="12.75"/>
  <cols>
    <col min="1" max="1" width="4.7109375" customWidth="1"/>
    <col min="2" max="2" width="21.140625" style="5" customWidth="1"/>
    <col min="3" max="3" width="45.42578125" style="5" customWidth="1"/>
    <col min="4" max="4" width="9.140625" style="5" customWidth="1"/>
    <col min="5" max="5" width="8.42578125" style="5" customWidth="1"/>
    <col min="6" max="6" width="9.5703125" style="5" customWidth="1"/>
    <col min="7" max="7" width="16.7109375" style="5" customWidth="1"/>
    <col min="8" max="8" width="9.5703125" style="5" customWidth="1"/>
    <col min="9" max="9" width="8" style="5" customWidth="1"/>
    <col min="10" max="10" width="16.5703125" style="5" customWidth="1"/>
    <col min="11" max="11" width="11" style="5" customWidth="1"/>
    <col min="12" max="13" width="12" style="5" customWidth="1"/>
    <col min="14" max="14" width="10.140625" style="5" customWidth="1"/>
    <col min="15" max="15" width="10.7109375" style="5" customWidth="1"/>
    <col min="16" max="16" width="10.85546875" style="5" customWidth="1"/>
    <col min="17" max="17" width="11" style="5" customWidth="1"/>
    <col min="18" max="18" width="13" style="5" customWidth="1"/>
    <col min="19" max="19" width="11.5703125" style="5" customWidth="1"/>
    <col min="20" max="20" width="11" style="5" customWidth="1"/>
    <col min="21" max="21" width="23.5703125" style="5" customWidth="1"/>
    <col min="22" max="22" width="26.85546875" style="5" customWidth="1"/>
    <col min="23" max="25" width="20.5703125" style="5"/>
    <col min="26" max="36" width="20.5703125" style="141"/>
    <col min="37" max="37" width="26.7109375" style="141" customWidth="1"/>
    <col min="38" max="52" width="20.5703125" style="141"/>
    <col min="53" max="53" width="43.42578125" style="141" customWidth="1"/>
    <col min="54" max="54" width="33.7109375" style="5" customWidth="1"/>
    <col min="55" max="56" width="20.5703125" style="5"/>
    <col min="57" max="57" width="39.42578125" style="5" customWidth="1"/>
    <col min="58" max="58" width="20.5703125" style="5"/>
    <col min="59" max="59" width="8.7109375" style="5" customWidth="1"/>
    <col min="60" max="60" width="9" style="5" customWidth="1"/>
    <col min="61" max="61" width="39" style="5" customWidth="1"/>
    <col min="62" max="62" width="32.140625" style="5" customWidth="1"/>
    <col min="63" max="63" width="17" style="5" customWidth="1"/>
    <col min="64" max="64" width="16" style="5" customWidth="1"/>
    <col min="65" max="65" width="51.5703125" style="5" customWidth="1"/>
    <col min="66" max="66" width="36" style="5" customWidth="1"/>
    <col min="67" max="255" width="20.5703125" style="5"/>
  </cols>
  <sheetData>
    <row r="1" spans="2:255" ht="12.75" customHeight="1" thickBot="1"/>
    <row r="2" spans="2:255" s="781" customFormat="1" ht="28.5" customHeight="1" thickBot="1">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v>
      </c>
      <c r="BA2" s="1367"/>
      <c r="BB2" s="1367"/>
      <c r="BC2" s="1367"/>
      <c r="BD2" s="1367"/>
      <c r="BE2" s="1367"/>
      <c r="BF2" s="1367"/>
      <c r="BG2" s="1367"/>
      <c r="BH2" s="1367"/>
      <c r="BI2" s="1367"/>
      <c r="BJ2" s="1367"/>
      <c r="BK2" s="1367"/>
      <c r="BL2" s="1367"/>
      <c r="BM2" s="1367"/>
      <c r="BN2" s="1368"/>
      <c r="BO2" s="780"/>
      <c r="BP2" s="780"/>
      <c r="BQ2" s="780"/>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2:255" s="781" customFormat="1" ht="42.75" customHeight="1" thickBot="1">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1</v>
      </c>
      <c r="BA3" s="1398"/>
      <c r="BB3" s="1398"/>
      <c r="BC3" s="1398"/>
      <c r="BD3" s="1398"/>
      <c r="BE3" s="1398"/>
      <c r="BF3" s="1398"/>
      <c r="BG3" s="1398"/>
      <c r="BH3" s="1398"/>
      <c r="BI3" s="1398"/>
      <c r="BJ3" s="1398"/>
      <c r="BK3" s="1398"/>
      <c r="BL3" s="1398"/>
      <c r="BM3" s="1398"/>
      <c r="BN3" s="1399"/>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2:255" s="781" customFormat="1" ht="33.75" customHeight="1" thickBot="1">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2:255" s="781" customFormat="1" ht="30.75" customHeight="1">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9</v>
      </c>
      <c r="BA5" s="1408"/>
      <c r="BB5" s="1408"/>
      <c r="BC5" s="1408"/>
      <c r="BD5" s="1408"/>
      <c r="BE5" s="1408"/>
      <c r="BF5" s="1408"/>
      <c r="BG5" s="1408"/>
      <c r="BH5" s="1408"/>
      <c r="BI5" s="1408"/>
      <c r="BJ5" s="1408"/>
      <c r="BK5" s="1408"/>
      <c r="BL5" s="1408"/>
      <c r="BM5" s="1408"/>
      <c r="BN5" s="1409"/>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2:255" s="781" customFormat="1" ht="14.25" customHeight="1" thickBot="1">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2:255" s="17" customFormat="1" ht="50.25" hidden="1" customHeight="1">
      <c r="B7" s="1370" t="s">
        <v>222</v>
      </c>
      <c r="C7" s="1371"/>
      <c r="D7" s="1372" t="s">
        <v>884</v>
      </c>
      <c r="E7" s="1372"/>
      <c r="F7" s="1372"/>
      <c r="G7" s="1372"/>
      <c r="H7" s="1372"/>
      <c r="I7" s="1372"/>
      <c r="J7" s="1372"/>
      <c r="K7" s="1372"/>
      <c r="L7" s="1372"/>
      <c r="M7" s="1372"/>
      <c r="N7" s="1372"/>
      <c r="O7" s="1372"/>
      <c r="P7" s="1372"/>
      <c r="Q7" s="1372"/>
      <c r="R7" s="1372"/>
      <c r="S7" s="1372"/>
      <c r="T7" s="1372"/>
      <c r="U7" s="1372"/>
      <c r="V7" s="1372"/>
      <c r="W7" s="1372"/>
      <c r="X7" s="1372"/>
      <c r="Y7" s="1372"/>
      <c r="Z7" s="1372"/>
      <c r="AA7" s="1369" t="s">
        <v>223</v>
      </c>
      <c r="AB7" s="1369"/>
      <c r="AC7" s="1413" t="s">
        <v>945</v>
      </c>
      <c r="AD7" s="1413"/>
      <c r="AE7" s="1413"/>
      <c r="AF7" s="1413"/>
      <c r="AG7" s="1413"/>
      <c r="AH7" s="1413"/>
      <c r="AI7" s="1413"/>
      <c r="AJ7" s="1413"/>
      <c r="AK7" s="1369" t="s">
        <v>225</v>
      </c>
      <c r="AL7" s="1369"/>
      <c r="AM7" s="1424" t="s">
        <v>511</v>
      </c>
      <c r="AN7" s="1424"/>
      <c r="AO7" s="1424"/>
      <c r="AP7" s="1424"/>
      <c r="AQ7" s="1424"/>
      <c r="AR7" s="1424"/>
      <c r="AS7" s="1424"/>
      <c r="AT7" s="1424"/>
      <c r="AU7" s="1424"/>
      <c r="AV7" s="1424"/>
      <c r="AW7" s="1424"/>
      <c r="AX7" s="1425"/>
      <c r="AY7" s="1403"/>
      <c r="AZ7" s="1403"/>
      <c r="BA7" s="1403"/>
      <c r="BB7" s="1403"/>
      <c r="BC7" s="1403"/>
      <c r="BD7" s="1403"/>
      <c r="BE7" s="1403"/>
      <c r="BF7" s="1403"/>
      <c r="BG7" s="1403"/>
      <c r="BH7" s="1403"/>
      <c r="BI7" s="1403"/>
      <c r="BJ7" s="1403"/>
      <c r="BK7" s="1403"/>
      <c r="BL7" s="1403"/>
      <c r="BM7" s="1403"/>
      <c r="BN7" s="1404"/>
    </row>
    <row r="8" spans="2:255" s="17" customFormat="1" ht="49.15" hidden="1" customHeight="1">
      <c r="B8" s="1418" t="s">
        <v>226</v>
      </c>
      <c r="C8" s="1419"/>
      <c r="D8" s="1420" t="s">
        <v>886</v>
      </c>
      <c r="E8" s="1420"/>
      <c r="F8" s="1420"/>
      <c r="G8" s="1420"/>
      <c r="H8" s="1420"/>
      <c r="I8" s="1420"/>
      <c r="J8" s="1420"/>
      <c r="K8" s="1420"/>
      <c r="L8" s="1420"/>
      <c r="M8" s="1420"/>
      <c r="N8" s="1420"/>
      <c r="O8" s="1420"/>
      <c r="P8" s="1420"/>
      <c r="Q8" s="1420"/>
      <c r="R8" s="1420"/>
      <c r="S8" s="1420"/>
      <c r="T8" s="1420"/>
      <c r="U8" s="1420"/>
      <c r="V8" s="1420"/>
      <c r="W8" s="1420"/>
      <c r="X8" s="1420"/>
      <c r="Y8" s="1420"/>
      <c r="Z8" s="1420"/>
      <c r="AA8" s="1420"/>
      <c r="AB8" s="1420"/>
      <c r="AC8" s="1421" t="s">
        <v>334</v>
      </c>
      <c r="AD8" s="1421"/>
      <c r="AE8" s="1421"/>
      <c r="AF8" s="1422">
        <v>44211</v>
      </c>
      <c r="AG8" s="1422"/>
      <c r="AH8" s="1422"/>
      <c r="AI8" s="1422"/>
      <c r="AJ8" s="1422"/>
      <c r="AK8" s="1422"/>
      <c r="AL8" s="1422"/>
      <c r="AM8" s="1422"/>
      <c r="AN8" s="1422"/>
      <c r="AO8" s="1422"/>
      <c r="AP8" s="1422"/>
      <c r="AQ8" s="1422"/>
      <c r="AR8" s="1422"/>
      <c r="AS8" s="1422"/>
      <c r="AT8" s="1422"/>
      <c r="AU8" s="1422"/>
      <c r="AV8" s="1422"/>
      <c r="AW8" s="1422"/>
      <c r="AX8" s="1423"/>
      <c r="AY8" s="1403"/>
      <c r="AZ8" s="1403"/>
      <c r="BA8" s="1403"/>
      <c r="BB8" s="1403"/>
      <c r="BC8" s="1403"/>
      <c r="BD8" s="1403"/>
      <c r="BE8" s="1403"/>
      <c r="BF8" s="1403"/>
      <c r="BG8" s="1403"/>
      <c r="BH8" s="1403"/>
      <c r="BI8" s="1403"/>
      <c r="BJ8" s="1403"/>
      <c r="BK8" s="1403"/>
      <c r="BL8" s="1403"/>
      <c r="BM8" s="1403"/>
      <c r="BN8" s="1404"/>
    </row>
    <row r="9" spans="2:255" s="17" customFormat="1" ht="45" hidden="1" customHeight="1">
      <c r="B9" s="1414" t="s">
        <v>229</v>
      </c>
      <c r="C9" s="1415"/>
      <c r="D9" s="1416" t="s">
        <v>946</v>
      </c>
      <c r="E9" s="1416"/>
      <c r="F9" s="1416"/>
      <c r="G9" s="1416"/>
      <c r="H9" s="1416"/>
      <c r="I9" s="1416"/>
      <c r="J9" s="1416"/>
      <c r="K9" s="1416"/>
      <c r="L9" s="1416"/>
      <c r="M9" s="1416"/>
      <c r="N9" s="1416"/>
      <c r="O9" s="1416"/>
      <c r="P9" s="1416"/>
      <c r="Q9" s="1416"/>
      <c r="R9" s="1416"/>
      <c r="S9" s="1416"/>
      <c r="T9" s="1416"/>
      <c r="U9" s="1416"/>
      <c r="V9" s="1416"/>
      <c r="W9" s="1416"/>
      <c r="X9" s="1416"/>
      <c r="Y9" s="1416"/>
      <c r="Z9" s="1416"/>
      <c r="AA9" s="1416"/>
      <c r="AB9" s="1416"/>
      <c r="AC9" s="1416"/>
      <c r="AD9" s="1416"/>
      <c r="AE9" s="1416"/>
      <c r="AF9" s="1416"/>
      <c r="AG9" s="1416"/>
      <c r="AH9" s="1416"/>
      <c r="AI9" s="1416"/>
      <c r="AJ9" s="1416"/>
      <c r="AK9" s="1416"/>
      <c r="AL9" s="1416"/>
      <c r="AM9" s="1416"/>
      <c r="AN9" s="1416"/>
      <c r="AO9" s="1416"/>
      <c r="AP9" s="1416"/>
      <c r="AQ9" s="1416"/>
      <c r="AR9" s="1416"/>
      <c r="AS9" s="1416"/>
      <c r="AT9" s="1416"/>
      <c r="AU9" s="1416"/>
      <c r="AV9" s="1416"/>
      <c r="AW9" s="1416"/>
      <c r="AX9" s="1417"/>
      <c r="AY9" s="1405"/>
      <c r="AZ9" s="1405"/>
      <c r="BA9" s="1405"/>
      <c r="BB9" s="1405"/>
      <c r="BC9" s="1405"/>
      <c r="BD9" s="1405"/>
      <c r="BE9" s="1405"/>
      <c r="BF9" s="1405"/>
      <c r="BG9" s="1405"/>
      <c r="BH9" s="1405"/>
      <c r="BI9" s="1405"/>
      <c r="BJ9" s="1405"/>
      <c r="BK9" s="1405"/>
      <c r="BL9" s="1405"/>
      <c r="BM9" s="1405"/>
      <c r="BN9" s="1406"/>
    </row>
    <row r="10" spans="2:255" s="17" customFormat="1" ht="27.75" customHeight="1">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row>
    <row r="11" spans="2:255" s="17" customFormat="1" ht="25.5" customHeight="1">
      <c r="B11" s="1322"/>
      <c r="C11" s="1323"/>
      <c r="D11" s="1323"/>
      <c r="E11" s="1323" t="s">
        <v>10</v>
      </c>
      <c r="F11" s="1323"/>
      <c r="G11" s="1323"/>
      <c r="H11" s="1323"/>
      <c r="I11" s="1323"/>
      <c r="J11" s="1323"/>
      <c r="K11" s="1323"/>
      <c r="L11" s="1323"/>
      <c r="M11" s="1323"/>
      <c r="N11" s="1323"/>
      <c r="O11" s="1323"/>
      <c r="P11" s="1323"/>
      <c r="Q11" s="1323"/>
      <c r="R11" s="1323"/>
      <c r="S11" s="1323"/>
      <c r="T11" s="1323"/>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row>
    <row r="12" spans="2:255" s="19" customFormat="1" ht="74.25" customHeight="1">
      <c r="B12" s="1464" t="s">
        <v>12</v>
      </c>
      <c r="C12" s="1435" t="s">
        <v>13</v>
      </c>
      <c r="D12" s="1435" t="s">
        <v>14</v>
      </c>
      <c r="E12" s="1323" t="s">
        <v>15</v>
      </c>
      <c r="F12" s="1323"/>
      <c r="G12" s="1323"/>
      <c r="H12" s="1323" t="s">
        <v>16</v>
      </c>
      <c r="I12" s="1323"/>
      <c r="J12" s="1323"/>
      <c r="K12" s="1323" t="s">
        <v>17</v>
      </c>
      <c r="L12" s="1323"/>
      <c r="M12" s="1323"/>
      <c r="N12" s="1323" t="s">
        <v>18</v>
      </c>
      <c r="O12" s="1323"/>
      <c r="P12" s="1323"/>
      <c r="Q12" s="1323" t="s">
        <v>19</v>
      </c>
      <c r="R12" s="1323"/>
      <c r="S12" s="1323"/>
      <c r="T12" s="147" t="s">
        <v>20</v>
      </c>
      <c r="U12" s="1435" t="s">
        <v>21</v>
      </c>
      <c r="V12" s="1435" t="s">
        <v>22</v>
      </c>
      <c r="W12" s="1435" t="s">
        <v>23</v>
      </c>
      <c r="X12" s="1323" t="s">
        <v>24</v>
      </c>
      <c r="Y12" s="1323"/>
      <c r="Z12" s="1696" t="s">
        <v>25</v>
      </c>
      <c r="AA12" s="1323" t="s">
        <v>26</v>
      </c>
      <c r="AB12" s="1323" t="s">
        <v>27</v>
      </c>
      <c r="AC12" s="1323" t="s">
        <v>28</v>
      </c>
      <c r="AD12" s="1323" t="s">
        <v>29</v>
      </c>
      <c r="AE12" s="1323" t="s">
        <v>30</v>
      </c>
      <c r="AF12" s="1323" t="s">
        <v>31</v>
      </c>
      <c r="AG12" s="1323"/>
      <c r="AH12" s="1323"/>
      <c r="AI12" s="1435" t="s">
        <v>32</v>
      </c>
      <c r="AJ12" s="1435" t="s">
        <v>33</v>
      </c>
      <c r="AK12" s="1323" t="s">
        <v>34</v>
      </c>
      <c r="AL12" s="1323"/>
      <c r="AM12" s="1323"/>
      <c r="AN12" s="1323"/>
      <c r="AO12" s="1323"/>
      <c r="AP12" s="1323"/>
      <c r="AQ12" s="1323" t="s">
        <v>35</v>
      </c>
      <c r="AR12" s="1323"/>
      <c r="AS12" s="1323"/>
      <c r="AT12" s="1323"/>
      <c r="AU12" s="1323" t="s">
        <v>36</v>
      </c>
      <c r="AV12" s="1435" t="s">
        <v>37</v>
      </c>
      <c r="AW12" s="1435" t="s">
        <v>38</v>
      </c>
      <c r="AX12" s="1437"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row>
    <row r="13" spans="2:255" s="19" customFormat="1" ht="125.25" customHeight="1">
      <c r="B13" s="1464"/>
      <c r="C13" s="1435"/>
      <c r="D13" s="1435"/>
      <c r="E13" s="148" t="s">
        <v>44</v>
      </c>
      <c r="F13" s="148" t="s">
        <v>45</v>
      </c>
      <c r="G13" s="148" t="s">
        <v>46</v>
      </c>
      <c r="H13" s="148" t="s">
        <v>44</v>
      </c>
      <c r="I13" s="148" t="s">
        <v>45</v>
      </c>
      <c r="J13" s="148" t="s">
        <v>46</v>
      </c>
      <c r="K13" s="148" t="s">
        <v>44</v>
      </c>
      <c r="L13" s="148" t="s">
        <v>45</v>
      </c>
      <c r="M13" s="148" t="s">
        <v>46</v>
      </c>
      <c r="N13" s="148" t="s">
        <v>44</v>
      </c>
      <c r="O13" s="148" t="s">
        <v>45</v>
      </c>
      <c r="P13" s="148" t="s">
        <v>46</v>
      </c>
      <c r="Q13" s="148" t="s">
        <v>44</v>
      </c>
      <c r="R13" s="148" t="s">
        <v>45</v>
      </c>
      <c r="S13" s="148" t="s">
        <v>46</v>
      </c>
      <c r="T13" s="149">
        <f>SUM(T14:T15)</f>
        <v>1</v>
      </c>
      <c r="U13" s="1435"/>
      <c r="V13" s="1435"/>
      <c r="W13" s="1435"/>
      <c r="X13" s="460" t="s">
        <v>47</v>
      </c>
      <c r="Y13" s="460" t="s">
        <v>48</v>
      </c>
      <c r="Z13" s="1696"/>
      <c r="AA13" s="1323"/>
      <c r="AB13" s="1323"/>
      <c r="AC13" s="1323"/>
      <c r="AD13" s="1323"/>
      <c r="AE13" s="1323"/>
      <c r="AF13" s="148" t="s">
        <v>49</v>
      </c>
      <c r="AG13" s="148" t="s">
        <v>50</v>
      </c>
      <c r="AH13" s="150" t="s">
        <v>51</v>
      </c>
      <c r="AI13" s="1435"/>
      <c r="AJ13" s="1435"/>
      <c r="AK13" s="148" t="s">
        <v>52</v>
      </c>
      <c r="AL13" s="148" t="s">
        <v>53</v>
      </c>
      <c r="AM13" s="148" t="s">
        <v>54</v>
      </c>
      <c r="AN13" s="148" t="s">
        <v>55</v>
      </c>
      <c r="AO13" s="148" t="s">
        <v>56</v>
      </c>
      <c r="AP13" s="148" t="s">
        <v>57</v>
      </c>
      <c r="AQ13" s="148" t="s">
        <v>58</v>
      </c>
      <c r="AR13" s="148" t="s">
        <v>58</v>
      </c>
      <c r="AS13" s="148" t="s">
        <v>58</v>
      </c>
      <c r="AT13" s="148" t="s">
        <v>59</v>
      </c>
      <c r="AU13" s="1323"/>
      <c r="AV13" s="1435"/>
      <c r="AW13" s="1435"/>
      <c r="AX13" s="1437"/>
      <c r="AY13" s="151" t="s">
        <v>60</v>
      </c>
      <c r="AZ13" s="153" t="s">
        <v>61</v>
      </c>
      <c r="BA13" s="153" t="s">
        <v>62</v>
      </c>
      <c r="BB13" s="153" t="s">
        <v>63</v>
      </c>
      <c r="BC13" s="153" t="s">
        <v>60</v>
      </c>
      <c r="BD13" s="153" t="s">
        <v>61</v>
      </c>
      <c r="BE13" s="153" t="s">
        <v>62</v>
      </c>
      <c r="BF13" s="153" t="s">
        <v>63</v>
      </c>
      <c r="BG13" s="153" t="s">
        <v>60</v>
      </c>
      <c r="BH13" s="153" t="s">
        <v>61</v>
      </c>
      <c r="BI13" s="153" t="s">
        <v>62</v>
      </c>
      <c r="BJ13" s="153" t="s">
        <v>63</v>
      </c>
      <c r="BK13" s="153" t="s">
        <v>60</v>
      </c>
      <c r="BL13" s="153" t="s">
        <v>61</v>
      </c>
      <c r="BM13" s="153" t="s">
        <v>62</v>
      </c>
      <c r="BN13" s="154" t="s">
        <v>64</v>
      </c>
    </row>
    <row r="14" spans="2:255" s="17" customFormat="1" ht="99.75" customHeight="1">
      <c r="B14" s="639">
        <v>1</v>
      </c>
      <c r="C14" s="461" t="s">
        <v>947</v>
      </c>
      <c r="D14" s="228">
        <v>0.5</v>
      </c>
      <c r="E14" s="463">
        <v>0</v>
      </c>
      <c r="F14" s="463">
        <v>0</v>
      </c>
      <c r="G14" s="892" t="str">
        <f>IF(ISERROR(F14/E14),"",(F14/E14))</f>
        <v/>
      </c>
      <c r="H14" s="471"/>
      <c r="I14" s="471"/>
      <c r="J14" s="892" t="str">
        <f>IF(ISERROR(I14/H14),"",(I14/H14))</f>
        <v/>
      </c>
      <c r="K14" s="471"/>
      <c r="L14" s="471"/>
      <c r="M14" s="892" t="str">
        <f>IF(ISERROR(L14/K14),"",(L14/K14))</f>
        <v/>
      </c>
      <c r="N14" s="471">
        <v>1</v>
      </c>
      <c r="O14" s="471">
        <v>1</v>
      </c>
      <c r="P14" s="90">
        <f>IF((IF(ISERROR(O14/N14),0,(O14/N14)))&gt;1,1,(IF(ISERROR(O14/N14),0,(O14/N14))))</f>
        <v>1</v>
      </c>
      <c r="Q14" s="465">
        <f>SUM(E14,H14,K14,N14)</f>
        <v>1</v>
      </c>
      <c r="R14" s="465">
        <f>SUM(F14,I14,L14,O14)</f>
        <v>1</v>
      </c>
      <c r="S14" s="90">
        <f>IF((IF(ISERROR(R14/Q14),0,(R14/Q14)))&gt;1,1,(IF(ISERROR(R14/Q14),0,(R14/Q14))))</f>
        <v>1</v>
      </c>
      <c r="T14" s="90">
        <f>S14*D14</f>
        <v>0.5</v>
      </c>
      <c r="U14" s="227" t="s">
        <v>948</v>
      </c>
      <c r="V14" s="227" t="s">
        <v>949</v>
      </c>
      <c r="W14" s="230" t="s">
        <v>950</v>
      </c>
      <c r="X14" s="230" t="s">
        <v>951</v>
      </c>
      <c r="Y14" s="230" t="s">
        <v>952</v>
      </c>
      <c r="Z14" s="231" t="s">
        <v>636</v>
      </c>
      <c r="AA14" s="230" t="s">
        <v>945</v>
      </c>
      <c r="AB14" s="231" t="s">
        <v>73</v>
      </c>
      <c r="AC14" s="231" t="s">
        <v>241</v>
      </c>
      <c r="AD14" s="231" t="s">
        <v>345</v>
      </c>
      <c r="AE14" s="231" t="s">
        <v>132</v>
      </c>
      <c r="AF14" s="466">
        <v>1</v>
      </c>
      <c r="AG14" s="231">
        <v>2021</v>
      </c>
      <c r="AH14" s="231">
        <v>2020</v>
      </c>
      <c r="AI14" s="231" t="s">
        <v>77</v>
      </c>
      <c r="AJ14" s="231" t="s">
        <v>78</v>
      </c>
      <c r="AK14" s="11" t="s">
        <v>953</v>
      </c>
      <c r="AL14" s="381"/>
      <c r="AM14" s="370"/>
      <c r="AN14" s="381"/>
      <c r="AO14" s="381">
        <v>7765</v>
      </c>
      <c r="AP14" s="336"/>
      <c r="AQ14" s="231" t="s">
        <v>245</v>
      </c>
      <c r="AR14" s="231"/>
      <c r="AS14" s="231"/>
      <c r="AT14" s="231" t="s">
        <v>954</v>
      </c>
      <c r="AU14" s="231"/>
      <c r="AV14" s="175"/>
      <c r="AW14" s="467" t="s">
        <v>955</v>
      </c>
      <c r="AX14" s="468" t="s">
        <v>956</v>
      </c>
      <c r="AY14" s="340"/>
      <c r="AZ14" s="240"/>
      <c r="BA14" s="342"/>
      <c r="BB14" s="342"/>
      <c r="BC14" s="240"/>
      <c r="BD14" s="476"/>
      <c r="BE14" s="175"/>
      <c r="BF14" s="175"/>
      <c r="BG14" s="240"/>
      <c r="BH14" s="240"/>
      <c r="BI14" s="175"/>
      <c r="BJ14" s="175"/>
      <c r="BK14" s="917">
        <v>1</v>
      </c>
      <c r="BL14" s="973">
        <v>1</v>
      </c>
      <c r="BM14" s="977" t="s">
        <v>957</v>
      </c>
      <c r="BN14" s="978" t="s">
        <v>958</v>
      </c>
    </row>
    <row r="15" spans="2:255" s="17" customFormat="1" ht="161.25" customHeight="1">
      <c r="B15" s="639">
        <v>2</v>
      </c>
      <c r="C15" s="461" t="s">
        <v>959</v>
      </c>
      <c r="D15" s="228">
        <v>0.5</v>
      </c>
      <c r="E15" s="101">
        <v>0.25</v>
      </c>
      <c r="F15" s="101">
        <v>0.25</v>
      </c>
      <c r="G15" s="476">
        <v>1</v>
      </c>
      <c r="H15" s="101">
        <v>0.25</v>
      </c>
      <c r="I15" s="101">
        <v>0.25</v>
      </c>
      <c r="J15" s="476">
        <v>1</v>
      </c>
      <c r="K15" s="101">
        <v>0.25</v>
      </c>
      <c r="L15" s="101">
        <v>0.25</v>
      </c>
      <c r="M15" s="90">
        <f>IF((IF(ISERROR(L15/K15),0,(L15/K15)))&gt;1,1,(IF(ISERROR(L15/K15),0,(L15/K15))))</f>
        <v>1</v>
      </c>
      <c r="N15" s="101">
        <v>0.25</v>
      </c>
      <c r="O15" s="101">
        <v>0.25</v>
      </c>
      <c r="P15" s="90">
        <f>IF((IF(ISERROR(O15/N15),0,(O15/N15)))&gt;1,1,(IF(ISERROR(O15/N15),0,(O15/N15))))</f>
        <v>1</v>
      </c>
      <c r="Q15" s="473">
        <v>1</v>
      </c>
      <c r="R15" s="473">
        <f>SUM(F15,I15,L15,O15)</f>
        <v>1</v>
      </c>
      <c r="S15" s="90">
        <f>IF((IF(ISERROR(R15/Q15),0,(R15/Q15)))&gt;1,1,(IF(ISERROR(R15/Q15),0,(R15/Q15))))</f>
        <v>1</v>
      </c>
      <c r="T15" s="90">
        <f>S15*D15</f>
        <v>0.5</v>
      </c>
      <c r="U15" s="233" t="s">
        <v>960</v>
      </c>
      <c r="V15" s="227" t="s">
        <v>961</v>
      </c>
      <c r="W15" s="230" t="s">
        <v>74</v>
      </c>
      <c r="X15" s="230" t="s">
        <v>962</v>
      </c>
      <c r="Y15" s="230" t="s">
        <v>963</v>
      </c>
      <c r="Z15" s="231" t="s">
        <v>636</v>
      </c>
      <c r="AA15" s="230" t="s">
        <v>945</v>
      </c>
      <c r="AB15" s="231" t="s">
        <v>73</v>
      </c>
      <c r="AC15" s="231" t="s">
        <v>74</v>
      </c>
      <c r="AD15" s="231" t="s">
        <v>75</v>
      </c>
      <c r="AE15" s="231" t="s">
        <v>76</v>
      </c>
      <c r="AF15" s="478">
        <v>1</v>
      </c>
      <c r="AG15" s="231">
        <v>2021</v>
      </c>
      <c r="AH15" s="231">
        <v>2020</v>
      </c>
      <c r="AI15" s="231" t="s">
        <v>77</v>
      </c>
      <c r="AJ15" s="231" t="s">
        <v>78</v>
      </c>
      <c r="AK15" s="11" t="s">
        <v>953</v>
      </c>
      <c r="AL15" s="381"/>
      <c r="AM15" s="370"/>
      <c r="AN15" s="381"/>
      <c r="AO15" s="381" t="s">
        <v>964</v>
      </c>
      <c r="AP15" s="336"/>
      <c r="AQ15" s="231" t="s">
        <v>245</v>
      </c>
      <c r="AR15" s="231"/>
      <c r="AS15" s="231"/>
      <c r="AT15" s="231" t="s">
        <v>954</v>
      </c>
      <c r="AU15" s="231"/>
      <c r="AV15" s="175"/>
      <c r="AW15" s="467" t="s">
        <v>955</v>
      </c>
      <c r="AX15" s="468" t="s">
        <v>965</v>
      </c>
      <c r="AY15" s="340">
        <v>1</v>
      </c>
      <c r="AZ15" s="240">
        <v>1</v>
      </c>
      <c r="BA15" s="245" t="s">
        <v>966</v>
      </c>
      <c r="BB15" s="342" t="s">
        <v>967</v>
      </c>
      <c r="BC15" s="340">
        <v>1</v>
      </c>
      <c r="BD15" s="240">
        <v>1</v>
      </c>
      <c r="BE15" s="245" t="s">
        <v>968</v>
      </c>
      <c r="BF15" s="342" t="s">
        <v>969</v>
      </c>
      <c r="BG15" s="240">
        <v>1</v>
      </c>
      <c r="BH15" s="240">
        <v>1</v>
      </c>
      <c r="BI15" s="245" t="s">
        <v>968</v>
      </c>
      <c r="BJ15" s="342" t="s">
        <v>969</v>
      </c>
      <c r="BK15" s="917">
        <v>1</v>
      </c>
      <c r="BL15" s="973">
        <v>1</v>
      </c>
      <c r="BM15" s="977" t="s">
        <v>968</v>
      </c>
      <c r="BN15" s="978" t="s">
        <v>969</v>
      </c>
    </row>
    <row r="16" spans="2:255" s="779" customFormat="1" ht="12.75" customHeight="1">
      <c r="B16" s="777"/>
      <c r="C16" s="777"/>
      <c r="D16" s="777"/>
      <c r="E16" s="777"/>
      <c r="F16" s="777"/>
      <c r="G16" s="777"/>
      <c r="H16" s="777"/>
      <c r="I16" s="777"/>
      <c r="J16" s="777"/>
      <c r="K16" s="777"/>
      <c r="L16" s="777"/>
      <c r="M16" s="777"/>
      <c r="N16" s="777"/>
      <c r="O16" s="777"/>
      <c r="P16" s="777"/>
      <c r="Q16" s="777"/>
      <c r="R16" s="777"/>
      <c r="S16" s="777"/>
      <c r="T16" s="777"/>
      <c r="U16" s="777"/>
      <c r="V16" s="777"/>
      <c r="W16" s="777"/>
      <c r="X16" s="777"/>
      <c r="Y16" s="777"/>
      <c r="Z16" s="778"/>
      <c r="AA16" s="778"/>
      <c r="AB16" s="778"/>
      <c r="AC16" s="778"/>
      <c r="AD16" s="778"/>
      <c r="AE16" s="778"/>
      <c r="AF16" s="778"/>
      <c r="AG16" s="778"/>
      <c r="AH16" s="778"/>
      <c r="AI16" s="778"/>
      <c r="AJ16" s="778"/>
      <c r="AK16" s="778"/>
      <c r="AL16" s="778"/>
      <c r="AM16" s="778"/>
      <c r="AN16" s="778"/>
      <c r="AO16" s="778"/>
      <c r="AP16" s="778"/>
      <c r="AQ16" s="778"/>
      <c r="AR16" s="778"/>
      <c r="AS16" s="778"/>
      <c r="AT16" s="778"/>
      <c r="AU16" s="778"/>
      <c r="AV16" s="778"/>
      <c r="AW16" s="778"/>
      <c r="AX16" s="778"/>
      <c r="AY16" s="778"/>
      <c r="AZ16" s="778"/>
      <c r="BA16" s="778"/>
      <c r="BB16" s="777"/>
      <c r="BC16" s="777"/>
      <c r="BD16" s="777"/>
      <c r="BE16" s="777"/>
      <c r="BF16" s="777"/>
      <c r="BG16" s="777"/>
      <c r="BH16" s="777"/>
      <c r="BI16" s="777"/>
      <c r="BJ16" s="777"/>
      <c r="BK16" s="777"/>
      <c r="BL16" s="777"/>
      <c r="BM16" s="777"/>
      <c r="BN16" s="777"/>
      <c r="BO16" s="777"/>
      <c r="BP16" s="777"/>
      <c r="BQ16" s="777"/>
      <c r="BR16" s="777"/>
      <c r="BS16" s="777"/>
      <c r="BT16" s="777"/>
      <c r="BU16" s="777"/>
      <c r="BV16" s="777"/>
      <c r="BW16" s="777"/>
      <c r="BX16" s="777"/>
      <c r="BY16" s="777"/>
      <c r="BZ16" s="777"/>
      <c r="CA16" s="777"/>
      <c r="CB16" s="777"/>
      <c r="CC16" s="777"/>
      <c r="CD16" s="777"/>
      <c r="CE16" s="777"/>
      <c r="CF16" s="777"/>
      <c r="CG16" s="777"/>
      <c r="CH16" s="777"/>
      <c r="CI16" s="777"/>
      <c r="CJ16" s="777"/>
      <c r="CK16" s="777"/>
      <c r="CL16" s="777"/>
      <c r="CM16" s="777"/>
      <c r="CN16" s="777"/>
      <c r="CO16" s="777"/>
      <c r="CP16" s="777"/>
      <c r="CQ16" s="777"/>
      <c r="CR16" s="777"/>
      <c r="CS16" s="777"/>
      <c r="CT16" s="777"/>
      <c r="CU16" s="777"/>
      <c r="CV16" s="777"/>
      <c r="CW16" s="777"/>
      <c r="CX16" s="777"/>
      <c r="CY16" s="777"/>
      <c r="CZ16" s="777"/>
      <c r="DA16" s="777"/>
      <c r="DB16" s="777"/>
      <c r="DC16" s="777"/>
      <c r="DD16" s="777"/>
      <c r="DE16" s="777"/>
      <c r="DF16" s="777"/>
      <c r="DG16" s="777"/>
      <c r="DH16" s="777"/>
      <c r="DI16" s="777"/>
      <c r="DJ16" s="777"/>
      <c r="DK16" s="777"/>
      <c r="DL16" s="777"/>
      <c r="DM16" s="777"/>
      <c r="DN16" s="777"/>
      <c r="DO16" s="777"/>
      <c r="DP16" s="777"/>
      <c r="DQ16" s="777"/>
      <c r="DR16" s="777"/>
      <c r="DS16" s="777"/>
      <c r="DT16" s="777"/>
      <c r="DU16" s="777"/>
      <c r="DV16" s="777"/>
      <c r="DW16" s="777"/>
      <c r="DX16" s="777"/>
      <c r="DY16" s="777"/>
      <c r="DZ16" s="777"/>
      <c r="EA16" s="777"/>
      <c r="EB16" s="777"/>
      <c r="EC16" s="777"/>
      <c r="ED16" s="777"/>
      <c r="EE16" s="777"/>
      <c r="EF16" s="777"/>
      <c r="EG16" s="777"/>
      <c r="EH16" s="777"/>
      <c r="EI16" s="777"/>
      <c r="EJ16" s="777"/>
      <c r="EK16" s="777"/>
      <c r="EL16" s="777"/>
      <c r="EM16" s="777"/>
      <c r="EN16" s="777"/>
      <c r="EO16" s="777"/>
      <c r="EP16" s="777"/>
      <c r="EQ16" s="777"/>
      <c r="ER16" s="777"/>
      <c r="ES16" s="777"/>
      <c r="ET16" s="777"/>
      <c r="EU16" s="777"/>
      <c r="EV16" s="777"/>
      <c r="EW16" s="777"/>
      <c r="EX16" s="777"/>
      <c r="EY16" s="777"/>
      <c r="EZ16" s="777"/>
      <c r="FA16" s="777"/>
      <c r="FB16" s="777"/>
      <c r="FC16" s="777"/>
      <c r="FD16" s="777"/>
      <c r="FE16" s="777"/>
      <c r="FF16" s="777"/>
      <c r="FG16" s="777"/>
      <c r="FH16" s="777"/>
      <c r="FI16" s="777"/>
      <c r="FJ16" s="777"/>
      <c r="FK16" s="777"/>
      <c r="FL16" s="777"/>
      <c r="FM16" s="777"/>
      <c r="FN16" s="777"/>
      <c r="FO16" s="777"/>
      <c r="FP16" s="777"/>
      <c r="FQ16" s="777"/>
      <c r="FR16" s="777"/>
      <c r="FS16" s="777"/>
      <c r="FT16" s="777"/>
      <c r="FU16" s="777"/>
      <c r="FV16" s="777"/>
      <c r="FW16" s="777"/>
      <c r="FX16" s="777"/>
      <c r="FY16" s="777"/>
      <c r="FZ16" s="777"/>
      <c r="GA16" s="777"/>
      <c r="GB16" s="777"/>
      <c r="GC16" s="777"/>
      <c r="GD16" s="777"/>
      <c r="GE16" s="777"/>
      <c r="GF16" s="777"/>
      <c r="GG16" s="777"/>
      <c r="GH16" s="777"/>
      <c r="GI16" s="777"/>
      <c r="GJ16" s="777"/>
      <c r="GK16" s="777"/>
      <c r="GL16" s="777"/>
      <c r="GM16" s="777"/>
      <c r="GN16" s="777"/>
      <c r="GO16" s="777"/>
      <c r="GP16" s="777"/>
      <c r="GQ16" s="777"/>
      <c r="GR16" s="777"/>
      <c r="GS16" s="777"/>
      <c r="GT16" s="777"/>
      <c r="GU16" s="777"/>
      <c r="GV16" s="777"/>
      <c r="GW16" s="777"/>
      <c r="GX16" s="777"/>
      <c r="GY16" s="777"/>
      <c r="GZ16" s="777"/>
      <c r="HA16" s="777"/>
      <c r="HB16" s="777"/>
      <c r="HC16" s="777"/>
      <c r="HD16" s="777"/>
      <c r="HE16" s="777"/>
      <c r="HF16" s="777"/>
      <c r="HG16" s="777"/>
      <c r="HH16" s="777"/>
      <c r="HI16" s="777"/>
      <c r="HJ16" s="777"/>
      <c r="HK16" s="777"/>
      <c r="HL16" s="777"/>
      <c r="HM16" s="777"/>
      <c r="HN16" s="777"/>
      <c r="HO16" s="777"/>
      <c r="HP16" s="777"/>
      <c r="HQ16" s="777"/>
      <c r="HR16" s="777"/>
      <c r="HS16" s="777"/>
      <c r="HT16" s="777"/>
      <c r="HU16" s="777"/>
      <c r="HV16" s="777"/>
      <c r="HW16" s="777"/>
      <c r="HX16" s="777"/>
      <c r="HY16" s="777"/>
      <c r="HZ16" s="777"/>
      <c r="IA16" s="777"/>
      <c r="IB16" s="777"/>
      <c r="IC16" s="777"/>
      <c r="ID16" s="777"/>
      <c r="IE16" s="777"/>
      <c r="IF16" s="777"/>
      <c r="IG16" s="777"/>
      <c r="IH16" s="777"/>
      <c r="II16" s="777"/>
      <c r="IJ16" s="777"/>
      <c r="IK16" s="777"/>
      <c r="IL16" s="777"/>
      <c r="IM16" s="777"/>
      <c r="IN16" s="777"/>
      <c r="IO16" s="777"/>
      <c r="IP16" s="777"/>
      <c r="IQ16" s="777"/>
      <c r="IR16" s="777"/>
      <c r="IS16" s="777"/>
      <c r="IT16" s="777"/>
      <c r="IU16" s="777"/>
    </row>
    <row r="17" spans="2:255" s="779" customFormat="1" ht="12.75" customHeight="1">
      <c r="B17" s="77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8"/>
      <c r="AA17" s="778"/>
      <c r="AB17" s="778"/>
      <c r="AC17" s="778"/>
      <c r="AD17" s="778"/>
      <c r="AE17" s="778"/>
      <c r="AF17" s="778"/>
      <c r="AG17" s="778"/>
      <c r="AH17" s="778"/>
      <c r="AI17" s="778"/>
      <c r="AJ17" s="778"/>
      <c r="AK17" s="778"/>
      <c r="AL17" s="778"/>
      <c r="AM17" s="778"/>
      <c r="AN17" s="778"/>
      <c r="AO17" s="778"/>
      <c r="AP17" s="778"/>
      <c r="AQ17" s="778"/>
      <c r="AR17" s="778"/>
      <c r="AS17" s="778"/>
      <c r="AT17" s="778"/>
      <c r="AU17" s="778"/>
      <c r="AV17" s="778"/>
      <c r="AW17" s="778"/>
      <c r="AX17" s="778"/>
      <c r="AY17" s="778"/>
      <c r="AZ17" s="778"/>
      <c r="BA17" s="778"/>
      <c r="BB17" s="777"/>
      <c r="BC17" s="777"/>
      <c r="BD17" s="777"/>
      <c r="BE17" s="777"/>
      <c r="BF17" s="777"/>
      <c r="BG17" s="777"/>
      <c r="BH17" s="777"/>
      <c r="BI17" s="777"/>
      <c r="BJ17" s="777"/>
      <c r="BK17" s="777"/>
      <c r="BL17" s="777"/>
      <c r="BM17" s="777"/>
      <c r="BN17" s="777"/>
      <c r="BO17" s="777"/>
      <c r="BP17" s="777"/>
      <c r="BQ17" s="777"/>
      <c r="BR17" s="777"/>
      <c r="BS17" s="777"/>
      <c r="BT17" s="777"/>
      <c r="BU17" s="777"/>
      <c r="BV17" s="777"/>
      <c r="BW17" s="777"/>
      <c r="BX17" s="777"/>
      <c r="BY17" s="777"/>
      <c r="BZ17" s="777"/>
      <c r="CA17" s="777"/>
      <c r="CB17" s="777"/>
      <c r="CC17" s="777"/>
      <c r="CD17" s="777"/>
      <c r="CE17" s="777"/>
      <c r="CF17" s="777"/>
      <c r="CG17" s="777"/>
      <c r="CH17" s="777"/>
      <c r="CI17" s="777"/>
      <c r="CJ17" s="777"/>
      <c r="CK17" s="777"/>
      <c r="CL17" s="777"/>
      <c r="CM17" s="777"/>
      <c r="CN17" s="777"/>
      <c r="CO17" s="777"/>
      <c r="CP17" s="777"/>
      <c r="CQ17" s="777"/>
      <c r="CR17" s="777"/>
      <c r="CS17" s="777"/>
      <c r="CT17" s="777"/>
      <c r="CU17" s="777"/>
      <c r="CV17" s="777"/>
      <c r="CW17" s="777"/>
      <c r="CX17" s="777"/>
      <c r="CY17" s="777"/>
      <c r="CZ17" s="777"/>
      <c r="DA17" s="777"/>
      <c r="DB17" s="777"/>
      <c r="DC17" s="777"/>
      <c r="DD17" s="777"/>
      <c r="DE17" s="777"/>
      <c r="DF17" s="777"/>
      <c r="DG17" s="777"/>
      <c r="DH17" s="777"/>
      <c r="DI17" s="777"/>
      <c r="DJ17" s="777"/>
      <c r="DK17" s="777"/>
      <c r="DL17" s="777"/>
      <c r="DM17" s="777"/>
      <c r="DN17" s="777"/>
      <c r="DO17" s="777"/>
      <c r="DP17" s="777"/>
      <c r="DQ17" s="777"/>
      <c r="DR17" s="777"/>
      <c r="DS17" s="777"/>
      <c r="DT17" s="777"/>
      <c r="DU17" s="777"/>
      <c r="DV17" s="777"/>
      <c r="DW17" s="777"/>
      <c r="DX17" s="777"/>
      <c r="DY17" s="777"/>
      <c r="DZ17" s="777"/>
      <c r="EA17" s="777"/>
      <c r="EB17" s="777"/>
      <c r="EC17" s="777"/>
      <c r="ED17" s="777"/>
      <c r="EE17" s="777"/>
      <c r="EF17" s="777"/>
      <c r="EG17" s="777"/>
      <c r="EH17" s="777"/>
      <c r="EI17" s="777"/>
      <c r="EJ17" s="777"/>
      <c r="EK17" s="777"/>
      <c r="EL17" s="777"/>
      <c r="EM17" s="777"/>
      <c r="EN17" s="777"/>
      <c r="EO17" s="777"/>
      <c r="EP17" s="777"/>
      <c r="EQ17" s="777"/>
      <c r="ER17" s="777"/>
      <c r="ES17" s="777"/>
      <c r="ET17" s="777"/>
      <c r="EU17" s="777"/>
      <c r="EV17" s="777"/>
      <c r="EW17" s="777"/>
      <c r="EX17" s="777"/>
      <c r="EY17" s="777"/>
      <c r="EZ17" s="777"/>
      <c r="FA17" s="777"/>
      <c r="FB17" s="777"/>
      <c r="FC17" s="777"/>
      <c r="FD17" s="777"/>
      <c r="FE17" s="777"/>
      <c r="FF17" s="777"/>
      <c r="FG17" s="777"/>
      <c r="FH17" s="777"/>
      <c r="FI17" s="777"/>
      <c r="FJ17" s="777"/>
      <c r="FK17" s="777"/>
      <c r="FL17" s="777"/>
      <c r="FM17" s="777"/>
      <c r="FN17" s="777"/>
      <c r="FO17" s="777"/>
      <c r="FP17" s="777"/>
      <c r="FQ17" s="777"/>
      <c r="FR17" s="777"/>
      <c r="FS17" s="777"/>
      <c r="FT17" s="777"/>
      <c r="FU17" s="777"/>
      <c r="FV17" s="777"/>
      <c r="FW17" s="777"/>
      <c r="FX17" s="777"/>
      <c r="FY17" s="777"/>
      <c r="FZ17" s="777"/>
      <c r="GA17" s="777"/>
      <c r="GB17" s="777"/>
      <c r="GC17" s="777"/>
      <c r="GD17" s="777"/>
      <c r="GE17" s="777"/>
      <c r="GF17" s="777"/>
      <c r="GG17" s="777"/>
      <c r="GH17" s="777"/>
      <c r="GI17" s="777"/>
      <c r="GJ17" s="777"/>
      <c r="GK17" s="777"/>
      <c r="GL17" s="777"/>
      <c r="GM17" s="777"/>
      <c r="GN17" s="777"/>
      <c r="GO17" s="777"/>
      <c r="GP17" s="777"/>
      <c r="GQ17" s="777"/>
      <c r="GR17" s="777"/>
      <c r="GS17" s="777"/>
      <c r="GT17" s="777"/>
      <c r="GU17" s="777"/>
      <c r="GV17" s="777"/>
      <c r="GW17" s="777"/>
      <c r="GX17" s="777"/>
      <c r="GY17" s="777"/>
      <c r="GZ17" s="777"/>
      <c r="HA17" s="777"/>
      <c r="HB17" s="777"/>
      <c r="HC17" s="777"/>
      <c r="HD17" s="777"/>
      <c r="HE17" s="777"/>
      <c r="HF17" s="777"/>
      <c r="HG17" s="777"/>
      <c r="HH17" s="777"/>
      <c r="HI17" s="777"/>
      <c r="HJ17" s="777"/>
      <c r="HK17" s="777"/>
      <c r="HL17" s="777"/>
      <c r="HM17" s="777"/>
      <c r="HN17" s="777"/>
      <c r="HO17" s="777"/>
      <c r="HP17" s="777"/>
      <c r="HQ17" s="777"/>
      <c r="HR17" s="777"/>
      <c r="HS17" s="777"/>
      <c r="HT17" s="777"/>
      <c r="HU17" s="777"/>
      <c r="HV17" s="777"/>
      <c r="HW17" s="777"/>
      <c r="HX17" s="777"/>
      <c r="HY17" s="777"/>
      <c r="HZ17" s="777"/>
      <c r="IA17" s="777"/>
      <c r="IB17" s="777"/>
      <c r="IC17" s="777"/>
      <c r="ID17" s="777"/>
      <c r="IE17" s="777"/>
      <c r="IF17" s="777"/>
      <c r="IG17" s="777"/>
      <c r="IH17" s="777"/>
      <c r="II17" s="777"/>
      <c r="IJ17" s="777"/>
      <c r="IK17" s="777"/>
      <c r="IL17" s="777"/>
      <c r="IM17" s="777"/>
      <c r="IN17" s="777"/>
      <c r="IO17" s="777"/>
      <c r="IP17" s="777"/>
      <c r="IQ17" s="777"/>
      <c r="IR17" s="777"/>
      <c r="IS17" s="777"/>
      <c r="IT17" s="777"/>
      <c r="IU17" s="777"/>
    </row>
    <row r="18" spans="2:255" s="779" customFormat="1" ht="12.75" customHeight="1">
      <c r="B18" s="777"/>
      <c r="C18" s="777"/>
      <c r="D18" s="777"/>
      <c r="E18" s="777"/>
      <c r="F18" s="777"/>
      <c r="G18" s="777"/>
      <c r="H18" s="777"/>
      <c r="I18" s="777"/>
      <c r="J18" s="777"/>
      <c r="K18" s="777"/>
      <c r="L18" s="777"/>
      <c r="M18" s="777"/>
      <c r="N18" s="777"/>
      <c r="O18" s="777"/>
      <c r="P18" s="777"/>
      <c r="Q18" s="777"/>
      <c r="R18" s="777"/>
      <c r="S18" s="777"/>
      <c r="T18" s="777"/>
      <c r="U18" s="777"/>
      <c r="V18" s="777"/>
      <c r="W18" s="777"/>
      <c r="X18" s="777"/>
      <c r="Y18" s="777"/>
      <c r="Z18" s="778"/>
      <c r="AA18" s="778"/>
      <c r="AB18" s="778"/>
      <c r="AC18" s="778"/>
      <c r="AD18" s="778"/>
      <c r="AE18" s="778"/>
      <c r="AF18" s="778"/>
      <c r="AG18" s="778"/>
      <c r="AH18" s="778"/>
      <c r="AI18" s="778"/>
      <c r="AJ18" s="778"/>
      <c r="AK18" s="778"/>
      <c r="AL18" s="778"/>
      <c r="AM18" s="778"/>
      <c r="AN18" s="778"/>
      <c r="AO18" s="778"/>
      <c r="AP18" s="778"/>
      <c r="AQ18" s="778"/>
      <c r="AR18" s="778"/>
      <c r="AS18" s="778"/>
      <c r="AT18" s="778"/>
      <c r="AU18" s="778"/>
      <c r="AV18" s="778"/>
      <c r="AW18" s="778"/>
      <c r="AX18" s="778"/>
      <c r="AY18" s="778"/>
      <c r="AZ18" s="778"/>
      <c r="BA18" s="778"/>
      <c r="BB18" s="777"/>
      <c r="BC18" s="777"/>
      <c r="BD18" s="777"/>
      <c r="BE18" s="777"/>
      <c r="BF18" s="777"/>
      <c r="BG18" s="777"/>
      <c r="BH18" s="777"/>
      <c r="BI18" s="777"/>
      <c r="BJ18" s="777"/>
      <c r="BK18" s="777"/>
      <c r="BL18" s="777"/>
      <c r="BM18" s="777"/>
      <c r="BN18" s="777"/>
      <c r="BO18" s="777"/>
      <c r="BP18" s="777"/>
      <c r="BQ18" s="777"/>
      <c r="BR18" s="777"/>
      <c r="BS18" s="777"/>
      <c r="BT18" s="777"/>
      <c r="BU18" s="777"/>
      <c r="BV18" s="777"/>
      <c r="BW18" s="777"/>
      <c r="BX18" s="777"/>
      <c r="BY18" s="777"/>
      <c r="BZ18" s="777"/>
      <c r="CA18" s="777"/>
      <c r="CB18" s="777"/>
      <c r="CC18" s="777"/>
      <c r="CD18" s="777"/>
      <c r="CE18" s="777"/>
      <c r="CF18" s="777"/>
      <c r="CG18" s="777"/>
      <c r="CH18" s="777"/>
      <c r="CI18" s="777"/>
      <c r="CJ18" s="777"/>
      <c r="CK18" s="777"/>
      <c r="CL18" s="777"/>
      <c r="CM18" s="777"/>
      <c r="CN18" s="777"/>
      <c r="CO18" s="777"/>
      <c r="CP18" s="777"/>
      <c r="CQ18" s="777"/>
      <c r="CR18" s="777"/>
      <c r="CS18" s="777"/>
      <c r="CT18" s="777"/>
      <c r="CU18" s="777"/>
      <c r="CV18" s="777"/>
      <c r="CW18" s="777"/>
      <c r="CX18" s="777"/>
      <c r="CY18" s="777"/>
      <c r="CZ18" s="777"/>
      <c r="DA18" s="777"/>
      <c r="DB18" s="777"/>
      <c r="DC18" s="777"/>
      <c r="DD18" s="777"/>
      <c r="DE18" s="777"/>
      <c r="DF18" s="777"/>
      <c r="DG18" s="777"/>
      <c r="DH18" s="777"/>
      <c r="DI18" s="777"/>
      <c r="DJ18" s="777"/>
      <c r="DK18" s="777"/>
      <c r="DL18" s="777"/>
      <c r="DM18" s="777"/>
      <c r="DN18" s="777"/>
      <c r="DO18" s="777"/>
      <c r="DP18" s="777"/>
      <c r="DQ18" s="777"/>
      <c r="DR18" s="777"/>
      <c r="DS18" s="777"/>
      <c r="DT18" s="777"/>
      <c r="DU18" s="777"/>
      <c r="DV18" s="777"/>
      <c r="DW18" s="777"/>
      <c r="DX18" s="777"/>
      <c r="DY18" s="777"/>
      <c r="DZ18" s="777"/>
      <c r="EA18" s="777"/>
      <c r="EB18" s="777"/>
      <c r="EC18" s="777"/>
      <c r="ED18" s="777"/>
      <c r="EE18" s="777"/>
      <c r="EF18" s="777"/>
      <c r="EG18" s="777"/>
      <c r="EH18" s="777"/>
      <c r="EI18" s="777"/>
      <c r="EJ18" s="777"/>
      <c r="EK18" s="777"/>
      <c r="EL18" s="777"/>
      <c r="EM18" s="777"/>
      <c r="EN18" s="777"/>
      <c r="EO18" s="777"/>
      <c r="EP18" s="777"/>
      <c r="EQ18" s="777"/>
      <c r="ER18" s="777"/>
      <c r="ES18" s="777"/>
      <c r="ET18" s="777"/>
      <c r="EU18" s="777"/>
      <c r="EV18" s="777"/>
      <c r="EW18" s="777"/>
      <c r="EX18" s="777"/>
      <c r="EY18" s="777"/>
      <c r="EZ18" s="777"/>
      <c r="FA18" s="777"/>
      <c r="FB18" s="777"/>
      <c r="FC18" s="777"/>
      <c r="FD18" s="777"/>
      <c r="FE18" s="777"/>
      <c r="FF18" s="777"/>
      <c r="FG18" s="777"/>
      <c r="FH18" s="777"/>
      <c r="FI18" s="777"/>
      <c r="FJ18" s="777"/>
      <c r="FK18" s="777"/>
      <c r="FL18" s="777"/>
      <c r="FM18" s="777"/>
      <c r="FN18" s="777"/>
      <c r="FO18" s="777"/>
      <c r="FP18" s="777"/>
      <c r="FQ18" s="777"/>
      <c r="FR18" s="777"/>
      <c r="FS18" s="777"/>
      <c r="FT18" s="777"/>
      <c r="FU18" s="777"/>
      <c r="FV18" s="777"/>
      <c r="FW18" s="777"/>
      <c r="FX18" s="777"/>
      <c r="FY18" s="777"/>
      <c r="FZ18" s="777"/>
      <c r="GA18" s="777"/>
      <c r="GB18" s="777"/>
      <c r="GC18" s="777"/>
      <c r="GD18" s="777"/>
      <c r="GE18" s="777"/>
      <c r="GF18" s="777"/>
      <c r="GG18" s="777"/>
      <c r="GH18" s="777"/>
      <c r="GI18" s="777"/>
      <c r="GJ18" s="777"/>
      <c r="GK18" s="777"/>
      <c r="GL18" s="777"/>
      <c r="GM18" s="777"/>
      <c r="GN18" s="777"/>
      <c r="GO18" s="777"/>
      <c r="GP18" s="777"/>
      <c r="GQ18" s="777"/>
      <c r="GR18" s="777"/>
      <c r="GS18" s="777"/>
      <c r="GT18" s="777"/>
      <c r="GU18" s="777"/>
      <c r="GV18" s="777"/>
      <c r="GW18" s="777"/>
      <c r="GX18" s="777"/>
      <c r="GY18" s="777"/>
      <c r="GZ18" s="777"/>
      <c r="HA18" s="777"/>
      <c r="HB18" s="777"/>
      <c r="HC18" s="777"/>
      <c r="HD18" s="777"/>
      <c r="HE18" s="777"/>
      <c r="HF18" s="777"/>
      <c r="HG18" s="777"/>
      <c r="HH18" s="777"/>
      <c r="HI18" s="777"/>
      <c r="HJ18" s="777"/>
      <c r="HK18" s="777"/>
      <c r="HL18" s="777"/>
      <c r="HM18" s="777"/>
      <c r="HN18" s="777"/>
      <c r="HO18" s="777"/>
      <c r="HP18" s="777"/>
      <c r="HQ18" s="777"/>
      <c r="HR18" s="777"/>
      <c r="HS18" s="777"/>
      <c r="HT18" s="777"/>
      <c r="HU18" s="777"/>
      <c r="HV18" s="777"/>
      <c r="HW18" s="777"/>
      <c r="HX18" s="777"/>
      <c r="HY18" s="777"/>
      <c r="HZ18" s="777"/>
      <c r="IA18" s="777"/>
      <c r="IB18" s="777"/>
      <c r="IC18" s="777"/>
      <c r="ID18" s="777"/>
      <c r="IE18" s="777"/>
      <c r="IF18" s="777"/>
      <c r="IG18" s="777"/>
      <c r="IH18" s="777"/>
      <c r="II18" s="777"/>
      <c r="IJ18" s="777"/>
      <c r="IK18" s="777"/>
      <c r="IL18" s="777"/>
      <c r="IM18" s="777"/>
      <c r="IN18" s="777"/>
      <c r="IO18" s="777"/>
      <c r="IP18" s="777"/>
      <c r="IQ18" s="777"/>
      <c r="IR18" s="777"/>
      <c r="IS18" s="777"/>
      <c r="IT18" s="777"/>
      <c r="IU18" s="777"/>
    </row>
    <row r="19" spans="2:255" s="779" customFormat="1" ht="12.75" customHeight="1">
      <c r="B19" s="777"/>
      <c r="C19" s="777"/>
      <c r="D19" s="777"/>
      <c r="E19" s="777"/>
      <c r="F19" s="777"/>
      <c r="G19" s="777"/>
      <c r="H19" s="777"/>
      <c r="I19" s="777"/>
      <c r="J19" s="777"/>
      <c r="K19" s="777"/>
      <c r="L19" s="777"/>
      <c r="M19" s="777"/>
      <c r="N19" s="777"/>
      <c r="O19" s="777"/>
      <c r="P19" s="777"/>
      <c r="Q19" s="777"/>
      <c r="R19" s="777"/>
      <c r="S19" s="777"/>
      <c r="T19" s="777"/>
      <c r="U19" s="777"/>
      <c r="V19" s="777"/>
      <c r="W19" s="777"/>
      <c r="X19" s="777"/>
      <c r="Y19" s="777"/>
      <c r="Z19" s="778"/>
      <c r="AA19" s="778"/>
      <c r="AB19" s="778"/>
      <c r="AC19" s="778"/>
      <c r="AD19" s="778"/>
      <c r="AE19" s="778"/>
      <c r="AF19" s="778"/>
      <c r="AG19" s="778"/>
      <c r="AH19" s="778"/>
      <c r="AI19" s="778"/>
      <c r="AJ19" s="778"/>
      <c r="AK19" s="778"/>
      <c r="AL19" s="778"/>
      <c r="AM19" s="778"/>
      <c r="AN19" s="778"/>
      <c r="AO19" s="778"/>
      <c r="AP19" s="778"/>
      <c r="AQ19" s="778"/>
      <c r="AR19" s="778"/>
      <c r="AS19" s="778"/>
      <c r="AT19" s="778"/>
      <c r="AU19" s="778"/>
      <c r="AV19" s="778"/>
      <c r="AW19" s="778"/>
      <c r="AX19" s="778"/>
      <c r="AY19" s="778"/>
      <c r="AZ19" s="778"/>
      <c r="BA19" s="778"/>
      <c r="BB19" s="777"/>
      <c r="BC19" s="777"/>
      <c r="BD19" s="777"/>
      <c r="BE19" s="777"/>
      <c r="BF19" s="777"/>
      <c r="BG19" s="777"/>
      <c r="BH19" s="777"/>
      <c r="BI19" s="777"/>
      <c r="BJ19" s="777"/>
      <c r="BK19" s="777"/>
      <c r="BL19" s="777"/>
      <c r="BM19" s="777"/>
      <c r="BN19" s="777"/>
      <c r="BO19" s="777"/>
      <c r="BP19" s="777"/>
      <c r="BQ19" s="777"/>
      <c r="BR19" s="777"/>
      <c r="BS19" s="777"/>
      <c r="BT19" s="777"/>
      <c r="BU19" s="777"/>
      <c r="BV19" s="777"/>
      <c r="BW19" s="777"/>
      <c r="BX19" s="777"/>
      <c r="BY19" s="777"/>
      <c r="BZ19" s="777"/>
      <c r="CA19" s="777"/>
      <c r="CB19" s="777"/>
      <c r="CC19" s="777"/>
      <c r="CD19" s="777"/>
      <c r="CE19" s="777"/>
      <c r="CF19" s="777"/>
      <c r="CG19" s="777"/>
      <c r="CH19" s="777"/>
      <c r="CI19" s="777"/>
      <c r="CJ19" s="777"/>
      <c r="CK19" s="777"/>
      <c r="CL19" s="777"/>
      <c r="CM19" s="777"/>
      <c r="CN19" s="777"/>
      <c r="CO19" s="777"/>
      <c r="CP19" s="777"/>
      <c r="CQ19" s="777"/>
      <c r="CR19" s="777"/>
      <c r="CS19" s="777"/>
      <c r="CT19" s="777"/>
      <c r="CU19" s="777"/>
      <c r="CV19" s="777"/>
      <c r="CW19" s="777"/>
      <c r="CX19" s="777"/>
      <c r="CY19" s="777"/>
      <c r="CZ19" s="777"/>
      <c r="DA19" s="777"/>
      <c r="DB19" s="777"/>
      <c r="DC19" s="777"/>
      <c r="DD19" s="777"/>
      <c r="DE19" s="777"/>
      <c r="DF19" s="777"/>
      <c r="DG19" s="777"/>
      <c r="DH19" s="777"/>
      <c r="DI19" s="777"/>
      <c r="DJ19" s="777"/>
      <c r="DK19" s="777"/>
      <c r="DL19" s="777"/>
      <c r="DM19" s="777"/>
      <c r="DN19" s="777"/>
      <c r="DO19" s="777"/>
      <c r="DP19" s="777"/>
      <c r="DQ19" s="777"/>
      <c r="DR19" s="777"/>
      <c r="DS19" s="777"/>
      <c r="DT19" s="777"/>
      <c r="DU19" s="777"/>
      <c r="DV19" s="777"/>
      <c r="DW19" s="777"/>
      <c r="DX19" s="777"/>
      <c r="DY19" s="777"/>
      <c r="DZ19" s="777"/>
      <c r="EA19" s="777"/>
      <c r="EB19" s="777"/>
      <c r="EC19" s="777"/>
      <c r="ED19" s="777"/>
      <c r="EE19" s="777"/>
      <c r="EF19" s="777"/>
      <c r="EG19" s="777"/>
      <c r="EH19" s="777"/>
      <c r="EI19" s="777"/>
      <c r="EJ19" s="777"/>
      <c r="EK19" s="777"/>
      <c r="EL19" s="777"/>
      <c r="EM19" s="777"/>
      <c r="EN19" s="777"/>
      <c r="EO19" s="777"/>
      <c r="EP19" s="777"/>
      <c r="EQ19" s="777"/>
      <c r="ER19" s="777"/>
      <c r="ES19" s="777"/>
      <c r="ET19" s="777"/>
      <c r="EU19" s="777"/>
      <c r="EV19" s="777"/>
      <c r="EW19" s="777"/>
      <c r="EX19" s="777"/>
      <c r="EY19" s="777"/>
      <c r="EZ19" s="777"/>
      <c r="FA19" s="777"/>
      <c r="FB19" s="777"/>
      <c r="FC19" s="777"/>
      <c r="FD19" s="777"/>
      <c r="FE19" s="777"/>
      <c r="FF19" s="777"/>
      <c r="FG19" s="777"/>
      <c r="FH19" s="777"/>
      <c r="FI19" s="777"/>
      <c r="FJ19" s="777"/>
      <c r="FK19" s="777"/>
      <c r="FL19" s="777"/>
      <c r="FM19" s="777"/>
      <c r="FN19" s="777"/>
      <c r="FO19" s="777"/>
      <c r="FP19" s="777"/>
      <c r="FQ19" s="777"/>
      <c r="FR19" s="777"/>
      <c r="FS19" s="777"/>
      <c r="FT19" s="777"/>
      <c r="FU19" s="777"/>
      <c r="FV19" s="777"/>
      <c r="FW19" s="777"/>
      <c r="FX19" s="777"/>
      <c r="FY19" s="777"/>
      <c r="FZ19" s="777"/>
      <c r="GA19" s="777"/>
      <c r="GB19" s="777"/>
      <c r="GC19" s="777"/>
      <c r="GD19" s="777"/>
      <c r="GE19" s="777"/>
      <c r="GF19" s="777"/>
      <c r="GG19" s="777"/>
      <c r="GH19" s="777"/>
      <c r="GI19" s="777"/>
      <c r="GJ19" s="777"/>
      <c r="GK19" s="777"/>
      <c r="GL19" s="777"/>
      <c r="GM19" s="777"/>
      <c r="GN19" s="777"/>
      <c r="GO19" s="777"/>
      <c r="GP19" s="777"/>
      <c r="GQ19" s="777"/>
      <c r="GR19" s="777"/>
      <c r="GS19" s="777"/>
      <c r="GT19" s="777"/>
      <c r="GU19" s="777"/>
      <c r="GV19" s="777"/>
      <c r="GW19" s="777"/>
      <c r="GX19" s="777"/>
      <c r="GY19" s="777"/>
      <c r="GZ19" s="777"/>
      <c r="HA19" s="777"/>
      <c r="HB19" s="777"/>
      <c r="HC19" s="777"/>
      <c r="HD19" s="777"/>
      <c r="HE19" s="777"/>
      <c r="HF19" s="777"/>
      <c r="HG19" s="777"/>
      <c r="HH19" s="777"/>
      <c r="HI19" s="777"/>
      <c r="HJ19" s="777"/>
      <c r="HK19" s="777"/>
      <c r="HL19" s="777"/>
      <c r="HM19" s="777"/>
      <c r="HN19" s="777"/>
      <c r="HO19" s="777"/>
      <c r="HP19" s="777"/>
      <c r="HQ19" s="777"/>
      <c r="HR19" s="777"/>
      <c r="HS19" s="777"/>
      <c r="HT19" s="777"/>
      <c r="HU19" s="777"/>
      <c r="HV19" s="777"/>
      <c r="HW19" s="777"/>
      <c r="HX19" s="777"/>
      <c r="HY19" s="777"/>
      <c r="HZ19" s="777"/>
      <c r="IA19" s="777"/>
      <c r="IB19" s="777"/>
      <c r="IC19" s="777"/>
      <c r="ID19" s="777"/>
      <c r="IE19" s="777"/>
      <c r="IF19" s="777"/>
      <c r="IG19" s="777"/>
      <c r="IH19" s="777"/>
      <c r="II19" s="777"/>
      <c r="IJ19" s="777"/>
      <c r="IK19" s="777"/>
      <c r="IL19" s="777"/>
      <c r="IM19" s="777"/>
      <c r="IN19" s="777"/>
      <c r="IO19" s="777"/>
      <c r="IP19" s="777"/>
      <c r="IQ19" s="777"/>
      <c r="IR19" s="777"/>
      <c r="IS19" s="777"/>
      <c r="IT19" s="777"/>
      <c r="IU19" s="777"/>
    </row>
    <row r="20" spans="2:255" s="779" customFormat="1" ht="12.75" customHeight="1">
      <c r="B20" s="777"/>
      <c r="C20" s="777"/>
      <c r="D20" s="777"/>
      <c r="E20" s="777"/>
      <c r="F20" s="777"/>
      <c r="G20" s="777"/>
      <c r="H20" s="777"/>
      <c r="I20" s="777"/>
      <c r="J20" s="777"/>
      <c r="K20" s="777"/>
      <c r="L20" s="777"/>
      <c r="M20" s="777"/>
      <c r="N20" s="777"/>
      <c r="O20" s="777"/>
      <c r="P20" s="777"/>
      <c r="Q20" s="777"/>
      <c r="R20" s="777"/>
      <c r="S20" s="777"/>
      <c r="T20" s="777"/>
      <c r="U20" s="777"/>
      <c r="V20" s="777"/>
      <c r="W20" s="777"/>
      <c r="X20" s="777"/>
      <c r="Y20" s="777"/>
      <c r="Z20" s="778"/>
      <c r="AA20" s="778"/>
      <c r="AB20" s="778"/>
      <c r="AC20" s="778"/>
      <c r="AD20" s="778"/>
      <c r="AE20" s="778"/>
      <c r="AF20" s="778"/>
      <c r="AG20" s="778"/>
      <c r="AH20" s="778"/>
      <c r="AI20" s="778"/>
      <c r="AJ20" s="778"/>
      <c r="AK20" s="778"/>
      <c r="AL20" s="778"/>
      <c r="AM20" s="778"/>
      <c r="AN20" s="778"/>
      <c r="AO20" s="778"/>
      <c r="AP20" s="778"/>
      <c r="AQ20" s="778"/>
      <c r="AR20" s="778"/>
      <c r="AS20" s="778"/>
      <c r="AT20" s="778"/>
      <c r="AU20" s="778"/>
      <c r="AV20" s="778"/>
      <c r="AW20" s="778"/>
      <c r="AX20" s="778"/>
      <c r="AY20" s="778"/>
      <c r="AZ20" s="778"/>
      <c r="BA20" s="778"/>
      <c r="BB20" s="777"/>
      <c r="BC20" s="777"/>
      <c r="BD20" s="777"/>
      <c r="BE20" s="777"/>
      <c r="BF20" s="777"/>
      <c r="BG20" s="777"/>
      <c r="BH20" s="777"/>
      <c r="BI20" s="777"/>
      <c r="BJ20" s="777"/>
      <c r="BK20" s="777"/>
      <c r="BL20" s="777"/>
      <c r="BM20" s="777"/>
      <c r="BN20" s="777"/>
      <c r="BO20" s="777"/>
      <c r="BP20" s="777"/>
      <c r="BQ20" s="777"/>
      <c r="BR20" s="777"/>
      <c r="BS20" s="777"/>
      <c r="BT20" s="777"/>
      <c r="BU20" s="777"/>
      <c r="BV20" s="777"/>
      <c r="BW20" s="777"/>
      <c r="BX20" s="777"/>
      <c r="BY20" s="777"/>
      <c r="BZ20" s="777"/>
      <c r="CA20" s="777"/>
      <c r="CB20" s="777"/>
      <c r="CC20" s="777"/>
      <c r="CD20" s="777"/>
      <c r="CE20" s="777"/>
      <c r="CF20" s="777"/>
      <c r="CG20" s="777"/>
      <c r="CH20" s="777"/>
      <c r="CI20" s="777"/>
      <c r="CJ20" s="777"/>
      <c r="CK20" s="777"/>
      <c r="CL20" s="777"/>
      <c r="CM20" s="777"/>
      <c r="CN20" s="777"/>
      <c r="CO20" s="777"/>
      <c r="CP20" s="777"/>
      <c r="CQ20" s="777"/>
      <c r="CR20" s="777"/>
      <c r="CS20" s="777"/>
      <c r="CT20" s="777"/>
      <c r="CU20" s="777"/>
      <c r="CV20" s="777"/>
      <c r="CW20" s="777"/>
      <c r="CX20" s="777"/>
      <c r="CY20" s="777"/>
      <c r="CZ20" s="777"/>
      <c r="DA20" s="777"/>
      <c r="DB20" s="777"/>
      <c r="DC20" s="777"/>
      <c r="DD20" s="777"/>
      <c r="DE20" s="777"/>
      <c r="DF20" s="777"/>
      <c r="DG20" s="777"/>
      <c r="DH20" s="777"/>
      <c r="DI20" s="777"/>
      <c r="DJ20" s="777"/>
      <c r="DK20" s="777"/>
      <c r="DL20" s="777"/>
      <c r="DM20" s="777"/>
      <c r="DN20" s="777"/>
      <c r="DO20" s="777"/>
      <c r="DP20" s="777"/>
      <c r="DQ20" s="777"/>
      <c r="DR20" s="777"/>
      <c r="DS20" s="777"/>
      <c r="DT20" s="777"/>
      <c r="DU20" s="777"/>
      <c r="DV20" s="777"/>
      <c r="DW20" s="777"/>
      <c r="DX20" s="777"/>
      <c r="DY20" s="777"/>
      <c r="DZ20" s="777"/>
      <c r="EA20" s="777"/>
      <c r="EB20" s="777"/>
      <c r="EC20" s="777"/>
      <c r="ED20" s="777"/>
      <c r="EE20" s="777"/>
      <c r="EF20" s="777"/>
      <c r="EG20" s="777"/>
      <c r="EH20" s="777"/>
      <c r="EI20" s="777"/>
      <c r="EJ20" s="777"/>
      <c r="EK20" s="777"/>
      <c r="EL20" s="777"/>
      <c r="EM20" s="777"/>
      <c r="EN20" s="777"/>
      <c r="EO20" s="777"/>
      <c r="EP20" s="777"/>
      <c r="EQ20" s="777"/>
      <c r="ER20" s="777"/>
      <c r="ES20" s="777"/>
      <c r="ET20" s="777"/>
      <c r="EU20" s="777"/>
      <c r="EV20" s="777"/>
      <c r="EW20" s="777"/>
      <c r="EX20" s="777"/>
      <c r="EY20" s="777"/>
      <c r="EZ20" s="777"/>
      <c r="FA20" s="777"/>
      <c r="FB20" s="777"/>
      <c r="FC20" s="777"/>
      <c r="FD20" s="777"/>
      <c r="FE20" s="777"/>
      <c r="FF20" s="777"/>
      <c r="FG20" s="777"/>
      <c r="FH20" s="777"/>
      <c r="FI20" s="777"/>
      <c r="FJ20" s="777"/>
      <c r="FK20" s="777"/>
      <c r="FL20" s="777"/>
      <c r="FM20" s="777"/>
      <c r="FN20" s="777"/>
      <c r="FO20" s="777"/>
      <c r="FP20" s="777"/>
      <c r="FQ20" s="777"/>
      <c r="FR20" s="777"/>
      <c r="FS20" s="777"/>
      <c r="FT20" s="777"/>
      <c r="FU20" s="777"/>
      <c r="FV20" s="777"/>
      <c r="FW20" s="777"/>
      <c r="FX20" s="777"/>
      <c r="FY20" s="777"/>
      <c r="FZ20" s="777"/>
      <c r="GA20" s="777"/>
      <c r="GB20" s="777"/>
      <c r="GC20" s="777"/>
      <c r="GD20" s="777"/>
      <c r="GE20" s="777"/>
      <c r="GF20" s="777"/>
      <c r="GG20" s="777"/>
      <c r="GH20" s="777"/>
      <c r="GI20" s="777"/>
      <c r="GJ20" s="777"/>
      <c r="GK20" s="777"/>
      <c r="GL20" s="777"/>
      <c r="GM20" s="777"/>
      <c r="GN20" s="777"/>
      <c r="GO20" s="777"/>
      <c r="GP20" s="777"/>
      <c r="GQ20" s="777"/>
      <c r="GR20" s="777"/>
      <c r="GS20" s="777"/>
      <c r="GT20" s="777"/>
      <c r="GU20" s="777"/>
      <c r="GV20" s="777"/>
      <c r="GW20" s="777"/>
      <c r="GX20" s="777"/>
      <c r="GY20" s="777"/>
      <c r="GZ20" s="777"/>
      <c r="HA20" s="777"/>
      <c r="HB20" s="777"/>
      <c r="HC20" s="777"/>
      <c r="HD20" s="777"/>
      <c r="HE20" s="777"/>
      <c r="HF20" s="777"/>
      <c r="HG20" s="777"/>
      <c r="HH20" s="777"/>
      <c r="HI20" s="777"/>
      <c r="HJ20" s="777"/>
      <c r="HK20" s="777"/>
      <c r="HL20" s="777"/>
      <c r="HM20" s="777"/>
      <c r="HN20" s="777"/>
      <c r="HO20" s="777"/>
      <c r="HP20" s="777"/>
      <c r="HQ20" s="777"/>
      <c r="HR20" s="777"/>
      <c r="HS20" s="777"/>
      <c r="HT20" s="777"/>
      <c r="HU20" s="777"/>
      <c r="HV20" s="777"/>
      <c r="HW20" s="777"/>
      <c r="HX20" s="777"/>
      <c r="HY20" s="777"/>
      <c r="HZ20" s="777"/>
      <c r="IA20" s="777"/>
      <c r="IB20" s="777"/>
      <c r="IC20" s="777"/>
      <c r="ID20" s="777"/>
      <c r="IE20" s="777"/>
      <c r="IF20" s="777"/>
      <c r="IG20" s="777"/>
      <c r="IH20" s="777"/>
      <c r="II20" s="777"/>
      <c r="IJ20" s="777"/>
      <c r="IK20" s="777"/>
      <c r="IL20" s="777"/>
      <c r="IM20" s="777"/>
      <c r="IN20" s="777"/>
      <c r="IO20" s="777"/>
      <c r="IP20" s="777"/>
      <c r="IQ20" s="777"/>
      <c r="IR20" s="777"/>
      <c r="IS20" s="777"/>
      <c r="IT20" s="777"/>
      <c r="IU20" s="777"/>
    </row>
    <row r="21" spans="2:255" s="779" customFormat="1" ht="12.75" customHeight="1">
      <c r="B21" s="777"/>
      <c r="C21" s="777"/>
      <c r="D21" s="777"/>
      <c r="E21" s="777"/>
      <c r="F21" s="777"/>
      <c r="G21" s="777"/>
      <c r="H21" s="777"/>
      <c r="I21" s="777"/>
      <c r="J21" s="777"/>
      <c r="K21" s="777"/>
      <c r="L21" s="777"/>
      <c r="M21" s="777"/>
      <c r="N21" s="777"/>
      <c r="O21" s="777"/>
      <c r="P21" s="777"/>
      <c r="Q21" s="777"/>
      <c r="R21" s="777"/>
      <c r="S21" s="777"/>
      <c r="T21" s="777"/>
      <c r="U21" s="777"/>
      <c r="V21" s="777"/>
      <c r="W21" s="777"/>
      <c r="X21" s="777"/>
      <c r="Y21" s="777"/>
      <c r="Z21" s="778"/>
      <c r="AA21" s="778"/>
      <c r="AB21" s="778"/>
      <c r="AC21" s="778"/>
      <c r="AD21" s="778"/>
      <c r="AE21" s="778"/>
      <c r="AF21" s="778"/>
      <c r="AG21" s="778"/>
      <c r="AH21" s="778"/>
      <c r="AI21" s="778"/>
      <c r="AJ21" s="778"/>
      <c r="AK21" s="778"/>
      <c r="AL21" s="778"/>
      <c r="AM21" s="778"/>
      <c r="AN21" s="778"/>
      <c r="AO21" s="778"/>
      <c r="AP21" s="778"/>
      <c r="AQ21" s="778"/>
      <c r="AR21" s="778"/>
      <c r="AS21" s="778"/>
      <c r="AT21" s="778"/>
      <c r="AU21" s="778"/>
      <c r="AV21" s="778"/>
      <c r="AW21" s="778"/>
      <c r="AX21" s="778"/>
      <c r="AY21" s="778"/>
      <c r="AZ21" s="778"/>
      <c r="BA21" s="778"/>
      <c r="BB21" s="777"/>
      <c r="BC21" s="777"/>
      <c r="BD21" s="777"/>
      <c r="BE21" s="777"/>
      <c r="BF21" s="777"/>
      <c r="BG21" s="777"/>
      <c r="BH21" s="777"/>
      <c r="BI21" s="777"/>
      <c r="BJ21" s="777"/>
      <c r="BK21" s="777"/>
      <c r="BL21" s="777"/>
      <c r="BM21" s="777"/>
      <c r="BN21" s="777"/>
      <c r="BO21" s="777"/>
      <c r="BP21" s="777"/>
      <c r="BQ21" s="777"/>
      <c r="BR21" s="777"/>
      <c r="BS21" s="777"/>
      <c r="BT21" s="777"/>
      <c r="BU21" s="777"/>
      <c r="BV21" s="777"/>
      <c r="BW21" s="777"/>
      <c r="BX21" s="777"/>
      <c r="BY21" s="777"/>
      <c r="BZ21" s="777"/>
      <c r="CA21" s="777"/>
      <c r="CB21" s="777"/>
      <c r="CC21" s="777"/>
      <c r="CD21" s="777"/>
      <c r="CE21" s="777"/>
      <c r="CF21" s="777"/>
      <c r="CG21" s="777"/>
      <c r="CH21" s="777"/>
      <c r="CI21" s="777"/>
      <c r="CJ21" s="777"/>
      <c r="CK21" s="777"/>
      <c r="CL21" s="777"/>
      <c r="CM21" s="777"/>
      <c r="CN21" s="777"/>
      <c r="CO21" s="777"/>
      <c r="CP21" s="777"/>
      <c r="CQ21" s="777"/>
      <c r="CR21" s="777"/>
      <c r="CS21" s="777"/>
      <c r="CT21" s="777"/>
      <c r="CU21" s="777"/>
      <c r="CV21" s="777"/>
      <c r="CW21" s="777"/>
      <c r="CX21" s="777"/>
      <c r="CY21" s="777"/>
      <c r="CZ21" s="777"/>
      <c r="DA21" s="777"/>
      <c r="DB21" s="777"/>
      <c r="DC21" s="777"/>
      <c r="DD21" s="777"/>
      <c r="DE21" s="777"/>
      <c r="DF21" s="777"/>
      <c r="DG21" s="777"/>
      <c r="DH21" s="777"/>
      <c r="DI21" s="777"/>
      <c r="DJ21" s="777"/>
      <c r="DK21" s="777"/>
      <c r="DL21" s="777"/>
      <c r="DM21" s="777"/>
      <c r="DN21" s="777"/>
      <c r="DO21" s="777"/>
      <c r="DP21" s="777"/>
      <c r="DQ21" s="777"/>
      <c r="DR21" s="777"/>
      <c r="DS21" s="777"/>
      <c r="DT21" s="777"/>
      <c r="DU21" s="777"/>
      <c r="DV21" s="777"/>
      <c r="DW21" s="777"/>
      <c r="DX21" s="777"/>
      <c r="DY21" s="777"/>
      <c r="DZ21" s="777"/>
      <c r="EA21" s="777"/>
      <c r="EB21" s="777"/>
      <c r="EC21" s="777"/>
      <c r="ED21" s="777"/>
      <c r="EE21" s="777"/>
      <c r="EF21" s="777"/>
      <c r="EG21" s="777"/>
      <c r="EH21" s="777"/>
      <c r="EI21" s="777"/>
      <c r="EJ21" s="777"/>
      <c r="EK21" s="777"/>
      <c r="EL21" s="777"/>
      <c r="EM21" s="777"/>
      <c r="EN21" s="777"/>
      <c r="EO21" s="777"/>
      <c r="EP21" s="777"/>
      <c r="EQ21" s="777"/>
      <c r="ER21" s="777"/>
      <c r="ES21" s="777"/>
      <c r="ET21" s="777"/>
      <c r="EU21" s="777"/>
      <c r="EV21" s="777"/>
      <c r="EW21" s="777"/>
      <c r="EX21" s="777"/>
      <c r="EY21" s="777"/>
      <c r="EZ21" s="777"/>
      <c r="FA21" s="777"/>
      <c r="FB21" s="777"/>
      <c r="FC21" s="777"/>
      <c r="FD21" s="777"/>
      <c r="FE21" s="777"/>
      <c r="FF21" s="777"/>
      <c r="FG21" s="777"/>
      <c r="FH21" s="777"/>
      <c r="FI21" s="777"/>
      <c r="FJ21" s="777"/>
      <c r="FK21" s="777"/>
      <c r="FL21" s="777"/>
      <c r="FM21" s="777"/>
      <c r="FN21" s="777"/>
      <c r="FO21" s="777"/>
      <c r="FP21" s="777"/>
      <c r="FQ21" s="777"/>
      <c r="FR21" s="777"/>
      <c r="FS21" s="777"/>
      <c r="FT21" s="777"/>
      <c r="FU21" s="777"/>
      <c r="FV21" s="777"/>
      <c r="FW21" s="777"/>
      <c r="FX21" s="777"/>
      <c r="FY21" s="777"/>
      <c r="FZ21" s="777"/>
      <c r="GA21" s="777"/>
      <c r="GB21" s="777"/>
      <c r="GC21" s="777"/>
      <c r="GD21" s="777"/>
      <c r="GE21" s="777"/>
      <c r="GF21" s="777"/>
      <c r="GG21" s="777"/>
      <c r="GH21" s="777"/>
      <c r="GI21" s="777"/>
      <c r="GJ21" s="777"/>
      <c r="GK21" s="777"/>
      <c r="GL21" s="777"/>
      <c r="GM21" s="777"/>
      <c r="GN21" s="777"/>
      <c r="GO21" s="777"/>
      <c r="GP21" s="777"/>
      <c r="GQ21" s="777"/>
      <c r="GR21" s="777"/>
      <c r="GS21" s="777"/>
      <c r="GT21" s="777"/>
      <c r="GU21" s="777"/>
      <c r="GV21" s="777"/>
      <c r="GW21" s="777"/>
      <c r="GX21" s="777"/>
      <c r="GY21" s="777"/>
      <c r="GZ21" s="777"/>
      <c r="HA21" s="777"/>
      <c r="HB21" s="777"/>
      <c r="HC21" s="777"/>
      <c r="HD21" s="777"/>
      <c r="HE21" s="777"/>
      <c r="HF21" s="777"/>
      <c r="HG21" s="777"/>
      <c r="HH21" s="777"/>
      <c r="HI21" s="777"/>
      <c r="HJ21" s="777"/>
      <c r="HK21" s="777"/>
      <c r="HL21" s="777"/>
      <c r="HM21" s="777"/>
      <c r="HN21" s="777"/>
      <c r="HO21" s="777"/>
      <c r="HP21" s="777"/>
      <c r="HQ21" s="777"/>
      <c r="HR21" s="777"/>
      <c r="HS21" s="777"/>
      <c r="HT21" s="777"/>
      <c r="HU21" s="777"/>
      <c r="HV21" s="777"/>
      <c r="HW21" s="777"/>
      <c r="HX21" s="777"/>
      <c r="HY21" s="777"/>
      <c r="HZ21" s="777"/>
      <c r="IA21" s="777"/>
      <c r="IB21" s="777"/>
      <c r="IC21" s="777"/>
      <c r="ID21" s="777"/>
      <c r="IE21" s="777"/>
      <c r="IF21" s="777"/>
      <c r="IG21" s="777"/>
      <c r="IH21" s="777"/>
      <c r="II21" s="777"/>
      <c r="IJ21" s="777"/>
      <c r="IK21" s="777"/>
      <c r="IL21" s="777"/>
      <c r="IM21" s="777"/>
      <c r="IN21" s="777"/>
      <c r="IO21" s="777"/>
      <c r="IP21" s="777"/>
      <c r="IQ21" s="777"/>
      <c r="IR21" s="777"/>
      <c r="IS21" s="777"/>
      <c r="IT21" s="777"/>
      <c r="IU21" s="777"/>
    </row>
    <row r="22" spans="2:255" s="779" customFormat="1" ht="12.75" customHeight="1">
      <c r="B22" s="777"/>
      <c r="C22" s="777"/>
      <c r="D22" s="777"/>
      <c r="E22" s="777"/>
      <c r="F22" s="777"/>
      <c r="G22" s="777"/>
      <c r="H22" s="777"/>
      <c r="I22" s="777"/>
      <c r="J22" s="777"/>
      <c r="K22" s="777"/>
      <c r="L22" s="777"/>
      <c r="M22" s="777"/>
      <c r="N22" s="777"/>
      <c r="O22" s="777"/>
      <c r="P22" s="777"/>
      <c r="Q22" s="777"/>
      <c r="R22" s="777"/>
      <c r="S22" s="777"/>
      <c r="T22" s="777"/>
      <c r="U22" s="777"/>
      <c r="V22" s="777"/>
      <c r="W22" s="777"/>
      <c r="X22" s="777"/>
      <c r="Y22" s="777"/>
      <c r="Z22" s="778"/>
      <c r="AA22" s="778"/>
      <c r="AB22" s="778"/>
      <c r="AC22" s="778"/>
      <c r="AD22" s="778"/>
      <c r="AE22" s="778"/>
      <c r="AF22" s="778"/>
      <c r="AG22" s="778"/>
      <c r="AH22" s="778"/>
      <c r="AI22" s="778"/>
      <c r="AJ22" s="778"/>
      <c r="AK22" s="778"/>
      <c r="AL22" s="778"/>
      <c r="AM22" s="778"/>
      <c r="AN22" s="778"/>
      <c r="AO22" s="778"/>
      <c r="AP22" s="778"/>
      <c r="AQ22" s="778"/>
      <c r="AR22" s="778"/>
      <c r="AS22" s="778"/>
      <c r="AT22" s="778"/>
      <c r="AU22" s="778"/>
      <c r="AV22" s="778"/>
      <c r="AW22" s="778"/>
      <c r="AX22" s="778"/>
      <c r="AY22" s="778"/>
      <c r="AZ22" s="778"/>
      <c r="BA22" s="778"/>
      <c r="BB22" s="777"/>
      <c r="BC22" s="777"/>
      <c r="BD22" s="777"/>
      <c r="BE22" s="777"/>
      <c r="BF22" s="777"/>
      <c r="BG22" s="777"/>
      <c r="BH22" s="777"/>
      <c r="BI22" s="777"/>
      <c r="BJ22" s="777"/>
      <c r="BK22" s="777"/>
      <c r="BL22" s="777"/>
      <c r="BM22" s="777"/>
      <c r="BN22" s="777"/>
      <c r="BO22" s="777"/>
      <c r="BP22" s="777"/>
      <c r="BQ22" s="777"/>
      <c r="BR22" s="777"/>
      <c r="BS22" s="777"/>
      <c r="BT22" s="777"/>
      <c r="BU22" s="777"/>
      <c r="BV22" s="777"/>
      <c r="BW22" s="777"/>
      <c r="BX22" s="777"/>
      <c r="BY22" s="777"/>
      <c r="BZ22" s="777"/>
      <c r="CA22" s="777"/>
      <c r="CB22" s="777"/>
      <c r="CC22" s="777"/>
      <c r="CD22" s="777"/>
      <c r="CE22" s="777"/>
      <c r="CF22" s="777"/>
      <c r="CG22" s="777"/>
      <c r="CH22" s="777"/>
      <c r="CI22" s="777"/>
      <c r="CJ22" s="777"/>
      <c r="CK22" s="777"/>
      <c r="CL22" s="777"/>
      <c r="CM22" s="777"/>
      <c r="CN22" s="777"/>
      <c r="CO22" s="777"/>
      <c r="CP22" s="777"/>
      <c r="CQ22" s="777"/>
      <c r="CR22" s="777"/>
      <c r="CS22" s="777"/>
      <c r="CT22" s="777"/>
      <c r="CU22" s="777"/>
      <c r="CV22" s="777"/>
      <c r="CW22" s="777"/>
      <c r="CX22" s="777"/>
      <c r="CY22" s="777"/>
      <c r="CZ22" s="777"/>
      <c r="DA22" s="777"/>
      <c r="DB22" s="777"/>
      <c r="DC22" s="777"/>
      <c r="DD22" s="777"/>
      <c r="DE22" s="777"/>
      <c r="DF22" s="777"/>
      <c r="DG22" s="777"/>
      <c r="DH22" s="777"/>
      <c r="DI22" s="777"/>
      <c r="DJ22" s="777"/>
      <c r="DK22" s="777"/>
      <c r="DL22" s="777"/>
      <c r="DM22" s="777"/>
      <c r="DN22" s="777"/>
      <c r="DO22" s="777"/>
      <c r="DP22" s="777"/>
      <c r="DQ22" s="777"/>
      <c r="DR22" s="777"/>
      <c r="DS22" s="777"/>
      <c r="DT22" s="777"/>
      <c r="DU22" s="777"/>
      <c r="DV22" s="777"/>
      <c r="DW22" s="777"/>
      <c r="DX22" s="777"/>
      <c r="DY22" s="777"/>
      <c r="DZ22" s="777"/>
      <c r="EA22" s="777"/>
      <c r="EB22" s="777"/>
      <c r="EC22" s="777"/>
      <c r="ED22" s="777"/>
      <c r="EE22" s="777"/>
      <c r="EF22" s="777"/>
      <c r="EG22" s="777"/>
      <c r="EH22" s="777"/>
      <c r="EI22" s="777"/>
      <c r="EJ22" s="777"/>
      <c r="EK22" s="777"/>
      <c r="EL22" s="777"/>
      <c r="EM22" s="777"/>
      <c r="EN22" s="777"/>
      <c r="EO22" s="777"/>
      <c r="EP22" s="777"/>
      <c r="EQ22" s="777"/>
      <c r="ER22" s="777"/>
      <c r="ES22" s="777"/>
      <c r="ET22" s="777"/>
      <c r="EU22" s="777"/>
      <c r="EV22" s="777"/>
      <c r="EW22" s="777"/>
      <c r="EX22" s="777"/>
      <c r="EY22" s="777"/>
      <c r="EZ22" s="777"/>
      <c r="FA22" s="777"/>
      <c r="FB22" s="777"/>
      <c r="FC22" s="777"/>
      <c r="FD22" s="777"/>
      <c r="FE22" s="777"/>
      <c r="FF22" s="777"/>
      <c r="FG22" s="777"/>
      <c r="FH22" s="777"/>
      <c r="FI22" s="777"/>
      <c r="FJ22" s="777"/>
      <c r="FK22" s="777"/>
      <c r="FL22" s="777"/>
      <c r="FM22" s="777"/>
      <c r="FN22" s="777"/>
      <c r="FO22" s="777"/>
      <c r="FP22" s="777"/>
      <c r="FQ22" s="777"/>
      <c r="FR22" s="777"/>
      <c r="FS22" s="777"/>
      <c r="FT22" s="777"/>
      <c r="FU22" s="777"/>
      <c r="FV22" s="777"/>
      <c r="FW22" s="777"/>
      <c r="FX22" s="777"/>
      <c r="FY22" s="777"/>
      <c r="FZ22" s="777"/>
      <c r="GA22" s="777"/>
      <c r="GB22" s="777"/>
      <c r="GC22" s="777"/>
      <c r="GD22" s="777"/>
      <c r="GE22" s="777"/>
      <c r="GF22" s="777"/>
      <c r="GG22" s="777"/>
      <c r="GH22" s="777"/>
      <c r="GI22" s="777"/>
      <c r="GJ22" s="777"/>
      <c r="GK22" s="777"/>
      <c r="GL22" s="777"/>
      <c r="GM22" s="777"/>
      <c r="GN22" s="777"/>
      <c r="GO22" s="777"/>
      <c r="GP22" s="777"/>
      <c r="GQ22" s="777"/>
      <c r="GR22" s="777"/>
      <c r="GS22" s="777"/>
      <c r="GT22" s="777"/>
      <c r="GU22" s="777"/>
      <c r="GV22" s="777"/>
      <c r="GW22" s="777"/>
      <c r="GX22" s="777"/>
      <c r="GY22" s="777"/>
      <c r="GZ22" s="777"/>
      <c r="HA22" s="777"/>
      <c r="HB22" s="777"/>
      <c r="HC22" s="777"/>
      <c r="HD22" s="777"/>
      <c r="HE22" s="777"/>
      <c r="HF22" s="777"/>
      <c r="HG22" s="777"/>
      <c r="HH22" s="777"/>
      <c r="HI22" s="777"/>
      <c r="HJ22" s="777"/>
      <c r="HK22" s="777"/>
      <c r="HL22" s="777"/>
      <c r="HM22" s="777"/>
      <c r="HN22" s="777"/>
      <c r="HO22" s="777"/>
      <c r="HP22" s="777"/>
      <c r="HQ22" s="777"/>
      <c r="HR22" s="777"/>
      <c r="HS22" s="777"/>
      <c r="HT22" s="777"/>
      <c r="HU22" s="777"/>
      <c r="HV22" s="777"/>
      <c r="HW22" s="777"/>
      <c r="HX22" s="777"/>
      <c r="HY22" s="777"/>
      <c r="HZ22" s="777"/>
      <c r="IA22" s="777"/>
      <c r="IB22" s="777"/>
      <c r="IC22" s="777"/>
      <c r="ID22" s="777"/>
      <c r="IE22" s="777"/>
      <c r="IF22" s="777"/>
      <c r="IG22" s="777"/>
      <c r="IH22" s="777"/>
      <c r="II22" s="777"/>
      <c r="IJ22" s="777"/>
      <c r="IK22" s="777"/>
      <c r="IL22" s="777"/>
      <c r="IM22" s="777"/>
      <c r="IN22" s="777"/>
      <c r="IO22" s="777"/>
      <c r="IP22" s="777"/>
      <c r="IQ22" s="777"/>
      <c r="IR22" s="777"/>
      <c r="IS22" s="777"/>
      <c r="IT22" s="777"/>
      <c r="IU22" s="777"/>
    </row>
    <row r="23" spans="2:255" s="779" customFormat="1" ht="12.75" customHeight="1">
      <c r="B23" s="777"/>
      <c r="C23" s="777"/>
      <c r="D23" s="777"/>
      <c r="E23" s="777"/>
      <c r="F23" s="777"/>
      <c r="G23" s="777"/>
      <c r="H23" s="777"/>
      <c r="I23" s="777"/>
      <c r="J23" s="777"/>
      <c r="K23" s="777"/>
      <c r="L23" s="777"/>
      <c r="M23" s="777"/>
      <c r="N23" s="777"/>
      <c r="O23" s="777"/>
      <c r="P23" s="777"/>
      <c r="Q23" s="777"/>
      <c r="R23" s="777"/>
      <c r="S23" s="777"/>
      <c r="T23" s="777"/>
      <c r="U23" s="777"/>
      <c r="V23" s="777"/>
      <c r="W23" s="777"/>
      <c r="X23" s="777"/>
      <c r="Y23" s="777"/>
      <c r="Z23" s="778"/>
      <c r="AA23" s="778"/>
      <c r="AB23" s="778"/>
      <c r="AC23" s="778"/>
      <c r="AD23" s="778"/>
      <c r="AE23" s="778"/>
      <c r="AF23" s="778"/>
      <c r="AG23" s="778"/>
      <c r="AH23" s="778"/>
      <c r="AI23" s="778"/>
      <c r="AJ23" s="778"/>
      <c r="AK23" s="778"/>
      <c r="AL23" s="778"/>
      <c r="AM23" s="778"/>
      <c r="AN23" s="778"/>
      <c r="AO23" s="778"/>
      <c r="AP23" s="778"/>
      <c r="AQ23" s="778"/>
      <c r="AR23" s="778"/>
      <c r="AS23" s="778"/>
      <c r="AT23" s="778"/>
      <c r="AU23" s="778"/>
      <c r="AV23" s="778"/>
      <c r="AW23" s="778"/>
      <c r="AX23" s="778"/>
      <c r="AY23" s="778"/>
      <c r="AZ23" s="778"/>
      <c r="BA23" s="778"/>
      <c r="BB23" s="777"/>
      <c r="BC23" s="777"/>
      <c r="BD23" s="777"/>
      <c r="BE23" s="777"/>
      <c r="BF23" s="777"/>
      <c r="BG23" s="777"/>
      <c r="BH23" s="777"/>
      <c r="BI23" s="777"/>
      <c r="BJ23" s="777"/>
      <c r="BK23" s="777"/>
      <c r="BL23" s="777"/>
      <c r="BM23" s="777"/>
      <c r="BN23" s="777"/>
      <c r="BO23" s="777"/>
      <c r="BP23" s="777"/>
      <c r="BQ23" s="777"/>
      <c r="BR23" s="777"/>
      <c r="BS23" s="777"/>
      <c r="BT23" s="777"/>
      <c r="BU23" s="777"/>
      <c r="BV23" s="777"/>
      <c r="BW23" s="777"/>
      <c r="BX23" s="777"/>
      <c r="BY23" s="777"/>
      <c r="BZ23" s="777"/>
      <c r="CA23" s="777"/>
      <c r="CB23" s="777"/>
      <c r="CC23" s="777"/>
      <c r="CD23" s="777"/>
      <c r="CE23" s="777"/>
      <c r="CF23" s="777"/>
      <c r="CG23" s="777"/>
      <c r="CH23" s="777"/>
      <c r="CI23" s="777"/>
      <c r="CJ23" s="777"/>
      <c r="CK23" s="777"/>
      <c r="CL23" s="777"/>
      <c r="CM23" s="777"/>
      <c r="CN23" s="777"/>
      <c r="CO23" s="777"/>
      <c r="CP23" s="777"/>
      <c r="CQ23" s="777"/>
      <c r="CR23" s="777"/>
      <c r="CS23" s="777"/>
      <c r="CT23" s="777"/>
      <c r="CU23" s="777"/>
      <c r="CV23" s="777"/>
      <c r="CW23" s="777"/>
      <c r="CX23" s="777"/>
      <c r="CY23" s="777"/>
      <c r="CZ23" s="777"/>
      <c r="DA23" s="777"/>
      <c r="DB23" s="777"/>
      <c r="DC23" s="777"/>
      <c r="DD23" s="777"/>
      <c r="DE23" s="777"/>
      <c r="DF23" s="777"/>
      <c r="DG23" s="777"/>
      <c r="DH23" s="777"/>
      <c r="DI23" s="777"/>
      <c r="DJ23" s="777"/>
      <c r="DK23" s="777"/>
      <c r="DL23" s="777"/>
      <c r="DM23" s="777"/>
      <c r="DN23" s="777"/>
      <c r="DO23" s="777"/>
      <c r="DP23" s="777"/>
      <c r="DQ23" s="777"/>
      <c r="DR23" s="777"/>
      <c r="DS23" s="777"/>
      <c r="DT23" s="777"/>
      <c r="DU23" s="777"/>
      <c r="DV23" s="777"/>
      <c r="DW23" s="777"/>
      <c r="DX23" s="777"/>
      <c r="DY23" s="777"/>
      <c r="DZ23" s="777"/>
      <c r="EA23" s="777"/>
      <c r="EB23" s="777"/>
      <c r="EC23" s="777"/>
      <c r="ED23" s="777"/>
      <c r="EE23" s="777"/>
      <c r="EF23" s="777"/>
      <c r="EG23" s="777"/>
      <c r="EH23" s="777"/>
      <c r="EI23" s="777"/>
      <c r="EJ23" s="777"/>
      <c r="EK23" s="777"/>
      <c r="EL23" s="777"/>
      <c r="EM23" s="777"/>
      <c r="EN23" s="777"/>
      <c r="EO23" s="777"/>
      <c r="EP23" s="777"/>
      <c r="EQ23" s="777"/>
      <c r="ER23" s="777"/>
      <c r="ES23" s="777"/>
      <c r="ET23" s="777"/>
      <c r="EU23" s="777"/>
      <c r="EV23" s="777"/>
      <c r="EW23" s="777"/>
      <c r="EX23" s="777"/>
      <c r="EY23" s="777"/>
      <c r="EZ23" s="777"/>
      <c r="FA23" s="777"/>
      <c r="FB23" s="777"/>
      <c r="FC23" s="777"/>
      <c r="FD23" s="777"/>
      <c r="FE23" s="777"/>
      <c r="FF23" s="777"/>
      <c r="FG23" s="777"/>
      <c r="FH23" s="777"/>
      <c r="FI23" s="777"/>
      <c r="FJ23" s="777"/>
      <c r="FK23" s="777"/>
      <c r="FL23" s="777"/>
      <c r="FM23" s="777"/>
      <c r="FN23" s="777"/>
      <c r="FO23" s="777"/>
      <c r="FP23" s="777"/>
      <c r="FQ23" s="777"/>
      <c r="FR23" s="777"/>
      <c r="FS23" s="777"/>
      <c r="FT23" s="777"/>
      <c r="FU23" s="777"/>
      <c r="FV23" s="777"/>
      <c r="FW23" s="777"/>
      <c r="FX23" s="777"/>
      <c r="FY23" s="777"/>
      <c r="FZ23" s="777"/>
      <c r="GA23" s="777"/>
      <c r="GB23" s="777"/>
      <c r="GC23" s="777"/>
      <c r="GD23" s="777"/>
      <c r="GE23" s="777"/>
      <c r="GF23" s="777"/>
      <c r="GG23" s="777"/>
      <c r="GH23" s="777"/>
      <c r="GI23" s="777"/>
      <c r="GJ23" s="777"/>
      <c r="GK23" s="777"/>
      <c r="GL23" s="777"/>
      <c r="GM23" s="777"/>
      <c r="GN23" s="777"/>
      <c r="GO23" s="777"/>
      <c r="GP23" s="777"/>
      <c r="GQ23" s="777"/>
      <c r="GR23" s="777"/>
      <c r="GS23" s="777"/>
      <c r="GT23" s="777"/>
      <c r="GU23" s="777"/>
      <c r="GV23" s="777"/>
      <c r="GW23" s="777"/>
      <c r="GX23" s="777"/>
      <c r="GY23" s="777"/>
      <c r="GZ23" s="777"/>
      <c r="HA23" s="777"/>
      <c r="HB23" s="777"/>
      <c r="HC23" s="777"/>
      <c r="HD23" s="777"/>
      <c r="HE23" s="777"/>
      <c r="HF23" s="777"/>
      <c r="HG23" s="777"/>
      <c r="HH23" s="777"/>
      <c r="HI23" s="777"/>
      <c r="HJ23" s="777"/>
      <c r="HK23" s="777"/>
      <c r="HL23" s="777"/>
      <c r="HM23" s="777"/>
      <c r="HN23" s="777"/>
      <c r="HO23" s="777"/>
      <c r="HP23" s="777"/>
      <c r="HQ23" s="777"/>
      <c r="HR23" s="777"/>
      <c r="HS23" s="777"/>
      <c r="HT23" s="777"/>
      <c r="HU23" s="777"/>
      <c r="HV23" s="777"/>
      <c r="HW23" s="777"/>
      <c r="HX23" s="777"/>
      <c r="HY23" s="777"/>
      <c r="HZ23" s="777"/>
      <c r="IA23" s="777"/>
      <c r="IB23" s="777"/>
      <c r="IC23" s="777"/>
      <c r="ID23" s="777"/>
      <c r="IE23" s="777"/>
      <c r="IF23" s="777"/>
      <c r="IG23" s="777"/>
      <c r="IH23" s="777"/>
      <c r="II23" s="777"/>
      <c r="IJ23" s="777"/>
      <c r="IK23" s="777"/>
      <c r="IL23" s="777"/>
      <c r="IM23" s="777"/>
      <c r="IN23" s="777"/>
      <c r="IO23" s="777"/>
      <c r="IP23" s="777"/>
      <c r="IQ23" s="777"/>
      <c r="IR23" s="777"/>
      <c r="IS23" s="777"/>
      <c r="IT23" s="777"/>
      <c r="IU23" s="777"/>
    </row>
    <row r="24" spans="2:255" s="779" customFormat="1" ht="12.75" customHeight="1">
      <c r="B24" s="777"/>
      <c r="C24" s="777"/>
      <c r="D24" s="777"/>
      <c r="E24" s="777"/>
      <c r="F24" s="777"/>
      <c r="G24" s="777"/>
      <c r="H24" s="777"/>
      <c r="I24" s="777"/>
      <c r="J24" s="777"/>
      <c r="K24" s="777"/>
      <c r="L24" s="777"/>
      <c r="M24" s="777"/>
      <c r="N24" s="777"/>
      <c r="O24" s="777"/>
      <c r="P24" s="777"/>
      <c r="Q24" s="777"/>
      <c r="R24" s="777"/>
      <c r="S24" s="777"/>
      <c r="T24" s="777"/>
      <c r="U24" s="777"/>
      <c r="V24" s="777"/>
      <c r="W24" s="777"/>
      <c r="X24" s="777"/>
      <c r="Y24" s="777"/>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778"/>
      <c r="AV24" s="778"/>
      <c r="AW24" s="778"/>
      <c r="AX24" s="778"/>
      <c r="AY24" s="778"/>
      <c r="AZ24" s="778"/>
      <c r="BA24" s="778"/>
      <c r="BB24" s="777"/>
      <c r="BC24" s="777"/>
      <c r="BD24" s="777"/>
      <c r="BE24" s="777"/>
      <c r="BF24" s="777"/>
      <c r="BG24" s="777"/>
      <c r="BH24" s="777"/>
      <c r="BI24" s="777"/>
      <c r="BJ24" s="777"/>
      <c r="BK24" s="777"/>
      <c r="BL24" s="777"/>
      <c r="BM24" s="777"/>
      <c r="BN24" s="777"/>
      <c r="BO24" s="777"/>
      <c r="BP24" s="777"/>
      <c r="BQ24" s="777"/>
      <c r="BR24" s="777"/>
      <c r="BS24" s="777"/>
      <c r="BT24" s="777"/>
      <c r="BU24" s="777"/>
      <c r="BV24" s="777"/>
      <c r="BW24" s="777"/>
      <c r="BX24" s="777"/>
      <c r="BY24" s="777"/>
      <c r="BZ24" s="777"/>
      <c r="CA24" s="777"/>
      <c r="CB24" s="777"/>
      <c r="CC24" s="777"/>
      <c r="CD24" s="777"/>
      <c r="CE24" s="777"/>
      <c r="CF24" s="777"/>
      <c r="CG24" s="777"/>
      <c r="CH24" s="777"/>
      <c r="CI24" s="777"/>
      <c r="CJ24" s="777"/>
      <c r="CK24" s="777"/>
      <c r="CL24" s="777"/>
      <c r="CM24" s="777"/>
      <c r="CN24" s="777"/>
      <c r="CO24" s="777"/>
      <c r="CP24" s="777"/>
      <c r="CQ24" s="777"/>
      <c r="CR24" s="777"/>
      <c r="CS24" s="777"/>
      <c r="CT24" s="777"/>
      <c r="CU24" s="777"/>
      <c r="CV24" s="777"/>
      <c r="CW24" s="777"/>
      <c r="CX24" s="777"/>
      <c r="CY24" s="777"/>
      <c r="CZ24" s="777"/>
      <c r="DA24" s="777"/>
      <c r="DB24" s="777"/>
      <c r="DC24" s="777"/>
      <c r="DD24" s="777"/>
      <c r="DE24" s="777"/>
      <c r="DF24" s="777"/>
      <c r="DG24" s="777"/>
      <c r="DH24" s="777"/>
      <c r="DI24" s="777"/>
      <c r="DJ24" s="777"/>
      <c r="DK24" s="777"/>
      <c r="DL24" s="777"/>
      <c r="DM24" s="777"/>
      <c r="DN24" s="777"/>
      <c r="DO24" s="777"/>
      <c r="DP24" s="777"/>
      <c r="DQ24" s="777"/>
      <c r="DR24" s="777"/>
      <c r="DS24" s="777"/>
      <c r="DT24" s="777"/>
      <c r="DU24" s="777"/>
      <c r="DV24" s="777"/>
      <c r="DW24" s="777"/>
      <c r="DX24" s="777"/>
      <c r="DY24" s="777"/>
      <c r="DZ24" s="777"/>
      <c r="EA24" s="777"/>
      <c r="EB24" s="777"/>
      <c r="EC24" s="777"/>
      <c r="ED24" s="777"/>
      <c r="EE24" s="777"/>
      <c r="EF24" s="777"/>
      <c r="EG24" s="777"/>
      <c r="EH24" s="777"/>
      <c r="EI24" s="777"/>
      <c r="EJ24" s="777"/>
      <c r="EK24" s="777"/>
      <c r="EL24" s="777"/>
      <c r="EM24" s="777"/>
      <c r="EN24" s="777"/>
      <c r="EO24" s="777"/>
      <c r="EP24" s="777"/>
      <c r="EQ24" s="777"/>
      <c r="ER24" s="777"/>
      <c r="ES24" s="777"/>
      <c r="ET24" s="777"/>
      <c r="EU24" s="777"/>
      <c r="EV24" s="777"/>
      <c r="EW24" s="777"/>
      <c r="EX24" s="777"/>
      <c r="EY24" s="777"/>
      <c r="EZ24" s="777"/>
      <c r="FA24" s="777"/>
      <c r="FB24" s="777"/>
      <c r="FC24" s="777"/>
      <c r="FD24" s="777"/>
      <c r="FE24" s="777"/>
      <c r="FF24" s="777"/>
      <c r="FG24" s="777"/>
      <c r="FH24" s="777"/>
      <c r="FI24" s="777"/>
      <c r="FJ24" s="777"/>
      <c r="FK24" s="777"/>
      <c r="FL24" s="777"/>
      <c r="FM24" s="777"/>
      <c r="FN24" s="777"/>
      <c r="FO24" s="777"/>
      <c r="FP24" s="777"/>
      <c r="FQ24" s="777"/>
      <c r="FR24" s="777"/>
      <c r="FS24" s="777"/>
      <c r="FT24" s="777"/>
      <c r="FU24" s="777"/>
      <c r="FV24" s="777"/>
      <c r="FW24" s="777"/>
      <c r="FX24" s="777"/>
      <c r="FY24" s="777"/>
      <c r="FZ24" s="777"/>
      <c r="GA24" s="777"/>
      <c r="GB24" s="777"/>
      <c r="GC24" s="777"/>
      <c r="GD24" s="777"/>
      <c r="GE24" s="777"/>
      <c r="GF24" s="777"/>
      <c r="GG24" s="777"/>
      <c r="GH24" s="777"/>
      <c r="GI24" s="777"/>
      <c r="GJ24" s="777"/>
      <c r="GK24" s="777"/>
      <c r="GL24" s="777"/>
      <c r="GM24" s="777"/>
      <c r="GN24" s="777"/>
      <c r="GO24" s="777"/>
      <c r="GP24" s="777"/>
      <c r="GQ24" s="777"/>
      <c r="GR24" s="777"/>
      <c r="GS24" s="777"/>
      <c r="GT24" s="777"/>
      <c r="GU24" s="777"/>
      <c r="GV24" s="777"/>
      <c r="GW24" s="777"/>
      <c r="GX24" s="777"/>
      <c r="GY24" s="777"/>
      <c r="GZ24" s="777"/>
      <c r="HA24" s="777"/>
      <c r="HB24" s="777"/>
      <c r="HC24" s="777"/>
      <c r="HD24" s="777"/>
      <c r="HE24" s="777"/>
      <c r="HF24" s="777"/>
      <c r="HG24" s="777"/>
      <c r="HH24" s="777"/>
      <c r="HI24" s="777"/>
      <c r="HJ24" s="777"/>
      <c r="HK24" s="777"/>
      <c r="HL24" s="777"/>
      <c r="HM24" s="777"/>
      <c r="HN24" s="777"/>
      <c r="HO24" s="777"/>
      <c r="HP24" s="777"/>
      <c r="HQ24" s="777"/>
      <c r="HR24" s="777"/>
      <c r="HS24" s="777"/>
      <c r="HT24" s="777"/>
      <c r="HU24" s="777"/>
      <c r="HV24" s="777"/>
      <c r="HW24" s="777"/>
      <c r="HX24" s="777"/>
      <c r="HY24" s="777"/>
      <c r="HZ24" s="777"/>
      <c r="IA24" s="777"/>
      <c r="IB24" s="777"/>
      <c r="IC24" s="777"/>
      <c r="ID24" s="777"/>
      <c r="IE24" s="777"/>
      <c r="IF24" s="777"/>
      <c r="IG24" s="777"/>
      <c r="IH24" s="777"/>
      <c r="II24" s="777"/>
      <c r="IJ24" s="777"/>
      <c r="IK24" s="777"/>
      <c r="IL24" s="777"/>
      <c r="IM24" s="777"/>
      <c r="IN24" s="777"/>
      <c r="IO24" s="777"/>
      <c r="IP24" s="777"/>
      <c r="IQ24" s="777"/>
      <c r="IR24" s="777"/>
      <c r="IS24" s="777"/>
      <c r="IT24" s="777"/>
      <c r="IU24" s="777"/>
    </row>
    <row r="25" spans="2:255" s="779" customFormat="1" ht="12.75" customHeight="1">
      <c r="B25" s="777"/>
      <c r="C25" s="777"/>
      <c r="D25" s="777"/>
      <c r="E25" s="777"/>
      <c r="F25" s="777"/>
      <c r="G25" s="777"/>
      <c r="H25" s="777"/>
      <c r="I25" s="777"/>
      <c r="J25" s="777"/>
      <c r="K25" s="777"/>
      <c r="L25" s="777"/>
      <c r="M25" s="777"/>
      <c r="N25" s="777"/>
      <c r="O25" s="777"/>
      <c r="P25" s="777"/>
      <c r="Q25" s="777"/>
      <c r="R25" s="777"/>
      <c r="S25" s="777"/>
      <c r="T25" s="777"/>
      <c r="U25" s="777"/>
      <c r="V25" s="777"/>
      <c r="W25" s="777"/>
      <c r="X25" s="777"/>
      <c r="Y25" s="777"/>
      <c r="Z25" s="778"/>
      <c r="AA25" s="778"/>
      <c r="AB25" s="778"/>
      <c r="AC25" s="778"/>
      <c r="AD25" s="778"/>
      <c r="AE25" s="778"/>
      <c r="AF25" s="778"/>
      <c r="AG25" s="778"/>
      <c r="AH25" s="778"/>
      <c r="AI25" s="778"/>
      <c r="AJ25" s="778"/>
      <c r="AK25" s="778"/>
      <c r="AL25" s="778"/>
      <c r="AM25" s="778"/>
      <c r="AN25" s="778"/>
      <c r="AO25" s="778"/>
      <c r="AP25" s="778"/>
      <c r="AQ25" s="778"/>
      <c r="AR25" s="778"/>
      <c r="AS25" s="778"/>
      <c r="AT25" s="778"/>
      <c r="AU25" s="778"/>
      <c r="AV25" s="778"/>
      <c r="AW25" s="778"/>
      <c r="AX25" s="778"/>
      <c r="AY25" s="778"/>
      <c r="AZ25" s="778"/>
      <c r="BA25" s="778"/>
      <c r="BB25" s="777"/>
      <c r="BC25" s="777"/>
      <c r="BD25" s="777"/>
      <c r="BE25" s="777"/>
      <c r="BF25" s="777"/>
      <c r="BG25" s="777"/>
      <c r="BH25" s="777"/>
      <c r="BI25" s="777"/>
      <c r="BJ25" s="777"/>
      <c r="BK25" s="777"/>
      <c r="BL25" s="777"/>
      <c r="BM25" s="777"/>
      <c r="BN25" s="777"/>
      <c r="BO25" s="777"/>
      <c r="BP25" s="777"/>
      <c r="BQ25" s="777"/>
      <c r="BR25" s="777"/>
      <c r="BS25" s="777"/>
      <c r="BT25" s="777"/>
      <c r="BU25" s="777"/>
      <c r="BV25" s="777"/>
      <c r="BW25" s="777"/>
      <c r="BX25" s="777"/>
      <c r="BY25" s="777"/>
      <c r="BZ25" s="777"/>
      <c r="CA25" s="777"/>
      <c r="CB25" s="777"/>
      <c r="CC25" s="777"/>
      <c r="CD25" s="777"/>
      <c r="CE25" s="777"/>
      <c r="CF25" s="777"/>
      <c r="CG25" s="777"/>
      <c r="CH25" s="777"/>
      <c r="CI25" s="777"/>
      <c r="CJ25" s="777"/>
      <c r="CK25" s="777"/>
      <c r="CL25" s="777"/>
      <c r="CM25" s="777"/>
      <c r="CN25" s="777"/>
      <c r="CO25" s="777"/>
      <c r="CP25" s="777"/>
      <c r="CQ25" s="777"/>
      <c r="CR25" s="777"/>
      <c r="CS25" s="777"/>
      <c r="CT25" s="777"/>
      <c r="CU25" s="777"/>
      <c r="CV25" s="777"/>
      <c r="CW25" s="777"/>
      <c r="CX25" s="777"/>
      <c r="CY25" s="777"/>
      <c r="CZ25" s="777"/>
      <c r="DA25" s="777"/>
      <c r="DB25" s="777"/>
      <c r="DC25" s="777"/>
      <c r="DD25" s="777"/>
      <c r="DE25" s="777"/>
      <c r="DF25" s="777"/>
      <c r="DG25" s="777"/>
      <c r="DH25" s="777"/>
      <c r="DI25" s="777"/>
      <c r="DJ25" s="777"/>
      <c r="DK25" s="777"/>
      <c r="DL25" s="777"/>
      <c r="DM25" s="777"/>
      <c r="DN25" s="777"/>
      <c r="DO25" s="777"/>
      <c r="DP25" s="777"/>
      <c r="DQ25" s="777"/>
      <c r="DR25" s="777"/>
      <c r="DS25" s="777"/>
      <c r="DT25" s="777"/>
      <c r="DU25" s="777"/>
      <c r="DV25" s="777"/>
      <c r="DW25" s="777"/>
      <c r="DX25" s="777"/>
      <c r="DY25" s="777"/>
      <c r="DZ25" s="777"/>
      <c r="EA25" s="777"/>
      <c r="EB25" s="777"/>
      <c r="EC25" s="777"/>
      <c r="ED25" s="777"/>
      <c r="EE25" s="777"/>
      <c r="EF25" s="777"/>
      <c r="EG25" s="777"/>
      <c r="EH25" s="777"/>
      <c r="EI25" s="777"/>
      <c r="EJ25" s="777"/>
      <c r="EK25" s="777"/>
      <c r="EL25" s="777"/>
      <c r="EM25" s="777"/>
      <c r="EN25" s="777"/>
      <c r="EO25" s="777"/>
      <c r="EP25" s="777"/>
      <c r="EQ25" s="777"/>
      <c r="ER25" s="777"/>
      <c r="ES25" s="777"/>
      <c r="ET25" s="777"/>
      <c r="EU25" s="777"/>
      <c r="EV25" s="777"/>
      <c r="EW25" s="777"/>
      <c r="EX25" s="777"/>
      <c r="EY25" s="777"/>
      <c r="EZ25" s="777"/>
      <c r="FA25" s="777"/>
      <c r="FB25" s="777"/>
      <c r="FC25" s="777"/>
      <c r="FD25" s="777"/>
      <c r="FE25" s="777"/>
      <c r="FF25" s="777"/>
      <c r="FG25" s="777"/>
      <c r="FH25" s="777"/>
      <c r="FI25" s="777"/>
      <c r="FJ25" s="777"/>
      <c r="FK25" s="777"/>
      <c r="FL25" s="777"/>
      <c r="FM25" s="777"/>
      <c r="FN25" s="777"/>
      <c r="FO25" s="777"/>
      <c r="FP25" s="777"/>
      <c r="FQ25" s="777"/>
      <c r="FR25" s="777"/>
      <c r="FS25" s="777"/>
      <c r="FT25" s="777"/>
      <c r="FU25" s="777"/>
      <c r="FV25" s="777"/>
      <c r="FW25" s="777"/>
      <c r="FX25" s="777"/>
      <c r="FY25" s="777"/>
      <c r="FZ25" s="777"/>
      <c r="GA25" s="777"/>
      <c r="GB25" s="777"/>
      <c r="GC25" s="777"/>
      <c r="GD25" s="777"/>
      <c r="GE25" s="777"/>
      <c r="GF25" s="777"/>
      <c r="GG25" s="777"/>
      <c r="GH25" s="777"/>
      <c r="GI25" s="777"/>
      <c r="GJ25" s="777"/>
      <c r="GK25" s="777"/>
      <c r="GL25" s="777"/>
      <c r="GM25" s="777"/>
      <c r="GN25" s="777"/>
      <c r="GO25" s="777"/>
      <c r="GP25" s="777"/>
      <c r="GQ25" s="777"/>
      <c r="GR25" s="777"/>
      <c r="GS25" s="777"/>
      <c r="GT25" s="777"/>
      <c r="GU25" s="777"/>
      <c r="GV25" s="777"/>
      <c r="GW25" s="777"/>
      <c r="GX25" s="777"/>
      <c r="GY25" s="777"/>
      <c r="GZ25" s="777"/>
      <c r="HA25" s="777"/>
      <c r="HB25" s="777"/>
      <c r="HC25" s="777"/>
      <c r="HD25" s="777"/>
      <c r="HE25" s="777"/>
      <c r="HF25" s="777"/>
      <c r="HG25" s="777"/>
      <c r="HH25" s="777"/>
      <c r="HI25" s="777"/>
      <c r="HJ25" s="777"/>
      <c r="HK25" s="777"/>
      <c r="HL25" s="777"/>
      <c r="HM25" s="777"/>
      <c r="HN25" s="777"/>
      <c r="HO25" s="777"/>
      <c r="HP25" s="777"/>
      <c r="HQ25" s="777"/>
      <c r="HR25" s="777"/>
      <c r="HS25" s="777"/>
      <c r="HT25" s="777"/>
      <c r="HU25" s="777"/>
      <c r="HV25" s="777"/>
      <c r="HW25" s="777"/>
      <c r="HX25" s="777"/>
      <c r="HY25" s="777"/>
      <c r="HZ25" s="777"/>
      <c r="IA25" s="777"/>
      <c r="IB25" s="777"/>
      <c r="IC25" s="777"/>
      <c r="ID25" s="777"/>
      <c r="IE25" s="777"/>
      <c r="IF25" s="777"/>
      <c r="IG25" s="777"/>
      <c r="IH25" s="777"/>
      <c r="II25" s="777"/>
      <c r="IJ25" s="777"/>
      <c r="IK25" s="777"/>
      <c r="IL25" s="777"/>
      <c r="IM25" s="777"/>
      <c r="IN25" s="777"/>
      <c r="IO25" s="777"/>
      <c r="IP25" s="777"/>
      <c r="IQ25" s="777"/>
      <c r="IR25" s="777"/>
      <c r="IS25" s="777"/>
      <c r="IT25" s="777"/>
      <c r="IU25" s="777"/>
    </row>
    <row r="26" spans="2:255" s="779" customFormat="1" ht="12.75" customHeight="1">
      <c r="B26" s="777"/>
      <c r="C26" s="777"/>
      <c r="D26" s="777"/>
      <c r="E26" s="777"/>
      <c r="F26" s="777"/>
      <c r="G26" s="777"/>
      <c r="H26" s="777"/>
      <c r="I26" s="777"/>
      <c r="J26" s="777"/>
      <c r="K26" s="777"/>
      <c r="L26" s="777"/>
      <c r="M26" s="777"/>
      <c r="N26" s="777"/>
      <c r="O26" s="777"/>
      <c r="P26" s="777"/>
      <c r="Q26" s="777"/>
      <c r="R26" s="777"/>
      <c r="S26" s="777"/>
      <c r="T26" s="777"/>
      <c r="U26" s="777"/>
      <c r="V26" s="777"/>
      <c r="W26" s="777"/>
      <c r="X26" s="777"/>
      <c r="Y26" s="777"/>
      <c r="Z26" s="778"/>
      <c r="AA26" s="778"/>
      <c r="AB26" s="778"/>
      <c r="AC26" s="778"/>
      <c r="AD26" s="778"/>
      <c r="AE26" s="778"/>
      <c r="AF26" s="778"/>
      <c r="AG26" s="778"/>
      <c r="AH26" s="778"/>
      <c r="AI26" s="778"/>
      <c r="AJ26" s="778"/>
      <c r="AK26" s="778"/>
      <c r="AL26" s="778"/>
      <c r="AM26" s="778"/>
      <c r="AN26" s="778"/>
      <c r="AO26" s="778"/>
      <c r="AP26" s="778"/>
      <c r="AQ26" s="778"/>
      <c r="AR26" s="778"/>
      <c r="AS26" s="778"/>
      <c r="AT26" s="778"/>
      <c r="AU26" s="778"/>
      <c r="AV26" s="778"/>
      <c r="AW26" s="778"/>
      <c r="AX26" s="778"/>
      <c r="AY26" s="778"/>
      <c r="AZ26" s="778"/>
      <c r="BA26" s="778"/>
      <c r="BB26" s="777"/>
      <c r="BC26" s="777"/>
      <c r="BD26" s="777"/>
      <c r="BE26" s="777"/>
      <c r="BF26" s="777"/>
      <c r="BG26" s="777"/>
      <c r="BH26" s="777"/>
      <c r="BI26" s="777"/>
      <c r="BJ26" s="777"/>
      <c r="BK26" s="777"/>
      <c r="BL26" s="777"/>
      <c r="BM26" s="777"/>
      <c r="BN26" s="777"/>
      <c r="BO26" s="777"/>
      <c r="BP26" s="777"/>
      <c r="BQ26" s="777"/>
      <c r="BR26" s="777"/>
      <c r="BS26" s="777"/>
      <c r="BT26" s="777"/>
      <c r="BU26" s="777"/>
      <c r="BV26" s="777"/>
      <c r="BW26" s="777"/>
      <c r="BX26" s="777"/>
      <c r="BY26" s="777"/>
      <c r="BZ26" s="777"/>
      <c r="CA26" s="777"/>
      <c r="CB26" s="777"/>
      <c r="CC26" s="777"/>
      <c r="CD26" s="777"/>
      <c r="CE26" s="777"/>
      <c r="CF26" s="777"/>
      <c r="CG26" s="777"/>
      <c r="CH26" s="777"/>
      <c r="CI26" s="777"/>
      <c r="CJ26" s="777"/>
      <c r="CK26" s="777"/>
      <c r="CL26" s="777"/>
      <c r="CM26" s="777"/>
      <c r="CN26" s="777"/>
      <c r="CO26" s="777"/>
      <c r="CP26" s="777"/>
      <c r="CQ26" s="777"/>
      <c r="CR26" s="777"/>
      <c r="CS26" s="777"/>
      <c r="CT26" s="777"/>
      <c r="CU26" s="777"/>
      <c r="CV26" s="777"/>
      <c r="CW26" s="777"/>
      <c r="CX26" s="777"/>
      <c r="CY26" s="777"/>
      <c r="CZ26" s="777"/>
      <c r="DA26" s="777"/>
      <c r="DB26" s="777"/>
      <c r="DC26" s="777"/>
      <c r="DD26" s="777"/>
      <c r="DE26" s="777"/>
      <c r="DF26" s="777"/>
      <c r="DG26" s="777"/>
      <c r="DH26" s="777"/>
      <c r="DI26" s="777"/>
      <c r="DJ26" s="777"/>
      <c r="DK26" s="777"/>
      <c r="DL26" s="777"/>
      <c r="DM26" s="777"/>
      <c r="DN26" s="777"/>
      <c r="DO26" s="777"/>
      <c r="DP26" s="777"/>
      <c r="DQ26" s="777"/>
      <c r="DR26" s="777"/>
      <c r="DS26" s="777"/>
      <c r="DT26" s="777"/>
      <c r="DU26" s="777"/>
      <c r="DV26" s="777"/>
      <c r="DW26" s="777"/>
      <c r="DX26" s="777"/>
      <c r="DY26" s="777"/>
      <c r="DZ26" s="777"/>
      <c r="EA26" s="777"/>
      <c r="EB26" s="777"/>
      <c r="EC26" s="777"/>
      <c r="ED26" s="777"/>
      <c r="EE26" s="777"/>
      <c r="EF26" s="777"/>
      <c r="EG26" s="777"/>
      <c r="EH26" s="777"/>
      <c r="EI26" s="777"/>
      <c r="EJ26" s="777"/>
      <c r="EK26" s="777"/>
      <c r="EL26" s="777"/>
      <c r="EM26" s="777"/>
      <c r="EN26" s="777"/>
      <c r="EO26" s="777"/>
      <c r="EP26" s="777"/>
      <c r="EQ26" s="777"/>
      <c r="ER26" s="777"/>
      <c r="ES26" s="777"/>
      <c r="ET26" s="777"/>
      <c r="EU26" s="777"/>
      <c r="EV26" s="777"/>
      <c r="EW26" s="777"/>
      <c r="EX26" s="777"/>
      <c r="EY26" s="777"/>
      <c r="EZ26" s="777"/>
      <c r="FA26" s="777"/>
      <c r="FB26" s="777"/>
      <c r="FC26" s="777"/>
      <c r="FD26" s="777"/>
      <c r="FE26" s="777"/>
      <c r="FF26" s="777"/>
      <c r="FG26" s="777"/>
      <c r="FH26" s="777"/>
      <c r="FI26" s="777"/>
      <c r="FJ26" s="777"/>
      <c r="FK26" s="777"/>
      <c r="FL26" s="777"/>
      <c r="FM26" s="777"/>
      <c r="FN26" s="777"/>
      <c r="FO26" s="777"/>
      <c r="FP26" s="777"/>
      <c r="FQ26" s="777"/>
      <c r="FR26" s="777"/>
      <c r="FS26" s="777"/>
      <c r="FT26" s="777"/>
      <c r="FU26" s="777"/>
      <c r="FV26" s="777"/>
      <c r="FW26" s="777"/>
      <c r="FX26" s="777"/>
      <c r="FY26" s="777"/>
      <c r="FZ26" s="777"/>
      <c r="GA26" s="777"/>
      <c r="GB26" s="777"/>
      <c r="GC26" s="777"/>
      <c r="GD26" s="777"/>
      <c r="GE26" s="777"/>
      <c r="GF26" s="777"/>
      <c r="GG26" s="777"/>
      <c r="GH26" s="777"/>
      <c r="GI26" s="777"/>
      <c r="GJ26" s="777"/>
      <c r="GK26" s="777"/>
      <c r="GL26" s="777"/>
      <c r="GM26" s="777"/>
      <c r="GN26" s="777"/>
      <c r="GO26" s="777"/>
      <c r="GP26" s="777"/>
      <c r="GQ26" s="777"/>
      <c r="GR26" s="777"/>
      <c r="GS26" s="777"/>
      <c r="GT26" s="777"/>
      <c r="GU26" s="777"/>
      <c r="GV26" s="777"/>
      <c r="GW26" s="777"/>
      <c r="GX26" s="777"/>
      <c r="GY26" s="777"/>
      <c r="GZ26" s="777"/>
      <c r="HA26" s="777"/>
      <c r="HB26" s="777"/>
      <c r="HC26" s="777"/>
      <c r="HD26" s="777"/>
      <c r="HE26" s="777"/>
      <c r="HF26" s="777"/>
      <c r="HG26" s="777"/>
      <c r="HH26" s="777"/>
      <c r="HI26" s="777"/>
      <c r="HJ26" s="777"/>
      <c r="HK26" s="777"/>
      <c r="HL26" s="777"/>
      <c r="HM26" s="777"/>
      <c r="HN26" s="777"/>
      <c r="HO26" s="777"/>
      <c r="HP26" s="777"/>
      <c r="HQ26" s="777"/>
      <c r="HR26" s="777"/>
      <c r="HS26" s="777"/>
      <c r="HT26" s="777"/>
      <c r="HU26" s="777"/>
      <c r="HV26" s="777"/>
      <c r="HW26" s="777"/>
      <c r="HX26" s="777"/>
      <c r="HY26" s="777"/>
      <c r="HZ26" s="777"/>
      <c r="IA26" s="777"/>
      <c r="IB26" s="777"/>
      <c r="IC26" s="777"/>
      <c r="ID26" s="777"/>
      <c r="IE26" s="777"/>
      <c r="IF26" s="777"/>
      <c r="IG26" s="777"/>
      <c r="IH26" s="777"/>
      <c r="II26" s="777"/>
      <c r="IJ26" s="777"/>
      <c r="IK26" s="777"/>
      <c r="IL26" s="777"/>
      <c r="IM26" s="777"/>
      <c r="IN26" s="777"/>
      <c r="IO26" s="777"/>
      <c r="IP26" s="777"/>
      <c r="IQ26" s="777"/>
      <c r="IR26" s="777"/>
      <c r="IS26" s="777"/>
      <c r="IT26" s="777"/>
      <c r="IU26" s="777"/>
    </row>
    <row r="27" spans="2:255" s="779" customFormat="1" ht="12.75" customHeight="1">
      <c r="B27" s="777"/>
      <c r="C27" s="777"/>
      <c r="D27" s="777"/>
      <c r="E27" s="777"/>
      <c r="F27" s="777"/>
      <c r="G27" s="777"/>
      <c r="H27" s="777"/>
      <c r="I27" s="777"/>
      <c r="J27" s="777"/>
      <c r="K27" s="777"/>
      <c r="L27" s="777"/>
      <c r="M27" s="777"/>
      <c r="N27" s="777"/>
      <c r="O27" s="777"/>
      <c r="P27" s="777"/>
      <c r="Q27" s="777"/>
      <c r="R27" s="777"/>
      <c r="S27" s="777"/>
      <c r="T27" s="777"/>
      <c r="U27" s="777"/>
      <c r="V27" s="777"/>
      <c r="W27" s="777"/>
      <c r="X27" s="777"/>
      <c r="Y27" s="777"/>
      <c r="Z27" s="778"/>
      <c r="AA27" s="778"/>
      <c r="AB27" s="778"/>
      <c r="AC27" s="778"/>
      <c r="AD27" s="778"/>
      <c r="AE27" s="778"/>
      <c r="AF27" s="778"/>
      <c r="AG27" s="778"/>
      <c r="AH27" s="778"/>
      <c r="AI27" s="778"/>
      <c r="AJ27" s="778"/>
      <c r="AK27" s="778"/>
      <c r="AL27" s="778"/>
      <c r="AM27" s="778"/>
      <c r="AN27" s="778"/>
      <c r="AO27" s="778"/>
      <c r="AP27" s="778"/>
      <c r="AQ27" s="778"/>
      <c r="AR27" s="778"/>
      <c r="AS27" s="778"/>
      <c r="AT27" s="778"/>
      <c r="AU27" s="778"/>
      <c r="AV27" s="778"/>
      <c r="AW27" s="778"/>
      <c r="AX27" s="778"/>
      <c r="AY27" s="778"/>
      <c r="AZ27" s="778"/>
      <c r="BA27" s="778"/>
      <c r="BB27" s="777"/>
      <c r="BC27" s="777"/>
      <c r="BD27" s="777"/>
      <c r="BE27" s="777"/>
      <c r="BF27" s="777"/>
      <c r="BG27" s="777"/>
      <c r="BH27" s="777"/>
      <c r="BI27" s="777"/>
      <c r="BJ27" s="777"/>
      <c r="BK27" s="777"/>
      <c r="BL27" s="777"/>
      <c r="BM27" s="777"/>
      <c r="BN27" s="777"/>
      <c r="BO27" s="777"/>
      <c r="BP27" s="777"/>
      <c r="BQ27" s="777"/>
      <c r="BR27" s="777"/>
      <c r="BS27" s="777"/>
      <c r="BT27" s="777"/>
      <c r="BU27" s="777"/>
      <c r="BV27" s="777"/>
      <c r="BW27" s="777"/>
      <c r="BX27" s="777"/>
      <c r="BY27" s="777"/>
      <c r="BZ27" s="777"/>
      <c r="CA27" s="777"/>
      <c r="CB27" s="777"/>
      <c r="CC27" s="777"/>
      <c r="CD27" s="777"/>
      <c r="CE27" s="777"/>
      <c r="CF27" s="777"/>
      <c r="CG27" s="777"/>
      <c r="CH27" s="777"/>
      <c r="CI27" s="777"/>
      <c r="CJ27" s="777"/>
      <c r="CK27" s="777"/>
      <c r="CL27" s="777"/>
      <c r="CM27" s="777"/>
      <c r="CN27" s="777"/>
      <c r="CO27" s="777"/>
      <c r="CP27" s="777"/>
      <c r="CQ27" s="777"/>
      <c r="CR27" s="777"/>
      <c r="CS27" s="777"/>
      <c r="CT27" s="777"/>
      <c r="CU27" s="777"/>
      <c r="CV27" s="777"/>
      <c r="CW27" s="777"/>
      <c r="CX27" s="777"/>
      <c r="CY27" s="777"/>
      <c r="CZ27" s="777"/>
      <c r="DA27" s="777"/>
      <c r="DB27" s="777"/>
      <c r="DC27" s="777"/>
      <c r="DD27" s="777"/>
      <c r="DE27" s="777"/>
      <c r="DF27" s="777"/>
      <c r="DG27" s="777"/>
      <c r="DH27" s="777"/>
      <c r="DI27" s="777"/>
      <c r="DJ27" s="777"/>
      <c r="DK27" s="777"/>
      <c r="DL27" s="777"/>
      <c r="DM27" s="777"/>
      <c r="DN27" s="777"/>
      <c r="DO27" s="777"/>
      <c r="DP27" s="777"/>
      <c r="DQ27" s="777"/>
      <c r="DR27" s="777"/>
      <c r="DS27" s="777"/>
      <c r="DT27" s="777"/>
      <c r="DU27" s="777"/>
      <c r="DV27" s="777"/>
      <c r="DW27" s="777"/>
      <c r="DX27" s="777"/>
      <c r="DY27" s="777"/>
      <c r="DZ27" s="777"/>
      <c r="EA27" s="777"/>
      <c r="EB27" s="777"/>
      <c r="EC27" s="777"/>
      <c r="ED27" s="777"/>
      <c r="EE27" s="777"/>
      <c r="EF27" s="777"/>
      <c r="EG27" s="777"/>
      <c r="EH27" s="777"/>
      <c r="EI27" s="777"/>
      <c r="EJ27" s="777"/>
      <c r="EK27" s="777"/>
      <c r="EL27" s="777"/>
      <c r="EM27" s="777"/>
      <c r="EN27" s="777"/>
      <c r="EO27" s="777"/>
      <c r="EP27" s="777"/>
      <c r="EQ27" s="777"/>
      <c r="ER27" s="777"/>
      <c r="ES27" s="777"/>
      <c r="ET27" s="777"/>
      <c r="EU27" s="777"/>
      <c r="EV27" s="777"/>
      <c r="EW27" s="777"/>
      <c r="EX27" s="777"/>
      <c r="EY27" s="777"/>
      <c r="EZ27" s="777"/>
      <c r="FA27" s="777"/>
      <c r="FB27" s="777"/>
      <c r="FC27" s="777"/>
      <c r="FD27" s="777"/>
      <c r="FE27" s="777"/>
      <c r="FF27" s="777"/>
      <c r="FG27" s="777"/>
      <c r="FH27" s="777"/>
      <c r="FI27" s="777"/>
      <c r="FJ27" s="777"/>
      <c r="FK27" s="777"/>
      <c r="FL27" s="777"/>
      <c r="FM27" s="777"/>
      <c r="FN27" s="777"/>
      <c r="FO27" s="777"/>
      <c r="FP27" s="777"/>
      <c r="FQ27" s="777"/>
      <c r="FR27" s="777"/>
      <c r="FS27" s="777"/>
      <c r="FT27" s="777"/>
      <c r="FU27" s="777"/>
      <c r="FV27" s="777"/>
      <c r="FW27" s="777"/>
      <c r="FX27" s="777"/>
      <c r="FY27" s="777"/>
      <c r="FZ27" s="777"/>
      <c r="GA27" s="777"/>
      <c r="GB27" s="777"/>
      <c r="GC27" s="777"/>
      <c r="GD27" s="777"/>
      <c r="GE27" s="777"/>
      <c r="GF27" s="777"/>
      <c r="GG27" s="777"/>
      <c r="GH27" s="777"/>
      <c r="GI27" s="777"/>
      <c r="GJ27" s="777"/>
      <c r="GK27" s="777"/>
      <c r="GL27" s="777"/>
      <c r="GM27" s="777"/>
      <c r="GN27" s="777"/>
      <c r="GO27" s="777"/>
      <c r="GP27" s="777"/>
      <c r="GQ27" s="777"/>
      <c r="GR27" s="777"/>
      <c r="GS27" s="777"/>
      <c r="GT27" s="777"/>
      <c r="GU27" s="777"/>
      <c r="GV27" s="777"/>
      <c r="GW27" s="777"/>
      <c r="GX27" s="777"/>
      <c r="GY27" s="777"/>
      <c r="GZ27" s="777"/>
      <c r="HA27" s="777"/>
      <c r="HB27" s="777"/>
      <c r="HC27" s="777"/>
      <c r="HD27" s="777"/>
      <c r="HE27" s="777"/>
      <c r="HF27" s="777"/>
      <c r="HG27" s="777"/>
      <c r="HH27" s="777"/>
      <c r="HI27" s="777"/>
      <c r="HJ27" s="777"/>
      <c r="HK27" s="777"/>
      <c r="HL27" s="777"/>
      <c r="HM27" s="777"/>
      <c r="HN27" s="777"/>
      <c r="HO27" s="777"/>
      <c r="HP27" s="777"/>
      <c r="HQ27" s="777"/>
      <c r="HR27" s="777"/>
      <c r="HS27" s="777"/>
      <c r="HT27" s="777"/>
      <c r="HU27" s="777"/>
      <c r="HV27" s="777"/>
      <c r="HW27" s="777"/>
      <c r="HX27" s="777"/>
      <c r="HY27" s="777"/>
      <c r="HZ27" s="777"/>
      <c r="IA27" s="777"/>
      <c r="IB27" s="777"/>
      <c r="IC27" s="777"/>
      <c r="ID27" s="777"/>
      <c r="IE27" s="777"/>
      <c r="IF27" s="777"/>
      <c r="IG27" s="777"/>
      <c r="IH27" s="777"/>
      <c r="II27" s="777"/>
      <c r="IJ27" s="777"/>
      <c r="IK27" s="777"/>
      <c r="IL27" s="777"/>
      <c r="IM27" s="777"/>
      <c r="IN27" s="777"/>
      <c r="IO27" s="777"/>
      <c r="IP27" s="777"/>
      <c r="IQ27" s="777"/>
      <c r="IR27" s="777"/>
      <c r="IS27" s="777"/>
      <c r="IT27" s="777"/>
      <c r="IU27" s="777"/>
    </row>
    <row r="28" spans="2:255" s="779" customFormat="1" ht="12.75" customHeight="1">
      <c r="B28" s="777"/>
      <c r="C28" s="777"/>
      <c r="D28" s="777"/>
      <c r="E28" s="777"/>
      <c r="F28" s="777"/>
      <c r="G28" s="777"/>
      <c r="H28" s="777"/>
      <c r="I28" s="777"/>
      <c r="J28" s="777"/>
      <c r="K28" s="777"/>
      <c r="L28" s="777"/>
      <c r="M28" s="777"/>
      <c r="N28" s="777"/>
      <c r="O28" s="777"/>
      <c r="P28" s="777"/>
      <c r="Q28" s="777"/>
      <c r="R28" s="777"/>
      <c r="S28" s="777"/>
      <c r="T28" s="777"/>
      <c r="U28" s="777"/>
      <c r="V28" s="777"/>
      <c r="W28" s="777"/>
      <c r="X28" s="777"/>
      <c r="Y28" s="777"/>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778"/>
      <c r="AV28" s="778"/>
      <c r="AW28" s="778"/>
      <c r="AX28" s="778"/>
      <c r="AY28" s="778"/>
      <c r="AZ28" s="778"/>
      <c r="BA28" s="778"/>
      <c r="BB28" s="777"/>
      <c r="BC28" s="777"/>
      <c r="BD28" s="777"/>
      <c r="BE28" s="777"/>
      <c r="BF28" s="777"/>
      <c r="BG28" s="777"/>
      <c r="BH28" s="777"/>
      <c r="BI28" s="777"/>
      <c r="BJ28" s="777"/>
      <c r="BK28" s="777"/>
      <c r="BL28" s="777"/>
      <c r="BM28" s="777"/>
      <c r="BN28" s="777"/>
      <c r="BO28" s="777"/>
      <c r="BP28" s="777"/>
      <c r="BQ28" s="777"/>
      <c r="BR28" s="777"/>
      <c r="BS28" s="777"/>
      <c r="BT28" s="777"/>
      <c r="BU28" s="777"/>
      <c r="BV28" s="777"/>
      <c r="BW28" s="777"/>
      <c r="BX28" s="777"/>
      <c r="BY28" s="777"/>
      <c r="BZ28" s="777"/>
      <c r="CA28" s="777"/>
      <c r="CB28" s="777"/>
      <c r="CC28" s="777"/>
      <c r="CD28" s="777"/>
      <c r="CE28" s="777"/>
      <c r="CF28" s="777"/>
      <c r="CG28" s="777"/>
      <c r="CH28" s="777"/>
      <c r="CI28" s="777"/>
      <c r="CJ28" s="777"/>
      <c r="CK28" s="777"/>
      <c r="CL28" s="777"/>
      <c r="CM28" s="777"/>
      <c r="CN28" s="777"/>
      <c r="CO28" s="777"/>
      <c r="CP28" s="777"/>
      <c r="CQ28" s="777"/>
      <c r="CR28" s="777"/>
      <c r="CS28" s="777"/>
      <c r="CT28" s="777"/>
      <c r="CU28" s="777"/>
      <c r="CV28" s="777"/>
      <c r="CW28" s="777"/>
      <c r="CX28" s="777"/>
      <c r="CY28" s="777"/>
      <c r="CZ28" s="777"/>
      <c r="DA28" s="777"/>
      <c r="DB28" s="777"/>
      <c r="DC28" s="777"/>
      <c r="DD28" s="777"/>
      <c r="DE28" s="777"/>
      <c r="DF28" s="777"/>
      <c r="DG28" s="777"/>
      <c r="DH28" s="777"/>
      <c r="DI28" s="777"/>
      <c r="DJ28" s="777"/>
      <c r="DK28" s="777"/>
      <c r="DL28" s="777"/>
      <c r="DM28" s="777"/>
      <c r="DN28" s="777"/>
      <c r="DO28" s="777"/>
      <c r="DP28" s="777"/>
      <c r="DQ28" s="777"/>
      <c r="DR28" s="777"/>
      <c r="DS28" s="777"/>
      <c r="DT28" s="777"/>
      <c r="DU28" s="777"/>
      <c r="DV28" s="777"/>
      <c r="DW28" s="777"/>
      <c r="DX28" s="777"/>
      <c r="DY28" s="777"/>
      <c r="DZ28" s="777"/>
      <c r="EA28" s="777"/>
      <c r="EB28" s="777"/>
      <c r="EC28" s="777"/>
      <c r="ED28" s="777"/>
      <c r="EE28" s="777"/>
      <c r="EF28" s="777"/>
      <c r="EG28" s="777"/>
      <c r="EH28" s="777"/>
      <c r="EI28" s="777"/>
      <c r="EJ28" s="777"/>
      <c r="EK28" s="777"/>
      <c r="EL28" s="777"/>
      <c r="EM28" s="777"/>
      <c r="EN28" s="777"/>
      <c r="EO28" s="777"/>
      <c r="EP28" s="777"/>
      <c r="EQ28" s="777"/>
      <c r="ER28" s="777"/>
      <c r="ES28" s="777"/>
      <c r="ET28" s="777"/>
      <c r="EU28" s="777"/>
      <c r="EV28" s="777"/>
      <c r="EW28" s="777"/>
      <c r="EX28" s="777"/>
      <c r="EY28" s="777"/>
      <c r="EZ28" s="777"/>
      <c r="FA28" s="777"/>
      <c r="FB28" s="777"/>
      <c r="FC28" s="777"/>
      <c r="FD28" s="777"/>
      <c r="FE28" s="777"/>
      <c r="FF28" s="777"/>
      <c r="FG28" s="777"/>
      <c r="FH28" s="777"/>
      <c r="FI28" s="777"/>
      <c r="FJ28" s="777"/>
      <c r="FK28" s="777"/>
      <c r="FL28" s="777"/>
      <c r="FM28" s="777"/>
      <c r="FN28" s="777"/>
      <c r="FO28" s="777"/>
      <c r="FP28" s="777"/>
      <c r="FQ28" s="777"/>
      <c r="FR28" s="777"/>
      <c r="FS28" s="777"/>
      <c r="FT28" s="777"/>
      <c r="FU28" s="777"/>
      <c r="FV28" s="777"/>
      <c r="FW28" s="777"/>
      <c r="FX28" s="777"/>
      <c r="FY28" s="777"/>
      <c r="FZ28" s="777"/>
      <c r="GA28" s="777"/>
      <c r="GB28" s="777"/>
      <c r="GC28" s="777"/>
      <c r="GD28" s="777"/>
      <c r="GE28" s="777"/>
      <c r="GF28" s="777"/>
      <c r="GG28" s="777"/>
      <c r="GH28" s="777"/>
      <c r="GI28" s="777"/>
      <c r="GJ28" s="777"/>
      <c r="GK28" s="777"/>
      <c r="GL28" s="777"/>
      <c r="GM28" s="777"/>
      <c r="GN28" s="777"/>
      <c r="GO28" s="777"/>
      <c r="GP28" s="777"/>
      <c r="GQ28" s="777"/>
      <c r="GR28" s="777"/>
      <c r="GS28" s="777"/>
      <c r="GT28" s="777"/>
      <c r="GU28" s="777"/>
      <c r="GV28" s="777"/>
      <c r="GW28" s="777"/>
      <c r="GX28" s="777"/>
      <c r="GY28" s="777"/>
      <c r="GZ28" s="777"/>
      <c r="HA28" s="777"/>
      <c r="HB28" s="777"/>
      <c r="HC28" s="777"/>
      <c r="HD28" s="777"/>
      <c r="HE28" s="777"/>
      <c r="HF28" s="777"/>
      <c r="HG28" s="777"/>
      <c r="HH28" s="777"/>
      <c r="HI28" s="777"/>
      <c r="HJ28" s="777"/>
      <c r="HK28" s="777"/>
      <c r="HL28" s="777"/>
      <c r="HM28" s="777"/>
      <c r="HN28" s="777"/>
      <c r="HO28" s="777"/>
      <c r="HP28" s="777"/>
      <c r="HQ28" s="777"/>
      <c r="HR28" s="777"/>
      <c r="HS28" s="777"/>
      <c r="HT28" s="777"/>
      <c r="HU28" s="777"/>
      <c r="HV28" s="777"/>
      <c r="HW28" s="777"/>
      <c r="HX28" s="777"/>
      <c r="HY28" s="777"/>
      <c r="HZ28" s="777"/>
      <c r="IA28" s="777"/>
      <c r="IB28" s="777"/>
      <c r="IC28" s="777"/>
      <c r="ID28" s="777"/>
      <c r="IE28" s="777"/>
      <c r="IF28" s="777"/>
      <c r="IG28" s="777"/>
      <c r="IH28" s="777"/>
      <c r="II28" s="777"/>
      <c r="IJ28" s="777"/>
      <c r="IK28" s="777"/>
      <c r="IL28" s="777"/>
      <c r="IM28" s="777"/>
      <c r="IN28" s="777"/>
      <c r="IO28" s="777"/>
      <c r="IP28" s="777"/>
      <c r="IQ28" s="777"/>
      <c r="IR28" s="777"/>
      <c r="IS28" s="777"/>
      <c r="IT28" s="777"/>
      <c r="IU28" s="777"/>
    </row>
    <row r="29" spans="2:255" s="779" customFormat="1" ht="12.75" customHeight="1">
      <c r="B29" s="777"/>
      <c r="C29" s="777"/>
      <c r="D29" s="777"/>
      <c r="E29" s="777"/>
      <c r="F29" s="777"/>
      <c r="G29" s="777"/>
      <c r="H29" s="777"/>
      <c r="I29" s="777"/>
      <c r="J29" s="777"/>
      <c r="K29" s="777"/>
      <c r="L29" s="777"/>
      <c r="M29" s="777"/>
      <c r="N29" s="777"/>
      <c r="O29" s="777"/>
      <c r="P29" s="777"/>
      <c r="Q29" s="777"/>
      <c r="R29" s="777"/>
      <c r="S29" s="777"/>
      <c r="T29" s="777"/>
      <c r="U29" s="777"/>
      <c r="V29" s="777"/>
      <c r="W29" s="777"/>
      <c r="X29" s="777"/>
      <c r="Y29" s="777"/>
      <c r="Z29" s="778"/>
      <c r="AA29" s="778"/>
      <c r="AB29" s="778"/>
      <c r="AC29" s="778"/>
      <c r="AD29" s="778"/>
      <c r="AE29" s="778"/>
      <c r="AF29" s="778"/>
      <c r="AG29" s="778"/>
      <c r="AH29" s="778"/>
      <c r="AI29" s="778"/>
      <c r="AJ29" s="778"/>
      <c r="AK29" s="778"/>
      <c r="AL29" s="778"/>
      <c r="AM29" s="778"/>
      <c r="AN29" s="778"/>
      <c r="AO29" s="778"/>
      <c r="AP29" s="778"/>
      <c r="AQ29" s="778"/>
      <c r="AR29" s="778"/>
      <c r="AS29" s="778"/>
      <c r="AT29" s="778"/>
      <c r="AU29" s="778"/>
      <c r="AV29" s="778"/>
      <c r="AW29" s="778"/>
      <c r="AX29" s="778"/>
      <c r="AY29" s="778"/>
      <c r="AZ29" s="778"/>
      <c r="BA29" s="778"/>
      <c r="BB29" s="777"/>
      <c r="BC29" s="777"/>
      <c r="BD29" s="777"/>
      <c r="BE29" s="777"/>
      <c r="BF29" s="777"/>
      <c r="BG29" s="777"/>
      <c r="BH29" s="777"/>
      <c r="BI29" s="777"/>
      <c r="BJ29" s="777"/>
      <c r="BK29" s="777"/>
      <c r="BL29" s="777"/>
      <c r="BM29" s="777"/>
      <c r="BN29" s="777"/>
      <c r="BO29" s="777"/>
      <c r="BP29" s="777"/>
      <c r="BQ29" s="777"/>
      <c r="BR29" s="777"/>
      <c r="BS29" s="777"/>
      <c r="BT29" s="777"/>
      <c r="BU29" s="777"/>
      <c r="BV29" s="777"/>
      <c r="BW29" s="777"/>
      <c r="BX29" s="777"/>
      <c r="BY29" s="777"/>
      <c r="BZ29" s="777"/>
      <c r="CA29" s="777"/>
      <c r="CB29" s="777"/>
      <c r="CC29" s="777"/>
      <c r="CD29" s="777"/>
      <c r="CE29" s="777"/>
      <c r="CF29" s="777"/>
      <c r="CG29" s="777"/>
      <c r="CH29" s="777"/>
      <c r="CI29" s="777"/>
      <c r="CJ29" s="777"/>
      <c r="CK29" s="777"/>
      <c r="CL29" s="777"/>
      <c r="CM29" s="777"/>
      <c r="CN29" s="777"/>
      <c r="CO29" s="777"/>
      <c r="CP29" s="777"/>
      <c r="CQ29" s="777"/>
      <c r="CR29" s="777"/>
      <c r="CS29" s="777"/>
      <c r="CT29" s="777"/>
      <c r="CU29" s="777"/>
      <c r="CV29" s="777"/>
      <c r="CW29" s="777"/>
      <c r="CX29" s="777"/>
      <c r="CY29" s="777"/>
      <c r="CZ29" s="777"/>
      <c r="DA29" s="777"/>
      <c r="DB29" s="777"/>
      <c r="DC29" s="777"/>
      <c r="DD29" s="777"/>
      <c r="DE29" s="777"/>
      <c r="DF29" s="777"/>
      <c r="DG29" s="777"/>
      <c r="DH29" s="777"/>
      <c r="DI29" s="777"/>
      <c r="DJ29" s="777"/>
      <c r="DK29" s="777"/>
      <c r="DL29" s="777"/>
      <c r="DM29" s="777"/>
      <c r="DN29" s="777"/>
      <c r="DO29" s="777"/>
      <c r="DP29" s="777"/>
      <c r="DQ29" s="777"/>
      <c r="DR29" s="777"/>
      <c r="DS29" s="777"/>
      <c r="DT29" s="777"/>
      <c r="DU29" s="777"/>
      <c r="DV29" s="777"/>
      <c r="DW29" s="777"/>
      <c r="DX29" s="777"/>
      <c r="DY29" s="777"/>
      <c r="DZ29" s="777"/>
      <c r="EA29" s="777"/>
      <c r="EB29" s="777"/>
      <c r="EC29" s="777"/>
      <c r="ED29" s="777"/>
      <c r="EE29" s="777"/>
      <c r="EF29" s="777"/>
      <c r="EG29" s="777"/>
      <c r="EH29" s="777"/>
      <c r="EI29" s="777"/>
      <c r="EJ29" s="777"/>
      <c r="EK29" s="777"/>
      <c r="EL29" s="777"/>
      <c r="EM29" s="777"/>
      <c r="EN29" s="777"/>
      <c r="EO29" s="777"/>
      <c r="EP29" s="777"/>
      <c r="EQ29" s="777"/>
      <c r="ER29" s="777"/>
      <c r="ES29" s="777"/>
      <c r="ET29" s="777"/>
      <c r="EU29" s="777"/>
      <c r="EV29" s="777"/>
      <c r="EW29" s="777"/>
      <c r="EX29" s="777"/>
      <c r="EY29" s="777"/>
      <c r="EZ29" s="777"/>
      <c r="FA29" s="777"/>
      <c r="FB29" s="777"/>
      <c r="FC29" s="777"/>
      <c r="FD29" s="777"/>
      <c r="FE29" s="777"/>
      <c r="FF29" s="777"/>
      <c r="FG29" s="777"/>
      <c r="FH29" s="777"/>
      <c r="FI29" s="777"/>
      <c r="FJ29" s="777"/>
      <c r="FK29" s="777"/>
      <c r="FL29" s="777"/>
      <c r="FM29" s="777"/>
      <c r="FN29" s="777"/>
      <c r="FO29" s="777"/>
      <c r="FP29" s="777"/>
      <c r="FQ29" s="777"/>
      <c r="FR29" s="777"/>
      <c r="FS29" s="777"/>
      <c r="FT29" s="777"/>
      <c r="FU29" s="777"/>
      <c r="FV29" s="777"/>
      <c r="FW29" s="777"/>
      <c r="FX29" s="777"/>
      <c r="FY29" s="777"/>
      <c r="FZ29" s="777"/>
      <c r="GA29" s="777"/>
      <c r="GB29" s="777"/>
      <c r="GC29" s="777"/>
      <c r="GD29" s="777"/>
      <c r="GE29" s="777"/>
      <c r="GF29" s="777"/>
      <c r="GG29" s="777"/>
      <c r="GH29" s="777"/>
      <c r="GI29" s="777"/>
      <c r="GJ29" s="777"/>
      <c r="GK29" s="777"/>
      <c r="GL29" s="777"/>
      <c r="GM29" s="777"/>
      <c r="GN29" s="777"/>
      <c r="GO29" s="777"/>
      <c r="GP29" s="777"/>
      <c r="GQ29" s="777"/>
      <c r="GR29" s="777"/>
      <c r="GS29" s="777"/>
      <c r="GT29" s="777"/>
      <c r="GU29" s="777"/>
      <c r="GV29" s="777"/>
      <c r="GW29" s="777"/>
      <c r="GX29" s="777"/>
      <c r="GY29" s="777"/>
      <c r="GZ29" s="777"/>
      <c r="HA29" s="777"/>
      <c r="HB29" s="777"/>
      <c r="HC29" s="777"/>
      <c r="HD29" s="777"/>
      <c r="HE29" s="777"/>
      <c r="HF29" s="777"/>
      <c r="HG29" s="777"/>
      <c r="HH29" s="777"/>
      <c r="HI29" s="777"/>
      <c r="HJ29" s="777"/>
      <c r="HK29" s="777"/>
      <c r="HL29" s="777"/>
      <c r="HM29" s="777"/>
      <c r="HN29" s="777"/>
      <c r="HO29" s="777"/>
      <c r="HP29" s="777"/>
      <c r="HQ29" s="777"/>
      <c r="HR29" s="777"/>
      <c r="HS29" s="777"/>
      <c r="HT29" s="777"/>
      <c r="HU29" s="777"/>
      <c r="HV29" s="777"/>
      <c r="HW29" s="777"/>
      <c r="HX29" s="777"/>
      <c r="HY29" s="777"/>
      <c r="HZ29" s="777"/>
      <c r="IA29" s="777"/>
      <c r="IB29" s="777"/>
      <c r="IC29" s="777"/>
      <c r="ID29" s="777"/>
      <c r="IE29" s="777"/>
      <c r="IF29" s="777"/>
      <c r="IG29" s="777"/>
      <c r="IH29" s="777"/>
      <c r="II29" s="777"/>
      <c r="IJ29" s="777"/>
      <c r="IK29" s="777"/>
      <c r="IL29" s="777"/>
      <c r="IM29" s="777"/>
      <c r="IN29" s="777"/>
      <c r="IO29" s="777"/>
      <c r="IP29" s="777"/>
      <c r="IQ29" s="777"/>
      <c r="IR29" s="777"/>
      <c r="IS29" s="777"/>
      <c r="IT29" s="777"/>
      <c r="IU29" s="777"/>
    </row>
    <row r="30" spans="2:255" s="779" customFormat="1" ht="12.75" customHeight="1">
      <c r="B30" s="777"/>
      <c r="C30" s="777"/>
      <c r="D30" s="777"/>
      <c r="E30" s="777"/>
      <c r="F30" s="777"/>
      <c r="G30" s="777"/>
      <c r="H30" s="777"/>
      <c r="I30" s="777"/>
      <c r="J30" s="777"/>
      <c r="K30" s="777"/>
      <c r="L30" s="777"/>
      <c r="M30" s="777"/>
      <c r="N30" s="777"/>
      <c r="O30" s="777"/>
      <c r="P30" s="777"/>
      <c r="Q30" s="777"/>
      <c r="R30" s="777"/>
      <c r="S30" s="777"/>
      <c r="T30" s="777"/>
      <c r="U30" s="777"/>
      <c r="V30" s="777"/>
      <c r="W30" s="777"/>
      <c r="X30" s="777"/>
      <c r="Y30" s="777"/>
      <c r="Z30" s="778"/>
      <c r="AA30" s="778"/>
      <c r="AB30" s="778"/>
      <c r="AC30" s="778"/>
      <c r="AD30" s="778"/>
      <c r="AE30" s="778"/>
      <c r="AF30" s="778"/>
      <c r="AG30" s="778"/>
      <c r="AH30" s="778"/>
      <c r="AI30" s="778"/>
      <c r="AJ30" s="778"/>
      <c r="AK30" s="778"/>
      <c r="AL30" s="778"/>
      <c r="AM30" s="778"/>
      <c r="AN30" s="778"/>
      <c r="AO30" s="778"/>
      <c r="AP30" s="778"/>
      <c r="AQ30" s="778"/>
      <c r="AR30" s="778"/>
      <c r="AS30" s="778"/>
      <c r="AT30" s="778"/>
      <c r="AU30" s="778"/>
      <c r="AV30" s="778"/>
      <c r="AW30" s="778"/>
      <c r="AX30" s="778"/>
      <c r="AY30" s="778"/>
      <c r="AZ30" s="778"/>
      <c r="BA30" s="778"/>
      <c r="BB30" s="777"/>
      <c r="BC30" s="777"/>
      <c r="BD30" s="777"/>
      <c r="BE30" s="777"/>
      <c r="BF30" s="777"/>
      <c r="BG30" s="777"/>
      <c r="BH30" s="777"/>
      <c r="BI30" s="777"/>
      <c r="BJ30" s="777"/>
      <c r="BK30" s="777"/>
      <c r="BL30" s="777"/>
      <c r="BM30" s="777"/>
      <c r="BN30" s="777"/>
      <c r="BO30" s="777"/>
      <c r="BP30" s="777"/>
      <c r="BQ30" s="777"/>
      <c r="BR30" s="777"/>
      <c r="BS30" s="777"/>
      <c r="BT30" s="777"/>
      <c r="BU30" s="777"/>
      <c r="BV30" s="777"/>
      <c r="BW30" s="777"/>
      <c r="BX30" s="777"/>
      <c r="BY30" s="777"/>
      <c r="BZ30" s="777"/>
      <c r="CA30" s="777"/>
      <c r="CB30" s="777"/>
      <c r="CC30" s="777"/>
      <c r="CD30" s="777"/>
      <c r="CE30" s="777"/>
      <c r="CF30" s="777"/>
      <c r="CG30" s="777"/>
      <c r="CH30" s="777"/>
      <c r="CI30" s="777"/>
      <c r="CJ30" s="777"/>
      <c r="CK30" s="777"/>
      <c r="CL30" s="777"/>
      <c r="CM30" s="777"/>
      <c r="CN30" s="777"/>
      <c r="CO30" s="777"/>
      <c r="CP30" s="777"/>
      <c r="CQ30" s="777"/>
      <c r="CR30" s="777"/>
      <c r="CS30" s="777"/>
      <c r="CT30" s="777"/>
      <c r="CU30" s="777"/>
      <c r="CV30" s="777"/>
      <c r="CW30" s="777"/>
      <c r="CX30" s="777"/>
      <c r="CY30" s="777"/>
      <c r="CZ30" s="777"/>
      <c r="DA30" s="777"/>
      <c r="DB30" s="777"/>
      <c r="DC30" s="777"/>
      <c r="DD30" s="777"/>
      <c r="DE30" s="777"/>
      <c r="DF30" s="777"/>
      <c r="DG30" s="777"/>
      <c r="DH30" s="777"/>
      <c r="DI30" s="777"/>
      <c r="DJ30" s="777"/>
      <c r="DK30" s="777"/>
      <c r="DL30" s="777"/>
      <c r="DM30" s="777"/>
      <c r="DN30" s="777"/>
      <c r="DO30" s="777"/>
      <c r="DP30" s="777"/>
      <c r="DQ30" s="777"/>
      <c r="DR30" s="777"/>
      <c r="DS30" s="777"/>
      <c r="DT30" s="777"/>
      <c r="DU30" s="777"/>
      <c r="DV30" s="777"/>
      <c r="DW30" s="777"/>
      <c r="DX30" s="777"/>
      <c r="DY30" s="777"/>
      <c r="DZ30" s="777"/>
      <c r="EA30" s="777"/>
      <c r="EB30" s="777"/>
      <c r="EC30" s="777"/>
      <c r="ED30" s="777"/>
      <c r="EE30" s="777"/>
      <c r="EF30" s="777"/>
      <c r="EG30" s="777"/>
      <c r="EH30" s="777"/>
      <c r="EI30" s="777"/>
      <c r="EJ30" s="777"/>
      <c r="EK30" s="777"/>
      <c r="EL30" s="777"/>
      <c r="EM30" s="777"/>
      <c r="EN30" s="777"/>
      <c r="EO30" s="777"/>
      <c r="EP30" s="777"/>
      <c r="EQ30" s="777"/>
      <c r="ER30" s="777"/>
      <c r="ES30" s="777"/>
      <c r="ET30" s="777"/>
      <c r="EU30" s="777"/>
      <c r="EV30" s="777"/>
      <c r="EW30" s="777"/>
      <c r="EX30" s="777"/>
      <c r="EY30" s="777"/>
      <c r="EZ30" s="777"/>
      <c r="FA30" s="777"/>
      <c r="FB30" s="777"/>
      <c r="FC30" s="777"/>
      <c r="FD30" s="777"/>
      <c r="FE30" s="777"/>
      <c r="FF30" s="777"/>
      <c r="FG30" s="777"/>
      <c r="FH30" s="777"/>
      <c r="FI30" s="777"/>
      <c r="FJ30" s="777"/>
      <c r="FK30" s="777"/>
      <c r="FL30" s="777"/>
      <c r="FM30" s="777"/>
      <c r="FN30" s="777"/>
      <c r="FO30" s="777"/>
      <c r="FP30" s="777"/>
      <c r="FQ30" s="777"/>
      <c r="FR30" s="777"/>
      <c r="FS30" s="777"/>
      <c r="FT30" s="777"/>
      <c r="FU30" s="777"/>
      <c r="FV30" s="777"/>
      <c r="FW30" s="777"/>
      <c r="FX30" s="777"/>
      <c r="FY30" s="777"/>
      <c r="FZ30" s="777"/>
      <c r="GA30" s="777"/>
      <c r="GB30" s="777"/>
      <c r="GC30" s="777"/>
      <c r="GD30" s="777"/>
      <c r="GE30" s="777"/>
      <c r="GF30" s="777"/>
      <c r="GG30" s="777"/>
      <c r="GH30" s="777"/>
      <c r="GI30" s="777"/>
      <c r="GJ30" s="777"/>
      <c r="GK30" s="777"/>
      <c r="GL30" s="777"/>
      <c r="GM30" s="777"/>
      <c r="GN30" s="777"/>
      <c r="GO30" s="777"/>
      <c r="GP30" s="777"/>
      <c r="GQ30" s="777"/>
      <c r="GR30" s="777"/>
      <c r="GS30" s="777"/>
      <c r="GT30" s="777"/>
      <c r="GU30" s="777"/>
      <c r="GV30" s="777"/>
      <c r="GW30" s="777"/>
      <c r="GX30" s="777"/>
      <c r="GY30" s="777"/>
      <c r="GZ30" s="777"/>
      <c r="HA30" s="777"/>
      <c r="HB30" s="777"/>
      <c r="HC30" s="777"/>
      <c r="HD30" s="777"/>
      <c r="HE30" s="777"/>
      <c r="HF30" s="777"/>
      <c r="HG30" s="777"/>
      <c r="HH30" s="777"/>
      <c r="HI30" s="777"/>
      <c r="HJ30" s="777"/>
      <c r="HK30" s="777"/>
      <c r="HL30" s="777"/>
      <c r="HM30" s="777"/>
      <c r="HN30" s="777"/>
      <c r="HO30" s="777"/>
      <c r="HP30" s="777"/>
      <c r="HQ30" s="777"/>
      <c r="HR30" s="777"/>
      <c r="HS30" s="777"/>
      <c r="HT30" s="777"/>
      <c r="HU30" s="777"/>
      <c r="HV30" s="777"/>
      <c r="HW30" s="777"/>
      <c r="HX30" s="777"/>
      <c r="HY30" s="777"/>
      <c r="HZ30" s="777"/>
      <c r="IA30" s="777"/>
      <c r="IB30" s="777"/>
      <c r="IC30" s="777"/>
      <c r="ID30" s="777"/>
      <c r="IE30" s="777"/>
      <c r="IF30" s="777"/>
      <c r="IG30" s="777"/>
      <c r="IH30" s="777"/>
      <c r="II30" s="777"/>
      <c r="IJ30" s="777"/>
      <c r="IK30" s="777"/>
      <c r="IL30" s="777"/>
      <c r="IM30" s="777"/>
      <c r="IN30" s="777"/>
      <c r="IO30" s="777"/>
      <c r="IP30" s="777"/>
      <c r="IQ30" s="777"/>
      <c r="IR30" s="777"/>
      <c r="IS30" s="777"/>
      <c r="IT30" s="777"/>
      <c r="IU30" s="777"/>
    </row>
    <row r="31" spans="2:255" s="779" customFormat="1" ht="12.75" customHeight="1">
      <c r="B31" s="777"/>
      <c r="C31" s="777"/>
      <c r="D31" s="777"/>
      <c r="E31" s="777"/>
      <c r="F31" s="777"/>
      <c r="G31" s="777"/>
      <c r="H31" s="777"/>
      <c r="I31" s="777"/>
      <c r="J31" s="777"/>
      <c r="K31" s="777"/>
      <c r="L31" s="777"/>
      <c r="M31" s="777"/>
      <c r="N31" s="777"/>
      <c r="O31" s="777"/>
      <c r="P31" s="777"/>
      <c r="Q31" s="777"/>
      <c r="R31" s="777"/>
      <c r="S31" s="777"/>
      <c r="T31" s="777"/>
      <c r="U31" s="777"/>
      <c r="V31" s="777"/>
      <c r="W31" s="777"/>
      <c r="X31" s="777"/>
      <c r="Y31" s="777"/>
      <c r="Z31" s="778"/>
      <c r="AA31" s="778"/>
      <c r="AB31" s="778"/>
      <c r="AC31" s="778"/>
      <c r="AD31" s="778"/>
      <c r="AE31" s="778"/>
      <c r="AF31" s="778"/>
      <c r="AG31" s="778"/>
      <c r="AH31" s="778"/>
      <c r="AI31" s="778"/>
      <c r="AJ31" s="778"/>
      <c r="AK31" s="778"/>
      <c r="AL31" s="778"/>
      <c r="AM31" s="778"/>
      <c r="AN31" s="778"/>
      <c r="AO31" s="778"/>
      <c r="AP31" s="778"/>
      <c r="AQ31" s="778"/>
      <c r="AR31" s="778"/>
      <c r="AS31" s="778"/>
      <c r="AT31" s="778"/>
      <c r="AU31" s="778"/>
      <c r="AV31" s="778"/>
      <c r="AW31" s="778"/>
      <c r="AX31" s="778"/>
      <c r="AY31" s="778"/>
      <c r="AZ31" s="778"/>
      <c r="BA31" s="778"/>
      <c r="BB31" s="777"/>
      <c r="BC31" s="777"/>
      <c r="BD31" s="777"/>
      <c r="BE31" s="777"/>
      <c r="BF31" s="777"/>
      <c r="BG31" s="777"/>
      <c r="BH31" s="777"/>
      <c r="BI31" s="777"/>
      <c r="BJ31" s="777"/>
      <c r="BK31" s="777"/>
      <c r="BL31" s="777"/>
      <c r="BM31" s="777"/>
      <c r="BN31" s="777"/>
      <c r="BO31" s="777"/>
      <c r="BP31" s="777"/>
      <c r="BQ31" s="777"/>
      <c r="BR31" s="777"/>
      <c r="BS31" s="777"/>
      <c r="BT31" s="777"/>
      <c r="BU31" s="777"/>
      <c r="BV31" s="777"/>
      <c r="BW31" s="777"/>
      <c r="BX31" s="777"/>
      <c r="BY31" s="777"/>
      <c r="BZ31" s="777"/>
      <c r="CA31" s="777"/>
      <c r="CB31" s="777"/>
      <c r="CC31" s="777"/>
      <c r="CD31" s="777"/>
      <c r="CE31" s="777"/>
      <c r="CF31" s="777"/>
      <c r="CG31" s="777"/>
      <c r="CH31" s="777"/>
      <c r="CI31" s="777"/>
      <c r="CJ31" s="777"/>
      <c r="CK31" s="777"/>
      <c r="CL31" s="777"/>
      <c r="CM31" s="777"/>
      <c r="CN31" s="777"/>
      <c r="CO31" s="777"/>
      <c r="CP31" s="777"/>
      <c r="CQ31" s="777"/>
      <c r="CR31" s="777"/>
      <c r="CS31" s="777"/>
      <c r="CT31" s="777"/>
      <c r="CU31" s="777"/>
      <c r="CV31" s="777"/>
      <c r="CW31" s="777"/>
      <c r="CX31" s="777"/>
      <c r="CY31" s="777"/>
      <c r="CZ31" s="777"/>
      <c r="DA31" s="777"/>
      <c r="DB31" s="777"/>
      <c r="DC31" s="777"/>
      <c r="DD31" s="777"/>
      <c r="DE31" s="777"/>
      <c r="DF31" s="777"/>
      <c r="DG31" s="777"/>
      <c r="DH31" s="777"/>
      <c r="DI31" s="777"/>
      <c r="DJ31" s="777"/>
      <c r="DK31" s="777"/>
      <c r="DL31" s="777"/>
      <c r="DM31" s="777"/>
      <c r="DN31" s="777"/>
      <c r="DO31" s="777"/>
      <c r="DP31" s="777"/>
      <c r="DQ31" s="777"/>
      <c r="DR31" s="777"/>
      <c r="DS31" s="777"/>
      <c r="DT31" s="777"/>
      <c r="DU31" s="777"/>
      <c r="DV31" s="777"/>
      <c r="DW31" s="777"/>
      <c r="DX31" s="777"/>
      <c r="DY31" s="777"/>
      <c r="DZ31" s="777"/>
      <c r="EA31" s="777"/>
      <c r="EB31" s="777"/>
      <c r="EC31" s="777"/>
      <c r="ED31" s="777"/>
      <c r="EE31" s="777"/>
      <c r="EF31" s="777"/>
      <c r="EG31" s="777"/>
      <c r="EH31" s="777"/>
      <c r="EI31" s="777"/>
      <c r="EJ31" s="777"/>
      <c r="EK31" s="777"/>
      <c r="EL31" s="777"/>
      <c r="EM31" s="777"/>
      <c r="EN31" s="777"/>
      <c r="EO31" s="777"/>
      <c r="EP31" s="777"/>
      <c r="EQ31" s="777"/>
      <c r="ER31" s="777"/>
      <c r="ES31" s="777"/>
      <c r="ET31" s="777"/>
      <c r="EU31" s="777"/>
      <c r="EV31" s="777"/>
      <c r="EW31" s="777"/>
      <c r="EX31" s="777"/>
      <c r="EY31" s="777"/>
      <c r="EZ31" s="777"/>
      <c r="FA31" s="777"/>
      <c r="FB31" s="777"/>
      <c r="FC31" s="777"/>
      <c r="FD31" s="777"/>
      <c r="FE31" s="777"/>
      <c r="FF31" s="777"/>
      <c r="FG31" s="777"/>
      <c r="FH31" s="777"/>
      <c r="FI31" s="777"/>
      <c r="FJ31" s="777"/>
      <c r="FK31" s="777"/>
      <c r="FL31" s="777"/>
      <c r="FM31" s="777"/>
      <c r="FN31" s="777"/>
      <c r="FO31" s="777"/>
      <c r="FP31" s="777"/>
      <c r="FQ31" s="777"/>
      <c r="FR31" s="777"/>
      <c r="FS31" s="777"/>
      <c r="FT31" s="777"/>
      <c r="FU31" s="777"/>
      <c r="FV31" s="777"/>
      <c r="FW31" s="777"/>
      <c r="FX31" s="777"/>
      <c r="FY31" s="777"/>
      <c r="FZ31" s="777"/>
      <c r="GA31" s="777"/>
      <c r="GB31" s="777"/>
      <c r="GC31" s="777"/>
      <c r="GD31" s="777"/>
      <c r="GE31" s="777"/>
      <c r="GF31" s="777"/>
      <c r="GG31" s="777"/>
      <c r="GH31" s="777"/>
      <c r="GI31" s="777"/>
      <c r="GJ31" s="777"/>
      <c r="GK31" s="777"/>
      <c r="GL31" s="777"/>
      <c r="GM31" s="777"/>
      <c r="GN31" s="777"/>
      <c r="GO31" s="777"/>
      <c r="GP31" s="777"/>
      <c r="GQ31" s="777"/>
      <c r="GR31" s="777"/>
      <c r="GS31" s="777"/>
      <c r="GT31" s="777"/>
      <c r="GU31" s="777"/>
      <c r="GV31" s="777"/>
      <c r="GW31" s="777"/>
      <c r="GX31" s="777"/>
      <c r="GY31" s="777"/>
      <c r="GZ31" s="777"/>
      <c r="HA31" s="777"/>
      <c r="HB31" s="777"/>
      <c r="HC31" s="777"/>
      <c r="HD31" s="777"/>
      <c r="HE31" s="777"/>
      <c r="HF31" s="777"/>
      <c r="HG31" s="777"/>
      <c r="HH31" s="777"/>
      <c r="HI31" s="777"/>
      <c r="HJ31" s="777"/>
      <c r="HK31" s="777"/>
      <c r="HL31" s="777"/>
      <c r="HM31" s="777"/>
      <c r="HN31" s="777"/>
      <c r="HO31" s="777"/>
      <c r="HP31" s="777"/>
      <c r="HQ31" s="777"/>
      <c r="HR31" s="777"/>
      <c r="HS31" s="777"/>
      <c r="HT31" s="777"/>
      <c r="HU31" s="777"/>
      <c r="HV31" s="777"/>
      <c r="HW31" s="777"/>
      <c r="HX31" s="777"/>
      <c r="HY31" s="777"/>
      <c r="HZ31" s="777"/>
      <c r="IA31" s="777"/>
      <c r="IB31" s="777"/>
      <c r="IC31" s="777"/>
      <c r="ID31" s="777"/>
      <c r="IE31" s="777"/>
      <c r="IF31" s="777"/>
      <c r="IG31" s="777"/>
      <c r="IH31" s="777"/>
      <c r="II31" s="777"/>
      <c r="IJ31" s="777"/>
      <c r="IK31" s="777"/>
      <c r="IL31" s="777"/>
      <c r="IM31" s="777"/>
      <c r="IN31" s="777"/>
      <c r="IO31" s="777"/>
      <c r="IP31" s="777"/>
      <c r="IQ31" s="777"/>
      <c r="IR31" s="777"/>
      <c r="IS31" s="777"/>
      <c r="IT31" s="777"/>
      <c r="IU31" s="777"/>
    </row>
    <row r="32" spans="2:255" s="779" customFormat="1" ht="12.75" customHeight="1">
      <c r="B32" s="777"/>
      <c r="C32" s="777"/>
      <c r="D32" s="777"/>
      <c r="E32" s="777"/>
      <c r="F32" s="777"/>
      <c r="G32" s="777"/>
      <c r="H32" s="777"/>
      <c r="I32" s="777"/>
      <c r="J32" s="777"/>
      <c r="K32" s="777"/>
      <c r="L32" s="777"/>
      <c r="M32" s="777"/>
      <c r="N32" s="777"/>
      <c r="O32" s="777"/>
      <c r="P32" s="777"/>
      <c r="Q32" s="777"/>
      <c r="R32" s="777"/>
      <c r="S32" s="777"/>
      <c r="T32" s="777"/>
      <c r="U32" s="777"/>
      <c r="V32" s="777"/>
      <c r="W32" s="777"/>
      <c r="X32" s="777"/>
      <c r="Y32" s="777"/>
      <c r="Z32" s="778"/>
      <c r="AA32" s="778"/>
      <c r="AB32" s="778"/>
      <c r="AC32" s="778"/>
      <c r="AD32" s="778"/>
      <c r="AE32" s="778"/>
      <c r="AF32" s="778"/>
      <c r="AG32" s="778"/>
      <c r="AH32" s="778"/>
      <c r="AI32" s="778"/>
      <c r="AJ32" s="778"/>
      <c r="AK32" s="778"/>
      <c r="AL32" s="778"/>
      <c r="AM32" s="778"/>
      <c r="AN32" s="778"/>
      <c r="AO32" s="778"/>
      <c r="AP32" s="778"/>
      <c r="AQ32" s="778"/>
      <c r="AR32" s="778"/>
      <c r="AS32" s="778"/>
      <c r="AT32" s="778"/>
      <c r="AU32" s="778"/>
      <c r="AV32" s="778"/>
      <c r="AW32" s="778"/>
      <c r="AX32" s="778"/>
      <c r="AY32" s="778"/>
      <c r="AZ32" s="778"/>
      <c r="BA32" s="778"/>
      <c r="BB32" s="777"/>
      <c r="BC32" s="777"/>
      <c r="BD32" s="777"/>
      <c r="BE32" s="777"/>
      <c r="BF32" s="777"/>
      <c r="BG32" s="777"/>
      <c r="BH32" s="777"/>
      <c r="BI32" s="777"/>
      <c r="BJ32" s="777"/>
      <c r="BK32" s="777"/>
      <c r="BL32" s="777"/>
      <c r="BM32" s="777"/>
      <c r="BN32" s="777"/>
      <c r="BO32" s="777"/>
      <c r="BP32" s="777"/>
      <c r="BQ32" s="777"/>
      <c r="BR32" s="777"/>
      <c r="BS32" s="777"/>
      <c r="BT32" s="777"/>
      <c r="BU32" s="777"/>
      <c r="BV32" s="777"/>
      <c r="BW32" s="777"/>
      <c r="BX32" s="777"/>
      <c r="BY32" s="777"/>
      <c r="BZ32" s="777"/>
      <c r="CA32" s="777"/>
      <c r="CB32" s="777"/>
      <c r="CC32" s="777"/>
      <c r="CD32" s="777"/>
      <c r="CE32" s="777"/>
      <c r="CF32" s="777"/>
      <c r="CG32" s="777"/>
      <c r="CH32" s="777"/>
      <c r="CI32" s="777"/>
      <c r="CJ32" s="777"/>
      <c r="CK32" s="777"/>
      <c r="CL32" s="777"/>
      <c r="CM32" s="777"/>
      <c r="CN32" s="777"/>
      <c r="CO32" s="777"/>
      <c r="CP32" s="777"/>
      <c r="CQ32" s="777"/>
      <c r="CR32" s="777"/>
      <c r="CS32" s="777"/>
      <c r="CT32" s="777"/>
      <c r="CU32" s="777"/>
      <c r="CV32" s="777"/>
      <c r="CW32" s="777"/>
      <c r="CX32" s="777"/>
      <c r="CY32" s="777"/>
      <c r="CZ32" s="777"/>
      <c r="DA32" s="777"/>
      <c r="DB32" s="777"/>
      <c r="DC32" s="777"/>
      <c r="DD32" s="777"/>
      <c r="DE32" s="777"/>
      <c r="DF32" s="777"/>
      <c r="DG32" s="777"/>
      <c r="DH32" s="777"/>
      <c r="DI32" s="777"/>
      <c r="DJ32" s="777"/>
      <c r="DK32" s="777"/>
      <c r="DL32" s="777"/>
      <c r="DM32" s="777"/>
      <c r="DN32" s="777"/>
      <c r="DO32" s="777"/>
      <c r="DP32" s="777"/>
      <c r="DQ32" s="777"/>
      <c r="DR32" s="777"/>
      <c r="DS32" s="777"/>
      <c r="DT32" s="777"/>
      <c r="DU32" s="777"/>
      <c r="DV32" s="777"/>
      <c r="DW32" s="777"/>
      <c r="DX32" s="777"/>
      <c r="DY32" s="777"/>
      <c r="DZ32" s="777"/>
      <c r="EA32" s="777"/>
      <c r="EB32" s="777"/>
      <c r="EC32" s="777"/>
      <c r="ED32" s="777"/>
      <c r="EE32" s="777"/>
      <c r="EF32" s="777"/>
      <c r="EG32" s="777"/>
      <c r="EH32" s="777"/>
      <c r="EI32" s="777"/>
      <c r="EJ32" s="777"/>
      <c r="EK32" s="777"/>
      <c r="EL32" s="777"/>
      <c r="EM32" s="777"/>
      <c r="EN32" s="777"/>
      <c r="EO32" s="777"/>
      <c r="EP32" s="777"/>
      <c r="EQ32" s="777"/>
      <c r="ER32" s="777"/>
      <c r="ES32" s="777"/>
      <c r="ET32" s="777"/>
      <c r="EU32" s="777"/>
      <c r="EV32" s="777"/>
      <c r="EW32" s="777"/>
      <c r="EX32" s="777"/>
      <c r="EY32" s="777"/>
      <c r="EZ32" s="777"/>
      <c r="FA32" s="777"/>
      <c r="FB32" s="777"/>
      <c r="FC32" s="777"/>
      <c r="FD32" s="777"/>
      <c r="FE32" s="777"/>
      <c r="FF32" s="777"/>
      <c r="FG32" s="777"/>
      <c r="FH32" s="777"/>
      <c r="FI32" s="777"/>
      <c r="FJ32" s="777"/>
      <c r="FK32" s="777"/>
      <c r="FL32" s="777"/>
      <c r="FM32" s="777"/>
      <c r="FN32" s="777"/>
      <c r="FO32" s="777"/>
      <c r="FP32" s="777"/>
      <c r="FQ32" s="777"/>
      <c r="FR32" s="777"/>
      <c r="FS32" s="777"/>
      <c r="FT32" s="777"/>
      <c r="FU32" s="777"/>
      <c r="FV32" s="777"/>
      <c r="FW32" s="777"/>
      <c r="FX32" s="777"/>
      <c r="FY32" s="777"/>
      <c r="FZ32" s="777"/>
      <c r="GA32" s="777"/>
      <c r="GB32" s="777"/>
      <c r="GC32" s="777"/>
      <c r="GD32" s="777"/>
      <c r="GE32" s="777"/>
      <c r="GF32" s="777"/>
      <c r="GG32" s="777"/>
      <c r="GH32" s="777"/>
      <c r="GI32" s="777"/>
      <c r="GJ32" s="777"/>
      <c r="GK32" s="777"/>
      <c r="GL32" s="777"/>
      <c r="GM32" s="777"/>
      <c r="GN32" s="777"/>
      <c r="GO32" s="777"/>
      <c r="GP32" s="777"/>
      <c r="GQ32" s="777"/>
      <c r="GR32" s="777"/>
      <c r="GS32" s="777"/>
      <c r="GT32" s="777"/>
      <c r="GU32" s="777"/>
      <c r="GV32" s="777"/>
      <c r="GW32" s="777"/>
      <c r="GX32" s="777"/>
      <c r="GY32" s="777"/>
      <c r="GZ32" s="777"/>
      <c r="HA32" s="777"/>
      <c r="HB32" s="777"/>
      <c r="HC32" s="777"/>
      <c r="HD32" s="777"/>
      <c r="HE32" s="777"/>
      <c r="HF32" s="777"/>
      <c r="HG32" s="777"/>
      <c r="HH32" s="777"/>
      <c r="HI32" s="777"/>
      <c r="HJ32" s="777"/>
      <c r="HK32" s="777"/>
      <c r="HL32" s="777"/>
      <c r="HM32" s="777"/>
      <c r="HN32" s="777"/>
      <c r="HO32" s="777"/>
      <c r="HP32" s="777"/>
      <c r="HQ32" s="777"/>
      <c r="HR32" s="777"/>
      <c r="HS32" s="777"/>
      <c r="HT32" s="777"/>
      <c r="HU32" s="777"/>
      <c r="HV32" s="777"/>
      <c r="HW32" s="777"/>
      <c r="HX32" s="777"/>
      <c r="HY32" s="777"/>
      <c r="HZ32" s="777"/>
      <c r="IA32" s="777"/>
      <c r="IB32" s="777"/>
      <c r="IC32" s="777"/>
      <c r="ID32" s="777"/>
      <c r="IE32" s="777"/>
      <c r="IF32" s="777"/>
      <c r="IG32" s="777"/>
      <c r="IH32" s="777"/>
      <c r="II32" s="777"/>
      <c r="IJ32" s="777"/>
      <c r="IK32" s="777"/>
      <c r="IL32" s="777"/>
      <c r="IM32" s="777"/>
      <c r="IN32" s="777"/>
      <c r="IO32" s="777"/>
      <c r="IP32" s="777"/>
      <c r="IQ32" s="777"/>
      <c r="IR32" s="777"/>
      <c r="IS32" s="777"/>
      <c r="IT32" s="777"/>
      <c r="IU32" s="777"/>
    </row>
    <row r="33" spans="2:255" s="779" customFormat="1" ht="12.75" customHeight="1">
      <c r="B33" s="777"/>
      <c r="C33" s="777"/>
      <c r="D33" s="777"/>
      <c r="E33" s="777"/>
      <c r="F33" s="777"/>
      <c r="G33" s="777"/>
      <c r="H33" s="777"/>
      <c r="I33" s="777"/>
      <c r="J33" s="777"/>
      <c r="K33" s="777"/>
      <c r="L33" s="777"/>
      <c r="M33" s="777"/>
      <c r="N33" s="777"/>
      <c r="O33" s="777"/>
      <c r="P33" s="777"/>
      <c r="Q33" s="777"/>
      <c r="R33" s="777"/>
      <c r="S33" s="777"/>
      <c r="T33" s="777"/>
      <c r="U33" s="777"/>
      <c r="V33" s="777"/>
      <c r="W33" s="777"/>
      <c r="X33" s="777"/>
      <c r="Y33" s="777"/>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778"/>
      <c r="AV33" s="778"/>
      <c r="AW33" s="778"/>
      <c r="AX33" s="778"/>
      <c r="AY33" s="778"/>
      <c r="AZ33" s="778"/>
      <c r="BA33" s="778"/>
      <c r="BB33" s="777"/>
      <c r="BC33" s="777"/>
      <c r="BD33" s="777"/>
      <c r="BE33" s="777"/>
      <c r="BF33" s="777"/>
      <c r="BG33" s="777"/>
      <c r="BH33" s="777"/>
      <c r="BI33" s="777"/>
      <c r="BJ33" s="777"/>
      <c r="BK33" s="777"/>
      <c r="BL33" s="777"/>
      <c r="BM33" s="777"/>
      <c r="BN33" s="777"/>
      <c r="BO33" s="777"/>
      <c r="BP33" s="777"/>
      <c r="BQ33" s="777"/>
      <c r="BR33" s="777"/>
      <c r="BS33" s="777"/>
      <c r="BT33" s="777"/>
      <c r="BU33" s="777"/>
      <c r="BV33" s="777"/>
      <c r="BW33" s="777"/>
      <c r="BX33" s="777"/>
      <c r="BY33" s="777"/>
      <c r="BZ33" s="777"/>
      <c r="CA33" s="777"/>
      <c r="CB33" s="777"/>
      <c r="CC33" s="777"/>
      <c r="CD33" s="777"/>
      <c r="CE33" s="777"/>
      <c r="CF33" s="777"/>
      <c r="CG33" s="777"/>
      <c r="CH33" s="777"/>
      <c r="CI33" s="777"/>
      <c r="CJ33" s="777"/>
      <c r="CK33" s="777"/>
      <c r="CL33" s="777"/>
      <c r="CM33" s="777"/>
      <c r="CN33" s="777"/>
      <c r="CO33" s="777"/>
      <c r="CP33" s="777"/>
      <c r="CQ33" s="777"/>
      <c r="CR33" s="777"/>
      <c r="CS33" s="777"/>
      <c r="CT33" s="777"/>
      <c r="CU33" s="777"/>
      <c r="CV33" s="777"/>
      <c r="CW33" s="777"/>
      <c r="CX33" s="777"/>
      <c r="CY33" s="777"/>
      <c r="CZ33" s="777"/>
      <c r="DA33" s="777"/>
      <c r="DB33" s="777"/>
      <c r="DC33" s="777"/>
      <c r="DD33" s="777"/>
      <c r="DE33" s="777"/>
      <c r="DF33" s="777"/>
      <c r="DG33" s="777"/>
      <c r="DH33" s="777"/>
      <c r="DI33" s="777"/>
      <c r="DJ33" s="777"/>
      <c r="DK33" s="777"/>
      <c r="DL33" s="777"/>
      <c r="DM33" s="777"/>
      <c r="DN33" s="777"/>
      <c r="DO33" s="777"/>
      <c r="DP33" s="777"/>
      <c r="DQ33" s="777"/>
      <c r="DR33" s="777"/>
      <c r="DS33" s="777"/>
      <c r="DT33" s="777"/>
      <c r="DU33" s="777"/>
      <c r="DV33" s="777"/>
      <c r="DW33" s="777"/>
      <c r="DX33" s="777"/>
      <c r="DY33" s="777"/>
      <c r="DZ33" s="777"/>
      <c r="EA33" s="777"/>
      <c r="EB33" s="777"/>
      <c r="EC33" s="777"/>
      <c r="ED33" s="777"/>
      <c r="EE33" s="777"/>
      <c r="EF33" s="777"/>
      <c r="EG33" s="777"/>
      <c r="EH33" s="777"/>
      <c r="EI33" s="777"/>
      <c r="EJ33" s="777"/>
      <c r="EK33" s="777"/>
      <c r="EL33" s="777"/>
      <c r="EM33" s="777"/>
      <c r="EN33" s="777"/>
      <c r="EO33" s="777"/>
      <c r="EP33" s="777"/>
      <c r="EQ33" s="777"/>
      <c r="ER33" s="777"/>
      <c r="ES33" s="777"/>
      <c r="ET33" s="777"/>
      <c r="EU33" s="777"/>
      <c r="EV33" s="777"/>
      <c r="EW33" s="777"/>
      <c r="EX33" s="777"/>
      <c r="EY33" s="777"/>
      <c r="EZ33" s="777"/>
      <c r="FA33" s="777"/>
      <c r="FB33" s="777"/>
      <c r="FC33" s="777"/>
      <c r="FD33" s="777"/>
      <c r="FE33" s="777"/>
      <c r="FF33" s="777"/>
      <c r="FG33" s="777"/>
      <c r="FH33" s="777"/>
      <c r="FI33" s="777"/>
      <c r="FJ33" s="777"/>
      <c r="FK33" s="777"/>
      <c r="FL33" s="777"/>
      <c r="FM33" s="777"/>
      <c r="FN33" s="777"/>
      <c r="FO33" s="777"/>
      <c r="FP33" s="777"/>
      <c r="FQ33" s="777"/>
      <c r="FR33" s="777"/>
      <c r="FS33" s="777"/>
      <c r="FT33" s="777"/>
      <c r="FU33" s="777"/>
      <c r="FV33" s="777"/>
      <c r="FW33" s="777"/>
      <c r="FX33" s="777"/>
      <c r="FY33" s="777"/>
      <c r="FZ33" s="777"/>
      <c r="GA33" s="777"/>
      <c r="GB33" s="777"/>
      <c r="GC33" s="777"/>
      <c r="GD33" s="777"/>
      <c r="GE33" s="777"/>
      <c r="GF33" s="777"/>
      <c r="GG33" s="777"/>
      <c r="GH33" s="777"/>
      <c r="GI33" s="777"/>
      <c r="GJ33" s="777"/>
      <c r="GK33" s="777"/>
      <c r="GL33" s="777"/>
      <c r="GM33" s="777"/>
      <c r="GN33" s="777"/>
      <c r="GO33" s="777"/>
      <c r="GP33" s="777"/>
      <c r="GQ33" s="777"/>
      <c r="GR33" s="777"/>
      <c r="GS33" s="777"/>
      <c r="GT33" s="777"/>
      <c r="GU33" s="777"/>
      <c r="GV33" s="777"/>
      <c r="GW33" s="777"/>
      <c r="GX33" s="777"/>
      <c r="GY33" s="777"/>
      <c r="GZ33" s="777"/>
      <c r="HA33" s="777"/>
      <c r="HB33" s="777"/>
      <c r="HC33" s="777"/>
      <c r="HD33" s="777"/>
      <c r="HE33" s="777"/>
      <c r="HF33" s="777"/>
      <c r="HG33" s="777"/>
      <c r="HH33" s="777"/>
      <c r="HI33" s="777"/>
      <c r="HJ33" s="777"/>
      <c r="HK33" s="777"/>
      <c r="HL33" s="777"/>
      <c r="HM33" s="777"/>
      <c r="HN33" s="777"/>
      <c r="HO33" s="777"/>
      <c r="HP33" s="777"/>
      <c r="HQ33" s="777"/>
      <c r="HR33" s="777"/>
      <c r="HS33" s="777"/>
      <c r="HT33" s="777"/>
      <c r="HU33" s="777"/>
      <c r="HV33" s="777"/>
      <c r="HW33" s="777"/>
      <c r="HX33" s="777"/>
      <c r="HY33" s="777"/>
      <c r="HZ33" s="777"/>
      <c r="IA33" s="777"/>
      <c r="IB33" s="777"/>
      <c r="IC33" s="777"/>
      <c r="ID33" s="777"/>
      <c r="IE33" s="777"/>
      <c r="IF33" s="777"/>
      <c r="IG33" s="777"/>
      <c r="IH33" s="777"/>
      <c r="II33" s="777"/>
      <c r="IJ33" s="777"/>
      <c r="IK33" s="777"/>
      <c r="IL33" s="777"/>
      <c r="IM33" s="777"/>
      <c r="IN33" s="777"/>
      <c r="IO33" s="777"/>
      <c r="IP33" s="777"/>
      <c r="IQ33" s="777"/>
      <c r="IR33" s="777"/>
      <c r="IS33" s="777"/>
      <c r="IT33" s="777"/>
      <c r="IU33" s="777"/>
    </row>
    <row r="34" spans="2:255" s="779" customFormat="1" ht="12.75" customHeight="1">
      <c r="B34" s="777"/>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8"/>
      <c r="AA34" s="778"/>
      <c r="AB34" s="778"/>
      <c r="AC34" s="778"/>
      <c r="AD34" s="778"/>
      <c r="AE34" s="778"/>
      <c r="AF34" s="778"/>
      <c r="AG34" s="778"/>
      <c r="AH34" s="778"/>
      <c r="AI34" s="778"/>
      <c r="AJ34" s="778"/>
      <c r="AK34" s="778"/>
      <c r="AL34" s="778"/>
      <c r="AM34" s="778"/>
      <c r="AN34" s="778"/>
      <c r="AO34" s="778"/>
      <c r="AP34" s="778"/>
      <c r="AQ34" s="778"/>
      <c r="AR34" s="778"/>
      <c r="AS34" s="778"/>
      <c r="AT34" s="778"/>
      <c r="AU34" s="778"/>
      <c r="AV34" s="778"/>
      <c r="AW34" s="778"/>
      <c r="AX34" s="778"/>
      <c r="AY34" s="778"/>
      <c r="AZ34" s="778"/>
      <c r="BA34" s="778"/>
      <c r="BB34" s="777"/>
      <c r="BC34" s="777"/>
      <c r="BD34" s="777"/>
      <c r="BE34" s="777"/>
      <c r="BF34" s="777"/>
      <c r="BG34" s="777"/>
      <c r="BH34" s="777"/>
      <c r="BI34" s="777"/>
      <c r="BJ34" s="777"/>
      <c r="BK34" s="777"/>
      <c r="BL34" s="777"/>
      <c r="BM34" s="777"/>
      <c r="BN34" s="777"/>
      <c r="BO34" s="777"/>
      <c r="BP34" s="777"/>
      <c r="BQ34" s="777"/>
      <c r="BR34" s="777"/>
      <c r="BS34" s="777"/>
      <c r="BT34" s="777"/>
      <c r="BU34" s="777"/>
      <c r="BV34" s="777"/>
      <c r="BW34" s="777"/>
      <c r="BX34" s="777"/>
      <c r="BY34" s="777"/>
      <c r="BZ34" s="777"/>
      <c r="CA34" s="777"/>
      <c r="CB34" s="777"/>
      <c r="CC34" s="777"/>
      <c r="CD34" s="777"/>
      <c r="CE34" s="777"/>
      <c r="CF34" s="777"/>
      <c r="CG34" s="777"/>
      <c r="CH34" s="777"/>
      <c r="CI34" s="777"/>
      <c r="CJ34" s="777"/>
      <c r="CK34" s="777"/>
      <c r="CL34" s="777"/>
      <c r="CM34" s="777"/>
      <c r="CN34" s="777"/>
      <c r="CO34" s="777"/>
      <c r="CP34" s="777"/>
      <c r="CQ34" s="777"/>
      <c r="CR34" s="777"/>
      <c r="CS34" s="777"/>
      <c r="CT34" s="777"/>
      <c r="CU34" s="777"/>
      <c r="CV34" s="777"/>
      <c r="CW34" s="777"/>
      <c r="CX34" s="777"/>
      <c r="CY34" s="777"/>
      <c r="CZ34" s="777"/>
      <c r="DA34" s="777"/>
      <c r="DB34" s="777"/>
      <c r="DC34" s="777"/>
      <c r="DD34" s="777"/>
      <c r="DE34" s="777"/>
      <c r="DF34" s="777"/>
      <c r="DG34" s="777"/>
      <c r="DH34" s="777"/>
      <c r="DI34" s="777"/>
      <c r="DJ34" s="777"/>
      <c r="DK34" s="777"/>
      <c r="DL34" s="777"/>
      <c r="DM34" s="777"/>
      <c r="DN34" s="777"/>
      <c r="DO34" s="777"/>
      <c r="DP34" s="777"/>
      <c r="DQ34" s="777"/>
      <c r="DR34" s="777"/>
      <c r="DS34" s="777"/>
      <c r="DT34" s="777"/>
      <c r="DU34" s="777"/>
      <c r="DV34" s="777"/>
      <c r="DW34" s="777"/>
      <c r="DX34" s="777"/>
      <c r="DY34" s="777"/>
      <c r="DZ34" s="777"/>
      <c r="EA34" s="777"/>
      <c r="EB34" s="777"/>
      <c r="EC34" s="777"/>
      <c r="ED34" s="777"/>
      <c r="EE34" s="777"/>
      <c r="EF34" s="777"/>
      <c r="EG34" s="777"/>
      <c r="EH34" s="777"/>
      <c r="EI34" s="777"/>
      <c r="EJ34" s="777"/>
      <c r="EK34" s="777"/>
      <c r="EL34" s="777"/>
      <c r="EM34" s="777"/>
      <c r="EN34" s="777"/>
      <c r="EO34" s="777"/>
      <c r="EP34" s="777"/>
      <c r="EQ34" s="777"/>
      <c r="ER34" s="777"/>
      <c r="ES34" s="777"/>
      <c r="ET34" s="777"/>
      <c r="EU34" s="777"/>
      <c r="EV34" s="777"/>
      <c r="EW34" s="777"/>
      <c r="EX34" s="777"/>
      <c r="EY34" s="777"/>
      <c r="EZ34" s="777"/>
      <c r="FA34" s="777"/>
      <c r="FB34" s="777"/>
      <c r="FC34" s="777"/>
      <c r="FD34" s="777"/>
      <c r="FE34" s="777"/>
      <c r="FF34" s="777"/>
      <c r="FG34" s="777"/>
      <c r="FH34" s="777"/>
      <c r="FI34" s="777"/>
      <c r="FJ34" s="777"/>
      <c r="FK34" s="777"/>
      <c r="FL34" s="777"/>
      <c r="FM34" s="777"/>
      <c r="FN34" s="777"/>
      <c r="FO34" s="777"/>
      <c r="FP34" s="777"/>
      <c r="FQ34" s="777"/>
      <c r="FR34" s="777"/>
      <c r="FS34" s="777"/>
      <c r="FT34" s="777"/>
      <c r="FU34" s="777"/>
      <c r="FV34" s="777"/>
      <c r="FW34" s="777"/>
      <c r="FX34" s="777"/>
      <c r="FY34" s="777"/>
      <c r="FZ34" s="777"/>
      <c r="GA34" s="777"/>
      <c r="GB34" s="777"/>
      <c r="GC34" s="777"/>
      <c r="GD34" s="777"/>
      <c r="GE34" s="777"/>
      <c r="GF34" s="777"/>
      <c r="GG34" s="777"/>
      <c r="GH34" s="777"/>
      <c r="GI34" s="777"/>
      <c r="GJ34" s="777"/>
      <c r="GK34" s="777"/>
      <c r="GL34" s="777"/>
      <c r="GM34" s="777"/>
      <c r="GN34" s="777"/>
      <c r="GO34" s="777"/>
      <c r="GP34" s="777"/>
      <c r="GQ34" s="777"/>
      <c r="GR34" s="777"/>
      <c r="GS34" s="777"/>
      <c r="GT34" s="777"/>
      <c r="GU34" s="777"/>
      <c r="GV34" s="777"/>
      <c r="GW34" s="777"/>
      <c r="GX34" s="777"/>
      <c r="GY34" s="777"/>
      <c r="GZ34" s="777"/>
      <c r="HA34" s="777"/>
      <c r="HB34" s="777"/>
      <c r="HC34" s="777"/>
      <c r="HD34" s="777"/>
      <c r="HE34" s="777"/>
      <c r="HF34" s="777"/>
      <c r="HG34" s="777"/>
      <c r="HH34" s="777"/>
      <c r="HI34" s="777"/>
      <c r="HJ34" s="777"/>
      <c r="HK34" s="777"/>
      <c r="HL34" s="777"/>
      <c r="HM34" s="777"/>
      <c r="HN34" s="777"/>
      <c r="HO34" s="777"/>
      <c r="HP34" s="777"/>
      <c r="HQ34" s="777"/>
      <c r="HR34" s="777"/>
      <c r="HS34" s="777"/>
      <c r="HT34" s="777"/>
      <c r="HU34" s="777"/>
      <c r="HV34" s="777"/>
      <c r="HW34" s="777"/>
      <c r="HX34" s="777"/>
      <c r="HY34" s="777"/>
      <c r="HZ34" s="777"/>
      <c r="IA34" s="777"/>
      <c r="IB34" s="777"/>
      <c r="IC34" s="777"/>
      <c r="ID34" s="777"/>
      <c r="IE34" s="777"/>
      <c r="IF34" s="777"/>
      <c r="IG34" s="777"/>
      <c r="IH34" s="777"/>
      <c r="II34" s="777"/>
      <c r="IJ34" s="777"/>
      <c r="IK34" s="777"/>
      <c r="IL34" s="777"/>
      <c r="IM34" s="777"/>
      <c r="IN34" s="777"/>
      <c r="IO34" s="777"/>
      <c r="IP34" s="777"/>
      <c r="IQ34" s="777"/>
      <c r="IR34" s="777"/>
      <c r="IS34" s="777"/>
      <c r="IT34" s="777"/>
      <c r="IU34" s="777"/>
    </row>
    <row r="35" spans="2:255" s="779" customFormat="1" ht="12.75" customHeight="1">
      <c r="B35" s="777"/>
      <c r="C35" s="777"/>
      <c r="D35" s="777"/>
      <c r="E35" s="777"/>
      <c r="F35" s="777"/>
      <c r="G35" s="777"/>
      <c r="H35" s="777"/>
      <c r="I35" s="777"/>
      <c r="J35" s="777"/>
      <c r="K35" s="777"/>
      <c r="L35" s="777"/>
      <c r="M35" s="777"/>
      <c r="N35" s="777"/>
      <c r="O35" s="777"/>
      <c r="P35" s="777"/>
      <c r="Q35" s="777"/>
      <c r="R35" s="777"/>
      <c r="S35" s="777"/>
      <c r="T35" s="777"/>
      <c r="U35" s="777"/>
      <c r="V35" s="777"/>
      <c r="W35" s="777"/>
      <c r="X35" s="777"/>
      <c r="Y35" s="777"/>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778"/>
      <c r="AV35" s="778"/>
      <c r="AW35" s="778"/>
      <c r="AX35" s="778"/>
      <c r="AY35" s="778"/>
      <c r="AZ35" s="778"/>
      <c r="BA35" s="778"/>
      <c r="BB35" s="777"/>
      <c r="BC35" s="777"/>
      <c r="BD35" s="777"/>
      <c r="BE35" s="777"/>
      <c r="BF35" s="777"/>
      <c r="BG35" s="777"/>
      <c r="BH35" s="777"/>
      <c r="BI35" s="777"/>
      <c r="BJ35" s="777"/>
      <c r="BK35" s="777"/>
      <c r="BL35" s="777"/>
      <c r="BM35" s="777"/>
      <c r="BN35" s="777"/>
      <c r="BO35" s="777"/>
      <c r="BP35" s="777"/>
      <c r="BQ35" s="777"/>
      <c r="BR35" s="777"/>
      <c r="BS35" s="777"/>
      <c r="BT35" s="777"/>
      <c r="BU35" s="777"/>
      <c r="BV35" s="777"/>
      <c r="BW35" s="777"/>
      <c r="BX35" s="777"/>
      <c r="BY35" s="777"/>
      <c r="BZ35" s="777"/>
      <c r="CA35" s="777"/>
      <c r="CB35" s="777"/>
      <c r="CC35" s="777"/>
      <c r="CD35" s="777"/>
      <c r="CE35" s="777"/>
      <c r="CF35" s="777"/>
      <c r="CG35" s="777"/>
      <c r="CH35" s="777"/>
      <c r="CI35" s="777"/>
      <c r="CJ35" s="777"/>
      <c r="CK35" s="777"/>
      <c r="CL35" s="777"/>
      <c r="CM35" s="777"/>
      <c r="CN35" s="777"/>
      <c r="CO35" s="777"/>
      <c r="CP35" s="777"/>
      <c r="CQ35" s="777"/>
      <c r="CR35" s="777"/>
      <c r="CS35" s="777"/>
      <c r="CT35" s="777"/>
      <c r="CU35" s="777"/>
      <c r="CV35" s="777"/>
      <c r="CW35" s="777"/>
      <c r="CX35" s="777"/>
      <c r="CY35" s="777"/>
      <c r="CZ35" s="777"/>
      <c r="DA35" s="777"/>
      <c r="DB35" s="777"/>
      <c r="DC35" s="777"/>
      <c r="DD35" s="777"/>
      <c r="DE35" s="777"/>
      <c r="DF35" s="777"/>
      <c r="DG35" s="777"/>
      <c r="DH35" s="777"/>
      <c r="DI35" s="777"/>
      <c r="DJ35" s="777"/>
      <c r="DK35" s="777"/>
      <c r="DL35" s="777"/>
      <c r="DM35" s="777"/>
      <c r="DN35" s="777"/>
      <c r="DO35" s="777"/>
      <c r="DP35" s="777"/>
      <c r="DQ35" s="777"/>
      <c r="DR35" s="777"/>
      <c r="DS35" s="777"/>
      <c r="DT35" s="777"/>
      <c r="DU35" s="777"/>
      <c r="DV35" s="777"/>
      <c r="DW35" s="777"/>
      <c r="DX35" s="777"/>
      <c r="DY35" s="777"/>
      <c r="DZ35" s="777"/>
      <c r="EA35" s="777"/>
      <c r="EB35" s="777"/>
      <c r="EC35" s="777"/>
      <c r="ED35" s="777"/>
      <c r="EE35" s="777"/>
      <c r="EF35" s="777"/>
      <c r="EG35" s="777"/>
      <c r="EH35" s="777"/>
      <c r="EI35" s="777"/>
      <c r="EJ35" s="777"/>
      <c r="EK35" s="777"/>
      <c r="EL35" s="777"/>
      <c r="EM35" s="777"/>
      <c r="EN35" s="777"/>
      <c r="EO35" s="777"/>
      <c r="EP35" s="777"/>
      <c r="EQ35" s="777"/>
      <c r="ER35" s="777"/>
      <c r="ES35" s="777"/>
      <c r="ET35" s="777"/>
      <c r="EU35" s="777"/>
      <c r="EV35" s="777"/>
      <c r="EW35" s="777"/>
      <c r="EX35" s="777"/>
      <c r="EY35" s="777"/>
      <c r="EZ35" s="777"/>
      <c r="FA35" s="777"/>
      <c r="FB35" s="777"/>
      <c r="FC35" s="777"/>
      <c r="FD35" s="777"/>
      <c r="FE35" s="777"/>
      <c r="FF35" s="777"/>
      <c r="FG35" s="777"/>
      <c r="FH35" s="777"/>
      <c r="FI35" s="777"/>
      <c r="FJ35" s="777"/>
      <c r="FK35" s="777"/>
      <c r="FL35" s="777"/>
      <c r="FM35" s="777"/>
      <c r="FN35" s="777"/>
      <c r="FO35" s="777"/>
      <c r="FP35" s="777"/>
      <c r="FQ35" s="777"/>
      <c r="FR35" s="777"/>
      <c r="FS35" s="777"/>
      <c r="FT35" s="777"/>
      <c r="FU35" s="777"/>
      <c r="FV35" s="777"/>
      <c r="FW35" s="777"/>
      <c r="FX35" s="777"/>
      <c r="FY35" s="777"/>
      <c r="FZ35" s="777"/>
      <c r="GA35" s="777"/>
      <c r="GB35" s="777"/>
      <c r="GC35" s="777"/>
      <c r="GD35" s="777"/>
      <c r="GE35" s="777"/>
      <c r="GF35" s="777"/>
      <c r="GG35" s="777"/>
      <c r="GH35" s="777"/>
      <c r="GI35" s="777"/>
      <c r="GJ35" s="777"/>
      <c r="GK35" s="777"/>
      <c r="GL35" s="777"/>
      <c r="GM35" s="777"/>
      <c r="GN35" s="777"/>
      <c r="GO35" s="777"/>
      <c r="GP35" s="777"/>
      <c r="GQ35" s="777"/>
      <c r="GR35" s="777"/>
      <c r="GS35" s="777"/>
      <c r="GT35" s="777"/>
      <c r="GU35" s="777"/>
      <c r="GV35" s="777"/>
      <c r="GW35" s="777"/>
      <c r="GX35" s="777"/>
      <c r="GY35" s="777"/>
      <c r="GZ35" s="777"/>
      <c r="HA35" s="777"/>
      <c r="HB35" s="777"/>
      <c r="HC35" s="777"/>
      <c r="HD35" s="777"/>
      <c r="HE35" s="777"/>
      <c r="HF35" s="777"/>
      <c r="HG35" s="777"/>
      <c r="HH35" s="777"/>
      <c r="HI35" s="777"/>
      <c r="HJ35" s="777"/>
      <c r="HK35" s="777"/>
      <c r="HL35" s="777"/>
      <c r="HM35" s="777"/>
      <c r="HN35" s="777"/>
      <c r="HO35" s="777"/>
      <c r="HP35" s="777"/>
      <c r="HQ35" s="777"/>
      <c r="HR35" s="777"/>
      <c r="HS35" s="777"/>
      <c r="HT35" s="777"/>
      <c r="HU35" s="777"/>
      <c r="HV35" s="777"/>
      <c r="HW35" s="777"/>
      <c r="HX35" s="777"/>
      <c r="HY35" s="777"/>
      <c r="HZ35" s="777"/>
      <c r="IA35" s="777"/>
      <c r="IB35" s="777"/>
      <c r="IC35" s="777"/>
      <c r="ID35" s="777"/>
      <c r="IE35" s="777"/>
      <c r="IF35" s="777"/>
      <c r="IG35" s="777"/>
      <c r="IH35" s="777"/>
      <c r="II35" s="777"/>
      <c r="IJ35" s="777"/>
      <c r="IK35" s="777"/>
      <c r="IL35" s="777"/>
      <c r="IM35" s="777"/>
      <c r="IN35" s="777"/>
      <c r="IO35" s="777"/>
      <c r="IP35" s="777"/>
      <c r="IQ35" s="777"/>
      <c r="IR35" s="777"/>
      <c r="IS35" s="777"/>
      <c r="IT35" s="777"/>
      <c r="IU35" s="777"/>
    </row>
    <row r="36" spans="2:255" s="779" customFormat="1" ht="12.75" customHeight="1">
      <c r="B36" s="777"/>
      <c r="C36" s="777"/>
      <c r="D36" s="777"/>
      <c r="E36" s="777"/>
      <c r="F36" s="777"/>
      <c r="G36" s="777"/>
      <c r="H36" s="777"/>
      <c r="I36" s="777"/>
      <c r="J36" s="777"/>
      <c r="K36" s="777"/>
      <c r="L36" s="777"/>
      <c r="M36" s="777"/>
      <c r="N36" s="777"/>
      <c r="O36" s="777"/>
      <c r="P36" s="777"/>
      <c r="Q36" s="777"/>
      <c r="R36" s="777"/>
      <c r="S36" s="777"/>
      <c r="T36" s="777"/>
      <c r="U36" s="777"/>
      <c r="V36" s="777"/>
      <c r="W36" s="777"/>
      <c r="X36" s="777"/>
      <c r="Y36" s="777"/>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778"/>
      <c r="AV36" s="778"/>
      <c r="AW36" s="778"/>
      <c r="AX36" s="778"/>
      <c r="AY36" s="778"/>
      <c r="AZ36" s="778"/>
      <c r="BA36" s="778"/>
      <c r="BB36" s="777"/>
      <c r="BC36" s="777"/>
      <c r="BD36" s="777"/>
      <c r="BE36" s="777"/>
      <c r="BF36" s="777"/>
      <c r="BG36" s="777"/>
      <c r="BH36" s="777"/>
      <c r="BI36" s="777"/>
      <c r="BJ36" s="777"/>
      <c r="BK36" s="777"/>
      <c r="BL36" s="777"/>
      <c r="BM36" s="777"/>
      <c r="BN36" s="777"/>
      <c r="BO36" s="777"/>
      <c r="BP36" s="777"/>
      <c r="BQ36" s="777"/>
      <c r="BR36" s="777"/>
      <c r="BS36" s="777"/>
      <c r="BT36" s="777"/>
      <c r="BU36" s="777"/>
      <c r="BV36" s="777"/>
      <c r="BW36" s="777"/>
      <c r="BX36" s="777"/>
      <c r="BY36" s="777"/>
      <c r="BZ36" s="777"/>
      <c r="CA36" s="777"/>
      <c r="CB36" s="777"/>
      <c r="CC36" s="777"/>
      <c r="CD36" s="777"/>
      <c r="CE36" s="777"/>
      <c r="CF36" s="777"/>
      <c r="CG36" s="777"/>
      <c r="CH36" s="777"/>
      <c r="CI36" s="777"/>
      <c r="CJ36" s="777"/>
      <c r="CK36" s="777"/>
      <c r="CL36" s="777"/>
      <c r="CM36" s="777"/>
      <c r="CN36" s="777"/>
      <c r="CO36" s="777"/>
      <c r="CP36" s="777"/>
      <c r="CQ36" s="777"/>
      <c r="CR36" s="777"/>
      <c r="CS36" s="777"/>
      <c r="CT36" s="777"/>
      <c r="CU36" s="777"/>
      <c r="CV36" s="777"/>
      <c r="CW36" s="777"/>
      <c r="CX36" s="777"/>
      <c r="CY36" s="777"/>
      <c r="CZ36" s="777"/>
      <c r="DA36" s="777"/>
      <c r="DB36" s="777"/>
      <c r="DC36" s="777"/>
      <c r="DD36" s="777"/>
      <c r="DE36" s="777"/>
      <c r="DF36" s="777"/>
      <c r="DG36" s="777"/>
      <c r="DH36" s="777"/>
      <c r="DI36" s="777"/>
      <c r="DJ36" s="777"/>
      <c r="DK36" s="777"/>
      <c r="DL36" s="777"/>
      <c r="DM36" s="777"/>
      <c r="DN36" s="777"/>
      <c r="DO36" s="777"/>
      <c r="DP36" s="777"/>
      <c r="DQ36" s="777"/>
      <c r="DR36" s="777"/>
      <c r="DS36" s="777"/>
      <c r="DT36" s="777"/>
      <c r="DU36" s="777"/>
      <c r="DV36" s="777"/>
      <c r="DW36" s="777"/>
      <c r="DX36" s="777"/>
      <c r="DY36" s="777"/>
      <c r="DZ36" s="777"/>
      <c r="EA36" s="777"/>
      <c r="EB36" s="777"/>
      <c r="EC36" s="777"/>
      <c r="ED36" s="777"/>
      <c r="EE36" s="777"/>
      <c r="EF36" s="777"/>
      <c r="EG36" s="777"/>
      <c r="EH36" s="777"/>
      <c r="EI36" s="777"/>
      <c r="EJ36" s="777"/>
      <c r="EK36" s="777"/>
      <c r="EL36" s="777"/>
      <c r="EM36" s="777"/>
      <c r="EN36" s="777"/>
      <c r="EO36" s="777"/>
      <c r="EP36" s="777"/>
      <c r="EQ36" s="777"/>
      <c r="ER36" s="777"/>
      <c r="ES36" s="777"/>
      <c r="ET36" s="777"/>
      <c r="EU36" s="777"/>
      <c r="EV36" s="777"/>
      <c r="EW36" s="777"/>
      <c r="EX36" s="777"/>
      <c r="EY36" s="777"/>
      <c r="EZ36" s="777"/>
      <c r="FA36" s="777"/>
      <c r="FB36" s="777"/>
      <c r="FC36" s="777"/>
      <c r="FD36" s="777"/>
      <c r="FE36" s="777"/>
      <c r="FF36" s="777"/>
      <c r="FG36" s="777"/>
      <c r="FH36" s="777"/>
      <c r="FI36" s="777"/>
      <c r="FJ36" s="777"/>
      <c r="FK36" s="777"/>
      <c r="FL36" s="777"/>
      <c r="FM36" s="777"/>
      <c r="FN36" s="777"/>
      <c r="FO36" s="777"/>
      <c r="FP36" s="777"/>
      <c r="FQ36" s="777"/>
      <c r="FR36" s="777"/>
      <c r="FS36" s="777"/>
      <c r="FT36" s="777"/>
      <c r="FU36" s="777"/>
      <c r="FV36" s="777"/>
      <c r="FW36" s="777"/>
      <c r="FX36" s="777"/>
      <c r="FY36" s="777"/>
      <c r="FZ36" s="777"/>
      <c r="GA36" s="777"/>
      <c r="GB36" s="777"/>
      <c r="GC36" s="777"/>
      <c r="GD36" s="777"/>
      <c r="GE36" s="777"/>
      <c r="GF36" s="777"/>
      <c r="GG36" s="777"/>
      <c r="GH36" s="777"/>
      <c r="GI36" s="777"/>
      <c r="GJ36" s="777"/>
      <c r="GK36" s="777"/>
      <c r="GL36" s="777"/>
      <c r="GM36" s="777"/>
      <c r="GN36" s="777"/>
      <c r="GO36" s="777"/>
      <c r="GP36" s="777"/>
      <c r="GQ36" s="777"/>
      <c r="GR36" s="777"/>
      <c r="GS36" s="777"/>
      <c r="GT36" s="777"/>
      <c r="GU36" s="777"/>
      <c r="GV36" s="777"/>
      <c r="GW36" s="777"/>
      <c r="GX36" s="777"/>
      <c r="GY36" s="777"/>
      <c r="GZ36" s="777"/>
      <c r="HA36" s="777"/>
      <c r="HB36" s="777"/>
      <c r="HC36" s="777"/>
      <c r="HD36" s="777"/>
      <c r="HE36" s="777"/>
      <c r="HF36" s="777"/>
      <c r="HG36" s="777"/>
      <c r="HH36" s="777"/>
      <c r="HI36" s="777"/>
      <c r="HJ36" s="777"/>
      <c r="HK36" s="777"/>
      <c r="HL36" s="777"/>
      <c r="HM36" s="777"/>
      <c r="HN36" s="777"/>
      <c r="HO36" s="777"/>
      <c r="HP36" s="777"/>
      <c r="HQ36" s="777"/>
      <c r="HR36" s="777"/>
      <c r="HS36" s="777"/>
      <c r="HT36" s="777"/>
      <c r="HU36" s="777"/>
      <c r="HV36" s="777"/>
      <c r="HW36" s="777"/>
      <c r="HX36" s="777"/>
      <c r="HY36" s="777"/>
      <c r="HZ36" s="777"/>
      <c r="IA36" s="777"/>
      <c r="IB36" s="777"/>
      <c r="IC36" s="777"/>
      <c r="ID36" s="777"/>
      <c r="IE36" s="777"/>
      <c r="IF36" s="777"/>
      <c r="IG36" s="777"/>
      <c r="IH36" s="777"/>
      <c r="II36" s="777"/>
      <c r="IJ36" s="777"/>
      <c r="IK36" s="777"/>
      <c r="IL36" s="777"/>
      <c r="IM36" s="777"/>
      <c r="IN36" s="777"/>
      <c r="IO36" s="777"/>
      <c r="IP36" s="777"/>
      <c r="IQ36" s="777"/>
      <c r="IR36" s="777"/>
      <c r="IS36" s="777"/>
      <c r="IT36" s="777"/>
      <c r="IU36" s="777"/>
    </row>
    <row r="37" spans="2:255" s="779" customFormat="1" ht="12.75" customHeight="1">
      <c r="B37" s="777"/>
      <c r="C37" s="777"/>
      <c r="D37" s="777"/>
      <c r="E37" s="777"/>
      <c r="F37" s="777"/>
      <c r="G37" s="777"/>
      <c r="H37" s="777"/>
      <c r="I37" s="777"/>
      <c r="J37" s="777"/>
      <c r="K37" s="777"/>
      <c r="L37" s="777"/>
      <c r="M37" s="777"/>
      <c r="N37" s="777"/>
      <c r="O37" s="777"/>
      <c r="P37" s="777"/>
      <c r="Q37" s="777"/>
      <c r="R37" s="777"/>
      <c r="S37" s="777"/>
      <c r="T37" s="777"/>
      <c r="U37" s="777"/>
      <c r="V37" s="777"/>
      <c r="W37" s="777"/>
      <c r="X37" s="777"/>
      <c r="Y37" s="777"/>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778"/>
      <c r="AV37" s="778"/>
      <c r="AW37" s="778"/>
      <c r="AX37" s="778"/>
      <c r="AY37" s="778"/>
      <c r="AZ37" s="778"/>
      <c r="BA37" s="778"/>
      <c r="BB37" s="777"/>
      <c r="BC37" s="777"/>
      <c r="BD37" s="777"/>
      <c r="BE37" s="777"/>
      <c r="BF37" s="777"/>
      <c r="BG37" s="777"/>
      <c r="BH37" s="777"/>
      <c r="BI37" s="777"/>
      <c r="BJ37" s="777"/>
      <c r="BK37" s="777"/>
      <c r="BL37" s="777"/>
      <c r="BM37" s="777"/>
      <c r="BN37" s="777"/>
      <c r="BO37" s="777"/>
      <c r="BP37" s="777"/>
      <c r="BQ37" s="777"/>
      <c r="BR37" s="777"/>
      <c r="BS37" s="777"/>
      <c r="BT37" s="777"/>
      <c r="BU37" s="777"/>
      <c r="BV37" s="777"/>
      <c r="BW37" s="777"/>
      <c r="BX37" s="777"/>
      <c r="BY37" s="777"/>
      <c r="BZ37" s="777"/>
      <c r="CA37" s="777"/>
      <c r="CB37" s="777"/>
      <c r="CC37" s="777"/>
      <c r="CD37" s="777"/>
      <c r="CE37" s="777"/>
      <c r="CF37" s="777"/>
      <c r="CG37" s="777"/>
      <c r="CH37" s="777"/>
      <c r="CI37" s="777"/>
      <c r="CJ37" s="777"/>
      <c r="CK37" s="777"/>
      <c r="CL37" s="777"/>
      <c r="CM37" s="777"/>
      <c r="CN37" s="777"/>
      <c r="CO37" s="777"/>
      <c r="CP37" s="777"/>
      <c r="CQ37" s="777"/>
      <c r="CR37" s="777"/>
      <c r="CS37" s="777"/>
      <c r="CT37" s="777"/>
      <c r="CU37" s="777"/>
      <c r="CV37" s="777"/>
      <c r="CW37" s="777"/>
      <c r="CX37" s="777"/>
      <c r="CY37" s="777"/>
      <c r="CZ37" s="777"/>
      <c r="DA37" s="777"/>
      <c r="DB37" s="777"/>
      <c r="DC37" s="777"/>
      <c r="DD37" s="777"/>
      <c r="DE37" s="777"/>
      <c r="DF37" s="777"/>
      <c r="DG37" s="777"/>
      <c r="DH37" s="777"/>
      <c r="DI37" s="777"/>
      <c r="DJ37" s="777"/>
      <c r="DK37" s="777"/>
      <c r="DL37" s="777"/>
      <c r="DM37" s="777"/>
      <c r="DN37" s="777"/>
      <c r="DO37" s="777"/>
      <c r="DP37" s="777"/>
      <c r="DQ37" s="777"/>
      <c r="DR37" s="777"/>
      <c r="DS37" s="777"/>
      <c r="DT37" s="777"/>
      <c r="DU37" s="777"/>
      <c r="DV37" s="777"/>
      <c r="DW37" s="777"/>
      <c r="DX37" s="777"/>
      <c r="DY37" s="777"/>
      <c r="DZ37" s="777"/>
      <c r="EA37" s="777"/>
      <c r="EB37" s="777"/>
      <c r="EC37" s="777"/>
      <c r="ED37" s="777"/>
      <c r="EE37" s="777"/>
      <c r="EF37" s="777"/>
      <c r="EG37" s="777"/>
      <c r="EH37" s="777"/>
      <c r="EI37" s="777"/>
      <c r="EJ37" s="777"/>
      <c r="EK37" s="777"/>
      <c r="EL37" s="777"/>
      <c r="EM37" s="777"/>
      <c r="EN37" s="777"/>
      <c r="EO37" s="777"/>
      <c r="EP37" s="777"/>
      <c r="EQ37" s="777"/>
      <c r="ER37" s="777"/>
      <c r="ES37" s="777"/>
      <c r="ET37" s="777"/>
      <c r="EU37" s="777"/>
      <c r="EV37" s="777"/>
      <c r="EW37" s="777"/>
      <c r="EX37" s="777"/>
      <c r="EY37" s="777"/>
      <c r="EZ37" s="777"/>
      <c r="FA37" s="777"/>
      <c r="FB37" s="777"/>
      <c r="FC37" s="777"/>
      <c r="FD37" s="777"/>
      <c r="FE37" s="777"/>
      <c r="FF37" s="777"/>
      <c r="FG37" s="777"/>
      <c r="FH37" s="777"/>
      <c r="FI37" s="777"/>
      <c r="FJ37" s="777"/>
      <c r="FK37" s="777"/>
      <c r="FL37" s="777"/>
      <c r="FM37" s="777"/>
      <c r="FN37" s="777"/>
      <c r="FO37" s="777"/>
      <c r="FP37" s="777"/>
      <c r="FQ37" s="777"/>
      <c r="FR37" s="777"/>
      <c r="FS37" s="777"/>
      <c r="FT37" s="777"/>
      <c r="FU37" s="777"/>
      <c r="FV37" s="777"/>
      <c r="FW37" s="777"/>
      <c r="FX37" s="777"/>
      <c r="FY37" s="777"/>
      <c r="FZ37" s="777"/>
      <c r="GA37" s="777"/>
      <c r="GB37" s="777"/>
      <c r="GC37" s="777"/>
      <c r="GD37" s="777"/>
      <c r="GE37" s="777"/>
      <c r="GF37" s="777"/>
      <c r="GG37" s="777"/>
      <c r="GH37" s="777"/>
      <c r="GI37" s="777"/>
      <c r="GJ37" s="777"/>
      <c r="GK37" s="777"/>
      <c r="GL37" s="777"/>
      <c r="GM37" s="777"/>
      <c r="GN37" s="777"/>
      <c r="GO37" s="777"/>
      <c r="GP37" s="777"/>
      <c r="GQ37" s="777"/>
      <c r="GR37" s="777"/>
      <c r="GS37" s="777"/>
      <c r="GT37" s="777"/>
      <c r="GU37" s="777"/>
      <c r="GV37" s="777"/>
      <c r="GW37" s="777"/>
      <c r="GX37" s="777"/>
      <c r="GY37" s="777"/>
      <c r="GZ37" s="777"/>
      <c r="HA37" s="777"/>
      <c r="HB37" s="777"/>
      <c r="HC37" s="777"/>
      <c r="HD37" s="777"/>
      <c r="HE37" s="777"/>
      <c r="HF37" s="777"/>
      <c r="HG37" s="777"/>
      <c r="HH37" s="777"/>
      <c r="HI37" s="777"/>
      <c r="HJ37" s="777"/>
      <c r="HK37" s="777"/>
      <c r="HL37" s="777"/>
      <c r="HM37" s="777"/>
      <c r="HN37" s="777"/>
      <c r="HO37" s="777"/>
      <c r="HP37" s="777"/>
      <c r="HQ37" s="777"/>
      <c r="HR37" s="777"/>
      <c r="HS37" s="777"/>
      <c r="HT37" s="777"/>
      <c r="HU37" s="777"/>
      <c r="HV37" s="777"/>
      <c r="HW37" s="777"/>
      <c r="HX37" s="777"/>
      <c r="HY37" s="777"/>
      <c r="HZ37" s="777"/>
      <c r="IA37" s="777"/>
      <c r="IB37" s="777"/>
      <c r="IC37" s="777"/>
      <c r="ID37" s="777"/>
      <c r="IE37" s="777"/>
      <c r="IF37" s="777"/>
      <c r="IG37" s="777"/>
      <c r="IH37" s="777"/>
      <c r="II37" s="777"/>
      <c r="IJ37" s="777"/>
      <c r="IK37" s="777"/>
      <c r="IL37" s="777"/>
      <c r="IM37" s="777"/>
      <c r="IN37" s="777"/>
      <c r="IO37" s="777"/>
      <c r="IP37" s="777"/>
      <c r="IQ37" s="777"/>
      <c r="IR37" s="777"/>
      <c r="IS37" s="777"/>
      <c r="IT37" s="777"/>
      <c r="IU37" s="777"/>
    </row>
    <row r="38" spans="2:255" s="779" customFormat="1" ht="12.75" customHeight="1">
      <c r="B38" s="777"/>
      <c r="C38" s="777"/>
      <c r="D38" s="777"/>
      <c r="E38" s="777"/>
      <c r="F38" s="777"/>
      <c r="G38" s="777"/>
      <c r="H38" s="777"/>
      <c r="I38" s="777"/>
      <c r="J38" s="777"/>
      <c r="K38" s="777"/>
      <c r="L38" s="777"/>
      <c r="M38" s="777"/>
      <c r="N38" s="777"/>
      <c r="O38" s="777"/>
      <c r="P38" s="777"/>
      <c r="Q38" s="777"/>
      <c r="R38" s="777"/>
      <c r="S38" s="777"/>
      <c r="T38" s="777"/>
      <c r="U38" s="777"/>
      <c r="V38" s="777"/>
      <c r="W38" s="777"/>
      <c r="X38" s="777"/>
      <c r="Y38" s="777"/>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778"/>
      <c r="AV38" s="778"/>
      <c r="AW38" s="778"/>
      <c r="AX38" s="778"/>
      <c r="AY38" s="778"/>
      <c r="AZ38" s="778"/>
      <c r="BA38" s="778"/>
      <c r="BB38" s="777"/>
      <c r="BC38" s="777"/>
      <c r="BD38" s="777"/>
      <c r="BE38" s="777"/>
      <c r="BF38" s="777"/>
      <c r="BG38" s="777"/>
      <c r="BH38" s="777"/>
      <c r="BI38" s="777"/>
      <c r="BJ38" s="777"/>
      <c r="BK38" s="777"/>
      <c r="BL38" s="777"/>
      <c r="BM38" s="777"/>
      <c r="BN38" s="777"/>
      <c r="BO38" s="777"/>
      <c r="BP38" s="777"/>
      <c r="BQ38" s="777"/>
      <c r="BR38" s="777"/>
      <c r="BS38" s="777"/>
      <c r="BT38" s="777"/>
      <c r="BU38" s="777"/>
      <c r="BV38" s="777"/>
      <c r="BW38" s="777"/>
      <c r="BX38" s="777"/>
      <c r="BY38" s="777"/>
      <c r="BZ38" s="777"/>
      <c r="CA38" s="777"/>
      <c r="CB38" s="777"/>
      <c r="CC38" s="777"/>
      <c r="CD38" s="777"/>
      <c r="CE38" s="777"/>
      <c r="CF38" s="777"/>
      <c r="CG38" s="777"/>
      <c r="CH38" s="777"/>
      <c r="CI38" s="777"/>
      <c r="CJ38" s="777"/>
      <c r="CK38" s="777"/>
      <c r="CL38" s="777"/>
      <c r="CM38" s="777"/>
      <c r="CN38" s="777"/>
      <c r="CO38" s="777"/>
      <c r="CP38" s="777"/>
      <c r="CQ38" s="777"/>
      <c r="CR38" s="777"/>
      <c r="CS38" s="777"/>
      <c r="CT38" s="777"/>
      <c r="CU38" s="777"/>
      <c r="CV38" s="777"/>
      <c r="CW38" s="777"/>
      <c r="CX38" s="777"/>
      <c r="CY38" s="777"/>
      <c r="CZ38" s="777"/>
      <c r="DA38" s="777"/>
      <c r="DB38" s="777"/>
      <c r="DC38" s="777"/>
      <c r="DD38" s="777"/>
      <c r="DE38" s="777"/>
      <c r="DF38" s="777"/>
      <c r="DG38" s="777"/>
      <c r="DH38" s="777"/>
      <c r="DI38" s="777"/>
      <c r="DJ38" s="777"/>
      <c r="DK38" s="777"/>
      <c r="DL38" s="777"/>
      <c r="DM38" s="777"/>
      <c r="DN38" s="777"/>
      <c r="DO38" s="777"/>
      <c r="DP38" s="777"/>
      <c r="DQ38" s="777"/>
      <c r="DR38" s="777"/>
      <c r="DS38" s="777"/>
      <c r="DT38" s="777"/>
      <c r="DU38" s="777"/>
      <c r="DV38" s="777"/>
      <c r="DW38" s="777"/>
      <c r="DX38" s="777"/>
      <c r="DY38" s="777"/>
      <c r="DZ38" s="777"/>
      <c r="EA38" s="777"/>
      <c r="EB38" s="777"/>
      <c r="EC38" s="777"/>
      <c r="ED38" s="777"/>
      <c r="EE38" s="777"/>
      <c r="EF38" s="777"/>
      <c r="EG38" s="777"/>
      <c r="EH38" s="777"/>
      <c r="EI38" s="777"/>
      <c r="EJ38" s="777"/>
      <c r="EK38" s="777"/>
      <c r="EL38" s="777"/>
      <c r="EM38" s="777"/>
      <c r="EN38" s="777"/>
      <c r="EO38" s="777"/>
      <c r="EP38" s="777"/>
      <c r="EQ38" s="777"/>
      <c r="ER38" s="777"/>
      <c r="ES38" s="777"/>
      <c r="ET38" s="777"/>
      <c r="EU38" s="777"/>
      <c r="EV38" s="777"/>
      <c r="EW38" s="777"/>
      <c r="EX38" s="777"/>
      <c r="EY38" s="777"/>
      <c r="EZ38" s="777"/>
      <c r="FA38" s="777"/>
      <c r="FB38" s="777"/>
      <c r="FC38" s="777"/>
      <c r="FD38" s="777"/>
      <c r="FE38" s="777"/>
      <c r="FF38" s="777"/>
      <c r="FG38" s="777"/>
      <c r="FH38" s="777"/>
      <c r="FI38" s="777"/>
      <c r="FJ38" s="777"/>
      <c r="FK38" s="777"/>
      <c r="FL38" s="777"/>
      <c r="FM38" s="777"/>
      <c r="FN38" s="777"/>
      <c r="FO38" s="777"/>
      <c r="FP38" s="777"/>
      <c r="FQ38" s="777"/>
      <c r="FR38" s="777"/>
      <c r="FS38" s="777"/>
      <c r="FT38" s="777"/>
      <c r="FU38" s="777"/>
      <c r="FV38" s="777"/>
      <c r="FW38" s="777"/>
      <c r="FX38" s="777"/>
      <c r="FY38" s="777"/>
      <c r="FZ38" s="777"/>
      <c r="GA38" s="777"/>
      <c r="GB38" s="777"/>
      <c r="GC38" s="777"/>
      <c r="GD38" s="777"/>
      <c r="GE38" s="777"/>
      <c r="GF38" s="777"/>
      <c r="GG38" s="777"/>
      <c r="GH38" s="777"/>
      <c r="GI38" s="777"/>
      <c r="GJ38" s="777"/>
      <c r="GK38" s="777"/>
      <c r="GL38" s="777"/>
      <c r="GM38" s="777"/>
      <c r="GN38" s="777"/>
      <c r="GO38" s="777"/>
      <c r="GP38" s="777"/>
      <c r="GQ38" s="777"/>
      <c r="GR38" s="777"/>
      <c r="GS38" s="777"/>
      <c r="GT38" s="777"/>
      <c r="GU38" s="777"/>
      <c r="GV38" s="777"/>
      <c r="GW38" s="777"/>
      <c r="GX38" s="777"/>
      <c r="GY38" s="777"/>
      <c r="GZ38" s="777"/>
      <c r="HA38" s="777"/>
      <c r="HB38" s="777"/>
      <c r="HC38" s="777"/>
      <c r="HD38" s="777"/>
      <c r="HE38" s="777"/>
      <c r="HF38" s="777"/>
      <c r="HG38" s="777"/>
      <c r="HH38" s="777"/>
      <c r="HI38" s="777"/>
      <c r="HJ38" s="777"/>
      <c r="HK38" s="777"/>
      <c r="HL38" s="777"/>
      <c r="HM38" s="777"/>
      <c r="HN38" s="777"/>
      <c r="HO38" s="777"/>
      <c r="HP38" s="777"/>
      <c r="HQ38" s="777"/>
      <c r="HR38" s="777"/>
      <c r="HS38" s="777"/>
      <c r="HT38" s="777"/>
      <c r="HU38" s="777"/>
      <c r="HV38" s="777"/>
      <c r="HW38" s="777"/>
      <c r="HX38" s="777"/>
      <c r="HY38" s="777"/>
      <c r="HZ38" s="777"/>
      <c r="IA38" s="777"/>
      <c r="IB38" s="777"/>
      <c r="IC38" s="777"/>
      <c r="ID38" s="777"/>
      <c r="IE38" s="777"/>
      <c r="IF38" s="777"/>
      <c r="IG38" s="777"/>
      <c r="IH38" s="777"/>
      <c r="II38" s="777"/>
      <c r="IJ38" s="777"/>
      <c r="IK38" s="777"/>
      <c r="IL38" s="777"/>
      <c r="IM38" s="777"/>
      <c r="IN38" s="777"/>
      <c r="IO38" s="777"/>
      <c r="IP38" s="777"/>
      <c r="IQ38" s="777"/>
      <c r="IR38" s="777"/>
      <c r="IS38" s="777"/>
      <c r="IT38" s="777"/>
      <c r="IU38" s="777"/>
    </row>
    <row r="39" spans="2:255" s="779" customFormat="1" ht="12.75" customHeight="1">
      <c r="B39" s="777"/>
      <c r="C39" s="777"/>
      <c r="D39" s="777"/>
      <c r="E39" s="777"/>
      <c r="F39" s="777"/>
      <c r="G39" s="777"/>
      <c r="H39" s="777"/>
      <c r="I39" s="777"/>
      <c r="J39" s="777"/>
      <c r="K39" s="777"/>
      <c r="L39" s="777"/>
      <c r="M39" s="777"/>
      <c r="N39" s="777"/>
      <c r="O39" s="777"/>
      <c r="P39" s="777"/>
      <c r="Q39" s="777"/>
      <c r="R39" s="777"/>
      <c r="S39" s="777"/>
      <c r="T39" s="777"/>
      <c r="U39" s="777"/>
      <c r="V39" s="777"/>
      <c r="W39" s="777"/>
      <c r="X39" s="777"/>
      <c r="Y39" s="777"/>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778"/>
      <c r="AV39" s="778"/>
      <c r="AW39" s="778"/>
      <c r="AX39" s="778"/>
      <c r="AY39" s="778"/>
      <c r="AZ39" s="778"/>
      <c r="BA39" s="778"/>
      <c r="BB39" s="777"/>
      <c r="BC39" s="777"/>
      <c r="BD39" s="777"/>
      <c r="BE39" s="777"/>
      <c r="BF39" s="777"/>
      <c r="BG39" s="777"/>
      <c r="BH39" s="777"/>
      <c r="BI39" s="777"/>
      <c r="BJ39" s="777"/>
      <c r="BK39" s="777"/>
      <c r="BL39" s="777"/>
      <c r="BM39" s="777"/>
      <c r="BN39" s="777"/>
      <c r="BO39" s="777"/>
      <c r="BP39" s="777"/>
      <c r="BQ39" s="777"/>
      <c r="BR39" s="777"/>
      <c r="BS39" s="777"/>
      <c r="BT39" s="777"/>
      <c r="BU39" s="777"/>
      <c r="BV39" s="777"/>
      <c r="BW39" s="777"/>
      <c r="BX39" s="777"/>
      <c r="BY39" s="777"/>
      <c r="BZ39" s="777"/>
      <c r="CA39" s="777"/>
      <c r="CB39" s="777"/>
      <c r="CC39" s="777"/>
      <c r="CD39" s="777"/>
      <c r="CE39" s="777"/>
      <c r="CF39" s="777"/>
      <c r="CG39" s="777"/>
      <c r="CH39" s="777"/>
      <c r="CI39" s="777"/>
      <c r="CJ39" s="777"/>
      <c r="CK39" s="777"/>
      <c r="CL39" s="777"/>
      <c r="CM39" s="777"/>
      <c r="CN39" s="777"/>
      <c r="CO39" s="777"/>
      <c r="CP39" s="777"/>
      <c r="CQ39" s="777"/>
      <c r="CR39" s="777"/>
      <c r="CS39" s="777"/>
      <c r="CT39" s="777"/>
      <c r="CU39" s="777"/>
      <c r="CV39" s="777"/>
      <c r="CW39" s="777"/>
      <c r="CX39" s="777"/>
      <c r="CY39" s="777"/>
      <c r="CZ39" s="777"/>
      <c r="DA39" s="777"/>
      <c r="DB39" s="777"/>
      <c r="DC39" s="777"/>
      <c r="DD39" s="777"/>
      <c r="DE39" s="777"/>
      <c r="DF39" s="777"/>
      <c r="DG39" s="777"/>
      <c r="DH39" s="777"/>
      <c r="DI39" s="777"/>
      <c r="DJ39" s="777"/>
      <c r="DK39" s="777"/>
      <c r="DL39" s="777"/>
      <c r="DM39" s="777"/>
      <c r="DN39" s="777"/>
      <c r="DO39" s="777"/>
      <c r="DP39" s="777"/>
      <c r="DQ39" s="777"/>
      <c r="DR39" s="777"/>
      <c r="DS39" s="777"/>
      <c r="DT39" s="777"/>
      <c r="DU39" s="777"/>
      <c r="DV39" s="777"/>
      <c r="DW39" s="777"/>
      <c r="DX39" s="777"/>
      <c r="DY39" s="777"/>
      <c r="DZ39" s="777"/>
      <c r="EA39" s="777"/>
      <c r="EB39" s="777"/>
      <c r="EC39" s="777"/>
      <c r="ED39" s="777"/>
      <c r="EE39" s="777"/>
      <c r="EF39" s="777"/>
      <c r="EG39" s="777"/>
      <c r="EH39" s="777"/>
      <c r="EI39" s="777"/>
      <c r="EJ39" s="777"/>
      <c r="EK39" s="777"/>
      <c r="EL39" s="777"/>
      <c r="EM39" s="777"/>
      <c r="EN39" s="777"/>
      <c r="EO39" s="777"/>
      <c r="EP39" s="777"/>
      <c r="EQ39" s="777"/>
      <c r="ER39" s="777"/>
      <c r="ES39" s="777"/>
      <c r="ET39" s="777"/>
      <c r="EU39" s="777"/>
      <c r="EV39" s="777"/>
      <c r="EW39" s="777"/>
      <c r="EX39" s="777"/>
      <c r="EY39" s="777"/>
      <c r="EZ39" s="777"/>
      <c r="FA39" s="777"/>
      <c r="FB39" s="777"/>
      <c r="FC39" s="777"/>
      <c r="FD39" s="777"/>
      <c r="FE39" s="777"/>
      <c r="FF39" s="777"/>
      <c r="FG39" s="777"/>
      <c r="FH39" s="777"/>
      <c r="FI39" s="777"/>
      <c r="FJ39" s="777"/>
      <c r="FK39" s="777"/>
      <c r="FL39" s="777"/>
      <c r="FM39" s="777"/>
      <c r="FN39" s="777"/>
      <c r="FO39" s="777"/>
      <c r="FP39" s="777"/>
      <c r="FQ39" s="777"/>
      <c r="FR39" s="777"/>
      <c r="FS39" s="777"/>
      <c r="FT39" s="777"/>
      <c r="FU39" s="777"/>
      <c r="FV39" s="777"/>
      <c r="FW39" s="777"/>
      <c r="FX39" s="777"/>
      <c r="FY39" s="777"/>
      <c r="FZ39" s="777"/>
      <c r="GA39" s="777"/>
      <c r="GB39" s="777"/>
      <c r="GC39" s="777"/>
      <c r="GD39" s="777"/>
      <c r="GE39" s="777"/>
      <c r="GF39" s="777"/>
      <c r="GG39" s="777"/>
      <c r="GH39" s="777"/>
      <c r="GI39" s="777"/>
      <c r="GJ39" s="777"/>
      <c r="GK39" s="777"/>
      <c r="GL39" s="777"/>
      <c r="GM39" s="777"/>
      <c r="GN39" s="777"/>
      <c r="GO39" s="777"/>
      <c r="GP39" s="777"/>
      <c r="GQ39" s="777"/>
      <c r="GR39" s="777"/>
      <c r="GS39" s="777"/>
      <c r="GT39" s="777"/>
      <c r="GU39" s="777"/>
      <c r="GV39" s="777"/>
      <c r="GW39" s="777"/>
      <c r="GX39" s="777"/>
      <c r="GY39" s="777"/>
      <c r="GZ39" s="777"/>
      <c r="HA39" s="777"/>
      <c r="HB39" s="777"/>
      <c r="HC39" s="777"/>
      <c r="HD39" s="777"/>
      <c r="HE39" s="777"/>
      <c r="HF39" s="777"/>
      <c r="HG39" s="777"/>
      <c r="HH39" s="777"/>
      <c r="HI39" s="777"/>
      <c r="HJ39" s="777"/>
      <c r="HK39" s="777"/>
      <c r="HL39" s="777"/>
      <c r="HM39" s="777"/>
      <c r="HN39" s="777"/>
      <c r="HO39" s="777"/>
      <c r="HP39" s="777"/>
      <c r="HQ39" s="777"/>
      <c r="HR39" s="777"/>
      <c r="HS39" s="777"/>
      <c r="HT39" s="777"/>
      <c r="HU39" s="777"/>
      <c r="HV39" s="777"/>
      <c r="HW39" s="777"/>
      <c r="HX39" s="777"/>
      <c r="HY39" s="777"/>
      <c r="HZ39" s="777"/>
      <c r="IA39" s="777"/>
      <c r="IB39" s="777"/>
      <c r="IC39" s="777"/>
      <c r="ID39" s="777"/>
      <c r="IE39" s="777"/>
      <c r="IF39" s="777"/>
      <c r="IG39" s="777"/>
      <c r="IH39" s="777"/>
      <c r="II39" s="777"/>
      <c r="IJ39" s="777"/>
      <c r="IK39" s="777"/>
      <c r="IL39" s="777"/>
      <c r="IM39" s="777"/>
      <c r="IN39" s="777"/>
      <c r="IO39" s="777"/>
      <c r="IP39" s="777"/>
      <c r="IQ39" s="777"/>
      <c r="IR39" s="777"/>
      <c r="IS39" s="777"/>
      <c r="IT39" s="777"/>
      <c r="IU39" s="777"/>
    </row>
    <row r="40" spans="2:255" ht="12.75" customHeight="1"/>
    <row r="41" spans="2:255" ht="12.75" customHeight="1"/>
    <row r="42" spans="2:255" ht="12.75" customHeight="1"/>
    <row r="43" spans="2:255" ht="12.75" customHeight="1"/>
    <row r="44" spans="2:255" ht="12.75" customHeight="1"/>
    <row r="45" spans="2:255" ht="12.75" customHeight="1"/>
    <row r="46" spans="2:255" ht="12.75" customHeight="1"/>
    <row r="47" spans="2:255" ht="12.75" customHeight="1"/>
    <row r="48" spans="2:25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sheetData>
  <mergeCells count="63">
    <mergeCell ref="BK12:BN12"/>
    <mergeCell ref="AV12:AV13"/>
    <mergeCell ref="AW12:AW13"/>
    <mergeCell ref="AX12:AX13"/>
    <mergeCell ref="AY12:BB12"/>
    <mergeCell ref="BC12:BF12"/>
    <mergeCell ref="BG12:BJ12"/>
    <mergeCell ref="AU12:AU13"/>
    <mergeCell ref="Z12:Z13"/>
    <mergeCell ref="AA12:AA13"/>
    <mergeCell ref="AB12:AB13"/>
    <mergeCell ref="AC12:AC13"/>
    <mergeCell ref="AD12:AD13"/>
    <mergeCell ref="AE12:AE13"/>
    <mergeCell ref="AF12:AH12"/>
    <mergeCell ref="AI12:AI13"/>
    <mergeCell ref="AJ12:AJ13"/>
    <mergeCell ref="AK12:AP12"/>
    <mergeCell ref="AQ12:AT12"/>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G15 J15">
    <cfRule type="cellIs" dxfId="1257" priority="43" stopIfTrue="1" operator="between">
      <formula>0.9</formula>
      <formula>1.05</formula>
    </cfRule>
    <cfRule type="cellIs" dxfId="1256" priority="44" stopIfTrue="1" operator="between">
      <formula>0.7</formula>
      <formula>0.8999</formula>
    </cfRule>
    <cfRule type="cellIs" dxfId="1255" priority="45" stopIfTrue="1" operator="between">
      <formula>0</formula>
      <formula>0.699</formula>
    </cfRule>
    <cfRule type="cellIs" dxfId="1254" priority="46" stopIfTrue="1" operator="greaterThan">
      <formula>1.05</formula>
    </cfRule>
  </conditionalFormatting>
  <conditionalFormatting sqref="S14">
    <cfRule type="cellIs" dxfId="1253" priority="40" stopIfTrue="1" operator="between">
      <formula>0.9</formula>
      <formula>1</formula>
    </cfRule>
    <cfRule type="cellIs" dxfId="1252" priority="41" stopIfTrue="1" operator="between">
      <formula>0.7</formula>
      <formula>0.8999</formula>
    </cfRule>
    <cfRule type="cellIs" dxfId="1251" priority="42" stopIfTrue="1" operator="between">
      <formula>0</formula>
      <formula>0.699</formula>
    </cfRule>
  </conditionalFormatting>
  <conditionalFormatting sqref="S15">
    <cfRule type="cellIs" dxfId="1250" priority="37" stopIfTrue="1" operator="between">
      <formula>0.9</formula>
      <formula>1</formula>
    </cfRule>
    <cfRule type="cellIs" dxfId="1249" priority="38" stopIfTrue="1" operator="between">
      <formula>0.7</formula>
      <formula>0.8999</formula>
    </cfRule>
    <cfRule type="cellIs" dxfId="1248" priority="39" stopIfTrue="1" operator="between">
      <formula>0</formula>
      <formula>0.699</formula>
    </cfRule>
  </conditionalFormatting>
  <conditionalFormatting sqref="P14">
    <cfRule type="cellIs" dxfId="1247" priority="10" stopIfTrue="1" operator="between">
      <formula>0.9</formula>
      <formula>1</formula>
    </cfRule>
    <cfRule type="cellIs" dxfId="1246" priority="11" stopIfTrue="1" operator="between">
      <formula>0.7</formula>
      <formula>0.8999</formula>
    </cfRule>
    <cfRule type="cellIs" dxfId="1245" priority="12" stopIfTrue="1" operator="between">
      <formula>0</formula>
      <formula>0.699</formula>
    </cfRule>
  </conditionalFormatting>
  <conditionalFormatting sqref="P15">
    <cfRule type="cellIs" dxfId="1244" priority="7" stopIfTrue="1" operator="between">
      <formula>0.9</formula>
      <formula>1</formula>
    </cfRule>
    <cfRule type="cellIs" dxfId="1243" priority="8" stopIfTrue="1" operator="between">
      <formula>0.7</formula>
      <formula>0.8999</formula>
    </cfRule>
    <cfRule type="cellIs" dxfId="1242" priority="9" stopIfTrue="1" operator="between">
      <formula>0</formula>
      <formula>0.699</formula>
    </cfRule>
  </conditionalFormatting>
  <conditionalFormatting sqref="M15">
    <cfRule type="cellIs" dxfId="1241" priority="1" stopIfTrue="1" operator="between">
      <formula>0.9</formula>
      <formula>1</formula>
    </cfRule>
    <cfRule type="cellIs" dxfId="1240" priority="2" stopIfTrue="1" operator="between">
      <formula>0.7</formula>
      <formula>0.8999</formula>
    </cfRule>
    <cfRule type="cellIs" dxfId="1239" priority="3" stopIfTrue="1" operator="between">
      <formula>0</formula>
      <formula>0.699</formula>
    </cfRule>
  </conditionalFormatting>
  <dataValidations count="11">
    <dataValidation operator="equal" showInputMessage="1" showErrorMessage="1" prompt="Escoja el Proceso del Menú desplegable" sqref="D7:Z7"/>
    <dataValidation operator="equal" showInputMessage="1" showErrorMessage="1" prompt="Escoja Categoría" sqref="AM7:AX7"/>
    <dataValidation type="list" operator="equal" allowBlank="1" showErrorMessage="1" sqref="AP14:AP15">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operator="equal" allowBlank="1" showErrorMessage="1" sqref="AK7">
      <formula1>0</formula1>
      <formula2>0</formula2>
    </dataValidation>
    <dataValidation type="list" operator="equal" allowBlank="1" showErrorMessage="1" sqref="AB14:AB15">
      <formula1>"Alcaldía Local,Central,Sectorial,"</formula1>
      <formula2>0</formula2>
    </dataValidation>
    <dataValidation type="list" operator="equal" allowBlank="1" showErrorMessage="1" sqref="AC14:AC15">
      <formula1>"Coeficiente,Índice o razón,Porcentaje,Tasa,Valor absoluto"</formula1>
      <formula2>0</formula2>
    </dataValidation>
    <dataValidation type="list" operator="equal" allowBlank="1" showErrorMessage="1" sqref="AD14:AD15">
      <formula1>"Diario,Semanal,Mensual,Bimestral ,Trimestral,Semestral ,Anual"</formula1>
      <formula2>0</formula2>
    </dataValidation>
    <dataValidation type="list" operator="equal" allowBlank="1" showErrorMessage="1" sqref="AE14:AE15">
      <formula1>"Alta ,Media ,Baja"</formula1>
      <formula2>0</formula2>
    </dataValidation>
    <dataValidation type="list" operator="equal" allowBlank="1" showErrorMessage="1" sqref="AI14:AI15">
      <formula1>"Gestión"</formula1>
      <formula2>0</formula2>
    </dataValidation>
    <dataValidation type="list" operator="equal" allowBlank="1" showErrorMessage="1" sqref="AJ14:AJ15">
      <formula1>",Distrital ,Dsitrital-Rural ,Distrital- Urbano,Entidad ,Localidad,UPZ,Departamental,Regional,Nacional"</formula1>
      <formula2>0</formula2>
    </dataValidation>
    <dataValidation type="list" operator="equal" allowBlank="1" showErrorMessage="1" sqref="AQ14:AS15">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U119"/>
  <sheetViews>
    <sheetView topLeftCell="BE29" zoomScale="75" zoomScaleNormal="75" workbookViewId="0">
      <selection activeCell="N14" sqref="N14"/>
    </sheetView>
  </sheetViews>
  <sheetFormatPr baseColWidth="10" defaultColWidth="20.5703125" defaultRowHeight="12.75" customHeight="1"/>
  <cols>
    <col min="1" max="1" width="4.7109375" style="779" customWidth="1"/>
    <col min="2" max="2" width="17.140625" style="763" customWidth="1"/>
    <col min="3" max="3" width="20.5703125" style="763"/>
    <col min="4" max="4" width="9.140625" style="763" customWidth="1"/>
    <col min="5" max="5" width="8.42578125" style="763" customWidth="1"/>
    <col min="6" max="6" width="9.5703125" style="763" customWidth="1"/>
    <col min="7" max="7" width="16.7109375" style="763" customWidth="1"/>
    <col min="8" max="8" width="9.5703125" style="763" customWidth="1"/>
    <col min="9" max="9" width="8" style="763" customWidth="1"/>
    <col min="10" max="10" width="16.5703125" style="763" customWidth="1"/>
    <col min="11" max="11" width="11" style="763" customWidth="1"/>
    <col min="12" max="13" width="12" style="763" customWidth="1"/>
    <col min="14" max="14" width="10.140625" style="763" customWidth="1"/>
    <col min="15" max="15" width="10.7109375" style="763" customWidth="1"/>
    <col min="16" max="16" width="10.85546875" style="763" customWidth="1"/>
    <col min="17" max="17" width="11" style="763" customWidth="1"/>
    <col min="18" max="18" width="13" style="763" customWidth="1"/>
    <col min="19" max="19" width="11.5703125" style="763" customWidth="1"/>
    <col min="20" max="20" width="11" style="763" customWidth="1"/>
    <col min="21" max="21" width="17.85546875" style="763" customWidth="1"/>
    <col min="22" max="22" width="26.85546875" style="763" customWidth="1"/>
    <col min="23" max="25" width="20.5703125" style="763"/>
    <col min="26" max="36" width="20.5703125" style="141"/>
    <col min="37" max="37" width="26.7109375" style="141" customWidth="1"/>
    <col min="38" max="49" width="20.5703125" style="141"/>
    <col min="50" max="50" width="43.140625" style="141" customWidth="1"/>
    <col min="51" max="52" width="20.5703125" style="141"/>
    <col min="53" max="53" width="43.42578125" style="141" customWidth="1"/>
    <col min="54" max="54" width="33.7109375" style="763" customWidth="1"/>
    <col min="55" max="56" width="20.5703125" style="763"/>
    <col min="57" max="57" width="32.28515625" style="763" customWidth="1"/>
    <col min="58" max="58" width="20.5703125" style="763"/>
    <col min="59" max="59" width="8.7109375" style="763" customWidth="1"/>
    <col min="60" max="60" width="9" style="763" customWidth="1"/>
    <col min="61" max="61" width="58.7109375" style="763" customWidth="1"/>
    <col min="62" max="62" width="32.140625" style="763" customWidth="1"/>
    <col min="63" max="63" width="17" style="763" customWidth="1"/>
    <col min="64" max="64" width="16" style="763" customWidth="1"/>
    <col min="65" max="65" width="51.5703125" style="763" customWidth="1"/>
    <col min="66" max="66" width="36" style="763" customWidth="1"/>
    <col min="67" max="255" width="20.5703125" style="763"/>
  </cols>
  <sheetData>
    <row r="1" spans="1:255" ht="12.75" customHeight="1" thickBot="1"/>
    <row r="2" spans="1:255" s="781" customFormat="1" ht="12.75" customHeight="1" thickBot="1">
      <c r="A2" s="782"/>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328</v>
      </c>
      <c r="BA2" s="1367"/>
      <c r="BB2" s="1367"/>
      <c r="BC2" s="1367"/>
      <c r="BD2" s="1367"/>
      <c r="BE2" s="1367"/>
      <c r="BF2" s="1367"/>
      <c r="BG2" s="1367"/>
      <c r="BH2" s="1367"/>
      <c r="BI2" s="1367"/>
      <c r="BJ2" s="1367"/>
      <c r="BK2" s="1367"/>
      <c r="BL2" s="1367"/>
      <c r="BM2" s="1367"/>
      <c r="BN2" s="1368"/>
      <c r="BO2" s="780"/>
      <c r="BP2" s="780"/>
      <c r="BQ2" s="780"/>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1:255" s="781" customFormat="1" ht="12.75" customHeight="1" thickBot="1">
      <c r="A3" s="782"/>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1</v>
      </c>
      <c r="BA3" s="1398"/>
      <c r="BB3" s="1398"/>
      <c r="BC3" s="1398"/>
      <c r="BD3" s="1398"/>
      <c r="BE3" s="1398"/>
      <c r="BF3" s="1398"/>
      <c r="BG3" s="1398"/>
      <c r="BH3" s="1398"/>
      <c r="BI3" s="1398"/>
      <c r="BJ3" s="1398"/>
      <c r="BK3" s="1398"/>
      <c r="BL3" s="1398"/>
      <c r="BM3" s="1398"/>
      <c r="BN3" s="1399"/>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1:255" s="781" customFormat="1" ht="12.75" customHeight="1" thickBot="1">
      <c r="A4" s="782"/>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1:255" s="781" customFormat="1" ht="43.5" customHeight="1">
      <c r="A5" s="782"/>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9</v>
      </c>
      <c r="BA5" s="1408"/>
      <c r="BB5" s="1408"/>
      <c r="BC5" s="1408"/>
      <c r="BD5" s="1408"/>
      <c r="BE5" s="1408"/>
      <c r="BF5" s="1408"/>
      <c r="BG5" s="1408"/>
      <c r="BH5" s="1408"/>
      <c r="BI5" s="1408"/>
      <c r="BJ5" s="1408"/>
      <c r="BK5" s="1408"/>
      <c r="BL5" s="1408"/>
      <c r="BM5" s="1408"/>
      <c r="BN5" s="1409"/>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1:255" s="781" customFormat="1" ht="12.75" customHeight="1" thickBot="1">
      <c r="A6" s="782"/>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1:255" s="17" customFormat="1" ht="50.25" hidden="1" customHeight="1">
      <c r="A7" s="939"/>
      <c r="B7" s="1370" t="s">
        <v>222</v>
      </c>
      <c r="C7" s="1371"/>
      <c r="D7" s="1465"/>
      <c r="E7" s="1465"/>
      <c r="F7" s="1465"/>
      <c r="G7" s="1465"/>
      <c r="H7" s="1465"/>
      <c r="I7" s="1465"/>
      <c r="J7" s="1465"/>
      <c r="K7" s="1465"/>
      <c r="L7" s="1465"/>
      <c r="M7" s="1465"/>
      <c r="N7" s="1465"/>
      <c r="O7" s="1465"/>
      <c r="P7" s="1465"/>
      <c r="Q7" s="1465"/>
      <c r="R7" s="1465"/>
      <c r="S7" s="1465"/>
      <c r="T7" s="1465"/>
      <c r="U7" s="1465"/>
      <c r="V7" s="1465"/>
      <c r="W7" s="1465"/>
      <c r="X7" s="1465"/>
      <c r="Y7" s="1465"/>
      <c r="Z7" s="1465"/>
      <c r="AA7" s="1438" t="s">
        <v>223</v>
      </c>
      <c r="AB7" s="1438"/>
      <c r="AC7" s="1443" t="s">
        <v>1813</v>
      </c>
      <c r="AD7" s="1443"/>
      <c r="AE7" s="1443"/>
      <c r="AF7" s="1443"/>
      <c r="AG7" s="1443"/>
      <c r="AH7" s="1443"/>
      <c r="AI7" s="1443"/>
      <c r="AJ7" s="1443"/>
      <c r="AK7" s="1438" t="s">
        <v>225</v>
      </c>
      <c r="AL7" s="1438"/>
      <c r="AM7" s="1449"/>
      <c r="AN7" s="1449"/>
      <c r="AO7" s="1449"/>
      <c r="AP7" s="1449"/>
      <c r="AQ7" s="1449"/>
      <c r="AR7" s="1449"/>
      <c r="AS7" s="1449"/>
      <c r="AT7" s="1449"/>
      <c r="AU7" s="1449"/>
      <c r="AV7" s="1449"/>
      <c r="AW7" s="1449"/>
      <c r="AX7" s="1450"/>
      <c r="AY7" s="1403"/>
      <c r="AZ7" s="1403"/>
      <c r="BA7" s="1403"/>
      <c r="BB7" s="1403"/>
      <c r="BC7" s="1403"/>
      <c r="BD7" s="1403"/>
      <c r="BE7" s="1403"/>
      <c r="BF7" s="1403"/>
      <c r="BG7" s="1403"/>
      <c r="BH7" s="1403"/>
      <c r="BI7" s="1403"/>
      <c r="BJ7" s="1403"/>
      <c r="BK7" s="1403"/>
      <c r="BL7" s="1403"/>
      <c r="BM7" s="1403"/>
      <c r="BN7" s="1404"/>
    </row>
    <row r="8" spans="1:255" s="17" customFormat="1" ht="49.15" hidden="1" customHeight="1">
      <c r="A8" s="939"/>
      <c r="B8" s="1418" t="s">
        <v>226</v>
      </c>
      <c r="C8" s="1419"/>
      <c r="D8" s="1471"/>
      <c r="E8" s="1471"/>
      <c r="F8" s="1471"/>
      <c r="G8" s="1471"/>
      <c r="H8" s="1471"/>
      <c r="I8" s="1471"/>
      <c r="J8" s="1471"/>
      <c r="K8" s="1471"/>
      <c r="L8" s="1471"/>
      <c r="M8" s="1471"/>
      <c r="N8" s="1471"/>
      <c r="O8" s="1471"/>
      <c r="P8" s="1471"/>
      <c r="Q8" s="1471"/>
      <c r="R8" s="1471"/>
      <c r="S8" s="1471"/>
      <c r="T8" s="1471"/>
      <c r="U8" s="1471"/>
      <c r="V8" s="1471"/>
      <c r="W8" s="1471"/>
      <c r="X8" s="1471"/>
      <c r="Y8" s="1471"/>
      <c r="Z8" s="1471"/>
      <c r="AA8" s="1471"/>
      <c r="AB8" s="1471"/>
      <c r="AC8" s="1446" t="s">
        <v>334</v>
      </c>
      <c r="AD8" s="1446"/>
      <c r="AE8" s="1446"/>
      <c r="AF8" s="1447">
        <v>44197</v>
      </c>
      <c r="AG8" s="1447"/>
      <c r="AH8" s="1447"/>
      <c r="AI8" s="1447"/>
      <c r="AJ8" s="1447"/>
      <c r="AK8" s="1447"/>
      <c r="AL8" s="1447"/>
      <c r="AM8" s="1447"/>
      <c r="AN8" s="1447"/>
      <c r="AO8" s="1447"/>
      <c r="AP8" s="1447"/>
      <c r="AQ8" s="1447"/>
      <c r="AR8" s="1447"/>
      <c r="AS8" s="1447"/>
      <c r="AT8" s="1447"/>
      <c r="AU8" s="1447"/>
      <c r="AV8" s="1447"/>
      <c r="AW8" s="1447"/>
      <c r="AX8" s="1448"/>
      <c r="AY8" s="1403"/>
      <c r="AZ8" s="1403"/>
      <c r="BA8" s="1403"/>
      <c r="BB8" s="1403"/>
      <c r="BC8" s="1403"/>
      <c r="BD8" s="1403"/>
      <c r="BE8" s="1403"/>
      <c r="BF8" s="1403"/>
      <c r="BG8" s="1403"/>
      <c r="BH8" s="1403"/>
      <c r="BI8" s="1403"/>
      <c r="BJ8" s="1403"/>
      <c r="BK8" s="1403"/>
      <c r="BL8" s="1403"/>
      <c r="BM8" s="1403"/>
      <c r="BN8" s="1404"/>
    </row>
    <row r="9" spans="1:255" s="17" customFormat="1" ht="45" hidden="1" customHeight="1">
      <c r="A9" s="939"/>
      <c r="B9" s="1414" t="s">
        <v>229</v>
      </c>
      <c r="C9" s="1415"/>
      <c r="D9" s="1444"/>
      <c r="E9" s="1444"/>
      <c r="F9" s="1444"/>
      <c r="G9" s="1444"/>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5"/>
      <c r="AY9" s="1405"/>
      <c r="AZ9" s="1405"/>
      <c r="BA9" s="1405"/>
      <c r="BB9" s="1405"/>
      <c r="BC9" s="1405"/>
      <c r="BD9" s="1405"/>
      <c r="BE9" s="1405"/>
      <c r="BF9" s="1405"/>
      <c r="BG9" s="1405"/>
      <c r="BH9" s="1405"/>
      <c r="BI9" s="1405"/>
      <c r="BJ9" s="1405"/>
      <c r="BK9" s="1405"/>
      <c r="BL9" s="1405"/>
      <c r="BM9" s="1405"/>
      <c r="BN9" s="1406"/>
    </row>
    <row r="10" spans="1:255" s="17" customFormat="1" ht="27.75" customHeight="1">
      <c r="A10" s="939"/>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row>
    <row r="11" spans="1:255" s="17" customFormat="1" ht="25.5" customHeight="1">
      <c r="A11" s="939"/>
      <c r="B11" s="1322"/>
      <c r="C11" s="1323"/>
      <c r="D11" s="1323"/>
      <c r="E11" s="1323" t="s">
        <v>10</v>
      </c>
      <c r="F11" s="1323"/>
      <c r="G11" s="1323"/>
      <c r="H11" s="1323"/>
      <c r="I11" s="1323"/>
      <c r="J11" s="1323"/>
      <c r="K11" s="1323"/>
      <c r="L11" s="1323"/>
      <c r="M11" s="1323"/>
      <c r="N11" s="1323"/>
      <c r="O11" s="1323"/>
      <c r="P11" s="1323"/>
      <c r="Q11" s="1323"/>
      <c r="R11" s="1323"/>
      <c r="S11" s="1323"/>
      <c r="T11" s="1323"/>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row>
    <row r="12" spans="1:255" s="19" customFormat="1" ht="38.450000000000003" customHeight="1">
      <c r="A12" s="783"/>
      <c r="B12" s="1464" t="s">
        <v>12</v>
      </c>
      <c r="C12" s="1435" t="s">
        <v>13</v>
      </c>
      <c r="D12" s="1435" t="s">
        <v>14</v>
      </c>
      <c r="E12" s="1323" t="s">
        <v>15</v>
      </c>
      <c r="F12" s="1323"/>
      <c r="G12" s="1323"/>
      <c r="H12" s="1323" t="s">
        <v>16</v>
      </c>
      <c r="I12" s="1323"/>
      <c r="J12" s="1323"/>
      <c r="K12" s="1323" t="s">
        <v>17</v>
      </c>
      <c r="L12" s="1323"/>
      <c r="M12" s="1323"/>
      <c r="N12" s="1323" t="s">
        <v>18</v>
      </c>
      <c r="O12" s="1323"/>
      <c r="P12" s="1323"/>
      <c r="Q12" s="1323" t="s">
        <v>19</v>
      </c>
      <c r="R12" s="1323"/>
      <c r="S12" s="1323"/>
      <c r="T12" s="147" t="s">
        <v>20</v>
      </c>
      <c r="U12" s="1435" t="s">
        <v>21</v>
      </c>
      <c r="V12" s="1435" t="s">
        <v>22</v>
      </c>
      <c r="W12" s="1435" t="s">
        <v>23</v>
      </c>
      <c r="X12" s="1323" t="s">
        <v>24</v>
      </c>
      <c r="Y12" s="1323"/>
      <c r="Z12" s="1436" t="s">
        <v>25</v>
      </c>
      <c r="AA12" s="1435" t="s">
        <v>26</v>
      </c>
      <c r="AB12" s="1435" t="s">
        <v>27</v>
      </c>
      <c r="AC12" s="1435" t="s">
        <v>28</v>
      </c>
      <c r="AD12" s="1435" t="s">
        <v>29</v>
      </c>
      <c r="AE12" s="1435" t="s">
        <v>30</v>
      </c>
      <c r="AF12" s="1323" t="s">
        <v>31</v>
      </c>
      <c r="AG12" s="1323"/>
      <c r="AH12" s="1323"/>
      <c r="AI12" s="1435" t="s">
        <v>32</v>
      </c>
      <c r="AJ12" s="1435" t="s">
        <v>33</v>
      </c>
      <c r="AK12" s="1323" t="s">
        <v>34</v>
      </c>
      <c r="AL12" s="1323"/>
      <c r="AM12" s="1323"/>
      <c r="AN12" s="1323"/>
      <c r="AO12" s="1323"/>
      <c r="AP12" s="1323"/>
      <c r="AQ12" s="1323" t="s">
        <v>35</v>
      </c>
      <c r="AR12" s="1323"/>
      <c r="AS12" s="1323"/>
      <c r="AT12" s="1323"/>
      <c r="AU12" s="1323" t="s">
        <v>36</v>
      </c>
      <c r="AV12" s="1435" t="s">
        <v>37</v>
      </c>
      <c r="AW12" s="1435" t="s">
        <v>38</v>
      </c>
      <c r="AX12" s="1437"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row>
    <row r="13" spans="1:255" s="19" customFormat="1" ht="54" customHeight="1">
      <c r="A13" s="783"/>
      <c r="B13" s="1464"/>
      <c r="C13" s="1435"/>
      <c r="D13" s="1435"/>
      <c r="E13" s="762" t="s">
        <v>44</v>
      </c>
      <c r="F13" s="762" t="s">
        <v>45</v>
      </c>
      <c r="G13" s="762" t="s">
        <v>46</v>
      </c>
      <c r="H13" s="762" t="s">
        <v>44</v>
      </c>
      <c r="I13" s="762" t="s">
        <v>45</v>
      </c>
      <c r="J13" s="762" t="s">
        <v>46</v>
      </c>
      <c r="K13" s="762" t="s">
        <v>44</v>
      </c>
      <c r="L13" s="762" t="s">
        <v>45</v>
      </c>
      <c r="M13" s="762" t="s">
        <v>46</v>
      </c>
      <c r="N13" s="762" t="s">
        <v>44</v>
      </c>
      <c r="O13" s="762" t="s">
        <v>45</v>
      </c>
      <c r="P13" s="762" t="s">
        <v>46</v>
      </c>
      <c r="Q13" s="762" t="s">
        <v>44</v>
      </c>
      <c r="R13" s="762" t="s">
        <v>45</v>
      </c>
      <c r="S13" s="762" t="s">
        <v>46</v>
      </c>
      <c r="T13" s="918">
        <f>SUM(T14:T19)</f>
        <v>0.9920000000000001</v>
      </c>
      <c r="U13" s="1435"/>
      <c r="V13" s="1435"/>
      <c r="W13" s="1435"/>
      <c r="X13" s="150" t="s">
        <v>47</v>
      </c>
      <c r="Y13" s="150" t="s">
        <v>48</v>
      </c>
      <c r="Z13" s="1436"/>
      <c r="AA13" s="1435"/>
      <c r="AB13" s="1435"/>
      <c r="AC13" s="1435"/>
      <c r="AD13" s="1435"/>
      <c r="AE13" s="1435"/>
      <c r="AF13" s="762" t="s">
        <v>49</v>
      </c>
      <c r="AG13" s="762" t="s">
        <v>50</v>
      </c>
      <c r="AH13" s="150" t="s">
        <v>51</v>
      </c>
      <c r="AI13" s="1435"/>
      <c r="AJ13" s="1435"/>
      <c r="AK13" s="762" t="s">
        <v>52</v>
      </c>
      <c r="AL13" s="762" t="s">
        <v>53</v>
      </c>
      <c r="AM13" s="762" t="s">
        <v>54</v>
      </c>
      <c r="AN13" s="762" t="s">
        <v>55</v>
      </c>
      <c r="AO13" s="762" t="s">
        <v>56</v>
      </c>
      <c r="AP13" s="762" t="s">
        <v>57</v>
      </c>
      <c r="AQ13" s="762" t="s">
        <v>58</v>
      </c>
      <c r="AR13" s="762" t="s">
        <v>58</v>
      </c>
      <c r="AS13" s="762" t="s">
        <v>58</v>
      </c>
      <c r="AT13" s="762" t="s">
        <v>59</v>
      </c>
      <c r="AU13" s="1323"/>
      <c r="AV13" s="1435"/>
      <c r="AW13" s="1435"/>
      <c r="AX13" s="1437"/>
      <c r="AY13" s="151" t="s">
        <v>60</v>
      </c>
      <c r="AZ13" s="153" t="s">
        <v>61</v>
      </c>
      <c r="BA13" s="153" t="s">
        <v>62</v>
      </c>
      <c r="BB13" s="153" t="s">
        <v>63</v>
      </c>
      <c r="BC13" s="153" t="s">
        <v>60</v>
      </c>
      <c r="BD13" s="153" t="s">
        <v>61</v>
      </c>
      <c r="BE13" s="153" t="s">
        <v>62</v>
      </c>
      <c r="BF13" s="153" t="s">
        <v>63</v>
      </c>
      <c r="BG13" s="153" t="s">
        <v>60</v>
      </c>
      <c r="BH13" s="153" t="s">
        <v>61</v>
      </c>
      <c r="BI13" s="153" t="s">
        <v>62</v>
      </c>
      <c r="BJ13" s="153" t="s">
        <v>63</v>
      </c>
      <c r="BK13" s="153" t="s">
        <v>60</v>
      </c>
      <c r="BL13" s="153" t="s">
        <v>61</v>
      </c>
      <c r="BM13" s="153" t="s">
        <v>62</v>
      </c>
      <c r="BN13" s="154" t="s">
        <v>64</v>
      </c>
    </row>
    <row r="14" spans="1:255" s="17" customFormat="1" ht="207.75" customHeight="1">
      <c r="A14" s="939"/>
      <c r="B14" s="639">
        <v>1</v>
      </c>
      <c r="C14" s="227" t="s">
        <v>1814</v>
      </c>
      <c r="D14" s="228">
        <v>0.17</v>
      </c>
      <c r="E14" s="229">
        <v>0</v>
      </c>
      <c r="F14" s="229">
        <v>0</v>
      </c>
      <c r="G14" s="793" t="str">
        <f t="shared" ref="G14:G19" si="0">IF(ISERROR(F14/E14),"",(F14/E14))</f>
        <v/>
      </c>
      <c r="H14" s="240">
        <v>0.5</v>
      </c>
      <c r="I14" s="241">
        <v>0.5</v>
      </c>
      <c r="J14" s="34">
        <f t="shared" ref="J14:J19" si="1">IF(ISERROR(I14/H14),"",(I14/H14))</f>
        <v>1</v>
      </c>
      <c r="K14" s="229">
        <v>0.35</v>
      </c>
      <c r="L14" s="785">
        <v>0.35</v>
      </c>
      <c r="M14" s="34">
        <f t="shared" ref="M14:M19" si="2">IF(ISERROR(L14/K14),"",(L14/K14))</f>
        <v>1</v>
      </c>
      <c r="N14" s="229">
        <v>0.15</v>
      </c>
      <c r="O14" s="229">
        <v>0.15</v>
      </c>
      <c r="P14" s="34">
        <f t="shared" ref="P14:P19" si="3">IF(ISERROR(O14/N14),"",(O14/N14))</f>
        <v>1</v>
      </c>
      <c r="Q14" s="481">
        <f>SUM(E14,H14,K14,N14)</f>
        <v>1</v>
      </c>
      <c r="R14" s="481">
        <f>SUM(F14,I14,L14,O14)</f>
        <v>1</v>
      </c>
      <c r="S14" s="90">
        <f t="shared" ref="S14:S18" si="4">IF((IF(ISERROR(R14/Q14),0,(R14/Q14)))&gt;1,1,(IF(ISERROR(R14/Q14),0,(R14/Q14))))</f>
        <v>1</v>
      </c>
      <c r="T14" s="90">
        <f t="shared" ref="T14:T19" si="5">S14*D14</f>
        <v>0.17</v>
      </c>
      <c r="U14" s="233" t="s">
        <v>1815</v>
      </c>
      <c r="V14" s="330" t="s">
        <v>1816</v>
      </c>
      <c r="W14" s="230" t="s">
        <v>1817</v>
      </c>
      <c r="X14" s="230" t="s">
        <v>1815</v>
      </c>
      <c r="Y14" s="230" t="s">
        <v>407</v>
      </c>
      <c r="Z14" s="231" t="s">
        <v>239</v>
      </c>
      <c r="AA14" s="735" t="s">
        <v>1818</v>
      </c>
      <c r="AB14" s="736" t="s">
        <v>241</v>
      </c>
      <c r="AC14" s="736" t="s">
        <v>75</v>
      </c>
      <c r="AD14" s="737" t="s">
        <v>75</v>
      </c>
      <c r="AE14" s="738" t="s">
        <v>76</v>
      </c>
      <c r="AF14" s="739">
        <v>0</v>
      </c>
      <c r="AG14" s="738">
        <v>2021</v>
      </c>
      <c r="AH14" s="740" t="s">
        <v>77</v>
      </c>
      <c r="AI14" s="741" t="s">
        <v>77</v>
      </c>
      <c r="AJ14" s="742" t="s">
        <v>78</v>
      </c>
      <c r="AK14" s="330" t="s">
        <v>1819</v>
      </c>
      <c r="AL14" s="336" t="s">
        <v>1820</v>
      </c>
      <c r="AM14" s="370"/>
      <c r="AN14" s="381"/>
      <c r="AO14" s="336">
        <v>7783</v>
      </c>
      <c r="AP14" s="336"/>
      <c r="AQ14" s="231"/>
      <c r="AR14" s="231"/>
      <c r="AS14" s="231"/>
      <c r="AT14" s="231" t="s">
        <v>1821</v>
      </c>
      <c r="AU14" s="231"/>
      <c r="AV14" s="175" t="s">
        <v>1822</v>
      </c>
      <c r="AW14" s="467" t="s">
        <v>1823</v>
      </c>
      <c r="AX14" s="743" t="s">
        <v>1824</v>
      </c>
      <c r="AY14" s="436">
        <v>0</v>
      </c>
      <c r="AZ14" s="436">
        <v>0</v>
      </c>
      <c r="BA14" s="238" t="s">
        <v>1825</v>
      </c>
      <c r="BB14" s="238" t="s">
        <v>1825</v>
      </c>
      <c r="BC14" s="240">
        <v>0.5</v>
      </c>
      <c r="BD14" s="241">
        <v>0.5</v>
      </c>
      <c r="BE14" s="175" t="s">
        <v>1826</v>
      </c>
      <c r="BF14" s="175" t="s">
        <v>1827</v>
      </c>
      <c r="BG14" s="229">
        <v>0.35</v>
      </c>
      <c r="BH14" s="187">
        <v>0.35</v>
      </c>
      <c r="BI14" s="176" t="s">
        <v>1828</v>
      </c>
      <c r="BJ14" s="176" t="s">
        <v>1829</v>
      </c>
      <c r="BK14" s="340">
        <v>0.15</v>
      </c>
      <c r="BL14" s="240">
        <v>0.15</v>
      </c>
      <c r="BM14" s="245" t="s">
        <v>1830</v>
      </c>
      <c r="BN14" s="744" t="s">
        <v>1831</v>
      </c>
    </row>
    <row r="15" spans="1:255" s="17" customFormat="1" ht="264.75" customHeight="1">
      <c r="A15" s="939"/>
      <c r="B15" s="639">
        <v>2</v>
      </c>
      <c r="C15" s="422" t="s">
        <v>1832</v>
      </c>
      <c r="D15" s="228">
        <v>0.17</v>
      </c>
      <c r="E15" s="229">
        <v>0</v>
      </c>
      <c r="F15" s="229">
        <v>0</v>
      </c>
      <c r="G15" s="793" t="str">
        <f t="shared" si="0"/>
        <v/>
      </c>
      <c r="H15" s="241">
        <v>0.2</v>
      </c>
      <c r="I15" s="241">
        <v>0.2</v>
      </c>
      <c r="J15" s="34">
        <f t="shared" si="1"/>
        <v>1</v>
      </c>
      <c r="K15" s="636">
        <v>0.2</v>
      </c>
      <c r="L15" s="963">
        <v>0.2</v>
      </c>
      <c r="M15" s="34">
        <f t="shared" si="2"/>
        <v>1</v>
      </c>
      <c r="N15" s="636">
        <v>0.6</v>
      </c>
      <c r="O15" s="229">
        <v>0.4</v>
      </c>
      <c r="P15" s="34">
        <f t="shared" si="3"/>
        <v>0.66666666666666674</v>
      </c>
      <c r="Q15" s="1002">
        <v>0.3</v>
      </c>
      <c r="R15" s="481">
        <f t="shared" ref="Q15:R18" si="6">SUM(F15,I15,L15,O15)</f>
        <v>0.8</v>
      </c>
      <c r="S15" s="901">
        <f t="shared" si="4"/>
        <v>1</v>
      </c>
      <c r="T15" s="90">
        <f>S15*D15</f>
        <v>0.17</v>
      </c>
      <c r="U15" s="233" t="s">
        <v>1833</v>
      </c>
      <c r="V15" s="330" t="s">
        <v>1834</v>
      </c>
      <c r="W15" s="230" t="s">
        <v>1835</v>
      </c>
      <c r="X15" s="230" t="s">
        <v>1836</v>
      </c>
      <c r="Y15" s="230" t="s">
        <v>407</v>
      </c>
      <c r="Z15" s="231" t="s">
        <v>239</v>
      </c>
      <c r="AA15" s="735" t="s">
        <v>1818</v>
      </c>
      <c r="AB15" s="736" t="s">
        <v>241</v>
      </c>
      <c r="AC15" s="736" t="s">
        <v>75</v>
      </c>
      <c r="AD15" s="737" t="s">
        <v>75</v>
      </c>
      <c r="AE15" s="738" t="s">
        <v>76</v>
      </c>
      <c r="AF15" s="380">
        <v>0</v>
      </c>
      <c r="AG15" s="231">
        <v>2021</v>
      </c>
      <c r="AH15" s="740" t="s">
        <v>77</v>
      </c>
      <c r="AI15" s="741" t="s">
        <v>77</v>
      </c>
      <c r="AJ15" s="742" t="s">
        <v>78</v>
      </c>
      <c r="AK15" s="330" t="s">
        <v>1819</v>
      </c>
      <c r="AL15" s="330" t="s">
        <v>1837</v>
      </c>
      <c r="AM15" s="330"/>
      <c r="AN15" s="381"/>
      <c r="AO15" s="336">
        <v>7692</v>
      </c>
      <c r="AP15" s="336"/>
      <c r="AQ15" s="231"/>
      <c r="AR15" s="231"/>
      <c r="AS15" s="231"/>
      <c r="AT15" s="231" t="s">
        <v>1821</v>
      </c>
      <c r="AU15" s="231"/>
      <c r="AV15" s="175" t="s">
        <v>1822</v>
      </c>
      <c r="AW15" s="467" t="s">
        <v>1823</v>
      </c>
      <c r="AX15" s="743" t="s">
        <v>1838</v>
      </c>
      <c r="AY15" s="436">
        <v>0</v>
      </c>
      <c r="AZ15" s="436">
        <v>0</v>
      </c>
      <c r="BA15" s="238" t="s">
        <v>1825</v>
      </c>
      <c r="BB15" s="238" t="s">
        <v>1825</v>
      </c>
      <c r="BC15" s="123">
        <v>20</v>
      </c>
      <c r="BD15" s="123">
        <v>20</v>
      </c>
      <c r="BE15" s="175" t="s">
        <v>1839</v>
      </c>
      <c r="BF15" s="745" t="s">
        <v>1840</v>
      </c>
      <c r="BG15" s="229">
        <v>0.2</v>
      </c>
      <c r="BH15" s="187">
        <v>0.2</v>
      </c>
      <c r="BI15" s="595" t="s">
        <v>1841</v>
      </c>
      <c r="BJ15" s="595" t="s">
        <v>1842</v>
      </c>
      <c r="BK15" s="241">
        <v>0.6</v>
      </c>
      <c r="BL15" s="241">
        <v>0.3</v>
      </c>
      <c r="BM15" s="245" t="s">
        <v>1843</v>
      </c>
      <c r="BN15" s="746" t="s">
        <v>1844</v>
      </c>
    </row>
    <row r="16" spans="1:255" s="17" customFormat="1" ht="247.5" customHeight="1">
      <c r="A16" s="939"/>
      <c r="B16" s="639">
        <v>3</v>
      </c>
      <c r="C16" s="422" t="s">
        <v>1845</v>
      </c>
      <c r="D16" s="228">
        <v>0.17</v>
      </c>
      <c r="E16" s="229">
        <v>0</v>
      </c>
      <c r="F16" s="229">
        <v>0</v>
      </c>
      <c r="G16" s="793" t="str">
        <f t="shared" si="0"/>
        <v/>
      </c>
      <c r="H16" s="764">
        <v>0.3</v>
      </c>
      <c r="I16" s="764">
        <v>0.3</v>
      </c>
      <c r="J16" s="34">
        <f t="shared" si="1"/>
        <v>1</v>
      </c>
      <c r="K16" s="481">
        <v>0.25</v>
      </c>
      <c r="L16" s="963">
        <v>0.25</v>
      </c>
      <c r="M16" s="34">
        <f t="shared" si="2"/>
        <v>1</v>
      </c>
      <c r="N16" s="481">
        <v>0.45</v>
      </c>
      <c r="O16" s="229">
        <v>0.45</v>
      </c>
      <c r="P16" s="34">
        <f t="shared" si="3"/>
        <v>1</v>
      </c>
      <c r="Q16" s="481">
        <f t="shared" si="6"/>
        <v>1</v>
      </c>
      <c r="R16" s="481">
        <f t="shared" si="6"/>
        <v>1</v>
      </c>
      <c r="S16" s="90">
        <f t="shared" si="4"/>
        <v>1</v>
      </c>
      <c r="T16" s="90">
        <f t="shared" si="5"/>
        <v>0.17</v>
      </c>
      <c r="U16" s="233" t="s">
        <v>1846</v>
      </c>
      <c r="V16" s="330" t="s">
        <v>1847</v>
      </c>
      <c r="W16" s="230" t="s">
        <v>1835</v>
      </c>
      <c r="X16" s="227" t="s">
        <v>1848</v>
      </c>
      <c r="Y16" s="230" t="s">
        <v>407</v>
      </c>
      <c r="Z16" s="231" t="s">
        <v>239</v>
      </c>
      <c r="AA16" s="735" t="s">
        <v>1818</v>
      </c>
      <c r="AB16" s="736" t="s">
        <v>241</v>
      </c>
      <c r="AC16" s="736" t="s">
        <v>75</v>
      </c>
      <c r="AD16" s="737" t="s">
        <v>75</v>
      </c>
      <c r="AE16" s="738" t="s">
        <v>76</v>
      </c>
      <c r="AF16" s="380">
        <v>0</v>
      </c>
      <c r="AG16" s="231">
        <v>2021</v>
      </c>
      <c r="AH16" s="740" t="s">
        <v>77</v>
      </c>
      <c r="AI16" s="741" t="s">
        <v>77</v>
      </c>
      <c r="AJ16" s="742" t="s">
        <v>78</v>
      </c>
      <c r="AK16" s="422" t="s">
        <v>1849</v>
      </c>
      <c r="AL16" s="422" t="s">
        <v>1850</v>
      </c>
      <c r="AM16" s="422"/>
      <c r="AN16" s="381"/>
      <c r="AO16" s="336">
        <v>7783</v>
      </c>
      <c r="AP16" s="336"/>
      <c r="AQ16" s="231"/>
      <c r="AR16" s="231"/>
      <c r="AS16" s="231"/>
      <c r="AT16" s="231" t="s">
        <v>1821</v>
      </c>
      <c r="AU16" s="231"/>
      <c r="AV16" s="175" t="s">
        <v>1822</v>
      </c>
      <c r="AW16" s="467" t="s">
        <v>1823</v>
      </c>
      <c r="AX16" s="743" t="s">
        <v>1851</v>
      </c>
      <c r="AY16" s="436">
        <v>0</v>
      </c>
      <c r="AZ16" s="436">
        <v>0</v>
      </c>
      <c r="BA16" s="238" t="s">
        <v>1825</v>
      </c>
      <c r="BB16" s="238" t="s">
        <v>1825</v>
      </c>
      <c r="BC16" s="70">
        <v>30</v>
      </c>
      <c r="BD16" s="70">
        <v>30</v>
      </c>
      <c r="BE16" s="747" t="s">
        <v>1852</v>
      </c>
      <c r="BF16" s="635" t="s">
        <v>1853</v>
      </c>
      <c r="BG16" s="481">
        <v>0.25</v>
      </c>
      <c r="BH16" s="765">
        <v>0.25</v>
      </c>
      <c r="BI16" s="748" t="s">
        <v>1854</v>
      </c>
      <c r="BJ16" s="749" t="s">
        <v>1855</v>
      </c>
      <c r="BK16" s="123">
        <v>25</v>
      </c>
      <c r="BL16" s="123">
        <v>5</v>
      </c>
      <c r="BM16" s="401" t="s">
        <v>1856</v>
      </c>
      <c r="BN16" s="750" t="s">
        <v>1857</v>
      </c>
    </row>
    <row r="17" spans="1:67" s="17" customFormat="1" ht="193.5" customHeight="1">
      <c r="A17" s="939"/>
      <c r="B17" s="639">
        <v>4</v>
      </c>
      <c r="C17" s="751" t="s">
        <v>1858</v>
      </c>
      <c r="D17" s="228">
        <v>0.17</v>
      </c>
      <c r="E17" s="229">
        <v>0</v>
      </c>
      <c r="F17" s="229">
        <v>0</v>
      </c>
      <c r="G17" s="793" t="str">
        <f t="shared" si="0"/>
        <v/>
      </c>
      <c r="H17" s="241">
        <v>0.2</v>
      </c>
      <c r="I17" s="241">
        <v>0.2</v>
      </c>
      <c r="J17" s="34">
        <f t="shared" si="1"/>
        <v>1</v>
      </c>
      <c r="K17" s="481">
        <v>0.35</v>
      </c>
      <c r="L17" s="963">
        <v>0.35</v>
      </c>
      <c r="M17" s="34">
        <f t="shared" si="2"/>
        <v>1</v>
      </c>
      <c r="N17" s="481">
        <v>0.45</v>
      </c>
      <c r="O17" s="229">
        <v>0.45</v>
      </c>
      <c r="P17" s="34">
        <f t="shared" si="3"/>
        <v>1</v>
      </c>
      <c r="Q17" s="481">
        <f t="shared" si="6"/>
        <v>1</v>
      </c>
      <c r="R17" s="481">
        <f t="shared" si="6"/>
        <v>1</v>
      </c>
      <c r="S17" s="90">
        <f t="shared" si="4"/>
        <v>1</v>
      </c>
      <c r="T17" s="90">
        <f t="shared" si="5"/>
        <v>0.17</v>
      </c>
      <c r="U17" s="233" t="s">
        <v>1859</v>
      </c>
      <c r="V17" s="330" t="s">
        <v>1860</v>
      </c>
      <c r="W17" s="230" t="s">
        <v>1859</v>
      </c>
      <c r="X17" s="227" t="s">
        <v>1861</v>
      </c>
      <c r="Y17" s="230" t="s">
        <v>1862</v>
      </c>
      <c r="Z17" s="231" t="s">
        <v>239</v>
      </c>
      <c r="AA17" s="735" t="s">
        <v>1818</v>
      </c>
      <c r="AB17" s="736" t="s">
        <v>74</v>
      </c>
      <c r="AC17" s="736" t="s">
        <v>75</v>
      </c>
      <c r="AD17" s="737" t="s">
        <v>75</v>
      </c>
      <c r="AE17" s="738" t="s">
        <v>76</v>
      </c>
      <c r="AF17" s="380" t="s">
        <v>1863</v>
      </c>
      <c r="AG17" s="231">
        <v>2021</v>
      </c>
      <c r="AH17" s="740" t="s">
        <v>77</v>
      </c>
      <c r="AI17" s="741" t="s">
        <v>77</v>
      </c>
      <c r="AJ17" s="742" t="s">
        <v>78</v>
      </c>
      <c r="AK17" s="330" t="s">
        <v>1819</v>
      </c>
      <c r="AL17" s="330" t="s">
        <v>1837</v>
      </c>
      <c r="AM17" s="330"/>
      <c r="AN17" s="381"/>
      <c r="AO17" s="336">
        <v>7692</v>
      </c>
      <c r="AP17" s="336"/>
      <c r="AQ17" s="231"/>
      <c r="AR17" s="231"/>
      <c r="AS17" s="231"/>
      <c r="AT17" s="231" t="s">
        <v>1821</v>
      </c>
      <c r="AU17" s="231"/>
      <c r="AV17" s="175" t="s">
        <v>1822</v>
      </c>
      <c r="AW17" s="467" t="s">
        <v>1823</v>
      </c>
      <c r="AX17" s="752" t="s">
        <v>1864</v>
      </c>
      <c r="AY17" s="436">
        <v>0</v>
      </c>
      <c r="AZ17" s="436">
        <v>0</v>
      </c>
      <c r="BA17" s="238" t="s">
        <v>1825</v>
      </c>
      <c r="BB17" s="238" t="s">
        <v>1825</v>
      </c>
      <c r="BC17" s="123">
        <v>20</v>
      </c>
      <c r="BD17" s="123">
        <v>20</v>
      </c>
      <c r="BE17" s="745" t="s">
        <v>1865</v>
      </c>
      <c r="BF17" s="745" t="s">
        <v>1866</v>
      </c>
      <c r="BG17" s="481">
        <v>0.35</v>
      </c>
      <c r="BH17" s="765">
        <v>0.35</v>
      </c>
      <c r="BI17" s="753" t="s">
        <v>1867</v>
      </c>
      <c r="BJ17" s="753" t="s">
        <v>1868</v>
      </c>
      <c r="BK17" s="123">
        <v>45</v>
      </c>
      <c r="BL17" s="123">
        <v>20</v>
      </c>
      <c r="BM17" s="401" t="s">
        <v>1869</v>
      </c>
      <c r="BN17" s="750" t="s">
        <v>1870</v>
      </c>
    </row>
    <row r="18" spans="1:67" s="17" customFormat="1" ht="165.75" customHeight="1">
      <c r="A18" s="939"/>
      <c r="B18" s="197">
        <v>5</v>
      </c>
      <c r="C18" s="754" t="s">
        <v>1871</v>
      </c>
      <c r="D18" s="354">
        <v>0.16</v>
      </c>
      <c r="E18" s="229">
        <v>0</v>
      </c>
      <c r="F18" s="229">
        <v>0</v>
      </c>
      <c r="G18" s="793" t="str">
        <f t="shared" si="0"/>
        <v/>
      </c>
      <c r="H18" s="348">
        <v>0.1</v>
      </c>
      <c r="I18" s="766">
        <v>0.1</v>
      </c>
      <c r="J18" s="34">
        <f t="shared" si="1"/>
        <v>1</v>
      </c>
      <c r="K18" s="767">
        <v>0.45</v>
      </c>
      <c r="L18" s="1001">
        <v>0.45</v>
      </c>
      <c r="M18" s="34">
        <f t="shared" si="2"/>
        <v>1</v>
      </c>
      <c r="N18" s="767">
        <v>0.45</v>
      </c>
      <c r="O18" s="387">
        <v>0.45</v>
      </c>
      <c r="P18" s="34">
        <f t="shared" si="3"/>
        <v>1</v>
      </c>
      <c r="Q18" s="481">
        <f t="shared" si="6"/>
        <v>1</v>
      </c>
      <c r="R18" s="481">
        <f t="shared" si="6"/>
        <v>1</v>
      </c>
      <c r="S18" s="90">
        <f t="shared" si="4"/>
        <v>1</v>
      </c>
      <c r="T18" s="90">
        <f t="shared" si="5"/>
        <v>0.16</v>
      </c>
      <c r="U18" s="358" t="s">
        <v>1872</v>
      </c>
      <c r="V18" s="359" t="s">
        <v>1873</v>
      </c>
      <c r="W18" s="356" t="s">
        <v>1874</v>
      </c>
      <c r="X18" s="360" t="s">
        <v>1875</v>
      </c>
      <c r="Y18" s="230" t="s">
        <v>407</v>
      </c>
      <c r="Z18" s="231" t="s">
        <v>239</v>
      </c>
      <c r="AA18" s="735" t="s">
        <v>1818</v>
      </c>
      <c r="AB18" s="736" t="s">
        <v>241</v>
      </c>
      <c r="AC18" s="736" t="s">
        <v>75</v>
      </c>
      <c r="AD18" s="737" t="s">
        <v>75</v>
      </c>
      <c r="AE18" s="231" t="s">
        <v>76</v>
      </c>
      <c r="AF18" s="380">
        <v>0</v>
      </c>
      <c r="AG18" s="231">
        <v>2021</v>
      </c>
      <c r="AH18" s="740" t="s">
        <v>77</v>
      </c>
      <c r="AI18" s="741" t="s">
        <v>77</v>
      </c>
      <c r="AJ18" s="742" t="s">
        <v>78</v>
      </c>
      <c r="AK18" s="330" t="s">
        <v>1819</v>
      </c>
      <c r="AL18" s="363" t="s">
        <v>1876</v>
      </c>
      <c r="AM18" s="364"/>
      <c r="AN18" s="364"/>
      <c r="AO18" s="363">
        <v>7783</v>
      </c>
      <c r="AP18" s="350"/>
      <c r="AQ18" s="361"/>
      <c r="AR18" s="361"/>
      <c r="AS18" s="361"/>
      <c r="AT18" s="231" t="s">
        <v>1821</v>
      </c>
      <c r="AU18" s="361"/>
      <c r="AV18" s="175" t="s">
        <v>1822</v>
      </c>
      <c r="AW18" s="467" t="s">
        <v>1823</v>
      </c>
      <c r="AX18" s="752" t="s">
        <v>1877</v>
      </c>
      <c r="AY18" s="436">
        <v>0</v>
      </c>
      <c r="AZ18" s="436">
        <v>0</v>
      </c>
      <c r="BA18" s="238" t="s">
        <v>1825</v>
      </c>
      <c r="BB18" s="238" t="s">
        <v>1825</v>
      </c>
      <c r="BC18" s="222">
        <v>0.1</v>
      </c>
      <c r="BD18" s="395">
        <v>10</v>
      </c>
      <c r="BE18" s="755" t="s">
        <v>1878</v>
      </c>
      <c r="BF18" s="755" t="s">
        <v>1879</v>
      </c>
      <c r="BG18" s="767">
        <v>0.45</v>
      </c>
      <c r="BH18" s="768">
        <v>0.45</v>
      </c>
      <c r="BI18" s="756" t="s">
        <v>1880</v>
      </c>
      <c r="BJ18" s="293" t="s">
        <v>1881</v>
      </c>
      <c r="BK18" s="399">
        <v>0.45</v>
      </c>
      <c r="BL18" s="218">
        <v>0.45</v>
      </c>
      <c r="BM18" s="401" t="s">
        <v>1882</v>
      </c>
      <c r="BN18" s="750" t="s">
        <v>1883</v>
      </c>
      <c r="BO18" s="219"/>
    </row>
    <row r="19" spans="1:67" s="17" customFormat="1" ht="132" customHeight="1">
      <c r="A19" s="939"/>
      <c r="B19" s="1000">
        <v>6</v>
      </c>
      <c r="C19" s="422" t="s">
        <v>1884</v>
      </c>
      <c r="D19" s="256">
        <v>0.16</v>
      </c>
      <c r="E19" s="229">
        <v>0</v>
      </c>
      <c r="F19" s="229">
        <v>0</v>
      </c>
      <c r="G19" s="793" t="str">
        <f t="shared" si="0"/>
        <v/>
      </c>
      <c r="H19" s="769">
        <v>0.1</v>
      </c>
      <c r="I19" s="769">
        <v>0.1</v>
      </c>
      <c r="J19" s="34">
        <f t="shared" si="1"/>
        <v>1</v>
      </c>
      <c r="K19" s="486">
        <v>0.4</v>
      </c>
      <c r="L19" s="1001">
        <v>0.4</v>
      </c>
      <c r="M19" s="34">
        <f t="shared" si="2"/>
        <v>1</v>
      </c>
      <c r="N19" s="486">
        <v>0.5</v>
      </c>
      <c r="O19" s="485">
        <v>0.25</v>
      </c>
      <c r="P19" s="34">
        <f t="shared" si="3"/>
        <v>0.5</v>
      </c>
      <c r="Q19" s="481">
        <v>0</v>
      </c>
      <c r="R19" s="481">
        <v>0.2</v>
      </c>
      <c r="S19" s="901">
        <f>+R19+O19+L19+I19</f>
        <v>0.95000000000000007</v>
      </c>
      <c r="T19" s="90">
        <f t="shared" si="5"/>
        <v>0.15200000000000002</v>
      </c>
      <c r="U19" s="260" t="s">
        <v>1885</v>
      </c>
      <c r="V19" s="261" t="s">
        <v>1886</v>
      </c>
      <c r="W19" s="258" t="s">
        <v>1887</v>
      </c>
      <c r="X19" s="227" t="s">
        <v>1861</v>
      </c>
      <c r="Y19" s="230" t="s">
        <v>1888</v>
      </c>
      <c r="Z19" s="231" t="s">
        <v>239</v>
      </c>
      <c r="AA19" s="1003" t="s">
        <v>1818</v>
      </c>
      <c r="AB19" s="1004" t="s">
        <v>74</v>
      </c>
      <c r="AC19" s="1004" t="s">
        <v>75</v>
      </c>
      <c r="AD19" s="944" t="s">
        <v>75</v>
      </c>
      <c r="AE19" s="903" t="s">
        <v>76</v>
      </c>
      <c r="AF19" s="926">
        <v>0</v>
      </c>
      <c r="AG19" s="903">
        <v>2021</v>
      </c>
      <c r="AH19" s="1005" t="s">
        <v>77</v>
      </c>
      <c r="AI19" s="1006" t="s">
        <v>77</v>
      </c>
      <c r="AJ19" s="742" t="s">
        <v>78</v>
      </c>
      <c r="AK19" s="422" t="s">
        <v>1889</v>
      </c>
      <c r="AL19" s="422" t="s">
        <v>1890</v>
      </c>
      <c r="AM19" s="422"/>
      <c r="AN19" s="267"/>
      <c r="AO19" s="266">
        <v>7783</v>
      </c>
      <c r="AP19" s="265"/>
      <c r="AQ19" s="263"/>
      <c r="AR19" s="263"/>
      <c r="AS19" s="263"/>
      <c r="AT19" s="231" t="s">
        <v>1821</v>
      </c>
      <c r="AU19" s="263"/>
      <c r="AV19" s="175" t="s">
        <v>1822</v>
      </c>
      <c r="AW19" s="467" t="s">
        <v>1823</v>
      </c>
      <c r="AX19" s="757" t="s">
        <v>1891</v>
      </c>
      <c r="AY19" s="436">
        <v>0</v>
      </c>
      <c r="AZ19" s="436">
        <v>0</v>
      </c>
      <c r="BA19" s="238" t="s">
        <v>1825</v>
      </c>
      <c r="BB19" s="238" t="s">
        <v>1825</v>
      </c>
      <c r="BC19" s="274">
        <v>10</v>
      </c>
      <c r="BD19" s="275">
        <v>10</v>
      </c>
      <c r="BE19" s="758" t="s">
        <v>1892</v>
      </c>
      <c r="BF19" s="759" t="s">
        <v>1893</v>
      </c>
      <c r="BG19" s="486">
        <v>0.4</v>
      </c>
      <c r="BH19" s="768">
        <v>0.4</v>
      </c>
      <c r="BI19" s="756" t="s">
        <v>1894</v>
      </c>
      <c r="BJ19" s="760" t="s">
        <v>1895</v>
      </c>
      <c r="BK19" s="770">
        <v>0.5</v>
      </c>
      <c r="BL19" s="770">
        <v>0.5</v>
      </c>
      <c r="BM19" s="282" t="s">
        <v>1896</v>
      </c>
      <c r="BN19" s="282" t="s">
        <v>1897</v>
      </c>
      <c r="BO19" s="219"/>
    </row>
    <row r="20" spans="1:67" s="17" customFormat="1" ht="117.75" hidden="1" customHeight="1">
      <c r="A20" s="939"/>
      <c r="B20" s="254"/>
      <c r="C20" s="260"/>
      <c r="D20" s="256">
        <f>SUM(D14:D19)</f>
        <v>1</v>
      </c>
      <c r="E20" s="257"/>
      <c r="F20" s="257"/>
      <c r="G20" s="258"/>
      <c r="H20" s="257"/>
      <c r="I20" s="257"/>
      <c r="J20" s="258"/>
      <c r="K20" s="257"/>
      <c r="L20" s="257"/>
      <c r="M20" s="258"/>
      <c r="N20" s="257"/>
      <c r="O20" s="257"/>
      <c r="P20" s="258"/>
      <c r="Q20" s="257"/>
      <c r="R20" s="257"/>
      <c r="S20" s="259"/>
      <c r="T20" s="259"/>
      <c r="U20" s="255"/>
      <c r="V20" s="261"/>
      <c r="W20" s="258"/>
      <c r="X20" s="262"/>
      <c r="Y20" s="283"/>
      <c r="Z20" s="263"/>
      <c r="AA20" s="906"/>
      <c r="AB20" s="900"/>
      <c r="AC20" s="900"/>
      <c r="AD20" s="900"/>
      <c r="AE20" s="900"/>
      <c r="AF20" s="900"/>
      <c r="AG20" s="900"/>
      <c r="AH20" s="900"/>
      <c r="AI20" s="900"/>
      <c r="AJ20" s="263"/>
      <c r="AK20" s="265"/>
      <c r="AL20" s="266"/>
      <c r="AM20" s="267"/>
      <c r="AN20" s="267"/>
      <c r="AO20" s="266"/>
      <c r="AP20" s="266"/>
      <c r="AQ20" s="263"/>
      <c r="AR20" s="263"/>
      <c r="AS20" s="263"/>
      <c r="AT20" s="263"/>
      <c r="AU20" s="263"/>
      <c r="AV20" s="265"/>
      <c r="AW20" s="269"/>
      <c r="AX20" s="284"/>
      <c r="AY20" s="271"/>
      <c r="AZ20" s="272"/>
      <c r="BA20" s="285"/>
      <c r="BB20" s="285"/>
      <c r="BC20" s="272"/>
      <c r="BD20" s="275"/>
      <c r="BE20" s="276"/>
      <c r="BF20" s="277"/>
      <c r="BG20" s="278"/>
      <c r="BH20" s="278"/>
      <c r="BI20" s="286"/>
      <c r="BJ20" s="280"/>
      <c r="BK20" s="278"/>
      <c r="BL20" s="281"/>
      <c r="BM20" s="282"/>
      <c r="BN20" s="282"/>
      <c r="BO20" s="219"/>
    </row>
    <row r="21" spans="1:67" s="17" customFormat="1" ht="21.75" hidden="1" customHeight="1">
      <c r="A21" s="939"/>
      <c r="B21" s="254"/>
      <c r="C21" s="260"/>
      <c r="D21" s="256"/>
      <c r="E21" s="257"/>
      <c r="F21" s="257"/>
      <c r="G21" s="258"/>
      <c r="H21" s="257"/>
      <c r="I21" s="257"/>
      <c r="J21" s="258"/>
      <c r="K21" s="257"/>
      <c r="L21" s="257"/>
      <c r="M21" s="258"/>
      <c r="N21" s="257"/>
      <c r="O21" s="257"/>
      <c r="P21" s="258"/>
      <c r="Q21" s="257"/>
      <c r="R21" s="257"/>
      <c r="S21" s="259"/>
      <c r="T21" s="259"/>
      <c r="U21" s="260"/>
      <c r="V21" s="261"/>
      <c r="W21" s="258"/>
      <c r="X21" s="277"/>
      <c r="Y21" s="277"/>
      <c r="Z21" s="263"/>
      <c r="AA21" s="264"/>
      <c r="AB21" s="263"/>
      <c r="AC21" s="263"/>
      <c r="AD21" s="263"/>
      <c r="AE21" s="263"/>
      <c r="AF21" s="263"/>
      <c r="AG21" s="263"/>
      <c r="AH21" s="263"/>
      <c r="AI21" s="263"/>
      <c r="AJ21" s="263"/>
      <c r="AK21" s="265"/>
      <c r="AL21" s="266"/>
      <c r="AM21" s="267"/>
      <c r="AN21" s="267"/>
      <c r="AO21" s="266"/>
      <c r="AP21" s="265"/>
      <c r="AQ21" s="263"/>
      <c r="AR21" s="263"/>
      <c r="AS21" s="263"/>
      <c r="AT21" s="263"/>
      <c r="AU21" s="263"/>
      <c r="AV21" s="265"/>
      <c r="AW21" s="269"/>
      <c r="AX21" s="270"/>
      <c r="AY21" s="271"/>
      <c r="AZ21" s="272"/>
      <c r="BA21" s="273"/>
      <c r="BB21" s="273"/>
      <c r="BC21" s="274"/>
      <c r="BD21" s="275"/>
      <c r="BE21" s="287"/>
      <c r="BF21" s="277"/>
      <c r="BG21" s="272"/>
      <c r="BH21" s="272"/>
      <c r="BI21" s="288"/>
      <c r="BJ21" s="273"/>
      <c r="BK21" s="274"/>
      <c r="BL21" s="274"/>
      <c r="BM21" s="289"/>
      <c r="BN21" s="290"/>
    </row>
    <row r="22" spans="1:67" s="139" customFormat="1" ht="178.5" hidden="1" customHeight="1">
      <c r="A22" s="775"/>
      <c r="B22" s="254"/>
      <c r="C22" s="260"/>
      <c r="D22" s="256"/>
      <c r="E22" s="257"/>
      <c r="F22" s="257"/>
      <c r="G22" s="258"/>
      <c r="H22" s="257"/>
      <c r="I22" s="257"/>
      <c r="J22" s="258"/>
      <c r="K22" s="257"/>
      <c r="L22" s="257"/>
      <c r="M22" s="258"/>
      <c r="N22" s="257"/>
      <c r="O22" s="257"/>
      <c r="P22" s="258"/>
      <c r="Q22" s="257"/>
      <c r="R22" s="257"/>
      <c r="S22" s="259"/>
      <c r="T22" s="259"/>
      <c r="U22" s="260"/>
      <c r="V22" s="261"/>
      <c r="W22" s="258"/>
      <c r="X22" s="258"/>
      <c r="Y22" s="258"/>
      <c r="Z22" s="263"/>
      <c r="AA22" s="263"/>
      <c r="AB22" s="263"/>
      <c r="AC22" s="263"/>
      <c r="AD22" s="263"/>
      <c r="AE22" s="263"/>
      <c r="AF22" s="263"/>
      <c r="AG22" s="263"/>
      <c r="AH22" s="263"/>
      <c r="AI22" s="263"/>
      <c r="AJ22" s="263"/>
      <c r="AK22" s="265"/>
      <c r="AL22" s="266"/>
      <c r="AM22" s="267"/>
      <c r="AN22" s="267"/>
      <c r="AO22" s="266"/>
      <c r="AP22" s="265"/>
      <c r="AQ22" s="263"/>
      <c r="AR22" s="263"/>
      <c r="AS22" s="263"/>
      <c r="AT22" s="263"/>
      <c r="AU22" s="263"/>
      <c r="AV22" s="291"/>
      <c r="AW22" s="269"/>
      <c r="AX22" s="270"/>
      <c r="AY22" s="271"/>
      <c r="AZ22" s="272"/>
      <c r="BA22" s="273"/>
      <c r="BB22" s="273"/>
      <c r="BC22" s="274"/>
      <c r="BD22" s="275"/>
      <c r="BE22" s="292"/>
      <c r="BF22" s="277"/>
      <c r="BG22" s="272"/>
      <c r="BH22" s="272"/>
      <c r="BI22" s="293"/>
      <c r="BJ22" s="273"/>
      <c r="BK22" s="274"/>
      <c r="BL22" s="274"/>
      <c r="BM22" s="294"/>
      <c r="BN22" s="294"/>
      <c r="BO22" s="17"/>
    </row>
    <row r="23" spans="1:67" s="139" customFormat="1" ht="112.5" hidden="1" customHeight="1">
      <c r="A23" s="775"/>
      <c r="B23" s="254"/>
      <c r="C23" s="260"/>
      <c r="D23" s="256"/>
      <c r="E23" s="257"/>
      <c r="F23" s="257"/>
      <c r="G23" s="258"/>
      <c r="H23" s="257"/>
      <c r="I23" s="257"/>
      <c r="J23" s="258"/>
      <c r="K23" s="257"/>
      <c r="L23" s="257"/>
      <c r="M23" s="258"/>
      <c r="N23" s="257"/>
      <c r="O23" s="257"/>
      <c r="P23" s="258"/>
      <c r="Q23" s="257"/>
      <c r="R23" s="257"/>
      <c r="S23" s="259"/>
      <c r="T23" s="259"/>
      <c r="U23" s="260"/>
      <c r="V23" s="261"/>
      <c r="W23" s="258"/>
      <c r="X23" s="258"/>
      <c r="Y23" s="258"/>
      <c r="Z23" s="263"/>
      <c r="AA23" s="267"/>
      <c r="AB23" s="267"/>
      <c r="AC23" s="267"/>
      <c r="AD23" s="267"/>
      <c r="AE23" s="267"/>
      <c r="AF23" s="267"/>
      <c r="AG23" s="267"/>
      <c r="AH23" s="267"/>
      <c r="AI23" s="267"/>
      <c r="AJ23" s="263"/>
      <c r="AK23" s="265"/>
      <c r="AL23" s="266"/>
      <c r="AM23" s="267"/>
      <c r="AN23" s="267"/>
      <c r="AO23" s="266"/>
      <c r="AP23" s="266"/>
      <c r="AQ23" s="263"/>
      <c r="AR23" s="263"/>
      <c r="AS23" s="263"/>
      <c r="AT23" s="295"/>
      <c r="AU23" s="263"/>
      <c r="AV23" s="265"/>
      <c r="AW23" s="269"/>
      <c r="AX23" s="270"/>
      <c r="AY23" s="271"/>
      <c r="AZ23" s="272"/>
      <c r="BA23" s="296"/>
      <c r="BB23" s="273"/>
      <c r="BC23" s="274"/>
      <c r="BD23" s="275"/>
      <c r="BE23" s="297"/>
      <c r="BF23" s="277"/>
      <c r="BG23" s="272"/>
      <c r="BH23" s="272"/>
      <c r="BI23" s="288"/>
      <c r="BJ23" s="273"/>
      <c r="BK23" s="274"/>
      <c r="BL23" s="274"/>
      <c r="BM23" s="290"/>
      <c r="BN23" s="298"/>
      <c r="BO23" s="17"/>
    </row>
    <row r="24" spans="1:67" s="139" customFormat="1" ht="171.75" hidden="1" customHeight="1">
      <c r="A24" s="775"/>
      <c r="B24" s="254"/>
      <c r="C24" s="260"/>
      <c r="D24" s="256"/>
      <c r="E24" s="257"/>
      <c r="F24" s="257"/>
      <c r="G24" s="258"/>
      <c r="H24" s="257"/>
      <c r="I24" s="257"/>
      <c r="J24" s="258"/>
      <c r="K24" s="257"/>
      <c r="L24" s="257"/>
      <c r="M24" s="258"/>
      <c r="N24" s="257"/>
      <c r="O24" s="257"/>
      <c r="P24" s="258"/>
      <c r="Q24" s="257"/>
      <c r="R24" s="257"/>
      <c r="S24" s="259"/>
      <c r="T24" s="259"/>
      <c r="U24" s="260"/>
      <c r="V24" s="261"/>
      <c r="W24" s="761"/>
      <c r="X24" s="300"/>
      <c r="Y24" s="300"/>
      <c r="Z24" s="263"/>
      <c r="AA24" s="267"/>
      <c r="AB24" s="267"/>
      <c r="AC24" s="267"/>
      <c r="AD24" s="267"/>
      <c r="AE24" s="267"/>
      <c r="AF24" s="267"/>
      <c r="AG24" s="267"/>
      <c r="AH24" s="267"/>
      <c r="AI24" s="267"/>
      <c r="AJ24" s="267"/>
      <c r="AK24" s="265"/>
      <c r="AL24" s="266"/>
      <c r="AM24" s="267"/>
      <c r="AN24" s="267"/>
      <c r="AO24" s="266"/>
      <c r="AP24" s="265"/>
      <c r="AQ24" s="267"/>
      <c r="AR24" s="267"/>
      <c r="AS24" s="267"/>
      <c r="AT24" s="267"/>
      <c r="AU24" s="267"/>
      <c r="AV24" s="266"/>
      <c r="AW24" s="269"/>
      <c r="AX24" s="270"/>
      <c r="AY24" s="271"/>
      <c r="AZ24" s="272"/>
      <c r="BA24" s="273"/>
      <c r="BB24" s="273"/>
      <c r="BC24" s="274"/>
      <c r="BD24" s="275"/>
      <c r="BE24" s="264"/>
      <c r="BF24" s="277"/>
      <c r="BG24" s="272"/>
      <c r="BH24" s="272"/>
      <c r="BI24" s="301"/>
      <c r="BJ24" s="302"/>
      <c r="BK24" s="274"/>
      <c r="BL24" s="274"/>
      <c r="BM24" s="294"/>
      <c r="BN24" s="294"/>
      <c r="BO24" s="17"/>
    </row>
    <row r="25" spans="1:67" s="139" customFormat="1" ht="238.5" hidden="1" customHeight="1">
      <c r="A25" s="775"/>
      <c r="B25" s="254"/>
      <c r="C25" s="303"/>
      <c r="D25" s="256"/>
      <c r="E25" s="761"/>
      <c r="F25" s="761"/>
      <c r="G25" s="258"/>
      <c r="H25" s="761"/>
      <c r="I25" s="761"/>
      <c r="J25" s="258"/>
      <c r="K25" s="761"/>
      <c r="L25" s="761"/>
      <c r="M25" s="258"/>
      <c r="N25" s="761"/>
      <c r="O25" s="761"/>
      <c r="P25" s="258"/>
      <c r="Q25" s="761"/>
      <c r="R25" s="761"/>
      <c r="S25" s="259"/>
      <c r="T25" s="259"/>
      <c r="U25" s="260"/>
      <c r="V25" s="261"/>
      <c r="W25" s="761"/>
      <c r="X25" s="262"/>
      <c r="Y25" s="262"/>
      <c r="Z25" s="263"/>
      <c r="AA25" s="267"/>
      <c r="AB25" s="267"/>
      <c r="AC25" s="267"/>
      <c r="AD25" s="267"/>
      <c r="AE25" s="267"/>
      <c r="AF25" s="267"/>
      <c r="AG25" s="267"/>
      <c r="AH25" s="267"/>
      <c r="AI25" s="267"/>
      <c r="AJ25" s="267"/>
      <c r="AK25" s="265"/>
      <c r="AL25" s="266"/>
      <c r="AM25" s="267"/>
      <c r="AN25" s="267"/>
      <c r="AO25" s="266"/>
      <c r="AP25" s="266"/>
      <c r="AQ25" s="267"/>
      <c r="AR25" s="267"/>
      <c r="AS25" s="267"/>
      <c r="AT25" s="267"/>
      <c r="AU25" s="267"/>
      <c r="AV25" s="266"/>
      <c r="AW25" s="269"/>
      <c r="AX25" s="270"/>
      <c r="AY25" s="271"/>
      <c r="AZ25" s="272"/>
      <c r="BA25" s="288"/>
      <c r="BB25" s="288"/>
      <c r="BC25" s="274"/>
      <c r="BD25" s="304"/>
      <c r="BE25" s="276"/>
      <c r="BF25" s="264"/>
      <c r="BG25" s="272"/>
      <c r="BH25" s="272"/>
      <c r="BI25" s="285"/>
      <c r="BJ25" s="302"/>
      <c r="BK25" s="274"/>
      <c r="BL25" s="274"/>
      <c r="BM25" s="298"/>
      <c r="BN25" s="298"/>
      <c r="BO25" s="17"/>
    </row>
    <row r="26" spans="1:67" s="139" customFormat="1" ht="89.25" hidden="1" customHeight="1">
      <c r="A26" s="775"/>
      <c r="B26" s="254"/>
      <c r="C26" s="303"/>
      <c r="D26" s="256"/>
      <c r="E26" s="761"/>
      <c r="F26" s="761"/>
      <c r="G26" s="258"/>
      <c r="H26" s="761"/>
      <c r="I26" s="761"/>
      <c r="J26" s="258"/>
      <c r="K26" s="761"/>
      <c r="L26" s="761"/>
      <c r="M26" s="258"/>
      <c r="N26" s="761"/>
      <c r="O26" s="761"/>
      <c r="P26" s="258"/>
      <c r="Q26" s="761"/>
      <c r="R26" s="761"/>
      <c r="S26" s="259"/>
      <c r="T26" s="259"/>
      <c r="U26" s="260"/>
      <c r="V26" s="261"/>
      <c r="W26" s="761"/>
      <c r="X26" s="262"/>
      <c r="Y26" s="262"/>
      <c r="Z26" s="263"/>
      <c r="AA26" s="267"/>
      <c r="AB26" s="267"/>
      <c r="AC26" s="267"/>
      <c r="AD26" s="267"/>
      <c r="AE26" s="267"/>
      <c r="AF26" s="267"/>
      <c r="AG26" s="267"/>
      <c r="AH26" s="267"/>
      <c r="AI26" s="267"/>
      <c r="AJ26" s="267"/>
      <c r="AK26" s="265"/>
      <c r="AL26" s="266"/>
      <c r="AM26" s="267"/>
      <c r="AN26" s="267"/>
      <c r="AO26" s="266"/>
      <c r="AP26" s="266"/>
      <c r="AQ26" s="267"/>
      <c r="AR26" s="267"/>
      <c r="AS26" s="267"/>
      <c r="AT26" s="267"/>
      <c r="AU26" s="267"/>
      <c r="AV26" s="266"/>
      <c r="AW26" s="269"/>
      <c r="AX26" s="270"/>
      <c r="AY26" s="271"/>
      <c r="AZ26" s="272"/>
      <c r="BA26" s="273"/>
      <c r="BB26" s="273"/>
      <c r="BC26" s="274"/>
      <c r="BD26" s="275"/>
      <c r="BE26" s="264"/>
      <c r="BF26" s="277"/>
      <c r="BG26" s="272"/>
      <c r="BH26" s="272"/>
      <c r="BI26" s="285"/>
      <c r="BJ26" s="273"/>
      <c r="BK26" s="274"/>
      <c r="BL26" s="274"/>
      <c r="BM26" s="298"/>
      <c r="BN26" s="298"/>
      <c r="BO26" s="17"/>
    </row>
    <row r="27" spans="1:67" s="139" customFormat="1" ht="160.5" hidden="1" customHeight="1">
      <c r="A27" s="775"/>
      <c r="B27" s="254"/>
      <c r="C27" s="305"/>
      <c r="D27" s="256"/>
      <c r="E27" s="761"/>
      <c r="F27" s="761"/>
      <c r="G27" s="258"/>
      <c r="H27" s="761"/>
      <c r="I27" s="761"/>
      <c r="J27" s="258"/>
      <c r="K27" s="761"/>
      <c r="L27" s="761"/>
      <c r="M27" s="258"/>
      <c r="N27" s="761"/>
      <c r="O27" s="761"/>
      <c r="P27" s="258"/>
      <c r="Q27" s="761"/>
      <c r="R27" s="761"/>
      <c r="S27" s="259"/>
      <c r="T27" s="259"/>
      <c r="U27" s="306"/>
      <c r="V27" s="307"/>
      <c r="W27" s="761"/>
      <c r="X27" s="308"/>
      <c r="Y27" s="308"/>
      <c r="Z27" s="263"/>
      <c r="AA27" s="267"/>
      <c r="AB27" s="267"/>
      <c r="AC27" s="267"/>
      <c r="AD27" s="267"/>
      <c r="AE27" s="267"/>
      <c r="AF27" s="267"/>
      <c r="AG27" s="267"/>
      <c r="AH27" s="267"/>
      <c r="AI27" s="267"/>
      <c r="AJ27" s="267"/>
      <c r="AK27" s="307"/>
      <c r="AL27" s="266"/>
      <c r="AM27" s="267"/>
      <c r="AN27" s="267"/>
      <c r="AO27" s="266"/>
      <c r="AP27" s="266"/>
      <c r="AQ27" s="267"/>
      <c r="AR27" s="267"/>
      <c r="AS27" s="267"/>
      <c r="AT27" s="267"/>
      <c r="AU27" s="267"/>
      <c r="AV27" s="309"/>
      <c r="AW27" s="269"/>
      <c r="AX27" s="270"/>
      <c r="AY27" s="271"/>
      <c r="AZ27" s="272"/>
      <c r="BA27" s="288"/>
      <c r="BB27" s="288"/>
      <c r="BC27" s="274"/>
      <c r="BD27" s="275"/>
      <c r="BE27" s="277"/>
      <c r="BF27" s="277"/>
      <c r="BG27" s="272"/>
      <c r="BH27" s="272"/>
      <c r="BI27" s="285"/>
      <c r="BJ27" s="273"/>
      <c r="BK27" s="274"/>
      <c r="BL27" s="274"/>
      <c r="BM27" s="298"/>
      <c r="BN27" s="298"/>
      <c r="BO27" s="17"/>
    </row>
    <row r="28" spans="1:67" s="775" customFormat="1" ht="12.75" hidden="1" customHeight="1" thickBot="1">
      <c r="B28" s="979"/>
      <c r="C28" s="980"/>
      <c r="D28" s="981"/>
      <c r="E28" s="982"/>
      <c r="F28" s="982"/>
      <c r="G28" s="983"/>
      <c r="H28" s="982"/>
      <c r="I28" s="982"/>
      <c r="J28" s="983"/>
      <c r="K28" s="982"/>
      <c r="L28" s="982"/>
      <c r="M28" s="983"/>
      <c r="N28" s="982"/>
      <c r="O28" s="982"/>
      <c r="P28" s="983"/>
      <c r="Q28" s="982"/>
      <c r="R28" s="982"/>
      <c r="S28" s="984"/>
      <c r="T28" s="984"/>
      <c r="U28" s="985"/>
      <c r="V28" s="986"/>
      <c r="W28" s="982"/>
      <c r="X28" s="987"/>
      <c r="Y28" s="987"/>
      <c r="Z28" s="988"/>
      <c r="AA28" s="989"/>
      <c r="AB28" s="989"/>
      <c r="AC28" s="989"/>
      <c r="AD28" s="989"/>
      <c r="AE28" s="989"/>
      <c r="AF28" s="989"/>
      <c r="AG28" s="989"/>
      <c r="AH28" s="989"/>
      <c r="AI28" s="989"/>
      <c r="AJ28" s="989"/>
      <c r="AK28" s="990"/>
      <c r="AL28" s="991"/>
      <c r="AM28" s="992"/>
      <c r="AN28" s="989"/>
      <c r="AO28" s="991"/>
      <c r="AP28" s="991"/>
      <c r="AQ28" s="988"/>
      <c r="AR28" s="988"/>
      <c r="AS28" s="988"/>
      <c r="AT28" s="988"/>
      <c r="AU28" s="988"/>
      <c r="AV28" s="990"/>
      <c r="AW28" s="993"/>
      <c r="AX28" s="994"/>
      <c r="AY28" s="995"/>
      <c r="AZ28" s="908"/>
      <c r="BA28" s="996"/>
      <c r="BB28" s="996"/>
      <c r="BC28" s="920"/>
      <c r="BD28" s="997"/>
      <c r="BE28" s="953"/>
      <c r="BF28" s="953"/>
      <c r="BG28" s="908"/>
      <c r="BH28" s="908"/>
      <c r="BI28" s="998"/>
      <c r="BJ28" s="996"/>
      <c r="BK28" s="920"/>
      <c r="BL28" s="920"/>
      <c r="BM28" s="999"/>
      <c r="BN28" s="999"/>
      <c r="BO28" s="939"/>
    </row>
    <row r="29" spans="1:67" s="778" customFormat="1" ht="11.65" customHeight="1">
      <c r="B29" s="775"/>
      <c r="C29" s="939"/>
      <c r="D29" s="776">
        <f>SUM(D14:D19)</f>
        <v>1</v>
      </c>
      <c r="E29" s="939"/>
      <c r="F29" s="939"/>
      <c r="G29" s="939"/>
      <c r="H29" s="939"/>
      <c r="I29" s="939"/>
      <c r="J29" s="939"/>
      <c r="K29" s="939"/>
      <c r="L29" s="939"/>
      <c r="M29" s="939"/>
      <c r="N29" s="939"/>
      <c r="O29" s="939"/>
      <c r="P29" s="939"/>
      <c r="Q29" s="939"/>
      <c r="R29" s="939"/>
      <c r="S29" s="939"/>
      <c r="T29" s="939"/>
      <c r="U29" s="939"/>
      <c r="V29" s="939"/>
      <c r="W29" s="939"/>
      <c r="X29" s="939"/>
      <c r="Y29" s="939"/>
      <c r="Z29" s="775"/>
      <c r="AA29" s="777"/>
      <c r="AB29" s="939"/>
      <c r="AC29" s="939"/>
      <c r="AD29" s="939"/>
      <c r="AE29" s="939"/>
      <c r="AF29" s="777"/>
      <c r="AG29" s="777"/>
      <c r="AH29" s="777"/>
      <c r="AI29" s="939"/>
      <c r="AJ29" s="939"/>
      <c r="AK29" s="939"/>
      <c r="AL29" s="777"/>
      <c r="AM29" s="777"/>
      <c r="AN29" s="777"/>
      <c r="AO29" s="777"/>
      <c r="AP29" s="939"/>
      <c r="AQ29" s="939"/>
      <c r="AR29" s="939"/>
      <c r="AS29" s="939"/>
      <c r="AT29" s="777"/>
      <c r="AU29" s="777"/>
      <c r="AV29" s="777"/>
      <c r="AW29" s="777"/>
      <c r="AX29" s="777"/>
      <c r="BI29" s="790"/>
      <c r="BJ29" s="778">
        <f>12+4+2+6+6+11+4+1+5+2+5+5+8+5</f>
        <v>76</v>
      </c>
      <c r="BO29" s="777"/>
    </row>
    <row r="30" spans="1:67" s="778" customFormat="1" ht="11.65" customHeight="1">
      <c r="B30" s="775"/>
      <c r="C30" s="939"/>
      <c r="D30" s="776"/>
      <c r="E30" s="939"/>
      <c r="F30" s="939"/>
      <c r="G30" s="939"/>
      <c r="H30" s="939"/>
      <c r="I30" s="939"/>
      <c r="J30" s="939"/>
      <c r="K30" s="939"/>
      <c r="L30" s="939"/>
      <c r="M30" s="939"/>
      <c r="N30" s="939"/>
      <c r="O30" s="939"/>
      <c r="P30" s="939"/>
      <c r="Q30" s="939"/>
      <c r="R30" s="939"/>
      <c r="S30" s="939"/>
      <c r="T30" s="939"/>
      <c r="U30" s="939"/>
      <c r="V30" s="939"/>
      <c r="W30" s="939"/>
      <c r="X30" s="939"/>
      <c r="Y30" s="939"/>
      <c r="Z30" s="775"/>
      <c r="AA30" s="777"/>
      <c r="AB30" s="939"/>
      <c r="AC30" s="939"/>
      <c r="AD30" s="939"/>
      <c r="AE30" s="939"/>
      <c r="AF30" s="777"/>
      <c r="AG30" s="777"/>
      <c r="AH30" s="777"/>
      <c r="AI30" s="939"/>
      <c r="AJ30" s="939"/>
      <c r="AK30" s="939"/>
      <c r="AL30" s="777"/>
      <c r="AM30" s="777"/>
      <c r="AN30" s="777"/>
      <c r="AO30" s="777"/>
      <c r="AP30" s="939"/>
      <c r="AQ30" s="939"/>
      <c r="AR30" s="939"/>
      <c r="AS30" s="939"/>
      <c r="AT30" s="777"/>
      <c r="AU30" s="777"/>
      <c r="AV30" s="777"/>
      <c r="AW30" s="777"/>
      <c r="AX30" s="777"/>
      <c r="BI30" s="790"/>
      <c r="BO30" s="777"/>
    </row>
    <row r="31" spans="1:67" s="778" customFormat="1" ht="11.65" customHeight="1">
      <c r="B31" s="775"/>
      <c r="C31" s="788"/>
      <c r="D31" s="776"/>
      <c r="E31" s="939"/>
      <c r="F31" s="939"/>
      <c r="G31" s="939"/>
      <c r="H31" s="939"/>
      <c r="I31" s="939"/>
      <c r="J31" s="939"/>
      <c r="K31" s="939"/>
      <c r="L31" s="939"/>
      <c r="M31" s="939"/>
      <c r="N31" s="939"/>
      <c r="O31" s="939"/>
      <c r="P31" s="939"/>
      <c r="Q31" s="939"/>
      <c r="R31" s="939"/>
      <c r="S31" s="939"/>
      <c r="T31" s="939"/>
      <c r="U31" s="939"/>
      <c r="V31" s="939"/>
      <c r="W31" s="939"/>
      <c r="X31" s="939"/>
      <c r="Y31" s="939"/>
      <c r="Z31" s="775"/>
      <c r="AA31" s="777"/>
      <c r="AB31" s="939"/>
      <c r="AC31" s="939"/>
      <c r="AD31" s="939"/>
      <c r="AE31" s="939"/>
      <c r="AF31" s="777"/>
      <c r="AG31" s="777"/>
      <c r="AH31" s="777"/>
      <c r="AI31" s="939"/>
      <c r="AJ31" s="939"/>
      <c r="AK31" s="939"/>
      <c r="AL31" s="777"/>
      <c r="AM31" s="777"/>
      <c r="AN31" s="777"/>
      <c r="AO31" s="777"/>
      <c r="AP31" s="939"/>
      <c r="AQ31" s="939"/>
      <c r="AR31" s="939"/>
      <c r="AS31" s="939"/>
      <c r="AT31" s="777"/>
      <c r="AU31" s="777"/>
      <c r="AV31" s="777"/>
      <c r="AW31" s="777"/>
      <c r="AX31" s="777"/>
      <c r="BI31" s="790"/>
      <c r="BO31" s="777"/>
    </row>
    <row r="32" spans="1:67" s="778" customFormat="1" ht="11.65" customHeight="1">
      <c r="B32" s="775"/>
      <c r="C32" s="939"/>
      <c r="D32" s="776"/>
      <c r="E32" s="939"/>
      <c r="F32" s="939"/>
      <c r="G32" s="939"/>
      <c r="H32" s="939"/>
      <c r="I32" s="939"/>
      <c r="J32" s="939"/>
      <c r="K32" s="939"/>
      <c r="L32" s="939"/>
      <c r="M32" s="939"/>
      <c r="N32" s="939"/>
      <c r="O32" s="939"/>
      <c r="P32" s="939"/>
      <c r="Q32" s="939"/>
      <c r="R32" s="939"/>
      <c r="S32" s="939"/>
      <c r="T32" s="939"/>
      <c r="U32" s="939"/>
      <c r="V32" s="939"/>
      <c r="W32" s="939"/>
      <c r="X32" s="939"/>
      <c r="Y32" s="939"/>
      <c r="Z32" s="775"/>
      <c r="AA32" s="777"/>
      <c r="AB32" s="939"/>
      <c r="AC32" s="939"/>
      <c r="AD32" s="939"/>
      <c r="AE32" s="939"/>
      <c r="AF32" s="777"/>
      <c r="AG32" s="777"/>
      <c r="AH32" s="777"/>
      <c r="AI32" s="939"/>
      <c r="AJ32" s="939"/>
      <c r="AK32" s="939"/>
      <c r="AL32" s="777"/>
      <c r="AM32" s="777"/>
      <c r="AN32" s="777"/>
      <c r="AO32" s="777"/>
      <c r="AP32" s="939"/>
      <c r="AQ32" s="939"/>
      <c r="AR32" s="939"/>
      <c r="AS32" s="939"/>
      <c r="AT32" s="777"/>
      <c r="AU32" s="777"/>
      <c r="AV32" s="777"/>
      <c r="AW32" s="777"/>
      <c r="AX32" s="777"/>
      <c r="BI32" s="791"/>
      <c r="BO32" s="777"/>
    </row>
    <row r="33" spans="2:67" s="778" customFormat="1" ht="11.65" customHeight="1">
      <c r="B33" s="775"/>
      <c r="C33" s="939"/>
      <c r="D33" s="776"/>
      <c r="E33" s="939"/>
      <c r="F33" s="939"/>
      <c r="G33" s="939"/>
      <c r="H33" s="939"/>
      <c r="I33" s="939"/>
      <c r="J33" s="939"/>
      <c r="K33" s="939"/>
      <c r="L33" s="939"/>
      <c r="M33" s="939"/>
      <c r="N33" s="939"/>
      <c r="O33" s="939"/>
      <c r="P33" s="939"/>
      <c r="Q33" s="939"/>
      <c r="R33" s="939"/>
      <c r="S33" s="939"/>
      <c r="T33" s="939"/>
      <c r="U33" s="939"/>
      <c r="V33" s="939"/>
      <c r="W33" s="939"/>
      <c r="X33" s="939"/>
      <c r="Y33" s="939"/>
      <c r="Z33" s="775"/>
      <c r="AA33" s="777"/>
      <c r="AB33" s="939"/>
      <c r="AC33" s="939"/>
      <c r="AD33" s="939"/>
      <c r="AE33" s="939"/>
      <c r="AF33" s="777"/>
      <c r="AG33" s="777"/>
      <c r="AH33" s="777"/>
      <c r="AI33" s="939"/>
      <c r="AJ33" s="939"/>
      <c r="AK33" s="939"/>
      <c r="AL33" s="777"/>
      <c r="AM33" s="777"/>
      <c r="AN33" s="777"/>
      <c r="AO33" s="777"/>
      <c r="AP33" s="939"/>
      <c r="AQ33" s="939"/>
      <c r="AR33" s="939"/>
      <c r="AS33" s="939"/>
      <c r="AT33" s="777"/>
      <c r="AU33" s="777"/>
      <c r="AV33" s="777"/>
      <c r="AW33" s="777"/>
      <c r="AX33" s="777"/>
      <c r="BI33" s="790"/>
      <c r="BO33" s="777"/>
    </row>
    <row r="34" spans="2:67" s="778" customFormat="1" ht="11.65" customHeight="1">
      <c r="B34" s="775"/>
      <c r="C34" s="939"/>
      <c r="D34" s="776"/>
      <c r="E34" s="939"/>
      <c r="F34" s="939"/>
      <c r="G34" s="939"/>
      <c r="H34" s="939"/>
      <c r="I34" s="939"/>
      <c r="J34" s="939"/>
      <c r="K34" s="939"/>
      <c r="L34" s="939"/>
      <c r="M34" s="939"/>
      <c r="N34" s="939"/>
      <c r="O34" s="939"/>
      <c r="P34" s="939"/>
      <c r="Q34" s="939"/>
      <c r="R34" s="939"/>
      <c r="S34" s="939"/>
      <c r="T34" s="939"/>
      <c r="U34" s="939"/>
      <c r="V34" s="939"/>
      <c r="W34" s="939"/>
      <c r="X34" s="939"/>
      <c r="Y34" s="939"/>
      <c r="Z34" s="775"/>
      <c r="AA34" s="777"/>
      <c r="AB34" s="939"/>
      <c r="AC34" s="939"/>
      <c r="AD34" s="939"/>
      <c r="AE34" s="939"/>
      <c r="AF34" s="777"/>
      <c r="AG34" s="777"/>
      <c r="AH34" s="777"/>
      <c r="AI34" s="939"/>
      <c r="AJ34" s="939"/>
      <c r="AK34" s="939"/>
      <c r="AL34" s="777"/>
      <c r="AM34" s="777"/>
      <c r="AN34" s="777"/>
      <c r="AO34" s="777"/>
      <c r="AP34" s="939"/>
      <c r="AQ34" s="939"/>
      <c r="AR34" s="939"/>
      <c r="AS34" s="939"/>
      <c r="AT34" s="777"/>
      <c r="AU34" s="777"/>
      <c r="AV34" s="777"/>
      <c r="AW34" s="777"/>
      <c r="AX34" s="777"/>
      <c r="BI34" s="790"/>
      <c r="BO34" s="777"/>
    </row>
    <row r="35" spans="2:67" s="778" customFormat="1" ht="11.65" customHeight="1">
      <c r="B35" s="775"/>
      <c r="C35" s="939"/>
      <c r="D35" s="776"/>
      <c r="E35" s="939"/>
      <c r="F35" s="939"/>
      <c r="G35" s="939"/>
      <c r="H35" s="939"/>
      <c r="I35" s="939"/>
      <c r="J35" s="939"/>
      <c r="K35" s="939"/>
      <c r="L35" s="939"/>
      <c r="M35" s="939"/>
      <c r="N35" s="939"/>
      <c r="O35" s="939"/>
      <c r="P35" s="939"/>
      <c r="Q35" s="939"/>
      <c r="R35" s="776"/>
      <c r="S35" s="939"/>
      <c r="T35" s="939"/>
      <c r="U35" s="939"/>
      <c r="V35" s="939"/>
      <c r="W35" s="939"/>
      <c r="X35" s="939"/>
      <c r="Y35" s="939"/>
      <c r="Z35" s="775"/>
      <c r="AA35" s="777"/>
      <c r="AB35" s="939"/>
      <c r="AC35" s="939"/>
      <c r="AD35" s="939"/>
      <c r="AE35" s="939"/>
      <c r="AF35" s="777"/>
      <c r="AG35" s="777"/>
      <c r="AH35" s="777"/>
      <c r="AI35" s="939"/>
      <c r="AJ35" s="939"/>
      <c r="AK35" s="939"/>
      <c r="AL35" s="777"/>
      <c r="AM35" s="777"/>
      <c r="AN35" s="777"/>
      <c r="AO35" s="777"/>
      <c r="AP35" s="939"/>
      <c r="AQ35" s="939"/>
      <c r="AR35" s="939"/>
      <c r="AS35" s="939"/>
      <c r="AT35" s="777"/>
      <c r="AU35" s="777"/>
      <c r="AV35" s="777"/>
      <c r="AW35" s="777"/>
      <c r="AX35" s="777"/>
      <c r="BI35" s="790"/>
      <c r="BO35" s="777"/>
    </row>
    <row r="36" spans="2:67" s="778" customFormat="1" ht="11.65" customHeight="1">
      <c r="B36" s="775"/>
      <c r="C36" s="939"/>
      <c r="D36" s="776"/>
      <c r="E36" s="939"/>
      <c r="F36" s="939"/>
      <c r="G36" s="939"/>
      <c r="H36" s="939"/>
      <c r="I36" s="939"/>
      <c r="J36" s="939"/>
      <c r="K36" s="939"/>
      <c r="L36" s="939"/>
      <c r="M36" s="939"/>
      <c r="N36" s="939"/>
      <c r="O36" s="939"/>
      <c r="P36" s="939"/>
      <c r="Q36" s="939"/>
      <c r="R36" s="939"/>
      <c r="S36" s="939"/>
      <c r="T36" s="939"/>
      <c r="U36" s="939"/>
      <c r="V36" s="939"/>
      <c r="W36" s="939"/>
      <c r="X36" s="939"/>
      <c r="Y36" s="939"/>
      <c r="Z36" s="775"/>
      <c r="AA36" s="777"/>
      <c r="AB36" s="939"/>
      <c r="AC36" s="939"/>
      <c r="AD36" s="939"/>
      <c r="AE36" s="939"/>
      <c r="AF36" s="777"/>
      <c r="AG36" s="777"/>
      <c r="AH36" s="777"/>
      <c r="AI36" s="939"/>
      <c r="AJ36" s="939"/>
      <c r="AK36" s="939"/>
      <c r="AL36" s="777"/>
      <c r="AM36" s="777"/>
      <c r="AN36" s="777"/>
      <c r="AO36" s="777"/>
      <c r="AP36" s="939"/>
      <c r="AQ36" s="939"/>
      <c r="AR36" s="939"/>
      <c r="AS36" s="939"/>
      <c r="AT36" s="777"/>
      <c r="AU36" s="777"/>
      <c r="AV36" s="777"/>
      <c r="AW36" s="777"/>
      <c r="AX36" s="777"/>
      <c r="BI36" s="790"/>
      <c r="BO36" s="777"/>
    </row>
    <row r="37" spans="2:67" s="778" customFormat="1" ht="11.65" customHeight="1">
      <c r="B37" s="775"/>
      <c r="C37" s="939"/>
      <c r="D37" s="776"/>
      <c r="E37" s="939"/>
      <c r="F37" s="939"/>
      <c r="G37" s="939"/>
      <c r="H37" s="939"/>
      <c r="I37" s="939"/>
      <c r="J37" s="939"/>
      <c r="K37" s="939"/>
      <c r="L37" s="939"/>
      <c r="M37" s="939"/>
      <c r="N37" s="939"/>
      <c r="O37" s="939"/>
      <c r="P37" s="939"/>
      <c r="Q37" s="939"/>
      <c r="R37" s="939"/>
      <c r="S37" s="939"/>
      <c r="T37" s="939"/>
      <c r="U37" s="939"/>
      <c r="V37" s="939"/>
      <c r="W37" s="939"/>
      <c r="X37" s="939"/>
      <c r="Y37" s="939"/>
      <c r="Z37" s="775"/>
      <c r="AA37" s="777"/>
      <c r="AB37" s="939"/>
      <c r="AC37" s="939"/>
      <c r="AD37" s="939"/>
      <c r="AE37" s="939"/>
      <c r="AF37" s="777"/>
      <c r="AG37" s="777"/>
      <c r="AH37" s="777"/>
      <c r="AI37" s="939"/>
      <c r="AJ37" s="939"/>
      <c r="AK37" s="939"/>
      <c r="AL37" s="777"/>
      <c r="AM37" s="777"/>
      <c r="AN37" s="777"/>
      <c r="AO37" s="777"/>
      <c r="AP37" s="939"/>
      <c r="AQ37" s="939"/>
      <c r="AR37" s="939"/>
      <c r="AS37" s="939"/>
      <c r="AT37" s="777"/>
      <c r="AU37" s="777"/>
      <c r="AV37" s="777"/>
      <c r="AW37" s="777"/>
      <c r="AX37" s="777"/>
      <c r="BI37" s="790"/>
      <c r="BO37" s="777"/>
    </row>
    <row r="38" spans="2:67" s="778" customFormat="1" ht="14.1" customHeight="1">
      <c r="B38" s="775"/>
      <c r="C38" s="939"/>
      <c r="D38" s="776"/>
      <c r="E38" s="939"/>
      <c r="F38" s="939"/>
      <c r="G38" s="939"/>
      <c r="H38" s="939"/>
      <c r="I38" s="939"/>
      <c r="J38" s="939"/>
      <c r="K38" s="939"/>
      <c r="L38" s="939"/>
      <c r="M38" s="939"/>
      <c r="N38" s="939"/>
      <c r="O38" s="939"/>
      <c r="P38" s="939"/>
      <c r="Q38" s="939"/>
      <c r="R38" s="939"/>
      <c r="S38" s="939"/>
      <c r="T38" s="939"/>
      <c r="U38" s="939"/>
      <c r="V38" s="939"/>
      <c r="W38" s="939"/>
      <c r="X38" s="939"/>
      <c r="Y38" s="939"/>
      <c r="Z38" s="775"/>
      <c r="AA38" s="777"/>
      <c r="AB38" s="939"/>
      <c r="AC38" s="939"/>
      <c r="AD38" s="939"/>
      <c r="AE38" s="939"/>
      <c r="AF38" s="777"/>
      <c r="AG38" s="777"/>
      <c r="AH38" s="777"/>
      <c r="AI38" s="939"/>
      <c r="AJ38" s="939"/>
      <c r="AK38" s="939"/>
      <c r="AL38" s="777"/>
      <c r="AM38" s="777"/>
      <c r="AN38" s="777"/>
      <c r="AO38" s="777"/>
      <c r="AP38" s="939"/>
      <c r="AQ38" s="939"/>
      <c r="AR38" s="939"/>
      <c r="AS38" s="939"/>
      <c r="AT38" s="777"/>
      <c r="AU38" s="777"/>
      <c r="AV38" s="777"/>
      <c r="AW38" s="777"/>
      <c r="AX38" s="777"/>
      <c r="BI38" s="790"/>
      <c r="BO38" s="777"/>
    </row>
    <row r="39" spans="2:67" s="778" customFormat="1" ht="11.65" customHeight="1">
      <c r="B39" s="775"/>
      <c r="C39" s="779"/>
      <c r="D39" s="776"/>
      <c r="E39" s="939"/>
      <c r="F39" s="939"/>
      <c r="G39" s="939"/>
      <c r="H39" s="939"/>
      <c r="I39" s="939"/>
      <c r="J39" s="939"/>
      <c r="K39" s="939"/>
      <c r="L39" s="939"/>
      <c r="M39" s="939"/>
      <c r="N39" s="939"/>
      <c r="O39" s="939"/>
      <c r="P39" s="939"/>
      <c r="Q39" s="939"/>
      <c r="R39" s="939"/>
      <c r="S39" s="939"/>
      <c r="T39" s="939"/>
      <c r="U39" s="939"/>
      <c r="V39" s="939"/>
      <c r="W39" s="939"/>
      <c r="X39" s="939"/>
      <c r="Y39" s="939"/>
      <c r="Z39" s="775"/>
      <c r="AA39" s="777"/>
      <c r="AB39" s="939"/>
      <c r="AC39" s="939"/>
      <c r="AD39" s="939"/>
      <c r="AE39" s="939"/>
      <c r="AF39" s="777"/>
      <c r="AG39" s="777"/>
      <c r="AH39" s="777"/>
      <c r="AI39" s="939"/>
      <c r="AJ39" s="939"/>
      <c r="AK39" s="939"/>
      <c r="AL39" s="777"/>
      <c r="AM39" s="777"/>
      <c r="AN39" s="777"/>
      <c r="AO39" s="777"/>
      <c r="AP39" s="939"/>
      <c r="AQ39" s="939"/>
      <c r="AR39" s="939"/>
      <c r="AS39" s="939"/>
      <c r="AT39" s="777"/>
      <c r="AU39" s="777"/>
      <c r="AV39" s="777"/>
      <c r="AW39" s="777"/>
      <c r="AX39" s="777"/>
      <c r="BO39" s="777"/>
    </row>
    <row r="40" spans="2:67" s="778" customFormat="1" ht="11.65" customHeight="1">
      <c r="B40" s="775"/>
      <c r="C40" s="939"/>
      <c r="D40" s="776"/>
      <c r="E40" s="939"/>
      <c r="F40" s="939"/>
      <c r="G40" s="939"/>
      <c r="H40" s="939"/>
      <c r="I40" s="939"/>
      <c r="J40" s="939"/>
      <c r="K40" s="939"/>
      <c r="L40" s="939"/>
      <c r="M40" s="939"/>
      <c r="N40" s="939"/>
      <c r="O40" s="939"/>
      <c r="P40" s="939"/>
      <c r="Q40" s="939"/>
      <c r="R40" s="939"/>
      <c r="S40" s="939"/>
      <c r="T40" s="939"/>
      <c r="U40" s="939"/>
      <c r="V40" s="939"/>
      <c r="W40" s="939"/>
      <c r="X40" s="939"/>
      <c r="Y40" s="939"/>
      <c r="Z40" s="775"/>
      <c r="AA40" s="777"/>
      <c r="AB40" s="939"/>
      <c r="AC40" s="939"/>
      <c r="AD40" s="939"/>
      <c r="AE40" s="939"/>
      <c r="AF40" s="777"/>
      <c r="AG40" s="777"/>
      <c r="AH40" s="777"/>
      <c r="AI40" s="939"/>
      <c r="AJ40" s="939"/>
      <c r="AK40" s="939"/>
      <c r="AL40" s="777"/>
      <c r="AM40" s="777"/>
      <c r="AN40" s="777"/>
      <c r="AO40" s="777"/>
      <c r="AP40" s="939"/>
      <c r="AQ40" s="939"/>
      <c r="AR40" s="939"/>
      <c r="AS40" s="939"/>
      <c r="AT40" s="777"/>
      <c r="AU40" s="777"/>
      <c r="AV40" s="777"/>
      <c r="AW40" s="777"/>
      <c r="AX40" s="777"/>
      <c r="BO40" s="777"/>
    </row>
    <row r="41" spans="2:67" s="778" customFormat="1" ht="11.65" customHeight="1">
      <c r="B41" s="775"/>
      <c r="C41" s="939"/>
      <c r="D41" s="776"/>
      <c r="E41" s="939"/>
      <c r="F41" s="939"/>
      <c r="G41" s="939"/>
      <c r="H41" s="939"/>
      <c r="I41" s="939"/>
      <c r="J41" s="939"/>
      <c r="K41" s="939"/>
      <c r="L41" s="939"/>
      <c r="M41" s="939"/>
      <c r="N41" s="939"/>
      <c r="O41" s="939"/>
      <c r="P41" s="939"/>
      <c r="Q41" s="939"/>
      <c r="R41" s="939"/>
      <c r="S41" s="939"/>
      <c r="T41" s="939"/>
      <c r="U41" s="939"/>
      <c r="V41" s="939"/>
      <c r="W41" s="939"/>
      <c r="X41" s="939"/>
      <c r="Y41" s="939"/>
      <c r="Z41" s="775"/>
      <c r="AA41" s="777"/>
      <c r="AB41" s="939"/>
      <c r="AC41" s="939"/>
      <c r="AD41" s="939"/>
      <c r="AE41" s="939"/>
      <c r="AF41" s="777"/>
      <c r="AG41" s="777"/>
      <c r="AH41" s="777"/>
      <c r="AI41" s="939"/>
      <c r="AJ41" s="939"/>
      <c r="AK41" s="939"/>
      <c r="AL41" s="777"/>
      <c r="AM41" s="777"/>
      <c r="AN41" s="777"/>
      <c r="AO41" s="777"/>
      <c r="AP41" s="939"/>
      <c r="AQ41" s="939"/>
      <c r="AR41" s="939"/>
      <c r="AS41" s="939"/>
      <c r="AT41" s="777"/>
      <c r="AU41" s="777"/>
      <c r="AV41" s="777"/>
      <c r="AW41" s="777"/>
      <c r="AX41" s="777"/>
      <c r="BO41" s="777"/>
    </row>
    <row r="42" spans="2:67" s="778" customFormat="1" ht="11.65" customHeight="1">
      <c r="B42" s="775"/>
      <c r="C42" s="939"/>
      <c r="D42" s="776"/>
      <c r="E42" s="939"/>
      <c r="F42" s="939"/>
      <c r="G42" s="939"/>
      <c r="H42" s="939"/>
      <c r="I42" s="939"/>
      <c r="J42" s="939"/>
      <c r="K42" s="939"/>
      <c r="L42" s="939"/>
      <c r="M42" s="939"/>
      <c r="N42" s="939"/>
      <c r="O42" s="939"/>
      <c r="P42" s="939"/>
      <c r="Q42" s="939"/>
      <c r="R42" s="939"/>
      <c r="S42" s="939"/>
      <c r="T42" s="939"/>
      <c r="U42" s="939"/>
      <c r="V42" s="939"/>
      <c r="W42" s="939"/>
      <c r="X42" s="939"/>
      <c r="Y42" s="939"/>
      <c r="Z42" s="775"/>
      <c r="AA42" s="777"/>
      <c r="AB42" s="939"/>
      <c r="AC42" s="939"/>
      <c r="AD42" s="939"/>
      <c r="AE42" s="939"/>
      <c r="AF42" s="777"/>
      <c r="AG42" s="777"/>
      <c r="AH42" s="777"/>
      <c r="AI42" s="939"/>
      <c r="AJ42" s="939"/>
      <c r="AK42" s="939"/>
      <c r="AL42" s="777"/>
      <c r="AM42" s="777"/>
      <c r="AN42" s="777"/>
      <c r="AO42" s="777"/>
      <c r="AP42" s="939"/>
      <c r="AQ42" s="939"/>
      <c r="AR42" s="939"/>
      <c r="AS42" s="939"/>
      <c r="AT42" s="777"/>
      <c r="AU42" s="777"/>
      <c r="AV42" s="777"/>
      <c r="AW42" s="777"/>
      <c r="AX42" s="777"/>
      <c r="BO42" s="777"/>
    </row>
    <row r="43" spans="2:67" s="778" customFormat="1" ht="11.65" customHeight="1">
      <c r="B43" s="775"/>
      <c r="C43" s="939"/>
      <c r="D43" s="776"/>
      <c r="E43" s="939"/>
      <c r="F43" s="939"/>
      <c r="G43" s="939"/>
      <c r="H43" s="939"/>
      <c r="I43" s="939"/>
      <c r="J43" s="939"/>
      <c r="K43" s="939"/>
      <c r="L43" s="939"/>
      <c r="M43" s="939"/>
      <c r="N43" s="939"/>
      <c r="O43" s="939"/>
      <c r="P43" s="939"/>
      <c r="Q43" s="939"/>
      <c r="R43" s="939"/>
      <c r="S43" s="939"/>
      <c r="T43" s="939"/>
      <c r="U43" s="939"/>
      <c r="V43" s="939"/>
      <c r="W43" s="939"/>
      <c r="X43" s="939"/>
      <c r="Y43" s="939"/>
      <c r="Z43" s="775"/>
      <c r="AA43" s="777"/>
      <c r="AB43" s="939"/>
      <c r="AC43" s="939"/>
      <c r="AD43" s="939"/>
      <c r="AE43" s="939"/>
      <c r="AF43" s="777"/>
      <c r="AG43" s="777"/>
      <c r="AH43" s="777"/>
      <c r="AI43" s="939"/>
      <c r="AJ43" s="939"/>
      <c r="AK43" s="939"/>
      <c r="AL43" s="777"/>
      <c r="AM43" s="777"/>
      <c r="AN43" s="777"/>
      <c r="AO43" s="777"/>
      <c r="AP43" s="939"/>
      <c r="AQ43" s="939"/>
      <c r="AR43" s="939"/>
      <c r="AS43" s="939"/>
      <c r="AT43" s="777"/>
      <c r="AU43" s="777"/>
      <c r="AV43" s="777"/>
      <c r="AW43" s="777"/>
      <c r="AX43" s="777"/>
      <c r="BO43" s="777"/>
    </row>
    <row r="44" spans="2:67" s="778" customFormat="1" ht="12.6" customHeight="1">
      <c r="B44" s="775"/>
      <c r="C44" s="939"/>
      <c r="D44" s="776"/>
      <c r="E44" s="939"/>
      <c r="F44" s="939"/>
      <c r="G44" s="939"/>
      <c r="H44" s="939"/>
      <c r="I44" s="939"/>
      <c r="J44" s="939"/>
      <c r="K44" s="939"/>
      <c r="L44" s="939"/>
      <c r="M44" s="939"/>
      <c r="N44" s="939"/>
      <c r="O44" s="939"/>
      <c r="P44" s="939"/>
      <c r="Q44" s="939"/>
      <c r="R44" s="939"/>
      <c r="S44" s="939"/>
      <c r="T44" s="939"/>
      <c r="U44" s="939"/>
      <c r="V44" s="939"/>
      <c r="W44" s="939"/>
      <c r="X44" s="939"/>
      <c r="Y44" s="939"/>
      <c r="Z44" s="775"/>
      <c r="AA44" s="777"/>
      <c r="AB44" s="939"/>
      <c r="AC44" s="939"/>
      <c r="AD44" s="939"/>
      <c r="AE44" s="939"/>
      <c r="AF44" s="777"/>
      <c r="AG44" s="777"/>
      <c r="AH44" s="777"/>
      <c r="AI44" s="939"/>
      <c r="AJ44" s="939"/>
      <c r="AK44" s="939"/>
      <c r="AL44" s="777"/>
      <c r="AM44" s="777"/>
      <c r="AN44" s="777"/>
      <c r="AO44" s="777"/>
      <c r="AP44" s="939"/>
      <c r="AQ44" s="939"/>
      <c r="AR44" s="939"/>
      <c r="AS44" s="939"/>
      <c r="AT44" s="777"/>
      <c r="AU44" s="777"/>
      <c r="AV44" s="777"/>
      <c r="AW44" s="777"/>
      <c r="AX44" s="777"/>
      <c r="BO44" s="777"/>
    </row>
    <row r="45" spans="2:67" s="778" customFormat="1" ht="12.6" customHeight="1">
      <c r="B45" s="775"/>
      <c r="C45" s="939"/>
      <c r="D45" s="776"/>
      <c r="E45" s="939"/>
      <c r="F45" s="939"/>
      <c r="G45" s="939"/>
      <c r="H45" s="939"/>
      <c r="I45" s="939"/>
      <c r="J45" s="939"/>
      <c r="K45" s="939"/>
      <c r="L45" s="939"/>
      <c r="M45" s="939"/>
      <c r="N45" s="939"/>
      <c r="O45" s="939"/>
      <c r="P45" s="939"/>
      <c r="Q45" s="939"/>
      <c r="R45" s="939"/>
      <c r="S45" s="939"/>
      <c r="T45" s="939"/>
      <c r="U45" s="939"/>
      <c r="V45" s="939"/>
      <c r="W45" s="939"/>
      <c r="X45" s="939"/>
      <c r="Y45" s="939"/>
      <c r="Z45" s="775"/>
      <c r="AA45" s="777"/>
      <c r="AB45" s="939"/>
      <c r="AC45" s="939"/>
      <c r="AD45" s="939"/>
      <c r="AE45" s="939"/>
      <c r="AF45" s="777"/>
      <c r="AG45" s="777"/>
      <c r="AH45" s="777"/>
      <c r="AI45" s="939"/>
      <c r="AJ45" s="939"/>
      <c r="AK45" s="939"/>
      <c r="AL45" s="777"/>
      <c r="AM45" s="777"/>
      <c r="AN45" s="777"/>
      <c r="AO45" s="777"/>
      <c r="AP45" s="939"/>
      <c r="AQ45" s="939"/>
      <c r="AR45" s="939"/>
      <c r="AS45" s="939"/>
      <c r="AT45" s="777"/>
      <c r="AU45" s="777"/>
      <c r="AV45" s="777"/>
      <c r="AW45" s="777"/>
      <c r="AX45" s="777"/>
      <c r="BO45" s="777"/>
    </row>
    <row r="46" spans="2:67" s="778" customFormat="1" ht="11.65" customHeight="1">
      <c r="B46" s="775"/>
      <c r="C46" s="939"/>
      <c r="D46" s="776"/>
      <c r="E46" s="939"/>
      <c r="F46" s="939"/>
      <c r="G46" s="939"/>
      <c r="H46" s="939"/>
      <c r="I46" s="939"/>
      <c r="J46" s="939"/>
      <c r="K46" s="939"/>
      <c r="L46" s="939"/>
      <c r="M46" s="939"/>
      <c r="N46" s="939"/>
      <c r="O46" s="939"/>
      <c r="P46" s="939"/>
      <c r="Q46" s="939"/>
      <c r="R46" s="939"/>
      <c r="S46" s="939"/>
      <c r="T46" s="939"/>
      <c r="U46" s="939"/>
      <c r="V46" s="939"/>
      <c r="W46" s="939"/>
      <c r="X46" s="939"/>
      <c r="Y46" s="939"/>
      <c r="Z46" s="775"/>
      <c r="AA46" s="777"/>
      <c r="AB46" s="939"/>
      <c r="AC46" s="939"/>
      <c r="AD46" s="939"/>
      <c r="AE46" s="939"/>
      <c r="AF46" s="777"/>
      <c r="AG46" s="777"/>
      <c r="AH46" s="777"/>
      <c r="AI46" s="939"/>
      <c r="AJ46" s="939"/>
      <c r="AK46" s="939"/>
      <c r="AL46" s="777"/>
      <c r="AM46" s="777"/>
      <c r="AN46" s="777"/>
      <c r="AO46" s="777"/>
      <c r="AP46" s="939"/>
      <c r="AQ46" s="939"/>
      <c r="AR46" s="939"/>
      <c r="AS46" s="939"/>
      <c r="AT46" s="777"/>
      <c r="AU46" s="777"/>
      <c r="AV46" s="777"/>
      <c r="AW46" s="777"/>
      <c r="AX46" s="777"/>
      <c r="BO46" s="777"/>
    </row>
    <row r="47" spans="2:67" s="778" customFormat="1" ht="11.65" customHeight="1">
      <c r="B47" s="775"/>
      <c r="C47" s="939"/>
      <c r="D47" s="776"/>
      <c r="E47" s="939"/>
      <c r="F47" s="939"/>
      <c r="G47" s="939"/>
      <c r="H47" s="939"/>
      <c r="I47" s="939"/>
      <c r="J47" s="939"/>
      <c r="K47" s="939"/>
      <c r="L47" s="939"/>
      <c r="M47" s="939"/>
      <c r="N47" s="939"/>
      <c r="O47" s="939"/>
      <c r="P47" s="939"/>
      <c r="Q47" s="939"/>
      <c r="R47" s="939"/>
      <c r="S47" s="939"/>
      <c r="T47" s="939"/>
      <c r="U47" s="939"/>
      <c r="V47" s="939"/>
      <c r="W47" s="939"/>
      <c r="X47" s="939"/>
      <c r="Y47" s="939"/>
      <c r="Z47" s="775"/>
      <c r="AA47" s="777"/>
      <c r="AB47" s="939"/>
      <c r="AC47" s="939"/>
      <c r="AD47" s="939"/>
      <c r="AE47" s="939"/>
      <c r="AF47" s="777"/>
      <c r="AG47" s="777"/>
      <c r="AH47" s="777"/>
      <c r="AI47" s="939"/>
      <c r="AJ47" s="939"/>
      <c r="AK47" s="939"/>
      <c r="AL47" s="777"/>
      <c r="AM47" s="777"/>
      <c r="AN47" s="777"/>
      <c r="AO47" s="777"/>
      <c r="AP47" s="939"/>
      <c r="AQ47" s="939"/>
      <c r="AR47" s="939"/>
      <c r="AS47" s="939"/>
      <c r="AT47" s="777"/>
      <c r="AU47" s="777"/>
      <c r="AV47" s="777"/>
      <c r="AW47" s="777"/>
      <c r="AX47" s="777"/>
      <c r="BO47" s="777"/>
    </row>
    <row r="48" spans="2:67" s="778" customFormat="1" ht="14.1" customHeight="1">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5"/>
      <c r="AA48" s="777"/>
      <c r="AB48" s="939"/>
      <c r="AC48" s="939"/>
      <c r="AD48" s="939"/>
      <c r="AE48" s="939"/>
      <c r="AF48" s="777"/>
      <c r="AG48" s="777"/>
      <c r="AH48" s="777"/>
      <c r="AI48" s="939"/>
      <c r="AJ48" s="939"/>
      <c r="AK48" s="939"/>
      <c r="AL48" s="777"/>
      <c r="AM48" s="777"/>
      <c r="AN48" s="777"/>
      <c r="AO48" s="777"/>
      <c r="AP48" s="939"/>
      <c r="AQ48" s="939"/>
      <c r="AR48" s="939"/>
      <c r="AS48" s="939"/>
      <c r="AT48" s="777"/>
      <c r="AU48" s="777"/>
      <c r="AV48" s="777"/>
      <c r="AW48" s="777"/>
      <c r="AX48" s="777"/>
      <c r="BO48" s="777"/>
    </row>
    <row r="49" spans="2:255" s="778" customFormat="1" ht="11.65" customHeight="1">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775"/>
      <c r="AA49" s="777"/>
      <c r="AB49" s="939"/>
      <c r="AC49" s="939"/>
      <c r="AD49" s="939"/>
      <c r="AE49" s="939"/>
      <c r="AF49" s="777"/>
      <c r="AG49" s="777"/>
      <c r="AH49" s="777"/>
      <c r="AI49" s="939"/>
      <c r="AJ49" s="939"/>
      <c r="AK49" s="939"/>
      <c r="AL49" s="777"/>
      <c r="AM49" s="777"/>
      <c r="AN49" s="777"/>
      <c r="AO49" s="777"/>
      <c r="AP49" s="939"/>
      <c r="AQ49" s="939"/>
      <c r="AR49" s="939"/>
      <c r="AS49" s="939"/>
      <c r="AT49" s="777"/>
      <c r="AU49" s="777"/>
      <c r="AV49" s="777"/>
      <c r="AW49" s="777"/>
      <c r="AX49" s="777"/>
      <c r="BO49" s="777"/>
    </row>
    <row r="50" spans="2:255" s="778" customFormat="1" ht="11.65" customHeight="1">
      <c r="C50" s="777"/>
      <c r="D50" s="777"/>
      <c r="E50" s="777"/>
      <c r="F50" s="777"/>
      <c r="G50" s="777"/>
      <c r="H50" s="777"/>
      <c r="I50" s="777"/>
      <c r="J50" s="777"/>
      <c r="K50" s="777"/>
      <c r="L50" s="777"/>
      <c r="M50" s="777"/>
      <c r="N50" s="777"/>
      <c r="O50" s="777"/>
      <c r="P50" s="777"/>
      <c r="Q50" s="777"/>
      <c r="R50" s="777"/>
      <c r="S50" s="777"/>
      <c r="T50" s="777"/>
      <c r="U50" s="777"/>
      <c r="V50" s="777"/>
      <c r="W50" s="777"/>
      <c r="X50" s="777"/>
      <c r="Y50" s="777"/>
      <c r="Z50" s="775"/>
      <c r="AA50" s="777"/>
      <c r="AB50" s="939"/>
      <c r="AC50" s="939"/>
      <c r="AD50" s="939"/>
      <c r="AE50" s="939"/>
      <c r="AF50" s="777"/>
      <c r="AG50" s="777"/>
      <c r="AH50" s="777"/>
      <c r="AI50" s="939"/>
      <c r="AJ50" s="939"/>
      <c r="AK50" s="939"/>
      <c r="AL50" s="777"/>
      <c r="AM50" s="777"/>
      <c r="AN50" s="777"/>
      <c r="AO50" s="777"/>
      <c r="AP50" s="939"/>
      <c r="AQ50" s="939"/>
      <c r="AR50" s="939"/>
      <c r="AS50" s="939"/>
      <c r="AT50" s="777"/>
      <c r="AU50" s="777"/>
      <c r="AV50" s="777"/>
      <c r="AW50" s="777"/>
      <c r="AX50" s="777"/>
      <c r="BO50" s="777"/>
    </row>
    <row r="51" spans="2:255" s="778" customFormat="1" ht="11.65" customHeight="1">
      <c r="C51" s="777"/>
      <c r="D51" s="777"/>
      <c r="E51" s="777"/>
      <c r="F51" s="777"/>
      <c r="G51" s="777"/>
      <c r="H51" s="777"/>
      <c r="I51" s="777"/>
      <c r="J51" s="777"/>
      <c r="K51" s="777"/>
      <c r="L51" s="777"/>
      <c r="M51" s="777"/>
      <c r="N51" s="777"/>
      <c r="O51" s="777"/>
      <c r="P51" s="777"/>
      <c r="Q51" s="777"/>
      <c r="R51" s="777"/>
      <c r="S51" s="777"/>
      <c r="T51" s="777"/>
      <c r="U51" s="777"/>
      <c r="V51" s="777"/>
      <c r="W51" s="777"/>
      <c r="X51" s="777"/>
      <c r="Y51" s="777"/>
      <c r="Z51" s="775"/>
      <c r="AA51" s="777"/>
      <c r="AB51" s="939"/>
      <c r="AC51" s="939"/>
      <c r="AD51" s="939"/>
      <c r="AE51" s="939"/>
      <c r="AF51" s="777"/>
      <c r="AG51" s="777"/>
      <c r="AH51" s="777"/>
      <c r="AI51" s="939"/>
      <c r="AJ51" s="939"/>
      <c r="AK51" s="939"/>
      <c r="AL51" s="777"/>
      <c r="AM51" s="777"/>
      <c r="AN51" s="777"/>
      <c r="AO51" s="777"/>
      <c r="AP51" s="939"/>
      <c r="AQ51" s="939"/>
      <c r="AR51" s="939"/>
      <c r="AS51" s="939"/>
      <c r="AT51" s="777"/>
      <c r="AU51" s="777"/>
      <c r="AV51" s="777"/>
      <c r="AW51" s="777"/>
      <c r="AX51" s="777"/>
      <c r="BO51" s="777"/>
    </row>
    <row r="52" spans="2:255" s="779" customFormat="1" ht="12.75" customHeight="1">
      <c r="B52" s="777"/>
      <c r="C52" s="777"/>
      <c r="D52" s="777"/>
      <c r="E52" s="777"/>
      <c r="F52" s="777"/>
      <c r="G52" s="777"/>
      <c r="H52" s="777"/>
      <c r="I52" s="777"/>
      <c r="J52" s="777"/>
      <c r="K52" s="777"/>
      <c r="L52" s="777"/>
      <c r="M52" s="777"/>
      <c r="N52" s="777"/>
      <c r="O52" s="777"/>
      <c r="P52" s="777"/>
      <c r="Q52" s="777"/>
      <c r="R52" s="777"/>
      <c r="S52" s="777"/>
      <c r="T52" s="777"/>
      <c r="U52" s="777"/>
      <c r="V52" s="777"/>
      <c r="W52" s="777"/>
      <c r="X52" s="777"/>
      <c r="Y52" s="777"/>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778"/>
      <c r="AV52" s="778"/>
      <c r="AW52" s="778"/>
      <c r="AX52" s="778"/>
      <c r="AY52" s="778"/>
      <c r="AZ52" s="778"/>
      <c r="BA52" s="778"/>
      <c r="BB52" s="777"/>
      <c r="BC52" s="777"/>
      <c r="BD52" s="777"/>
      <c r="BE52" s="777"/>
      <c r="BF52" s="777"/>
      <c r="BG52" s="777"/>
      <c r="BH52" s="777"/>
      <c r="BI52" s="777"/>
      <c r="BJ52" s="777"/>
      <c r="BK52" s="777"/>
      <c r="BL52" s="777"/>
      <c r="BM52" s="777"/>
      <c r="BN52" s="777"/>
      <c r="BO52" s="777"/>
      <c r="BP52" s="777"/>
      <c r="BQ52" s="777"/>
      <c r="BR52" s="777"/>
      <c r="BS52" s="777"/>
      <c r="BT52" s="777"/>
      <c r="BU52" s="777"/>
      <c r="BV52" s="777"/>
      <c r="BW52" s="777"/>
      <c r="BX52" s="777"/>
      <c r="BY52" s="777"/>
      <c r="BZ52" s="777"/>
      <c r="CA52" s="777"/>
      <c r="CB52" s="777"/>
      <c r="CC52" s="777"/>
      <c r="CD52" s="777"/>
      <c r="CE52" s="777"/>
      <c r="CF52" s="777"/>
      <c r="CG52" s="777"/>
      <c r="CH52" s="777"/>
      <c r="CI52" s="777"/>
      <c r="CJ52" s="777"/>
      <c r="CK52" s="777"/>
      <c r="CL52" s="777"/>
      <c r="CM52" s="777"/>
      <c r="CN52" s="777"/>
      <c r="CO52" s="777"/>
      <c r="CP52" s="777"/>
      <c r="CQ52" s="777"/>
      <c r="CR52" s="777"/>
      <c r="CS52" s="777"/>
      <c r="CT52" s="777"/>
      <c r="CU52" s="777"/>
      <c r="CV52" s="777"/>
      <c r="CW52" s="777"/>
      <c r="CX52" s="777"/>
      <c r="CY52" s="777"/>
      <c r="CZ52" s="777"/>
      <c r="DA52" s="777"/>
      <c r="DB52" s="777"/>
      <c r="DC52" s="777"/>
      <c r="DD52" s="777"/>
      <c r="DE52" s="777"/>
      <c r="DF52" s="777"/>
      <c r="DG52" s="777"/>
      <c r="DH52" s="777"/>
      <c r="DI52" s="777"/>
      <c r="DJ52" s="777"/>
      <c r="DK52" s="777"/>
      <c r="DL52" s="777"/>
      <c r="DM52" s="777"/>
      <c r="DN52" s="777"/>
      <c r="DO52" s="777"/>
      <c r="DP52" s="777"/>
      <c r="DQ52" s="777"/>
      <c r="DR52" s="777"/>
      <c r="DS52" s="777"/>
      <c r="DT52" s="777"/>
      <c r="DU52" s="777"/>
      <c r="DV52" s="777"/>
      <c r="DW52" s="777"/>
      <c r="DX52" s="777"/>
      <c r="DY52" s="777"/>
      <c r="DZ52" s="777"/>
      <c r="EA52" s="777"/>
      <c r="EB52" s="777"/>
      <c r="EC52" s="777"/>
      <c r="ED52" s="777"/>
      <c r="EE52" s="777"/>
      <c r="EF52" s="777"/>
      <c r="EG52" s="777"/>
      <c r="EH52" s="777"/>
      <c r="EI52" s="777"/>
      <c r="EJ52" s="777"/>
      <c r="EK52" s="777"/>
      <c r="EL52" s="777"/>
      <c r="EM52" s="777"/>
      <c r="EN52" s="777"/>
      <c r="EO52" s="777"/>
      <c r="EP52" s="777"/>
      <c r="EQ52" s="777"/>
      <c r="ER52" s="777"/>
      <c r="ES52" s="777"/>
      <c r="ET52" s="777"/>
      <c r="EU52" s="777"/>
      <c r="EV52" s="777"/>
      <c r="EW52" s="777"/>
      <c r="EX52" s="777"/>
      <c r="EY52" s="777"/>
      <c r="EZ52" s="777"/>
      <c r="FA52" s="777"/>
      <c r="FB52" s="777"/>
      <c r="FC52" s="777"/>
      <c r="FD52" s="777"/>
      <c r="FE52" s="777"/>
      <c r="FF52" s="777"/>
      <c r="FG52" s="777"/>
      <c r="FH52" s="777"/>
      <c r="FI52" s="777"/>
      <c r="FJ52" s="777"/>
      <c r="FK52" s="777"/>
      <c r="FL52" s="777"/>
      <c r="FM52" s="777"/>
      <c r="FN52" s="777"/>
      <c r="FO52" s="777"/>
      <c r="FP52" s="777"/>
      <c r="FQ52" s="777"/>
      <c r="FR52" s="777"/>
      <c r="FS52" s="777"/>
      <c r="FT52" s="777"/>
      <c r="FU52" s="777"/>
      <c r="FV52" s="777"/>
      <c r="FW52" s="777"/>
      <c r="FX52" s="777"/>
      <c r="FY52" s="777"/>
      <c r="FZ52" s="777"/>
      <c r="GA52" s="777"/>
      <c r="GB52" s="777"/>
      <c r="GC52" s="777"/>
      <c r="GD52" s="777"/>
      <c r="GE52" s="777"/>
      <c r="GF52" s="777"/>
      <c r="GG52" s="777"/>
      <c r="GH52" s="777"/>
      <c r="GI52" s="777"/>
      <c r="GJ52" s="777"/>
      <c r="GK52" s="777"/>
      <c r="GL52" s="777"/>
      <c r="GM52" s="777"/>
      <c r="GN52" s="777"/>
      <c r="GO52" s="777"/>
      <c r="GP52" s="777"/>
      <c r="GQ52" s="777"/>
      <c r="GR52" s="777"/>
      <c r="GS52" s="777"/>
      <c r="GT52" s="777"/>
      <c r="GU52" s="777"/>
      <c r="GV52" s="777"/>
      <c r="GW52" s="777"/>
      <c r="GX52" s="777"/>
      <c r="GY52" s="777"/>
      <c r="GZ52" s="777"/>
      <c r="HA52" s="777"/>
      <c r="HB52" s="777"/>
      <c r="HC52" s="777"/>
      <c r="HD52" s="777"/>
      <c r="HE52" s="777"/>
      <c r="HF52" s="777"/>
      <c r="HG52" s="777"/>
      <c r="HH52" s="777"/>
      <c r="HI52" s="777"/>
      <c r="HJ52" s="777"/>
      <c r="HK52" s="777"/>
      <c r="HL52" s="777"/>
      <c r="HM52" s="777"/>
      <c r="HN52" s="777"/>
      <c r="HO52" s="777"/>
      <c r="HP52" s="777"/>
      <c r="HQ52" s="777"/>
      <c r="HR52" s="777"/>
      <c r="HS52" s="777"/>
      <c r="HT52" s="777"/>
      <c r="HU52" s="777"/>
      <c r="HV52" s="777"/>
      <c r="HW52" s="777"/>
      <c r="HX52" s="777"/>
      <c r="HY52" s="777"/>
      <c r="HZ52" s="777"/>
      <c r="IA52" s="777"/>
      <c r="IB52" s="777"/>
      <c r="IC52" s="777"/>
      <c r="ID52" s="777"/>
      <c r="IE52" s="777"/>
      <c r="IF52" s="777"/>
      <c r="IG52" s="777"/>
      <c r="IH52" s="777"/>
      <c r="II52" s="777"/>
      <c r="IJ52" s="777"/>
      <c r="IK52" s="777"/>
      <c r="IL52" s="777"/>
      <c r="IM52" s="777"/>
      <c r="IN52" s="777"/>
      <c r="IO52" s="777"/>
      <c r="IP52" s="777"/>
      <c r="IQ52" s="777"/>
      <c r="IR52" s="777"/>
      <c r="IS52" s="777"/>
      <c r="IT52" s="777"/>
      <c r="IU52" s="777"/>
    </row>
    <row r="53" spans="2:255" s="779" customFormat="1" ht="12.75" customHeight="1">
      <c r="B53" s="777"/>
      <c r="C53" s="777"/>
      <c r="D53" s="777"/>
      <c r="E53" s="777"/>
      <c r="F53" s="777"/>
      <c r="G53" s="777"/>
      <c r="H53" s="777"/>
      <c r="I53" s="777"/>
      <c r="J53" s="777"/>
      <c r="K53" s="777"/>
      <c r="L53" s="777"/>
      <c r="M53" s="777"/>
      <c r="N53" s="777"/>
      <c r="O53" s="777"/>
      <c r="P53" s="777"/>
      <c r="Q53" s="777"/>
      <c r="R53" s="777"/>
      <c r="S53" s="777"/>
      <c r="T53" s="777"/>
      <c r="U53" s="777"/>
      <c r="V53" s="777"/>
      <c r="W53" s="777"/>
      <c r="X53" s="777"/>
      <c r="Y53" s="777"/>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778"/>
      <c r="AV53" s="778"/>
      <c r="AW53" s="778"/>
      <c r="AX53" s="778"/>
      <c r="AY53" s="778"/>
      <c r="AZ53" s="778"/>
      <c r="BA53" s="778"/>
      <c r="BB53" s="777"/>
      <c r="BC53" s="777"/>
      <c r="BD53" s="777"/>
      <c r="BE53" s="777"/>
      <c r="BF53" s="777"/>
      <c r="BG53" s="777"/>
      <c r="BH53" s="777"/>
      <c r="BI53" s="777"/>
      <c r="BJ53" s="777"/>
      <c r="BK53" s="777"/>
      <c r="BL53" s="777"/>
      <c r="BM53" s="777"/>
      <c r="BN53" s="777"/>
      <c r="BO53" s="777"/>
      <c r="BP53" s="777"/>
      <c r="BQ53" s="777"/>
      <c r="BR53" s="777"/>
      <c r="BS53" s="777"/>
      <c r="BT53" s="777"/>
      <c r="BU53" s="777"/>
      <c r="BV53" s="777"/>
      <c r="BW53" s="777"/>
      <c r="BX53" s="777"/>
      <c r="BY53" s="777"/>
      <c r="BZ53" s="777"/>
      <c r="CA53" s="777"/>
      <c r="CB53" s="777"/>
      <c r="CC53" s="777"/>
      <c r="CD53" s="777"/>
      <c r="CE53" s="777"/>
      <c r="CF53" s="777"/>
      <c r="CG53" s="777"/>
      <c r="CH53" s="777"/>
      <c r="CI53" s="777"/>
      <c r="CJ53" s="777"/>
      <c r="CK53" s="777"/>
      <c r="CL53" s="777"/>
      <c r="CM53" s="777"/>
      <c r="CN53" s="777"/>
      <c r="CO53" s="777"/>
      <c r="CP53" s="777"/>
      <c r="CQ53" s="777"/>
      <c r="CR53" s="777"/>
      <c r="CS53" s="777"/>
      <c r="CT53" s="777"/>
      <c r="CU53" s="777"/>
      <c r="CV53" s="777"/>
      <c r="CW53" s="777"/>
      <c r="CX53" s="777"/>
      <c r="CY53" s="777"/>
      <c r="CZ53" s="777"/>
      <c r="DA53" s="777"/>
      <c r="DB53" s="777"/>
      <c r="DC53" s="777"/>
      <c r="DD53" s="777"/>
      <c r="DE53" s="777"/>
      <c r="DF53" s="777"/>
      <c r="DG53" s="777"/>
      <c r="DH53" s="777"/>
      <c r="DI53" s="777"/>
      <c r="DJ53" s="777"/>
      <c r="DK53" s="777"/>
      <c r="DL53" s="777"/>
      <c r="DM53" s="777"/>
      <c r="DN53" s="777"/>
      <c r="DO53" s="777"/>
      <c r="DP53" s="777"/>
      <c r="DQ53" s="777"/>
      <c r="DR53" s="777"/>
      <c r="DS53" s="777"/>
      <c r="DT53" s="777"/>
      <c r="DU53" s="777"/>
      <c r="DV53" s="777"/>
      <c r="DW53" s="777"/>
      <c r="DX53" s="777"/>
      <c r="DY53" s="777"/>
      <c r="DZ53" s="777"/>
      <c r="EA53" s="777"/>
      <c r="EB53" s="777"/>
      <c r="EC53" s="777"/>
      <c r="ED53" s="777"/>
      <c r="EE53" s="777"/>
      <c r="EF53" s="777"/>
      <c r="EG53" s="777"/>
      <c r="EH53" s="777"/>
      <c r="EI53" s="777"/>
      <c r="EJ53" s="777"/>
      <c r="EK53" s="777"/>
      <c r="EL53" s="777"/>
      <c r="EM53" s="777"/>
      <c r="EN53" s="777"/>
      <c r="EO53" s="777"/>
      <c r="EP53" s="777"/>
      <c r="EQ53" s="777"/>
      <c r="ER53" s="777"/>
      <c r="ES53" s="777"/>
      <c r="ET53" s="777"/>
      <c r="EU53" s="777"/>
      <c r="EV53" s="777"/>
      <c r="EW53" s="777"/>
      <c r="EX53" s="777"/>
      <c r="EY53" s="777"/>
      <c r="EZ53" s="777"/>
      <c r="FA53" s="777"/>
      <c r="FB53" s="777"/>
      <c r="FC53" s="777"/>
      <c r="FD53" s="777"/>
      <c r="FE53" s="777"/>
      <c r="FF53" s="777"/>
      <c r="FG53" s="777"/>
      <c r="FH53" s="777"/>
      <c r="FI53" s="777"/>
      <c r="FJ53" s="777"/>
      <c r="FK53" s="777"/>
      <c r="FL53" s="777"/>
      <c r="FM53" s="777"/>
      <c r="FN53" s="777"/>
      <c r="FO53" s="777"/>
      <c r="FP53" s="777"/>
      <c r="FQ53" s="777"/>
      <c r="FR53" s="777"/>
      <c r="FS53" s="777"/>
      <c r="FT53" s="777"/>
      <c r="FU53" s="777"/>
      <c r="FV53" s="777"/>
      <c r="FW53" s="777"/>
      <c r="FX53" s="777"/>
      <c r="FY53" s="777"/>
      <c r="FZ53" s="777"/>
      <c r="GA53" s="777"/>
      <c r="GB53" s="777"/>
      <c r="GC53" s="777"/>
      <c r="GD53" s="777"/>
      <c r="GE53" s="777"/>
      <c r="GF53" s="777"/>
      <c r="GG53" s="777"/>
      <c r="GH53" s="777"/>
      <c r="GI53" s="777"/>
      <c r="GJ53" s="777"/>
      <c r="GK53" s="777"/>
      <c r="GL53" s="777"/>
      <c r="GM53" s="777"/>
      <c r="GN53" s="777"/>
      <c r="GO53" s="777"/>
      <c r="GP53" s="777"/>
      <c r="GQ53" s="777"/>
      <c r="GR53" s="777"/>
      <c r="GS53" s="777"/>
      <c r="GT53" s="777"/>
      <c r="GU53" s="777"/>
      <c r="GV53" s="777"/>
      <c r="GW53" s="777"/>
      <c r="GX53" s="777"/>
      <c r="GY53" s="777"/>
      <c r="GZ53" s="777"/>
      <c r="HA53" s="777"/>
      <c r="HB53" s="777"/>
      <c r="HC53" s="777"/>
      <c r="HD53" s="777"/>
      <c r="HE53" s="777"/>
      <c r="HF53" s="777"/>
      <c r="HG53" s="777"/>
      <c r="HH53" s="777"/>
      <c r="HI53" s="777"/>
      <c r="HJ53" s="777"/>
      <c r="HK53" s="777"/>
      <c r="HL53" s="777"/>
      <c r="HM53" s="777"/>
      <c r="HN53" s="777"/>
      <c r="HO53" s="777"/>
      <c r="HP53" s="777"/>
      <c r="HQ53" s="777"/>
      <c r="HR53" s="777"/>
      <c r="HS53" s="777"/>
      <c r="HT53" s="777"/>
      <c r="HU53" s="777"/>
      <c r="HV53" s="777"/>
      <c r="HW53" s="777"/>
      <c r="HX53" s="777"/>
      <c r="HY53" s="777"/>
      <c r="HZ53" s="777"/>
      <c r="IA53" s="777"/>
      <c r="IB53" s="777"/>
      <c r="IC53" s="777"/>
      <c r="ID53" s="777"/>
      <c r="IE53" s="777"/>
      <c r="IF53" s="777"/>
      <c r="IG53" s="777"/>
      <c r="IH53" s="777"/>
      <c r="II53" s="777"/>
      <c r="IJ53" s="777"/>
      <c r="IK53" s="777"/>
      <c r="IL53" s="777"/>
      <c r="IM53" s="777"/>
      <c r="IN53" s="777"/>
      <c r="IO53" s="777"/>
      <c r="IP53" s="777"/>
      <c r="IQ53" s="777"/>
      <c r="IR53" s="777"/>
      <c r="IS53" s="777"/>
      <c r="IT53" s="777"/>
      <c r="IU53" s="777"/>
    </row>
    <row r="54" spans="2:255" s="779" customFormat="1" ht="12.75" customHeight="1">
      <c r="B54" s="777"/>
      <c r="C54" s="777"/>
      <c r="D54" s="777"/>
      <c r="E54" s="777"/>
      <c r="F54" s="777"/>
      <c r="G54" s="777"/>
      <c r="H54" s="777"/>
      <c r="I54" s="777"/>
      <c r="J54" s="777"/>
      <c r="K54" s="777"/>
      <c r="L54" s="777"/>
      <c r="M54" s="777"/>
      <c r="N54" s="777"/>
      <c r="O54" s="777"/>
      <c r="P54" s="777"/>
      <c r="Q54" s="777"/>
      <c r="R54" s="777"/>
      <c r="S54" s="777"/>
      <c r="T54" s="777"/>
      <c r="U54" s="777"/>
      <c r="V54" s="777"/>
      <c r="W54" s="777"/>
      <c r="X54" s="777"/>
      <c r="Y54" s="777"/>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778"/>
      <c r="AV54" s="778"/>
      <c r="AW54" s="778"/>
      <c r="AX54" s="778"/>
      <c r="AY54" s="778"/>
      <c r="AZ54" s="778"/>
      <c r="BA54" s="778"/>
      <c r="BB54" s="777"/>
      <c r="BC54" s="777"/>
      <c r="BD54" s="777"/>
      <c r="BE54" s="777"/>
      <c r="BF54" s="777"/>
      <c r="BG54" s="777"/>
      <c r="BH54" s="777"/>
      <c r="BI54" s="777"/>
      <c r="BJ54" s="777"/>
      <c r="BK54" s="777"/>
      <c r="BL54" s="777"/>
      <c r="BM54" s="777"/>
      <c r="BN54" s="777"/>
      <c r="BO54" s="777"/>
      <c r="BP54" s="777"/>
      <c r="BQ54" s="777"/>
      <c r="BR54" s="777"/>
      <c r="BS54" s="777"/>
      <c r="BT54" s="777"/>
      <c r="BU54" s="777"/>
      <c r="BV54" s="777"/>
      <c r="BW54" s="777"/>
      <c r="BX54" s="777"/>
      <c r="BY54" s="777"/>
      <c r="BZ54" s="777"/>
      <c r="CA54" s="777"/>
      <c r="CB54" s="777"/>
      <c r="CC54" s="777"/>
      <c r="CD54" s="777"/>
      <c r="CE54" s="777"/>
      <c r="CF54" s="777"/>
      <c r="CG54" s="777"/>
      <c r="CH54" s="777"/>
      <c r="CI54" s="777"/>
      <c r="CJ54" s="777"/>
      <c r="CK54" s="777"/>
      <c r="CL54" s="777"/>
      <c r="CM54" s="777"/>
      <c r="CN54" s="777"/>
      <c r="CO54" s="777"/>
      <c r="CP54" s="777"/>
      <c r="CQ54" s="777"/>
      <c r="CR54" s="777"/>
      <c r="CS54" s="777"/>
      <c r="CT54" s="777"/>
      <c r="CU54" s="777"/>
      <c r="CV54" s="777"/>
      <c r="CW54" s="777"/>
      <c r="CX54" s="777"/>
      <c r="CY54" s="777"/>
      <c r="CZ54" s="777"/>
      <c r="DA54" s="777"/>
      <c r="DB54" s="777"/>
      <c r="DC54" s="777"/>
      <c r="DD54" s="777"/>
      <c r="DE54" s="777"/>
      <c r="DF54" s="777"/>
      <c r="DG54" s="777"/>
      <c r="DH54" s="777"/>
      <c r="DI54" s="777"/>
      <c r="DJ54" s="777"/>
      <c r="DK54" s="777"/>
      <c r="DL54" s="777"/>
      <c r="DM54" s="777"/>
      <c r="DN54" s="777"/>
      <c r="DO54" s="777"/>
      <c r="DP54" s="777"/>
      <c r="DQ54" s="777"/>
      <c r="DR54" s="777"/>
      <c r="DS54" s="777"/>
      <c r="DT54" s="777"/>
      <c r="DU54" s="777"/>
      <c r="DV54" s="777"/>
      <c r="DW54" s="777"/>
      <c r="DX54" s="777"/>
      <c r="DY54" s="777"/>
      <c r="DZ54" s="777"/>
      <c r="EA54" s="777"/>
      <c r="EB54" s="777"/>
      <c r="EC54" s="777"/>
      <c r="ED54" s="777"/>
      <c r="EE54" s="777"/>
      <c r="EF54" s="777"/>
      <c r="EG54" s="777"/>
      <c r="EH54" s="777"/>
      <c r="EI54" s="777"/>
      <c r="EJ54" s="777"/>
      <c r="EK54" s="777"/>
      <c r="EL54" s="777"/>
      <c r="EM54" s="777"/>
      <c r="EN54" s="777"/>
      <c r="EO54" s="777"/>
      <c r="EP54" s="777"/>
      <c r="EQ54" s="777"/>
      <c r="ER54" s="777"/>
      <c r="ES54" s="777"/>
      <c r="ET54" s="777"/>
      <c r="EU54" s="777"/>
      <c r="EV54" s="777"/>
      <c r="EW54" s="777"/>
      <c r="EX54" s="777"/>
      <c r="EY54" s="777"/>
      <c r="EZ54" s="777"/>
      <c r="FA54" s="777"/>
      <c r="FB54" s="777"/>
      <c r="FC54" s="777"/>
      <c r="FD54" s="777"/>
      <c r="FE54" s="777"/>
      <c r="FF54" s="777"/>
      <c r="FG54" s="777"/>
      <c r="FH54" s="777"/>
      <c r="FI54" s="777"/>
      <c r="FJ54" s="777"/>
      <c r="FK54" s="777"/>
      <c r="FL54" s="777"/>
      <c r="FM54" s="777"/>
      <c r="FN54" s="777"/>
      <c r="FO54" s="777"/>
      <c r="FP54" s="777"/>
      <c r="FQ54" s="777"/>
      <c r="FR54" s="777"/>
      <c r="FS54" s="777"/>
      <c r="FT54" s="777"/>
      <c r="FU54" s="777"/>
      <c r="FV54" s="777"/>
      <c r="FW54" s="777"/>
      <c r="FX54" s="777"/>
      <c r="FY54" s="777"/>
      <c r="FZ54" s="777"/>
      <c r="GA54" s="777"/>
      <c r="GB54" s="777"/>
      <c r="GC54" s="777"/>
      <c r="GD54" s="777"/>
      <c r="GE54" s="777"/>
      <c r="GF54" s="777"/>
      <c r="GG54" s="777"/>
      <c r="GH54" s="777"/>
      <c r="GI54" s="777"/>
      <c r="GJ54" s="777"/>
      <c r="GK54" s="777"/>
      <c r="GL54" s="777"/>
      <c r="GM54" s="777"/>
      <c r="GN54" s="777"/>
      <c r="GO54" s="777"/>
      <c r="GP54" s="777"/>
      <c r="GQ54" s="777"/>
      <c r="GR54" s="777"/>
      <c r="GS54" s="777"/>
      <c r="GT54" s="777"/>
      <c r="GU54" s="777"/>
      <c r="GV54" s="777"/>
      <c r="GW54" s="777"/>
      <c r="GX54" s="777"/>
      <c r="GY54" s="777"/>
      <c r="GZ54" s="777"/>
      <c r="HA54" s="777"/>
      <c r="HB54" s="777"/>
      <c r="HC54" s="777"/>
      <c r="HD54" s="777"/>
      <c r="HE54" s="777"/>
      <c r="HF54" s="777"/>
      <c r="HG54" s="777"/>
      <c r="HH54" s="777"/>
      <c r="HI54" s="777"/>
      <c r="HJ54" s="777"/>
      <c r="HK54" s="777"/>
      <c r="HL54" s="777"/>
      <c r="HM54" s="777"/>
      <c r="HN54" s="777"/>
      <c r="HO54" s="777"/>
      <c r="HP54" s="777"/>
      <c r="HQ54" s="777"/>
      <c r="HR54" s="777"/>
      <c r="HS54" s="777"/>
      <c r="HT54" s="777"/>
      <c r="HU54" s="777"/>
      <c r="HV54" s="777"/>
      <c r="HW54" s="777"/>
      <c r="HX54" s="777"/>
      <c r="HY54" s="777"/>
      <c r="HZ54" s="777"/>
      <c r="IA54" s="777"/>
      <c r="IB54" s="777"/>
      <c r="IC54" s="777"/>
      <c r="ID54" s="777"/>
      <c r="IE54" s="777"/>
      <c r="IF54" s="777"/>
      <c r="IG54" s="777"/>
      <c r="IH54" s="777"/>
      <c r="II54" s="777"/>
      <c r="IJ54" s="777"/>
      <c r="IK54" s="777"/>
      <c r="IL54" s="777"/>
      <c r="IM54" s="777"/>
      <c r="IN54" s="777"/>
      <c r="IO54" s="777"/>
      <c r="IP54" s="777"/>
      <c r="IQ54" s="777"/>
      <c r="IR54" s="777"/>
      <c r="IS54" s="777"/>
      <c r="IT54" s="777"/>
      <c r="IU54" s="777"/>
    </row>
    <row r="55" spans="2:255" s="779" customFormat="1" ht="12.75" customHeight="1">
      <c r="B55" s="777"/>
      <c r="C55" s="777"/>
      <c r="D55" s="777"/>
      <c r="E55" s="777"/>
      <c r="F55" s="777"/>
      <c r="G55" s="777"/>
      <c r="H55" s="777"/>
      <c r="I55" s="777"/>
      <c r="J55" s="777"/>
      <c r="K55" s="777"/>
      <c r="L55" s="777"/>
      <c r="M55" s="777"/>
      <c r="N55" s="777"/>
      <c r="O55" s="777"/>
      <c r="P55" s="777"/>
      <c r="Q55" s="777"/>
      <c r="R55" s="777"/>
      <c r="S55" s="777"/>
      <c r="T55" s="777"/>
      <c r="U55" s="777"/>
      <c r="V55" s="777"/>
      <c r="W55" s="777"/>
      <c r="X55" s="777"/>
      <c r="Y55" s="777"/>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778"/>
      <c r="AV55" s="778"/>
      <c r="AW55" s="778"/>
      <c r="AX55" s="778"/>
      <c r="AY55" s="778"/>
      <c r="AZ55" s="778"/>
      <c r="BA55" s="778"/>
      <c r="BB55" s="777"/>
      <c r="BC55" s="777"/>
      <c r="BD55" s="777"/>
      <c r="BE55" s="777"/>
      <c r="BF55" s="777"/>
      <c r="BG55" s="777"/>
      <c r="BH55" s="777"/>
      <c r="BI55" s="777"/>
      <c r="BJ55" s="777"/>
      <c r="BK55" s="777"/>
      <c r="BL55" s="777"/>
      <c r="BM55" s="777"/>
      <c r="BN55" s="777"/>
      <c r="BO55" s="777"/>
      <c r="BP55" s="777"/>
      <c r="BQ55" s="777"/>
      <c r="BR55" s="777"/>
      <c r="BS55" s="777"/>
      <c r="BT55" s="777"/>
      <c r="BU55" s="777"/>
      <c r="BV55" s="777"/>
      <c r="BW55" s="777"/>
      <c r="BX55" s="777"/>
      <c r="BY55" s="777"/>
      <c r="BZ55" s="777"/>
      <c r="CA55" s="777"/>
      <c r="CB55" s="777"/>
      <c r="CC55" s="777"/>
      <c r="CD55" s="777"/>
      <c r="CE55" s="777"/>
      <c r="CF55" s="777"/>
      <c r="CG55" s="777"/>
      <c r="CH55" s="777"/>
      <c r="CI55" s="777"/>
      <c r="CJ55" s="777"/>
      <c r="CK55" s="777"/>
      <c r="CL55" s="777"/>
      <c r="CM55" s="777"/>
      <c r="CN55" s="777"/>
      <c r="CO55" s="777"/>
      <c r="CP55" s="777"/>
      <c r="CQ55" s="777"/>
      <c r="CR55" s="777"/>
      <c r="CS55" s="777"/>
      <c r="CT55" s="777"/>
      <c r="CU55" s="777"/>
      <c r="CV55" s="777"/>
      <c r="CW55" s="777"/>
      <c r="CX55" s="777"/>
      <c r="CY55" s="777"/>
      <c r="CZ55" s="777"/>
      <c r="DA55" s="777"/>
      <c r="DB55" s="777"/>
      <c r="DC55" s="777"/>
      <c r="DD55" s="777"/>
      <c r="DE55" s="777"/>
      <c r="DF55" s="777"/>
      <c r="DG55" s="777"/>
      <c r="DH55" s="777"/>
      <c r="DI55" s="777"/>
      <c r="DJ55" s="777"/>
      <c r="DK55" s="777"/>
      <c r="DL55" s="777"/>
      <c r="DM55" s="777"/>
      <c r="DN55" s="777"/>
      <c r="DO55" s="777"/>
      <c r="DP55" s="777"/>
      <c r="DQ55" s="777"/>
      <c r="DR55" s="777"/>
      <c r="DS55" s="777"/>
      <c r="DT55" s="777"/>
      <c r="DU55" s="777"/>
      <c r="DV55" s="777"/>
      <c r="DW55" s="777"/>
      <c r="DX55" s="777"/>
      <c r="DY55" s="777"/>
      <c r="DZ55" s="777"/>
      <c r="EA55" s="777"/>
      <c r="EB55" s="777"/>
      <c r="EC55" s="777"/>
      <c r="ED55" s="777"/>
      <c r="EE55" s="777"/>
      <c r="EF55" s="777"/>
      <c r="EG55" s="777"/>
      <c r="EH55" s="777"/>
      <c r="EI55" s="777"/>
      <c r="EJ55" s="777"/>
      <c r="EK55" s="777"/>
      <c r="EL55" s="777"/>
      <c r="EM55" s="777"/>
      <c r="EN55" s="777"/>
      <c r="EO55" s="777"/>
      <c r="EP55" s="777"/>
      <c r="EQ55" s="777"/>
      <c r="ER55" s="777"/>
      <c r="ES55" s="777"/>
      <c r="ET55" s="777"/>
      <c r="EU55" s="777"/>
      <c r="EV55" s="777"/>
      <c r="EW55" s="777"/>
      <c r="EX55" s="777"/>
      <c r="EY55" s="777"/>
      <c r="EZ55" s="777"/>
      <c r="FA55" s="777"/>
      <c r="FB55" s="777"/>
      <c r="FC55" s="777"/>
      <c r="FD55" s="777"/>
      <c r="FE55" s="777"/>
      <c r="FF55" s="777"/>
      <c r="FG55" s="777"/>
      <c r="FH55" s="777"/>
      <c r="FI55" s="777"/>
      <c r="FJ55" s="777"/>
      <c r="FK55" s="777"/>
      <c r="FL55" s="777"/>
      <c r="FM55" s="777"/>
      <c r="FN55" s="777"/>
      <c r="FO55" s="777"/>
      <c r="FP55" s="777"/>
      <c r="FQ55" s="777"/>
      <c r="FR55" s="777"/>
      <c r="FS55" s="777"/>
      <c r="FT55" s="777"/>
      <c r="FU55" s="777"/>
      <c r="FV55" s="777"/>
      <c r="FW55" s="777"/>
      <c r="FX55" s="777"/>
      <c r="FY55" s="777"/>
      <c r="FZ55" s="777"/>
      <c r="GA55" s="777"/>
      <c r="GB55" s="777"/>
      <c r="GC55" s="777"/>
      <c r="GD55" s="777"/>
      <c r="GE55" s="777"/>
      <c r="GF55" s="777"/>
      <c r="GG55" s="777"/>
      <c r="GH55" s="777"/>
      <c r="GI55" s="777"/>
      <c r="GJ55" s="777"/>
      <c r="GK55" s="777"/>
      <c r="GL55" s="777"/>
      <c r="GM55" s="777"/>
      <c r="GN55" s="777"/>
      <c r="GO55" s="777"/>
      <c r="GP55" s="777"/>
      <c r="GQ55" s="777"/>
      <c r="GR55" s="777"/>
      <c r="GS55" s="777"/>
      <c r="GT55" s="777"/>
      <c r="GU55" s="777"/>
      <c r="GV55" s="777"/>
      <c r="GW55" s="777"/>
      <c r="GX55" s="777"/>
      <c r="GY55" s="777"/>
      <c r="GZ55" s="777"/>
      <c r="HA55" s="777"/>
      <c r="HB55" s="777"/>
      <c r="HC55" s="777"/>
      <c r="HD55" s="777"/>
      <c r="HE55" s="777"/>
      <c r="HF55" s="777"/>
      <c r="HG55" s="777"/>
      <c r="HH55" s="777"/>
      <c r="HI55" s="777"/>
      <c r="HJ55" s="777"/>
      <c r="HK55" s="777"/>
      <c r="HL55" s="777"/>
      <c r="HM55" s="777"/>
      <c r="HN55" s="777"/>
      <c r="HO55" s="777"/>
      <c r="HP55" s="777"/>
      <c r="HQ55" s="777"/>
      <c r="HR55" s="777"/>
      <c r="HS55" s="777"/>
      <c r="HT55" s="777"/>
      <c r="HU55" s="777"/>
      <c r="HV55" s="777"/>
      <c r="HW55" s="777"/>
      <c r="HX55" s="777"/>
      <c r="HY55" s="777"/>
      <c r="HZ55" s="777"/>
      <c r="IA55" s="777"/>
      <c r="IB55" s="777"/>
      <c r="IC55" s="777"/>
      <c r="ID55" s="777"/>
      <c r="IE55" s="777"/>
      <c r="IF55" s="777"/>
      <c r="IG55" s="777"/>
      <c r="IH55" s="777"/>
      <c r="II55" s="777"/>
      <c r="IJ55" s="777"/>
      <c r="IK55" s="777"/>
      <c r="IL55" s="777"/>
      <c r="IM55" s="777"/>
      <c r="IN55" s="777"/>
      <c r="IO55" s="777"/>
      <c r="IP55" s="777"/>
      <c r="IQ55" s="777"/>
      <c r="IR55" s="777"/>
      <c r="IS55" s="777"/>
      <c r="IT55" s="777"/>
      <c r="IU55" s="777"/>
    </row>
    <row r="56" spans="2:255" s="779" customFormat="1" ht="12.75" customHeight="1">
      <c r="B56" s="777"/>
      <c r="C56" s="777"/>
      <c r="D56" s="777"/>
      <c r="E56" s="777"/>
      <c r="F56" s="777"/>
      <c r="G56" s="777"/>
      <c r="H56" s="777"/>
      <c r="I56" s="777"/>
      <c r="J56" s="777"/>
      <c r="K56" s="777"/>
      <c r="L56" s="777"/>
      <c r="M56" s="777"/>
      <c r="N56" s="777"/>
      <c r="O56" s="777"/>
      <c r="P56" s="777"/>
      <c r="Q56" s="777"/>
      <c r="R56" s="777"/>
      <c r="S56" s="777"/>
      <c r="T56" s="777"/>
      <c r="U56" s="777"/>
      <c r="V56" s="777"/>
      <c r="W56" s="777"/>
      <c r="X56" s="777"/>
      <c r="Y56" s="777"/>
      <c r="Z56" s="778"/>
      <c r="AA56" s="778"/>
      <c r="AB56" s="778"/>
      <c r="AC56" s="778"/>
      <c r="AD56" s="778"/>
      <c r="AE56" s="778"/>
      <c r="AF56" s="778"/>
      <c r="AG56" s="778"/>
      <c r="AH56" s="778"/>
      <c r="AI56" s="778"/>
      <c r="AJ56" s="778"/>
      <c r="AK56" s="778"/>
      <c r="AL56" s="778"/>
      <c r="AM56" s="778"/>
      <c r="AN56" s="778"/>
      <c r="AO56" s="778"/>
      <c r="AP56" s="778"/>
      <c r="AQ56" s="778"/>
      <c r="AR56" s="778"/>
      <c r="AS56" s="778"/>
      <c r="AT56" s="778"/>
      <c r="AU56" s="778"/>
      <c r="AV56" s="778"/>
      <c r="AW56" s="778"/>
      <c r="AX56" s="778"/>
      <c r="AY56" s="778"/>
      <c r="AZ56" s="778"/>
      <c r="BA56" s="778"/>
      <c r="BB56" s="777"/>
      <c r="BC56" s="777"/>
      <c r="BD56" s="777"/>
      <c r="BE56" s="777"/>
      <c r="BF56" s="777"/>
      <c r="BG56" s="777"/>
      <c r="BH56" s="777"/>
      <c r="BI56" s="777"/>
      <c r="BJ56" s="777"/>
      <c r="BK56" s="777"/>
      <c r="BL56" s="777"/>
      <c r="BM56" s="777"/>
      <c r="BN56" s="777"/>
      <c r="BO56" s="777"/>
      <c r="BP56" s="777"/>
      <c r="BQ56" s="777"/>
      <c r="BR56" s="777"/>
      <c r="BS56" s="777"/>
      <c r="BT56" s="777"/>
      <c r="BU56" s="777"/>
      <c r="BV56" s="777"/>
      <c r="BW56" s="777"/>
      <c r="BX56" s="777"/>
      <c r="BY56" s="777"/>
      <c r="BZ56" s="777"/>
      <c r="CA56" s="777"/>
      <c r="CB56" s="777"/>
      <c r="CC56" s="777"/>
      <c r="CD56" s="777"/>
      <c r="CE56" s="777"/>
      <c r="CF56" s="777"/>
      <c r="CG56" s="777"/>
      <c r="CH56" s="777"/>
      <c r="CI56" s="777"/>
      <c r="CJ56" s="777"/>
      <c r="CK56" s="777"/>
      <c r="CL56" s="777"/>
      <c r="CM56" s="777"/>
      <c r="CN56" s="777"/>
      <c r="CO56" s="777"/>
      <c r="CP56" s="777"/>
      <c r="CQ56" s="777"/>
      <c r="CR56" s="777"/>
      <c r="CS56" s="777"/>
      <c r="CT56" s="777"/>
      <c r="CU56" s="777"/>
      <c r="CV56" s="777"/>
      <c r="CW56" s="777"/>
      <c r="CX56" s="777"/>
      <c r="CY56" s="777"/>
      <c r="CZ56" s="777"/>
      <c r="DA56" s="777"/>
      <c r="DB56" s="777"/>
      <c r="DC56" s="777"/>
      <c r="DD56" s="777"/>
      <c r="DE56" s="777"/>
      <c r="DF56" s="777"/>
      <c r="DG56" s="777"/>
      <c r="DH56" s="777"/>
      <c r="DI56" s="777"/>
      <c r="DJ56" s="777"/>
      <c r="DK56" s="777"/>
      <c r="DL56" s="777"/>
      <c r="DM56" s="777"/>
      <c r="DN56" s="777"/>
      <c r="DO56" s="777"/>
      <c r="DP56" s="777"/>
      <c r="DQ56" s="777"/>
      <c r="DR56" s="777"/>
      <c r="DS56" s="777"/>
      <c r="DT56" s="777"/>
      <c r="DU56" s="777"/>
      <c r="DV56" s="777"/>
      <c r="DW56" s="777"/>
      <c r="DX56" s="777"/>
      <c r="DY56" s="777"/>
      <c r="DZ56" s="777"/>
      <c r="EA56" s="777"/>
      <c r="EB56" s="777"/>
      <c r="EC56" s="777"/>
      <c r="ED56" s="777"/>
      <c r="EE56" s="777"/>
      <c r="EF56" s="777"/>
      <c r="EG56" s="777"/>
      <c r="EH56" s="777"/>
      <c r="EI56" s="777"/>
      <c r="EJ56" s="777"/>
      <c r="EK56" s="777"/>
      <c r="EL56" s="777"/>
      <c r="EM56" s="777"/>
      <c r="EN56" s="777"/>
      <c r="EO56" s="777"/>
      <c r="EP56" s="777"/>
      <c r="EQ56" s="777"/>
      <c r="ER56" s="777"/>
      <c r="ES56" s="777"/>
      <c r="ET56" s="777"/>
      <c r="EU56" s="777"/>
      <c r="EV56" s="777"/>
      <c r="EW56" s="777"/>
      <c r="EX56" s="777"/>
      <c r="EY56" s="777"/>
      <c r="EZ56" s="777"/>
      <c r="FA56" s="777"/>
      <c r="FB56" s="777"/>
      <c r="FC56" s="777"/>
      <c r="FD56" s="777"/>
      <c r="FE56" s="777"/>
      <c r="FF56" s="777"/>
      <c r="FG56" s="777"/>
      <c r="FH56" s="777"/>
      <c r="FI56" s="777"/>
      <c r="FJ56" s="777"/>
      <c r="FK56" s="777"/>
      <c r="FL56" s="777"/>
      <c r="FM56" s="777"/>
      <c r="FN56" s="777"/>
      <c r="FO56" s="777"/>
      <c r="FP56" s="777"/>
      <c r="FQ56" s="777"/>
      <c r="FR56" s="777"/>
      <c r="FS56" s="777"/>
      <c r="FT56" s="777"/>
      <c r="FU56" s="777"/>
      <c r="FV56" s="777"/>
      <c r="FW56" s="777"/>
      <c r="FX56" s="777"/>
      <c r="FY56" s="777"/>
      <c r="FZ56" s="777"/>
      <c r="GA56" s="777"/>
      <c r="GB56" s="777"/>
      <c r="GC56" s="777"/>
      <c r="GD56" s="777"/>
      <c r="GE56" s="777"/>
      <c r="GF56" s="777"/>
      <c r="GG56" s="777"/>
      <c r="GH56" s="777"/>
      <c r="GI56" s="777"/>
      <c r="GJ56" s="777"/>
      <c r="GK56" s="777"/>
      <c r="GL56" s="777"/>
      <c r="GM56" s="777"/>
      <c r="GN56" s="777"/>
      <c r="GO56" s="777"/>
      <c r="GP56" s="777"/>
      <c r="GQ56" s="777"/>
      <c r="GR56" s="777"/>
      <c r="GS56" s="777"/>
      <c r="GT56" s="777"/>
      <c r="GU56" s="777"/>
      <c r="GV56" s="777"/>
      <c r="GW56" s="777"/>
      <c r="GX56" s="777"/>
      <c r="GY56" s="777"/>
      <c r="GZ56" s="777"/>
      <c r="HA56" s="777"/>
      <c r="HB56" s="777"/>
      <c r="HC56" s="777"/>
      <c r="HD56" s="777"/>
      <c r="HE56" s="777"/>
      <c r="HF56" s="777"/>
      <c r="HG56" s="777"/>
      <c r="HH56" s="777"/>
      <c r="HI56" s="777"/>
      <c r="HJ56" s="777"/>
      <c r="HK56" s="777"/>
      <c r="HL56" s="777"/>
      <c r="HM56" s="777"/>
      <c r="HN56" s="777"/>
      <c r="HO56" s="777"/>
      <c r="HP56" s="777"/>
      <c r="HQ56" s="777"/>
      <c r="HR56" s="777"/>
      <c r="HS56" s="777"/>
      <c r="HT56" s="777"/>
      <c r="HU56" s="777"/>
      <c r="HV56" s="777"/>
      <c r="HW56" s="777"/>
      <c r="HX56" s="777"/>
      <c r="HY56" s="777"/>
      <c r="HZ56" s="777"/>
      <c r="IA56" s="777"/>
      <c r="IB56" s="777"/>
      <c r="IC56" s="777"/>
      <c r="ID56" s="777"/>
      <c r="IE56" s="777"/>
      <c r="IF56" s="777"/>
      <c r="IG56" s="777"/>
      <c r="IH56" s="777"/>
      <c r="II56" s="777"/>
      <c r="IJ56" s="777"/>
      <c r="IK56" s="777"/>
      <c r="IL56" s="777"/>
      <c r="IM56" s="777"/>
      <c r="IN56" s="777"/>
      <c r="IO56" s="777"/>
      <c r="IP56" s="777"/>
      <c r="IQ56" s="777"/>
      <c r="IR56" s="777"/>
      <c r="IS56" s="777"/>
      <c r="IT56" s="777"/>
      <c r="IU56" s="777"/>
    </row>
    <row r="57" spans="2:255" s="779" customFormat="1" ht="12.75" customHeight="1">
      <c r="B57" s="777"/>
      <c r="C57" s="777"/>
      <c r="D57" s="777"/>
      <c r="E57" s="777"/>
      <c r="F57" s="777"/>
      <c r="G57" s="777"/>
      <c r="H57" s="777"/>
      <c r="I57" s="777"/>
      <c r="J57" s="777"/>
      <c r="K57" s="777"/>
      <c r="L57" s="777"/>
      <c r="M57" s="777"/>
      <c r="N57" s="777"/>
      <c r="O57" s="777"/>
      <c r="P57" s="777"/>
      <c r="Q57" s="777"/>
      <c r="R57" s="777"/>
      <c r="S57" s="777"/>
      <c r="T57" s="777"/>
      <c r="U57" s="777"/>
      <c r="V57" s="777"/>
      <c r="W57" s="777"/>
      <c r="X57" s="777"/>
      <c r="Y57" s="777"/>
      <c r="Z57" s="778"/>
      <c r="AA57" s="778"/>
      <c r="AB57" s="778"/>
      <c r="AC57" s="778"/>
      <c r="AD57" s="778"/>
      <c r="AE57" s="778"/>
      <c r="AF57" s="778"/>
      <c r="AG57" s="778"/>
      <c r="AH57" s="778"/>
      <c r="AI57" s="778"/>
      <c r="AJ57" s="778"/>
      <c r="AK57" s="778"/>
      <c r="AL57" s="778"/>
      <c r="AM57" s="778"/>
      <c r="AN57" s="778"/>
      <c r="AO57" s="778"/>
      <c r="AP57" s="778"/>
      <c r="AQ57" s="778"/>
      <c r="AR57" s="778"/>
      <c r="AS57" s="778"/>
      <c r="AT57" s="778"/>
      <c r="AU57" s="778"/>
      <c r="AV57" s="778"/>
      <c r="AW57" s="778"/>
      <c r="AX57" s="778"/>
      <c r="AY57" s="778"/>
      <c r="AZ57" s="778"/>
      <c r="BA57" s="778"/>
      <c r="BB57" s="777"/>
      <c r="BC57" s="777"/>
      <c r="BD57" s="777"/>
      <c r="BE57" s="777"/>
      <c r="BF57" s="777"/>
      <c r="BG57" s="777"/>
      <c r="BH57" s="777"/>
      <c r="BI57" s="777"/>
      <c r="BJ57" s="777"/>
      <c r="BK57" s="777"/>
      <c r="BL57" s="777"/>
      <c r="BM57" s="777"/>
      <c r="BN57" s="777"/>
      <c r="BO57" s="777"/>
      <c r="BP57" s="777"/>
      <c r="BQ57" s="777"/>
      <c r="BR57" s="777"/>
      <c r="BS57" s="777"/>
      <c r="BT57" s="777"/>
      <c r="BU57" s="777"/>
      <c r="BV57" s="777"/>
      <c r="BW57" s="777"/>
      <c r="BX57" s="777"/>
      <c r="BY57" s="777"/>
      <c r="BZ57" s="777"/>
      <c r="CA57" s="777"/>
      <c r="CB57" s="777"/>
      <c r="CC57" s="777"/>
      <c r="CD57" s="777"/>
      <c r="CE57" s="777"/>
      <c r="CF57" s="777"/>
      <c r="CG57" s="777"/>
      <c r="CH57" s="777"/>
      <c r="CI57" s="777"/>
      <c r="CJ57" s="777"/>
      <c r="CK57" s="777"/>
      <c r="CL57" s="777"/>
      <c r="CM57" s="777"/>
      <c r="CN57" s="777"/>
      <c r="CO57" s="777"/>
      <c r="CP57" s="777"/>
      <c r="CQ57" s="777"/>
      <c r="CR57" s="777"/>
      <c r="CS57" s="777"/>
      <c r="CT57" s="777"/>
      <c r="CU57" s="777"/>
      <c r="CV57" s="777"/>
      <c r="CW57" s="777"/>
      <c r="CX57" s="777"/>
      <c r="CY57" s="777"/>
      <c r="CZ57" s="777"/>
      <c r="DA57" s="777"/>
      <c r="DB57" s="777"/>
      <c r="DC57" s="777"/>
      <c r="DD57" s="777"/>
      <c r="DE57" s="777"/>
      <c r="DF57" s="777"/>
      <c r="DG57" s="777"/>
      <c r="DH57" s="777"/>
      <c r="DI57" s="777"/>
      <c r="DJ57" s="777"/>
      <c r="DK57" s="777"/>
      <c r="DL57" s="777"/>
      <c r="DM57" s="777"/>
      <c r="DN57" s="777"/>
      <c r="DO57" s="777"/>
      <c r="DP57" s="777"/>
      <c r="DQ57" s="777"/>
      <c r="DR57" s="777"/>
      <c r="DS57" s="777"/>
      <c r="DT57" s="777"/>
      <c r="DU57" s="777"/>
      <c r="DV57" s="777"/>
      <c r="DW57" s="777"/>
      <c r="DX57" s="777"/>
      <c r="DY57" s="777"/>
      <c r="DZ57" s="777"/>
      <c r="EA57" s="777"/>
      <c r="EB57" s="777"/>
      <c r="EC57" s="777"/>
      <c r="ED57" s="777"/>
      <c r="EE57" s="777"/>
      <c r="EF57" s="777"/>
      <c r="EG57" s="777"/>
      <c r="EH57" s="777"/>
      <c r="EI57" s="777"/>
      <c r="EJ57" s="777"/>
      <c r="EK57" s="777"/>
      <c r="EL57" s="777"/>
      <c r="EM57" s="777"/>
      <c r="EN57" s="777"/>
      <c r="EO57" s="777"/>
      <c r="EP57" s="777"/>
      <c r="EQ57" s="777"/>
      <c r="ER57" s="777"/>
      <c r="ES57" s="777"/>
      <c r="ET57" s="777"/>
      <c r="EU57" s="777"/>
      <c r="EV57" s="777"/>
      <c r="EW57" s="777"/>
      <c r="EX57" s="777"/>
      <c r="EY57" s="777"/>
      <c r="EZ57" s="777"/>
      <c r="FA57" s="777"/>
      <c r="FB57" s="777"/>
      <c r="FC57" s="777"/>
      <c r="FD57" s="777"/>
      <c r="FE57" s="777"/>
      <c r="FF57" s="777"/>
      <c r="FG57" s="777"/>
      <c r="FH57" s="777"/>
      <c r="FI57" s="777"/>
      <c r="FJ57" s="777"/>
      <c r="FK57" s="777"/>
      <c r="FL57" s="777"/>
      <c r="FM57" s="777"/>
      <c r="FN57" s="777"/>
      <c r="FO57" s="777"/>
      <c r="FP57" s="777"/>
      <c r="FQ57" s="777"/>
      <c r="FR57" s="777"/>
      <c r="FS57" s="777"/>
      <c r="FT57" s="777"/>
      <c r="FU57" s="777"/>
      <c r="FV57" s="777"/>
      <c r="FW57" s="777"/>
      <c r="FX57" s="777"/>
      <c r="FY57" s="777"/>
      <c r="FZ57" s="777"/>
      <c r="GA57" s="777"/>
      <c r="GB57" s="777"/>
      <c r="GC57" s="777"/>
      <c r="GD57" s="777"/>
      <c r="GE57" s="777"/>
      <c r="GF57" s="777"/>
      <c r="GG57" s="777"/>
      <c r="GH57" s="777"/>
      <c r="GI57" s="777"/>
      <c r="GJ57" s="777"/>
      <c r="GK57" s="777"/>
      <c r="GL57" s="777"/>
      <c r="GM57" s="777"/>
      <c r="GN57" s="777"/>
      <c r="GO57" s="777"/>
      <c r="GP57" s="777"/>
      <c r="GQ57" s="777"/>
      <c r="GR57" s="777"/>
      <c r="GS57" s="777"/>
      <c r="GT57" s="777"/>
      <c r="GU57" s="777"/>
      <c r="GV57" s="777"/>
      <c r="GW57" s="777"/>
      <c r="GX57" s="777"/>
      <c r="GY57" s="777"/>
      <c r="GZ57" s="777"/>
      <c r="HA57" s="777"/>
      <c r="HB57" s="777"/>
      <c r="HC57" s="777"/>
      <c r="HD57" s="777"/>
      <c r="HE57" s="777"/>
      <c r="HF57" s="777"/>
      <c r="HG57" s="777"/>
      <c r="HH57" s="777"/>
      <c r="HI57" s="777"/>
      <c r="HJ57" s="777"/>
      <c r="HK57" s="777"/>
      <c r="HL57" s="777"/>
      <c r="HM57" s="777"/>
      <c r="HN57" s="777"/>
      <c r="HO57" s="777"/>
      <c r="HP57" s="777"/>
      <c r="HQ57" s="777"/>
      <c r="HR57" s="777"/>
      <c r="HS57" s="777"/>
      <c r="HT57" s="777"/>
      <c r="HU57" s="777"/>
      <c r="HV57" s="777"/>
      <c r="HW57" s="777"/>
      <c r="HX57" s="777"/>
      <c r="HY57" s="777"/>
      <c r="HZ57" s="777"/>
      <c r="IA57" s="777"/>
      <c r="IB57" s="777"/>
      <c r="IC57" s="777"/>
      <c r="ID57" s="777"/>
      <c r="IE57" s="777"/>
      <c r="IF57" s="777"/>
      <c r="IG57" s="777"/>
      <c r="IH57" s="777"/>
      <c r="II57" s="777"/>
      <c r="IJ57" s="777"/>
      <c r="IK57" s="777"/>
      <c r="IL57" s="777"/>
      <c r="IM57" s="777"/>
      <c r="IN57" s="777"/>
      <c r="IO57" s="777"/>
      <c r="IP57" s="777"/>
      <c r="IQ57" s="777"/>
      <c r="IR57" s="777"/>
      <c r="IS57" s="777"/>
      <c r="IT57" s="777"/>
      <c r="IU57" s="777"/>
    </row>
    <row r="58" spans="2:255" s="779" customFormat="1" ht="12.75" customHeight="1">
      <c r="B58" s="777"/>
      <c r="C58" s="777"/>
      <c r="D58" s="777"/>
      <c r="E58" s="777"/>
      <c r="F58" s="777"/>
      <c r="G58" s="777"/>
      <c r="H58" s="777"/>
      <c r="I58" s="777"/>
      <c r="J58" s="777"/>
      <c r="K58" s="777"/>
      <c r="L58" s="777"/>
      <c r="M58" s="777"/>
      <c r="N58" s="777"/>
      <c r="O58" s="777"/>
      <c r="P58" s="777"/>
      <c r="Q58" s="777"/>
      <c r="R58" s="777"/>
      <c r="S58" s="777"/>
      <c r="T58" s="777"/>
      <c r="U58" s="777"/>
      <c r="V58" s="777"/>
      <c r="W58" s="777"/>
      <c r="X58" s="777"/>
      <c r="Y58" s="777"/>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778"/>
      <c r="AV58" s="778"/>
      <c r="AW58" s="778"/>
      <c r="AX58" s="778"/>
      <c r="AY58" s="778"/>
      <c r="AZ58" s="778"/>
      <c r="BA58" s="778"/>
      <c r="BB58" s="777"/>
      <c r="BC58" s="777"/>
      <c r="BD58" s="777"/>
      <c r="BE58" s="777"/>
      <c r="BF58" s="777"/>
      <c r="BG58" s="777"/>
      <c r="BH58" s="777"/>
      <c r="BI58" s="777"/>
      <c r="BJ58" s="777"/>
      <c r="BK58" s="777"/>
      <c r="BL58" s="777"/>
      <c r="BM58" s="777"/>
      <c r="BN58" s="777"/>
      <c r="BO58" s="777"/>
      <c r="BP58" s="777"/>
      <c r="BQ58" s="777"/>
      <c r="BR58" s="777"/>
      <c r="BS58" s="777"/>
      <c r="BT58" s="777"/>
      <c r="BU58" s="777"/>
      <c r="BV58" s="777"/>
      <c r="BW58" s="777"/>
      <c r="BX58" s="777"/>
      <c r="BY58" s="777"/>
      <c r="BZ58" s="777"/>
      <c r="CA58" s="777"/>
      <c r="CB58" s="777"/>
      <c r="CC58" s="777"/>
      <c r="CD58" s="777"/>
      <c r="CE58" s="777"/>
      <c r="CF58" s="777"/>
      <c r="CG58" s="777"/>
      <c r="CH58" s="777"/>
      <c r="CI58" s="777"/>
      <c r="CJ58" s="777"/>
      <c r="CK58" s="777"/>
      <c r="CL58" s="777"/>
      <c r="CM58" s="777"/>
      <c r="CN58" s="777"/>
      <c r="CO58" s="777"/>
      <c r="CP58" s="777"/>
      <c r="CQ58" s="777"/>
      <c r="CR58" s="777"/>
      <c r="CS58" s="777"/>
      <c r="CT58" s="777"/>
      <c r="CU58" s="777"/>
      <c r="CV58" s="777"/>
      <c r="CW58" s="777"/>
      <c r="CX58" s="777"/>
      <c r="CY58" s="777"/>
      <c r="CZ58" s="777"/>
      <c r="DA58" s="777"/>
      <c r="DB58" s="777"/>
      <c r="DC58" s="777"/>
      <c r="DD58" s="777"/>
      <c r="DE58" s="777"/>
      <c r="DF58" s="777"/>
      <c r="DG58" s="777"/>
      <c r="DH58" s="777"/>
      <c r="DI58" s="777"/>
      <c r="DJ58" s="777"/>
      <c r="DK58" s="777"/>
      <c r="DL58" s="777"/>
      <c r="DM58" s="777"/>
      <c r="DN58" s="777"/>
      <c r="DO58" s="777"/>
      <c r="DP58" s="777"/>
      <c r="DQ58" s="777"/>
      <c r="DR58" s="777"/>
      <c r="DS58" s="777"/>
      <c r="DT58" s="777"/>
      <c r="DU58" s="777"/>
      <c r="DV58" s="777"/>
      <c r="DW58" s="777"/>
      <c r="DX58" s="777"/>
      <c r="DY58" s="777"/>
      <c r="DZ58" s="777"/>
      <c r="EA58" s="777"/>
      <c r="EB58" s="777"/>
      <c r="EC58" s="777"/>
      <c r="ED58" s="777"/>
      <c r="EE58" s="777"/>
      <c r="EF58" s="777"/>
      <c r="EG58" s="777"/>
      <c r="EH58" s="777"/>
      <c r="EI58" s="777"/>
      <c r="EJ58" s="777"/>
      <c r="EK58" s="777"/>
      <c r="EL58" s="777"/>
      <c r="EM58" s="777"/>
      <c r="EN58" s="777"/>
      <c r="EO58" s="777"/>
      <c r="EP58" s="777"/>
      <c r="EQ58" s="777"/>
      <c r="ER58" s="777"/>
      <c r="ES58" s="777"/>
      <c r="ET58" s="777"/>
      <c r="EU58" s="777"/>
      <c r="EV58" s="777"/>
      <c r="EW58" s="777"/>
      <c r="EX58" s="777"/>
      <c r="EY58" s="777"/>
      <c r="EZ58" s="777"/>
      <c r="FA58" s="777"/>
      <c r="FB58" s="777"/>
      <c r="FC58" s="777"/>
      <c r="FD58" s="777"/>
      <c r="FE58" s="777"/>
      <c r="FF58" s="777"/>
      <c r="FG58" s="777"/>
      <c r="FH58" s="777"/>
      <c r="FI58" s="777"/>
      <c r="FJ58" s="777"/>
      <c r="FK58" s="777"/>
      <c r="FL58" s="777"/>
      <c r="FM58" s="777"/>
      <c r="FN58" s="777"/>
      <c r="FO58" s="777"/>
      <c r="FP58" s="777"/>
      <c r="FQ58" s="777"/>
      <c r="FR58" s="777"/>
      <c r="FS58" s="777"/>
      <c r="FT58" s="777"/>
      <c r="FU58" s="777"/>
      <c r="FV58" s="777"/>
      <c r="FW58" s="777"/>
      <c r="FX58" s="777"/>
      <c r="FY58" s="777"/>
      <c r="FZ58" s="777"/>
      <c r="GA58" s="777"/>
      <c r="GB58" s="777"/>
      <c r="GC58" s="777"/>
      <c r="GD58" s="777"/>
      <c r="GE58" s="777"/>
      <c r="GF58" s="777"/>
      <c r="GG58" s="777"/>
      <c r="GH58" s="777"/>
      <c r="GI58" s="777"/>
      <c r="GJ58" s="777"/>
      <c r="GK58" s="777"/>
      <c r="GL58" s="777"/>
      <c r="GM58" s="777"/>
      <c r="GN58" s="777"/>
      <c r="GO58" s="777"/>
      <c r="GP58" s="777"/>
      <c r="GQ58" s="777"/>
      <c r="GR58" s="777"/>
      <c r="GS58" s="777"/>
      <c r="GT58" s="777"/>
      <c r="GU58" s="777"/>
      <c r="GV58" s="777"/>
      <c r="GW58" s="777"/>
      <c r="GX58" s="777"/>
      <c r="GY58" s="777"/>
      <c r="GZ58" s="777"/>
      <c r="HA58" s="777"/>
      <c r="HB58" s="777"/>
      <c r="HC58" s="777"/>
      <c r="HD58" s="777"/>
      <c r="HE58" s="777"/>
      <c r="HF58" s="777"/>
      <c r="HG58" s="777"/>
      <c r="HH58" s="777"/>
      <c r="HI58" s="777"/>
      <c r="HJ58" s="777"/>
      <c r="HK58" s="777"/>
      <c r="HL58" s="777"/>
      <c r="HM58" s="777"/>
      <c r="HN58" s="777"/>
      <c r="HO58" s="777"/>
      <c r="HP58" s="777"/>
      <c r="HQ58" s="777"/>
      <c r="HR58" s="777"/>
      <c r="HS58" s="777"/>
      <c r="HT58" s="777"/>
      <c r="HU58" s="777"/>
      <c r="HV58" s="777"/>
      <c r="HW58" s="777"/>
      <c r="HX58" s="777"/>
      <c r="HY58" s="777"/>
      <c r="HZ58" s="777"/>
      <c r="IA58" s="777"/>
      <c r="IB58" s="777"/>
      <c r="IC58" s="777"/>
      <c r="ID58" s="777"/>
      <c r="IE58" s="777"/>
      <c r="IF58" s="777"/>
      <c r="IG58" s="777"/>
      <c r="IH58" s="777"/>
      <c r="II58" s="777"/>
      <c r="IJ58" s="777"/>
      <c r="IK58" s="777"/>
      <c r="IL58" s="777"/>
      <c r="IM58" s="777"/>
      <c r="IN58" s="777"/>
      <c r="IO58" s="777"/>
      <c r="IP58" s="777"/>
      <c r="IQ58" s="777"/>
      <c r="IR58" s="777"/>
      <c r="IS58" s="777"/>
      <c r="IT58" s="777"/>
      <c r="IU58" s="777"/>
    </row>
    <row r="59" spans="2:255" s="779" customFormat="1" ht="12.75" customHeight="1">
      <c r="B59" s="777"/>
      <c r="C59" s="777"/>
      <c r="D59" s="777"/>
      <c r="E59" s="777"/>
      <c r="F59" s="777"/>
      <c r="G59" s="777"/>
      <c r="H59" s="777"/>
      <c r="I59" s="777"/>
      <c r="J59" s="777"/>
      <c r="K59" s="777"/>
      <c r="L59" s="777"/>
      <c r="M59" s="777"/>
      <c r="N59" s="777"/>
      <c r="O59" s="777"/>
      <c r="P59" s="777"/>
      <c r="Q59" s="777"/>
      <c r="R59" s="777"/>
      <c r="S59" s="777"/>
      <c r="T59" s="777"/>
      <c r="U59" s="777"/>
      <c r="V59" s="777"/>
      <c r="W59" s="777"/>
      <c r="X59" s="777"/>
      <c r="Y59" s="777"/>
      <c r="Z59" s="778"/>
      <c r="AA59" s="778"/>
      <c r="AB59" s="778"/>
      <c r="AC59" s="778"/>
      <c r="AD59" s="778"/>
      <c r="AE59" s="778"/>
      <c r="AF59" s="778"/>
      <c r="AG59" s="778"/>
      <c r="AH59" s="778"/>
      <c r="AI59" s="778"/>
      <c r="AJ59" s="778"/>
      <c r="AK59" s="778"/>
      <c r="AL59" s="778"/>
      <c r="AM59" s="778"/>
      <c r="AN59" s="778"/>
      <c r="AO59" s="778"/>
      <c r="AP59" s="778"/>
      <c r="AQ59" s="778"/>
      <c r="AR59" s="778"/>
      <c r="AS59" s="778"/>
      <c r="AT59" s="778"/>
      <c r="AU59" s="778"/>
      <c r="AV59" s="778"/>
      <c r="AW59" s="778"/>
      <c r="AX59" s="778"/>
      <c r="AY59" s="778"/>
      <c r="AZ59" s="778"/>
      <c r="BA59" s="778"/>
      <c r="BB59" s="777"/>
      <c r="BC59" s="777"/>
      <c r="BD59" s="777"/>
      <c r="BE59" s="777"/>
      <c r="BF59" s="777"/>
      <c r="BG59" s="777"/>
      <c r="BH59" s="777"/>
      <c r="BI59" s="777"/>
      <c r="BJ59" s="777"/>
      <c r="BK59" s="777"/>
      <c r="BL59" s="777"/>
      <c r="BM59" s="777"/>
      <c r="BN59" s="777"/>
      <c r="BO59" s="777"/>
      <c r="BP59" s="777"/>
      <c r="BQ59" s="777"/>
      <c r="BR59" s="777"/>
      <c r="BS59" s="777"/>
      <c r="BT59" s="777"/>
      <c r="BU59" s="777"/>
      <c r="BV59" s="777"/>
      <c r="BW59" s="777"/>
      <c r="BX59" s="777"/>
      <c r="BY59" s="777"/>
      <c r="BZ59" s="777"/>
      <c r="CA59" s="777"/>
      <c r="CB59" s="777"/>
      <c r="CC59" s="777"/>
      <c r="CD59" s="777"/>
      <c r="CE59" s="777"/>
      <c r="CF59" s="777"/>
      <c r="CG59" s="777"/>
      <c r="CH59" s="777"/>
      <c r="CI59" s="777"/>
      <c r="CJ59" s="777"/>
      <c r="CK59" s="777"/>
      <c r="CL59" s="777"/>
      <c r="CM59" s="777"/>
      <c r="CN59" s="777"/>
      <c r="CO59" s="777"/>
      <c r="CP59" s="777"/>
      <c r="CQ59" s="777"/>
      <c r="CR59" s="777"/>
      <c r="CS59" s="777"/>
      <c r="CT59" s="777"/>
      <c r="CU59" s="777"/>
      <c r="CV59" s="777"/>
      <c r="CW59" s="777"/>
      <c r="CX59" s="777"/>
      <c r="CY59" s="777"/>
      <c r="CZ59" s="777"/>
      <c r="DA59" s="777"/>
      <c r="DB59" s="777"/>
      <c r="DC59" s="777"/>
      <c r="DD59" s="777"/>
      <c r="DE59" s="777"/>
      <c r="DF59" s="777"/>
      <c r="DG59" s="777"/>
      <c r="DH59" s="777"/>
      <c r="DI59" s="777"/>
      <c r="DJ59" s="777"/>
      <c r="DK59" s="777"/>
      <c r="DL59" s="777"/>
      <c r="DM59" s="777"/>
      <c r="DN59" s="777"/>
      <c r="DO59" s="777"/>
      <c r="DP59" s="777"/>
      <c r="DQ59" s="777"/>
      <c r="DR59" s="777"/>
      <c r="DS59" s="777"/>
      <c r="DT59" s="777"/>
      <c r="DU59" s="777"/>
      <c r="DV59" s="777"/>
      <c r="DW59" s="777"/>
      <c r="DX59" s="777"/>
      <c r="DY59" s="777"/>
      <c r="DZ59" s="777"/>
      <c r="EA59" s="777"/>
      <c r="EB59" s="777"/>
      <c r="EC59" s="777"/>
      <c r="ED59" s="777"/>
      <c r="EE59" s="777"/>
      <c r="EF59" s="777"/>
      <c r="EG59" s="777"/>
      <c r="EH59" s="777"/>
      <c r="EI59" s="777"/>
      <c r="EJ59" s="777"/>
      <c r="EK59" s="777"/>
      <c r="EL59" s="777"/>
      <c r="EM59" s="777"/>
      <c r="EN59" s="777"/>
      <c r="EO59" s="777"/>
      <c r="EP59" s="777"/>
      <c r="EQ59" s="777"/>
      <c r="ER59" s="777"/>
      <c r="ES59" s="777"/>
      <c r="ET59" s="777"/>
      <c r="EU59" s="777"/>
      <c r="EV59" s="777"/>
      <c r="EW59" s="777"/>
      <c r="EX59" s="777"/>
      <c r="EY59" s="777"/>
      <c r="EZ59" s="777"/>
      <c r="FA59" s="777"/>
      <c r="FB59" s="777"/>
      <c r="FC59" s="777"/>
      <c r="FD59" s="777"/>
      <c r="FE59" s="777"/>
      <c r="FF59" s="777"/>
      <c r="FG59" s="777"/>
      <c r="FH59" s="777"/>
      <c r="FI59" s="777"/>
      <c r="FJ59" s="777"/>
      <c r="FK59" s="777"/>
      <c r="FL59" s="777"/>
      <c r="FM59" s="777"/>
      <c r="FN59" s="777"/>
      <c r="FO59" s="777"/>
      <c r="FP59" s="777"/>
      <c r="FQ59" s="777"/>
      <c r="FR59" s="777"/>
      <c r="FS59" s="777"/>
      <c r="FT59" s="777"/>
      <c r="FU59" s="777"/>
      <c r="FV59" s="777"/>
      <c r="FW59" s="777"/>
      <c r="FX59" s="777"/>
      <c r="FY59" s="777"/>
      <c r="FZ59" s="777"/>
      <c r="GA59" s="777"/>
      <c r="GB59" s="777"/>
      <c r="GC59" s="777"/>
      <c r="GD59" s="777"/>
      <c r="GE59" s="777"/>
      <c r="GF59" s="777"/>
      <c r="GG59" s="777"/>
      <c r="GH59" s="777"/>
      <c r="GI59" s="777"/>
      <c r="GJ59" s="777"/>
      <c r="GK59" s="777"/>
      <c r="GL59" s="777"/>
      <c r="GM59" s="777"/>
      <c r="GN59" s="777"/>
      <c r="GO59" s="777"/>
      <c r="GP59" s="777"/>
      <c r="GQ59" s="777"/>
      <c r="GR59" s="777"/>
      <c r="GS59" s="777"/>
      <c r="GT59" s="777"/>
      <c r="GU59" s="777"/>
      <c r="GV59" s="777"/>
      <c r="GW59" s="777"/>
      <c r="GX59" s="777"/>
      <c r="GY59" s="777"/>
      <c r="GZ59" s="777"/>
      <c r="HA59" s="777"/>
      <c r="HB59" s="777"/>
      <c r="HC59" s="777"/>
      <c r="HD59" s="777"/>
      <c r="HE59" s="777"/>
      <c r="HF59" s="777"/>
      <c r="HG59" s="777"/>
      <c r="HH59" s="777"/>
      <c r="HI59" s="777"/>
      <c r="HJ59" s="777"/>
      <c r="HK59" s="777"/>
      <c r="HL59" s="777"/>
      <c r="HM59" s="777"/>
      <c r="HN59" s="777"/>
      <c r="HO59" s="777"/>
      <c r="HP59" s="777"/>
      <c r="HQ59" s="777"/>
      <c r="HR59" s="777"/>
      <c r="HS59" s="777"/>
      <c r="HT59" s="777"/>
      <c r="HU59" s="777"/>
      <c r="HV59" s="777"/>
      <c r="HW59" s="777"/>
      <c r="HX59" s="777"/>
      <c r="HY59" s="777"/>
      <c r="HZ59" s="777"/>
      <c r="IA59" s="777"/>
      <c r="IB59" s="777"/>
      <c r="IC59" s="777"/>
      <c r="ID59" s="777"/>
      <c r="IE59" s="777"/>
      <c r="IF59" s="777"/>
      <c r="IG59" s="777"/>
      <c r="IH59" s="777"/>
      <c r="II59" s="777"/>
      <c r="IJ59" s="777"/>
      <c r="IK59" s="777"/>
      <c r="IL59" s="777"/>
      <c r="IM59" s="777"/>
      <c r="IN59" s="777"/>
      <c r="IO59" s="777"/>
      <c r="IP59" s="777"/>
      <c r="IQ59" s="777"/>
      <c r="IR59" s="777"/>
      <c r="IS59" s="777"/>
      <c r="IT59" s="777"/>
      <c r="IU59" s="777"/>
    </row>
    <row r="60" spans="2:255" s="779" customFormat="1" ht="12.75" customHeight="1">
      <c r="B60" s="777"/>
      <c r="C60" s="777"/>
      <c r="D60" s="777"/>
      <c r="E60" s="777"/>
      <c r="F60" s="777"/>
      <c r="G60" s="777"/>
      <c r="H60" s="777"/>
      <c r="I60" s="777"/>
      <c r="J60" s="777"/>
      <c r="K60" s="777"/>
      <c r="L60" s="777"/>
      <c r="M60" s="777"/>
      <c r="N60" s="777"/>
      <c r="O60" s="777"/>
      <c r="P60" s="777"/>
      <c r="Q60" s="777"/>
      <c r="R60" s="777"/>
      <c r="S60" s="777"/>
      <c r="T60" s="777"/>
      <c r="U60" s="777"/>
      <c r="V60" s="777"/>
      <c r="W60" s="777"/>
      <c r="X60" s="777"/>
      <c r="Y60" s="777"/>
      <c r="Z60" s="778"/>
      <c r="AA60" s="778"/>
      <c r="AB60" s="778"/>
      <c r="AC60" s="778"/>
      <c r="AD60" s="778"/>
      <c r="AE60" s="778"/>
      <c r="AF60" s="778"/>
      <c r="AG60" s="778"/>
      <c r="AH60" s="778"/>
      <c r="AI60" s="778"/>
      <c r="AJ60" s="778"/>
      <c r="AK60" s="778"/>
      <c r="AL60" s="778"/>
      <c r="AM60" s="778"/>
      <c r="AN60" s="778"/>
      <c r="AO60" s="778"/>
      <c r="AP60" s="778"/>
      <c r="AQ60" s="778"/>
      <c r="AR60" s="778"/>
      <c r="AS60" s="778"/>
      <c r="AT60" s="778"/>
      <c r="AU60" s="778"/>
      <c r="AV60" s="778"/>
      <c r="AW60" s="778"/>
      <c r="AX60" s="778"/>
      <c r="AY60" s="778"/>
      <c r="AZ60" s="778"/>
      <c r="BA60" s="778"/>
      <c r="BB60" s="777"/>
      <c r="BC60" s="777"/>
      <c r="BD60" s="777"/>
      <c r="BE60" s="777"/>
      <c r="BF60" s="777"/>
      <c r="BG60" s="777"/>
      <c r="BH60" s="777"/>
      <c r="BI60" s="777"/>
      <c r="BJ60" s="777"/>
      <c r="BK60" s="777"/>
      <c r="BL60" s="777"/>
      <c r="BM60" s="777"/>
      <c r="BN60" s="777"/>
      <c r="BO60" s="777"/>
      <c r="BP60" s="777"/>
      <c r="BQ60" s="777"/>
      <c r="BR60" s="777"/>
      <c r="BS60" s="777"/>
      <c r="BT60" s="777"/>
      <c r="BU60" s="777"/>
      <c r="BV60" s="777"/>
      <c r="BW60" s="777"/>
      <c r="BX60" s="777"/>
      <c r="BY60" s="777"/>
      <c r="BZ60" s="777"/>
      <c r="CA60" s="777"/>
      <c r="CB60" s="777"/>
      <c r="CC60" s="777"/>
      <c r="CD60" s="777"/>
      <c r="CE60" s="777"/>
      <c r="CF60" s="777"/>
      <c r="CG60" s="777"/>
      <c r="CH60" s="777"/>
      <c r="CI60" s="777"/>
      <c r="CJ60" s="777"/>
      <c r="CK60" s="777"/>
      <c r="CL60" s="777"/>
      <c r="CM60" s="777"/>
      <c r="CN60" s="777"/>
      <c r="CO60" s="777"/>
      <c r="CP60" s="777"/>
      <c r="CQ60" s="777"/>
      <c r="CR60" s="777"/>
      <c r="CS60" s="777"/>
      <c r="CT60" s="777"/>
      <c r="CU60" s="777"/>
      <c r="CV60" s="777"/>
      <c r="CW60" s="777"/>
      <c r="CX60" s="777"/>
      <c r="CY60" s="777"/>
      <c r="CZ60" s="777"/>
      <c r="DA60" s="777"/>
      <c r="DB60" s="777"/>
      <c r="DC60" s="777"/>
      <c r="DD60" s="777"/>
      <c r="DE60" s="777"/>
      <c r="DF60" s="777"/>
      <c r="DG60" s="777"/>
      <c r="DH60" s="777"/>
      <c r="DI60" s="777"/>
      <c r="DJ60" s="777"/>
      <c r="DK60" s="777"/>
      <c r="DL60" s="777"/>
      <c r="DM60" s="777"/>
      <c r="DN60" s="777"/>
      <c r="DO60" s="777"/>
      <c r="DP60" s="777"/>
      <c r="DQ60" s="777"/>
      <c r="DR60" s="777"/>
      <c r="DS60" s="777"/>
      <c r="DT60" s="777"/>
      <c r="DU60" s="777"/>
      <c r="DV60" s="777"/>
      <c r="DW60" s="777"/>
      <c r="DX60" s="777"/>
      <c r="DY60" s="777"/>
      <c r="DZ60" s="777"/>
      <c r="EA60" s="777"/>
      <c r="EB60" s="777"/>
      <c r="EC60" s="777"/>
      <c r="ED60" s="777"/>
      <c r="EE60" s="777"/>
      <c r="EF60" s="777"/>
      <c r="EG60" s="777"/>
      <c r="EH60" s="777"/>
      <c r="EI60" s="777"/>
      <c r="EJ60" s="777"/>
      <c r="EK60" s="777"/>
      <c r="EL60" s="777"/>
      <c r="EM60" s="777"/>
      <c r="EN60" s="777"/>
      <c r="EO60" s="777"/>
      <c r="EP60" s="777"/>
      <c r="EQ60" s="777"/>
      <c r="ER60" s="777"/>
      <c r="ES60" s="777"/>
      <c r="ET60" s="777"/>
      <c r="EU60" s="777"/>
      <c r="EV60" s="777"/>
      <c r="EW60" s="777"/>
      <c r="EX60" s="777"/>
      <c r="EY60" s="777"/>
      <c r="EZ60" s="777"/>
      <c r="FA60" s="777"/>
      <c r="FB60" s="777"/>
      <c r="FC60" s="777"/>
      <c r="FD60" s="777"/>
      <c r="FE60" s="777"/>
      <c r="FF60" s="777"/>
      <c r="FG60" s="777"/>
      <c r="FH60" s="777"/>
      <c r="FI60" s="777"/>
      <c r="FJ60" s="777"/>
      <c r="FK60" s="777"/>
      <c r="FL60" s="777"/>
      <c r="FM60" s="777"/>
      <c r="FN60" s="777"/>
      <c r="FO60" s="777"/>
      <c r="FP60" s="777"/>
      <c r="FQ60" s="777"/>
      <c r="FR60" s="777"/>
      <c r="FS60" s="777"/>
      <c r="FT60" s="777"/>
      <c r="FU60" s="777"/>
      <c r="FV60" s="777"/>
      <c r="FW60" s="777"/>
      <c r="FX60" s="777"/>
      <c r="FY60" s="777"/>
      <c r="FZ60" s="777"/>
      <c r="GA60" s="777"/>
      <c r="GB60" s="777"/>
      <c r="GC60" s="777"/>
      <c r="GD60" s="777"/>
      <c r="GE60" s="777"/>
      <c r="GF60" s="777"/>
      <c r="GG60" s="777"/>
      <c r="GH60" s="777"/>
      <c r="GI60" s="777"/>
      <c r="GJ60" s="777"/>
      <c r="GK60" s="777"/>
      <c r="GL60" s="777"/>
      <c r="GM60" s="777"/>
      <c r="GN60" s="777"/>
      <c r="GO60" s="777"/>
      <c r="GP60" s="777"/>
      <c r="GQ60" s="777"/>
      <c r="GR60" s="777"/>
      <c r="GS60" s="777"/>
      <c r="GT60" s="777"/>
      <c r="GU60" s="777"/>
      <c r="GV60" s="777"/>
      <c r="GW60" s="777"/>
      <c r="GX60" s="777"/>
      <c r="GY60" s="777"/>
      <c r="GZ60" s="777"/>
      <c r="HA60" s="777"/>
      <c r="HB60" s="777"/>
      <c r="HC60" s="777"/>
      <c r="HD60" s="777"/>
      <c r="HE60" s="777"/>
      <c r="HF60" s="777"/>
      <c r="HG60" s="777"/>
      <c r="HH60" s="777"/>
      <c r="HI60" s="777"/>
      <c r="HJ60" s="777"/>
      <c r="HK60" s="777"/>
      <c r="HL60" s="777"/>
      <c r="HM60" s="777"/>
      <c r="HN60" s="777"/>
      <c r="HO60" s="777"/>
      <c r="HP60" s="777"/>
      <c r="HQ60" s="777"/>
      <c r="HR60" s="777"/>
      <c r="HS60" s="777"/>
      <c r="HT60" s="777"/>
      <c r="HU60" s="777"/>
      <c r="HV60" s="777"/>
      <c r="HW60" s="777"/>
      <c r="HX60" s="777"/>
      <c r="HY60" s="777"/>
      <c r="HZ60" s="777"/>
      <c r="IA60" s="777"/>
      <c r="IB60" s="777"/>
      <c r="IC60" s="777"/>
      <c r="ID60" s="777"/>
      <c r="IE60" s="777"/>
      <c r="IF60" s="777"/>
      <c r="IG60" s="777"/>
      <c r="IH60" s="777"/>
      <c r="II60" s="777"/>
      <c r="IJ60" s="777"/>
      <c r="IK60" s="777"/>
      <c r="IL60" s="777"/>
      <c r="IM60" s="777"/>
      <c r="IN60" s="777"/>
      <c r="IO60" s="777"/>
      <c r="IP60" s="777"/>
      <c r="IQ60" s="777"/>
      <c r="IR60" s="777"/>
      <c r="IS60" s="777"/>
      <c r="IT60" s="777"/>
      <c r="IU60" s="777"/>
    </row>
    <row r="61" spans="2:255" s="779" customFormat="1" ht="12.75" customHeight="1">
      <c r="B61" s="777"/>
      <c r="C61" s="777"/>
      <c r="D61" s="777"/>
      <c r="E61" s="777"/>
      <c r="F61" s="777"/>
      <c r="G61" s="777"/>
      <c r="H61" s="777"/>
      <c r="I61" s="777"/>
      <c r="J61" s="777"/>
      <c r="K61" s="777"/>
      <c r="L61" s="777"/>
      <c r="M61" s="777"/>
      <c r="N61" s="777"/>
      <c r="O61" s="777"/>
      <c r="P61" s="777"/>
      <c r="Q61" s="777"/>
      <c r="R61" s="777"/>
      <c r="S61" s="777"/>
      <c r="T61" s="777"/>
      <c r="U61" s="777"/>
      <c r="V61" s="777"/>
      <c r="W61" s="777"/>
      <c r="X61" s="777"/>
      <c r="Y61" s="777"/>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778"/>
      <c r="AV61" s="778"/>
      <c r="AW61" s="778"/>
      <c r="AX61" s="778"/>
      <c r="AY61" s="778"/>
      <c r="AZ61" s="778"/>
      <c r="BA61" s="778"/>
      <c r="BB61" s="777"/>
      <c r="BC61" s="777"/>
      <c r="BD61" s="777"/>
      <c r="BE61" s="777"/>
      <c r="BF61" s="777"/>
      <c r="BG61" s="777"/>
      <c r="BH61" s="777"/>
      <c r="BI61" s="777"/>
      <c r="BJ61" s="777"/>
      <c r="BK61" s="777"/>
      <c r="BL61" s="777"/>
      <c r="BM61" s="777"/>
      <c r="BN61" s="777"/>
      <c r="BO61" s="777"/>
      <c r="BP61" s="777"/>
      <c r="BQ61" s="777"/>
      <c r="BR61" s="777"/>
      <c r="BS61" s="777"/>
      <c r="BT61" s="777"/>
      <c r="BU61" s="777"/>
      <c r="BV61" s="777"/>
      <c r="BW61" s="777"/>
      <c r="BX61" s="777"/>
      <c r="BY61" s="777"/>
      <c r="BZ61" s="777"/>
      <c r="CA61" s="777"/>
      <c r="CB61" s="777"/>
      <c r="CC61" s="777"/>
      <c r="CD61" s="777"/>
      <c r="CE61" s="777"/>
      <c r="CF61" s="777"/>
      <c r="CG61" s="777"/>
      <c r="CH61" s="777"/>
      <c r="CI61" s="777"/>
      <c r="CJ61" s="777"/>
      <c r="CK61" s="777"/>
      <c r="CL61" s="777"/>
      <c r="CM61" s="777"/>
      <c r="CN61" s="777"/>
      <c r="CO61" s="777"/>
      <c r="CP61" s="777"/>
      <c r="CQ61" s="777"/>
      <c r="CR61" s="777"/>
      <c r="CS61" s="777"/>
      <c r="CT61" s="777"/>
      <c r="CU61" s="777"/>
      <c r="CV61" s="777"/>
      <c r="CW61" s="777"/>
      <c r="CX61" s="777"/>
      <c r="CY61" s="777"/>
      <c r="CZ61" s="777"/>
      <c r="DA61" s="777"/>
      <c r="DB61" s="777"/>
      <c r="DC61" s="777"/>
      <c r="DD61" s="777"/>
      <c r="DE61" s="777"/>
      <c r="DF61" s="777"/>
      <c r="DG61" s="777"/>
      <c r="DH61" s="777"/>
      <c r="DI61" s="777"/>
      <c r="DJ61" s="777"/>
      <c r="DK61" s="777"/>
      <c r="DL61" s="777"/>
      <c r="DM61" s="777"/>
      <c r="DN61" s="777"/>
      <c r="DO61" s="777"/>
      <c r="DP61" s="777"/>
      <c r="DQ61" s="777"/>
      <c r="DR61" s="777"/>
      <c r="DS61" s="777"/>
      <c r="DT61" s="777"/>
      <c r="DU61" s="777"/>
      <c r="DV61" s="777"/>
      <c r="DW61" s="777"/>
      <c r="DX61" s="777"/>
      <c r="DY61" s="777"/>
      <c r="DZ61" s="777"/>
      <c r="EA61" s="777"/>
      <c r="EB61" s="777"/>
      <c r="EC61" s="777"/>
      <c r="ED61" s="777"/>
      <c r="EE61" s="777"/>
      <c r="EF61" s="777"/>
      <c r="EG61" s="777"/>
      <c r="EH61" s="777"/>
      <c r="EI61" s="777"/>
      <c r="EJ61" s="777"/>
      <c r="EK61" s="777"/>
      <c r="EL61" s="777"/>
      <c r="EM61" s="777"/>
      <c r="EN61" s="777"/>
      <c r="EO61" s="777"/>
      <c r="EP61" s="777"/>
      <c r="EQ61" s="777"/>
      <c r="ER61" s="777"/>
      <c r="ES61" s="777"/>
      <c r="ET61" s="777"/>
      <c r="EU61" s="777"/>
      <c r="EV61" s="777"/>
      <c r="EW61" s="777"/>
      <c r="EX61" s="777"/>
      <c r="EY61" s="777"/>
      <c r="EZ61" s="777"/>
      <c r="FA61" s="777"/>
      <c r="FB61" s="777"/>
      <c r="FC61" s="777"/>
      <c r="FD61" s="777"/>
      <c r="FE61" s="777"/>
      <c r="FF61" s="777"/>
      <c r="FG61" s="777"/>
      <c r="FH61" s="777"/>
      <c r="FI61" s="777"/>
      <c r="FJ61" s="777"/>
      <c r="FK61" s="777"/>
      <c r="FL61" s="777"/>
      <c r="FM61" s="777"/>
      <c r="FN61" s="777"/>
      <c r="FO61" s="777"/>
      <c r="FP61" s="777"/>
      <c r="FQ61" s="777"/>
      <c r="FR61" s="777"/>
      <c r="FS61" s="777"/>
      <c r="FT61" s="777"/>
      <c r="FU61" s="777"/>
      <c r="FV61" s="777"/>
      <c r="FW61" s="777"/>
      <c r="FX61" s="777"/>
      <c r="FY61" s="777"/>
      <c r="FZ61" s="777"/>
      <c r="GA61" s="777"/>
      <c r="GB61" s="777"/>
      <c r="GC61" s="777"/>
      <c r="GD61" s="777"/>
      <c r="GE61" s="777"/>
      <c r="GF61" s="777"/>
      <c r="GG61" s="777"/>
      <c r="GH61" s="777"/>
      <c r="GI61" s="777"/>
      <c r="GJ61" s="777"/>
      <c r="GK61" s="777"/>
      <c r="GL61" s="777"/>
      <c r="GM61" s="777"/>
      <c r="GN61" s="777"/>
      <c r="GO61" s="777"/>
      <c r="GP61" s="777"/>
      <c r="GQ61" s="777"/>
      <c r="GR61" s="777"/>
      <c r="GS61" s="777"/>
      <c r="GT61" s="777"/>
      <c r="GU61" s="777"/>
      <c r="GV61" s="777"/>
      <c r="GW61" s="777"/>
      <c r="GX61" s="777"/>
      <c r="GY61" s="777"/>
      <c r="GZ61" s="777"/>
      <c r="HA61" s="777"/>
      <c r="HB61" s="777"/>
      <c r="HC61" s="777"/>
      <c r="HD61" s="777"/>
      <c r="HE61" s="777"/>
      <c r="HF61" s="777"/>
      <c r="HG61" s="777"/>
      <c r="HH61" s="777"/>
      <c r="HI61" s="777"/>
      <c r="HJ61" s="777"/>
      <c r="HK61" s="777"/>
      <c r="HL61" s="777"/>
      <c r="HM61" s="777"/>
      <c r="HN61" s="777"/>
      <c r="HO61" s="777"/>
      <c r="HP61" s="777"/>
      <c r="HQ61" s="777"/>
      <c r="HR61" s="777"/>
      <c r="HS61" s="777"/>
      <c r="HT61" s="777"/>
      <c r="HU61" s="777"/>
      <c r="HV61" s="777"/>
      <c r="HW61" s="777"/>
      <c r="HX61" s="777"/>
      <c r="HY61" s="777"/>
      <c r="HZ61" s="777"/>
      <c r="IA61" s="777"/>
      <c r="IB61" s="777"/>
      <c r="IC61" s="777"/>
      <c r="ID61" s="777"/>
      <c r="IE61" s="777"/>
      <c r="IF61" s="777"/>
      <c r="IG61" s="777"/>
      <c r="IH61" s="777"/>
      <c r="II61" s="777"/>
      <c r="IJ61" s="777"/>
      <c r="IK61" s="777"/>
      <c r="IL61" s="777"/>
      <c r="IM61" s="777"/>
      <c r="IN61" s="777"/>
      <c r="IO61" s="777"/>
      <c r="IP61" s="777"/>
      <c r="IQ61" s="777"/>
      <c r="IR61" s="777"/>
      <c r="IS61" s="777"/>
      <c r="IT61" s="777"/>
      <c r="IU61" s="777"/>
    </row>
    <row r="62" spans="2:255" s="779" customFormat="1" ht="12.75" customHeight="1">
      <c r="B62" s="777"/>
      <c r="C62" s="777"/>
      <c r="D62" s="777"/>
      <c r="E62" s="777"/>
      <c r="F62" s="777"/>
      <c r="G62" s="777"/>
      <c r="H62" s="777"/>
      <c r="I62" s="777"/>
      <c r="J62" s="777"/>
      <c r="K62" s="777"/>
      <c r="L62" s="777"/>
      <c r="M62" s="777"/>
      <c r="N62" s="777"/>
      <c r="O62" s="777"/>
      <c r="P62" s="777"/>
      <c r="Q62" s="777"/>
      <c r="R62" s="777"/>
      <c r="S62" s="777"/>
      <c r="T62" s="777"/>
      <c r="U62" s="777"/>
      <c r="V62" s="777"/>
      <c r="W62" s="777"/>
      <c r="X62" s="777"/>
      <c r="Y62" s="777"/>
      <c r="Z62" s="778"/>
      <c r="AA62" s="778"/>
      <c r="AB62" s="778"/>
      <c r="AC62" s="778"/>
      <c r="AD62" s="778"/>
      <c r="AE62" s="778"/>
      <c r="AF62" s="778"/>
      <c r="AG62" s="778"/>
      <c r="AH62" s="778"/>
      <c r="AI62" s="778"/>
      <c r="AJ62" s="778"/>
      <c r="AK62" s="778"/>
      <c r="AL62" s="778"/>
      <c r="AM62" s="778"/>
      <c r="AN62" s="778"/>
      <c r="AO62" s="778"/>
      <c r="AP62" s="778"/>
      <c r="AQ62" s="778"/>
      <c r="AR62" s="778"/>
      <c r="AS62" s="778"/>
      <c r="AT62" s="778"/>
      <c r="AU62" s="778"/>
      <c r="AV62" s="778"/>
      <c r="AW62" s="778"/>
      <c r="AX62" s="778"/>
      <c r="AY62" s="778"/>
      <c r="AZ62" s="778"/>
      <c r="BA62" s="778"/>
      <c r="BB62" s="777"/>
      <c r="BC62" s="777"/>
      <c r="BD62" s="777"/>
      <c r="BE62" s="777"/>
      <c r="BF62" s="777"/>
      <c r="BG62" s="777"/>
      <c r="BH62" s="777"/>
      <c r="BI62" s="777"/>
      <c r="BJ62" s="777"/>
      <c r="BK62" s="777"/>
      <c r="BL62" s="777"/>
      <c r="BM62" s="777"/>
      <c r="BN62" s="777"/>
      <c r="BO62" s="777"/>
      <c r="BP62" s="777"/>
      <c r="BQ62" s="777"/>
      <c r="BR62" s="777"/>
      <c r="BS62" s="777"/>
      <c r="BT62" s="777"/>
      <c r="BU62" s="777"/>
      <c r="BV62" s="777"/>
      <c r="BW62" s="777"/>
      <c r="BX62" s="777"/>
      <c r="BY62" s="777"/>
      <c r="BZ62" s="777"/>
      <c r="CA62" s="777"/>
      <c r="CB62" s="777"/>
      <c r="CC62" s="777"/>
      <c r="CD62" s="777"/>
      <c r="CE62" s="777"/>
      <c r="CF62" s="777"/>
      <c r="CG62" s="777"/>
      <c r="CH62" s="777"/>
      <c r="CI62" s="777"/>
      <c r="CJ62" s="777"/>
      <c r="CK62" s="777"/>
      <c r="CL62" s="777"/>
      <c r="CM62" s="777"/>
      <c r="CN62" s="777"/>
      <c r="CO62" s="777"/>
      <c r="CP62" s="777"/>
      <c r="CQ62" s="777"/>
      <c r="CR62" s="777"/>
      <c r="CS62" s="777"/>
      <c r="CT62" s="777"/>
      <c r="CU62" s="777"/>
      <c r="CV62" s="777"/>
      <c r="CW62" s="777"/>
      <c r="CX62" s="777"/>
      <c r="CY62" s="777"/>
      <c r="CZ62" s="777"/>
      <c r="DA62" s="777"/>
      <c r="DB62" s="777"/>
      <c r="DC62" s="777"/>
      <c r="DD62" s="777"/>
      <c r="DE62" s="777"/>
      <c r="DF62" s="777"/>
      <c r="DG62" s="777"/>
      <c r="DH62" s="777"/>
      <c r="DI62" s="777"/>
      <c r="DJ62" s="777"/>
      <c r="DK62" s="777"/>
      <c r="DL62" s="777"/>
      <c r="DM62" s="777"/>
      <c r="DN62" s="777"/>
      <c r="DO62" s="777"/>
      <c r="DP62" s="777"/>
      <c r="DQ62" s="777"/>
      <c r="DR62" s="777"/>
      <c r="DS62" s="777"/>
      <c r="DT62" s="777"/>
      <c r="DU62" s="777"/>
      <c r="DV62" s="777"/>
      <c r="DW62" s="777"/>
      <c r="DX62" s="777"/>
      <c r="DY62" s="777"/>
      <c r="DZ62" s="777"/>
      <c r="EA62" s="777"/>
      <c r="EB62" s="777"/>
      <c r="EC62" s="777"/>
      <c r="ED62" s="777"/>
      <c r="EE62" s="777"/>
      <c r="EF62" s="777"/>
      <c r="EG62" s="777"/>
      <c r="EH62" s="777"/>
      <c r="EI62" s="777"/>
      <c r="EJ62" s="777"/>
      <c r="EK62" s="777"/>
      <c r="EL62" s="777"/>
      <c r="EM62" s="777"/>
      <c r="EN62" s="777"/>
      <c r="EO62" s="777"/>
      <c r="EP62" s="777"/>
      <c r="EQ62" s="777"/>
      <c r="ER62" s="777"/>
      <c r="ES62" s="777"/>
      <c r="ET62" s="777"/>
      <c r="EU62" s="777"/>
      <c r="EV62" s="777"/>
      <c r="EW62" s="777"/>
      <c r="EX62" s="777"/>
      <c r="EY62" s="777"/>
      <c r="EZ62" s="777"/>
      <c r="FA62" s="777"/>
      <c r="FB62" s="777"/>
      <c r="FC62" s="777"/>
      <c r="FD62" s="777"/>
      <c r="FE62" s="777"/>
      <c r="FF62" s="777"/>
      <c r="FG62" s="777"/>
      <c r="FH62" s="777"/>
      <c r="FI62" s="777"/>
      <c r="FJ62" s="777"/>
      <c r="FK62" s="777"/>
      <c r="FL62" s="777"/>
      <c r="FM62" s="777"/>
      <c r="FN62" s="777"/>
      <c r="FO62" s="777"/>
      <c r="FP62" s="777"/>
      <c r="FQ62" s="777"/>
      <c r="FR62" s="777"/>
      <c r="FS62" s="777"/>
      <c r="FT62" s="777"/>
      <c r="FU62" s="777"/>
      <c r="FV62" s="777"/>
      <c r="FW62" s="777"/>
      <c r="FX62" s="777"/>
      <c r="FY62" s="777"/>
      <c r="FZ62" s="777"/>
      <c r="GA62" s="777"/>
      <c r="GB62" s="777"/>
      <c r="GC62" s="777"/>
      <c r="GD62" s="777"/>
      <c r="GE62" s="777"/>
      <c r="GF62" s="777"/>
      <c r="GG62" s="777"/>
      <c r="GH62" s="777"/>
      <c r="GI62" s="777"/>
      <c r="GJ62" s="777"/>
      <c r="GK62" s="777"/>
      <c r="GL62" s="777"/>
      <c r="GM62" s="777"/>
      <c r="GN62" s="777"/>
      <c r="GO62" s="777"/>
      <c r="GP62" s="777"/>
      <c r="GQ62" s="777"/>
      <c r="GR62" s="777"/>
      <c r="GS62" s="777"/>
      <c r="GT62" s="777"/>
      <c r="GU62" s="777"/>
      <c r="GV62" s="777"/>
      <c r="GW62" s="777"/>
      <c r="GX62" s="777"/>
      <c r="GY62" s="777"/>
      <c r="GZ62" s="777"/>
      <c r="HA62" s="777"/>
      <c r="HB62" s="777"/>
      <c r="HC62" s="777"/>
      <c r="HD62" s="777"/>
      <c r="HE62" s="777"/>
      <c r="HF62" s="777"/>
      <c r="HG62" s="777"/>
      <c r="HH62" s="777"/>
      <c r="HI62" s="777"/>
      <c r="HJ62" s="777"/>
      <c r="HK62" s="777"/>
      <c r="HL62" s="777"/>
      <c r="HM62" s="777"/>
      <c r="HN62" s="777"/>
      <c r="HO62" s="777"/>
      <c r="HP62" s="777"/>
      <c r="HQ62" s="777"/>
      <c r="HR62" s="777"/>
      <c r="HS62" s="777"/>
      <c r="HT62" s="777"/>
      <c r="HU62" s="777"/>
      <c r="HV62" s="777"/>
      <c r="HW62" s="777"/>
      <c r="HX62" s="777"/>
      <c r="HY62" s="777"/>
      <c r="HZ62" s="777"/>
      <c r="IA62" s="777"/>
      <c r="IB62" s="777"/>
      <c r="IC62" s="777"/>
      <c r="ID62" s="777"/>
      <c r="IE62" s="777"/>
      <c r="IF62" s="777"/>
      <c r="IG62" s="777"/>
      <c r="IH62" s="777"/>
      <c r="II62" s="777"/>
      <c r="IJ62" s="777"/>
      <c r="IK62" s="777"/>
      <c r="IL62" s="777"/>
      <c r="IM62" s="777"/>
      <c r="IN62" s="777"/>
      <c r="IO62" s="777"/>
      <c r="IP62" s="777"/>
      <c r="IQ62" s="777"/>
      <c r="IR62" s="777"/>
      <c r="IS62" s="777"/>
      <c r="IT62" s="777"/>
      <c r="IU62" s="777"/>
    </row>
    <row r="63" spans="2:255" s="779" customFormat="1" ht="12.75" customHeight="1">
      <c r="B63" s="777"/>
      <c r="C63" s="777"/>
      <c r="D63" s="777"/>
      <c r="E63" s="777"/>
      <c r="F63" s="777"/>
      <c r="G63" s="777"/>
      <c r="H63" s="777"/>
      <c r="I63" s="777"/>
      <c r="J63" s="777"/>
      <c r="K63" s="777"/>
      <c r="L63" s="777"/>
      <c r="M63" s="777"/>
      <c r="N63" s="777"/>
      <c r="O63" s="777"/>
      <c r="P63" s="777"/>
      <c r="Q63" s="777"/>
      <c r="R63" s="777"/>
      <c r="S63" s="777"/>
      <c r="T63" s="777"/>
      <c r="U63" s="777"/>
      <c r="V63" s="777"/>
      <c r="W63" s="777"/>
      <c r="X63" s="777"/>
      <c r="Y63" s="777"/>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778"/>
      <c r="AV63" s="778"/>
      <c r="AW63" s="778"/>
      <c r="AX63" s="778"/>
      <c r="AY63" s="778"/>
      <c r="AZ63" s="778"/>
      <c r="BA63" s="778"/>
      <c r="BB63" s="777"/>
      <c r="BC63" s="777"/>
      <c r="BD63" s="777"/>
      <c r="BE63" s="777"/>
      <c r="BF63" s="777"/>
      <c r="BG63" s="777"/>
      <c r="BH63" s="777"/>
      <c r="BI63" s="777"/>
      <c r="BJ63" s="777"/>
      <c r="BK63" s="777"/>
      <c r="BL63" s="777"/>
      <c r="BM63" s="777"/>
      <c r="BN63" s="777"/>
      <c r="BO63" s="777"/>
      <c r="BP63" s="777"/>
      <c r="BQ63" s="777"/>
      <c r="BR63" s="777"/>
      <c r="BS63" s="777"/>
      <c r="BT63" s="777"/>
      <c r="BU63" s="777"/>
      <c r="BV63" s="777"/>
      <c r="BW63" s="777"/>
      <c r="BX63" s="777"/>
      <c r="BY63" s="777"/>
      <c r="BZ63" s="777"/>
      <c r="CA63" s="777"/>
      <c r="CB63" s="777"/>
      <c r="CC63" s="777"/>
      <c r="CD63" s="777"/>
      <c r="CE63" s="777"/>
      <c r="CF63" s="777"/>
      <c r="CG63" s="777"/>
      <c r="CH63" s="777"/>
      <c r="CI63" s="777"/>
      <c r="CJ63" s="777"/>
      <c r="CK63" s="777"/>
      <c r="CL63" s="777"/>
      <c r="CM63" s="777"/>
      <c r="CN63" s="777"/>
      <c r="CO63" s="777"/>
      <c r="CP63" s="777"/>
      <c r="CQ63" s="777"/>
      <c r="CR63" s="777"/>
      <c r="CS63" s="777"/>
      <c r="CT63" s="777"/>
      <c r="CU63" s="777"/>
      <c r="CV63" s="777"/>
      <c r="CW63" s="777"/>
      <c r="CX63" s="777"/>
      <c r="CY63" s="777"/>
      <c r="CZ63" s="777"/>
      <c r="DA63" s="777"/>
      <c r="DB63" s="777"/>
      <c r="DC63" s="777"/>
      <c r="DD63" s="777"/>
      <c r="DE63" s="777"/>
      <c r="DF63" s="777"/>
      <c r="DG63" s="777"/>
      <c r="DH63" s="777"/>
      <c r="DI63" s="777"/>
      <c r="DJ63" s="777"/>
      <c r="DK63" s="777"/>
      <c r="DL63" s="777"/>
      <c r="DM63" s="777"/>
      <c r="DN63" s="777"/>
      <c r="DO63" s="777"/>
      <c r="DP63" s="777"/>
      <c r="DQ63" s="777"/>
      <c r="DR63" s="777"/>
      <c r="DS63" s="777"/>
      <c r="DT63" s="777"/>
      <c r="DU63" s="777"/>
      <c r="DV63" s="777"/>
      <c r="DW63" s="777"/>
      <c r="DX63" s="777"/>
      <c r="DY63" s="777"/>
      <c r="DZ63" s="777"/>
      <c r="EA63" s="777"/>
      <c r="EB63" s="777"/>
      <c r="EC63" s="777"/>
      <c r="ED63" s="777"/>
      <c r="EE63" s="777"/>
      <c r="EF63" s="777"/>
      <c r="EG63" s="777"/>
      <c r="EH63" s="777"/>
      <c r="EI63" s="777"/>
      <c r="EJ63" s="777"/>
      <c r="EK63" s="777"/>
      <c r="EL63" s="777"/>
      <c r="EM63" s="777"/>
      <c r="EN63" s="777"/>
      <c r="EO63" s="777"/>
      <c r="EP63" s="777"/>
      <c r="EQ63" s="777"/>
      <c r="ER63" s="777"/>
      <c r="ES63" s="777"/>
      <c r="ET63" s="777"/>
      <c r="EU63" s="777"/>
      <c r="EV63" s="777"/>
      <c r="EW63" s="777"/>
      <c r="EX63" s="777"/>
      <c r="EY63" s="777"/>
      <c r="EZ63" s="777"/>
      <c r="FA63" s="777"/>
      <c r="FB63" s="777"/>
      <c r="FC63" s="777"/>
      <c r="FD63" s="777"/>
      <c r="FE63" s="777"/>
      <c r="FF63" s="777"/>
      <c r="FG63" s="777"/>
      <c r="FH63" s="777"/>
      <c r="FI63" s="777"/>
      <c r="FJ63" s="777"/>
      <c r="FK63" s="777"/>
      <c r="FL63" s="777"/>
      <c r="FM63" s="777"/>
      <c r="FN63" s="777"/>
      <c r="FO63" s="777"/>
      <c r="FP63" s="777"/>
      <c r="FQ63" s="777"/>
      <c r="FR63" s="777"/>
      <c r="FS63" s="777"/>
      <c r="FT63" s="777"/>
      <c r="FU63" s="777"/>
      <c r="FV63" s="777"/>
      <c r="FW63" s="777"/>
      <c r="FX63" s="777"/>
      <c r="FY63" s="777"/>
      <c r="FZ63" s="777"/>
      <c r="GA63" s="777"/>
      <c r="GB63" s="777"/>
      <c r="GC63" s="777"/>
      <c r="GD63" s="777"/>
      <c r="GE63" s="777"/>
      <c r="GF63" s="777"/>
      <c r="GG63" s="777"/>
      <c r="GH63" s="777"/>
      <c r="GI63" s="777"/>
      <c r="GJ63" s="777"/>
      <c r="GK63" s="777"/>
      <c r="GL63" s="777"/>
      <c r="GM63" s="777"/>
      <c r="GN63" s="777"/>
      <c r="GO63" s="777"/>
      <c r="GP63" s="777"/>
      <c r="GQ63" s="777"/>
      <c r="GR63" s="777"/>
      <c r="GS63" s="777"/>
      <c r="GT63" s="777"/>
      <c r="GU63" s="777"/>
      <c r="GV63" s="777"/>
      <c r="GW63" s="777"/>
      <c r="GX63" s="777"/>
      <c r="GY63" s="777"/>
      <c r="GZ63" s="777"/>
      <c r="HA63" s="777"/>
      <c r="HB63" s="777"/>
      <c r="HC63" s="777"/>
      <c r="HD63" s="777"/>
      <c r="HE63" s="777"/>
      <c r="HF63" s="777"/>
      <c r="HG63" s="777"/>
      <c r="HH63" s="777"/>
      <c r="HI63" s="777"/>
      <c r="HJ63" s="777"/>
      <c r="HK63" s="777"/>
      <c r="HL63" s="777"/>
      <c r="HM63" s="777"/>
      <c r="HN63" s="777"/>
      <c r="HO63" s="777"/>
      <c r="HP63" s="777"/>
      <c r="HQ63" s="777"/>
      <c r="HR63" s="777"/>
      <c r="HS63" s="777"/>
      <c r="HT63" s="777"/>
      <c r="HU63" s="777"/>
      <c r="HV63" s="777"/>
      <c r="HW63" s="777"/>
      <c r="HX63" s="777"/>
      <c r="HY63" s="777"/>
      <c r="HZ63" s="777"/>
      <c r="IA63" s="777"/>
      <c r="IB63" s="777"/>
      <c r="IC63" s="777"/>
      <c r="ID63" s="777"/>
      <c r="IE63" s="777"/>
      <c r="IF63" s="777"/>
      <c r="IG63" s="777"/>
      <c r="IH63" s="777"/>
      <c r="II63" s="777"/>
      <c r="IJ63" s="777"/>
      <c r="IK63" s="777"/>
      <c r="IL63" s="777"/>
      <c r="IM63" s="777"/>
      <c r="IN63" s="777"/>
      <c r="IO63" s="777"/>
      <c r="IP63" s="777"/>
      <c r="IQ63" s="777"/>
      <c r="IR63" s="777"/>
      <c r="IS63" s="777"/>
      <c r="IT63" s="777"/>
      <c r="IU63" s="777"/>
    </row>
    <row r="64" spans="2:255" s="779" customFormat="1" ht="12.75" customHeight="1">
      <c r="B64" s="777"/>
      <c r="C64" s="777"/>
      <c r="D64" s="777"/>
      <c r="E64" s="777"/>
      <c r="F64" s="777"/>
      <c r="G64" s="777"/>
      <c r="H64" s="777"/>
      <c r="I64" s="777"/>
      <c r="J64" s="777"/>
      <c r="K64" s="777"/>
      <c r="L64" s="777"/>
      <c r="M64" s="777"/>
      <c r="N64" s="777"/>
      <c r="O64" s="777"/>
      <c r="P64" s="777"/>
      <c r="Q64" s="777"/>
      <c r="R64" s="777"/>
      <c r="S64" s="777"/>
      <c r="T64" s="777"/>
      <c r="U64" s="777"/>
      <c r="V64" s="777"/>
      <c r="W64" s="777"/>
      <c r="X64" s="777"/>
      <c r="Y64" s="777"/>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778"/>
      <c r="AV64" s="778"/>
      <c r="AW64" s="778"/>
      <c r="AX64" s="778"/>
      <c r="AY64" s="778"/>
      <c r="AZ64" s="778"/>
      <c r="BA64" s="778"/>
      <c r="BB64" s="777"/>
      <c r="BC64" s="777"/>
      <c r="BD64" s="777"/>
      <c r="BE64" s="777"/>
      <c r="BF64" s="777"/>
      <c r="BG64" s="777"/>
      <c r="BH64" s="777"/>
      <c r="BI64" s="777"/>
      <c r="BJ64" s="777"/>
      <c r="BK64" s="777"/>
      <c r="BL64" s="777"/>
      <c r="BM64" s="777"/>
      <c r="BN64" s="777"/>
      <c r="BO64" s="777"/>
      <c r="BP64" s="777"/>
      <c r="BQ64" s="777"/>
      <c r="BR64" s="777"/>
      <c r="BS64" s="777"/>
      <c r="BT64" s="777"/>
      <c r="BU64" s="777"/>
      <c r="BV64" s="777"/>
      <c r="BW64" s="777"/>
      <c r="BX64" s="777"/>
      <c r="BY64" s="777"/>
      <c r="BZ64" s="777"/>
      <c r="CA64" s="777"/>
      <c r="CB64" s="777"/>
      <c r="CC64" s="777"/>
      <c r="CD64" s="777"/>
      <c r="CE64" s="777"/>
      <c r="CF64" s="777"/>
      <c r="CG64" s="777"/>
      <c r="CH64" s="777"/>
      <c r="CI64" s="777"/>
      <c r="CJ64" s="777"/>
      <c r="CK64" s="777"/>
      <c r="CL64" s="777"/>
      <c r="CM64" s="777"/>
      <c r="CN64" s="777"/>
      <c r="CO64" s="777"/>
      <c r="CP64" s="777"/>
      <c r="CQ64" s="777"/>
      <c r="CR64" s="777"/>
      <c r="CS64" s="777"/>
      <c r="CT64" s="777"/>
      <c r="CU64" s="777"/>
      <c r="CV64" s="777"/>
      <c r="CW64" s="777"/>
      <c r="CX64" s="777"/>
      <c r="CY64" s="777"/>
      <c r="CZ64" s="777"/>
      <c r="DA64" s="777"/>
      <c r="DB64" s="777"/>
      <c r="DC64" s="777"/>
      <c r="DD64" s="777"/>
      <c r="DE64" s="777"/>
      <c r="DF64" s="777"/>
      <c r="DG64" s="777"/>
      <c r="DH64" s="777"/>
      <c r="DI64" s="777"/>
      <c r="DJ64" s="777"/>
      <c r="DK64" s="777"/>
      <c r="DL64" s="777"/>
      <c r="DM64" s="777"/>
      <c r="DN64" s="777"/>
      <c r="DO64" s="777"/>
      <c r="DP64" s="777"/>
      <c r="DQ64" s="777"/>
      <c r="DR64" s="777"/>
      <c r="DS64" s="777"/>
      <c r="DT64" s="777"/>
      <c r="DU64" s="777"/>
      <c r="DV64" s="777"/>
      <c r="DW64" s="777"/>
      <c r="DX64" s="777"/>
      <c r="DY64" s="777"/>
      <c r="DZ64" s="777"/>
      <c r="EA64" s="777"/>
      <c r="EB64" s="777"/>
      <c r="EC64" s="777"/>
      <c r="ED64" s="777"/>
      <c r="EE64" s="777"/>
      <c r="EF64" s="777"/>
      <c r="EG64" s="777"/>
      <c r="EH64" s="777"/>
      <c r="EI64" s="777"/>
      <c r="EJ64" s="777"/>
      <c r="EK64" s="777"/>
      <c r="EL64" s="777"/>
      <c r="EM64" s="777"/>
      <c r="EN64" s="777"/>
      <c r="EO64" s="777"/>
      <c r="EP64" s="777"/>
      <c r="EQ64" s="777"/>
      <c r="ER64" s="777"/>
      <c r="ES64" s="777"/>
      <c r="ET64" s="777"/>
      <c r="EU64" s="777"/>
      <c r="EV64" s="777"/>
      <c r="EW64" s="777"/>
      <c r="EX64" s="777"/>
      <c r="EY64" s="777"/>
      <c r="EZ64" s="777"/>
      <c r="FA64" s="777"/>
      <c r="FB64" s="777"/>
      <c r="FC64" s="777"/>
      <c r="FD64" s="777"/>
      <c r="FE64" s="777"/>
      <c r="FF64" s="777"/>
      <c r="FG64" s="777"/>
      <c r="FH64" s="777"/>
      <c r="FI64" s="777"/>
      <c r="FJ64" s="777"/>
      <c r="FK64" s="777"/>
      <c r="FL64" s="777"/>
      <c r="FM64" s="777"/>
      <c r="FN64" s="777"/>
      <c r="FO64" s="777"/>
      <c r="FP64" s="777"/>
      <c r="FQ64" s="777"/>
      <c r="FR64" s="777"/>
      <c r="FS64" s="777"/>
      <c r="FT64" s="777"/>
      <c r="FU64" s="777"/>
      <c r="FV64" s="777"/>
      <c r="FW64" s="777"/>
      <c r="FX64" s="777"/>
      <c r="FY64" s="777"/>
      <c r="FZ64" s="777"/>
      <c r="GA64" s="777"/>
      <c r="GB64" s="777"/>
      <c r="GC64" s="777"/>
      <c r="GD64" s="777"/>
      <c r="GE64" s="777"/>
      <c r="GF64" s="777"/>
      <c r="GG64" s="777"/>
      <c r="GH64" s="777"/>
      <c r="GI64" s="777"/>
      <c r="GJ64" s="777"/>
      <c r="GK64" s="777"/>
      <c r="GL64" s="777"/>
      <c r="GM64" s="777"/>
      <c r="GN64" s="777"/>
      <c r="GO64" s="777"/>
      <c r="GP64" s="777"/>
      <c r="GQ64" s="777"/>
      <c r="GR64" s="777"/>
      <c r="GS64" s="777"/>
      <c r="GT64" s="777"/>
      <c r="GU64" s="777"/>
      <c r="GV64" s="777"/>
      <c r="GW64" s="777"/>
      <c r="GX64" s="777"/>
      <c r="GY64" s="777"/>
      <c r="GZ64" s="777"/>
      <c r="HA64" s="777"/>
      <c r="HB64" s="777"/>
      <c r="HC64" s="777"/>
      <c r="HD64" s="777"/>
      <c r="HE64" s="777"/>
      <c r="HF64" s="777"/>
      <c r="HG64" s="777"/>
      <c r="HH64" s="777"/>
      <c r="HI64" s="777"/>
      <c r="HJ64" s="777"/>
      <c r="HK64" s="777"/>
      <c r="HL64" s="777"/>
      <c r="HM64" s="777"/>
      <c r="HN64" s="777"/>
      <c r="HO64" s="777"/>
      <c r="HP64" s="777"/>
      <c r="HQ64" s="777"/>
      <c r="HR64" s="777"/>
      <c r="HS64" s="777"/>
      <c r="HT64" s="777"/>
      <c r="HU64" s="777"/>
      <c r="HV64" s="777"/>
      <c r="HW64" s="777"/>
      <c r="HX64" s="777"/>
      <c r="HY64" s="777"/>
      <c r="HZ64" s="777"/>
      <c r="IA64" s="777"/>
      <c r="IB64" s="777"/>
      <c r="IC64" s="777"/>
      <c r="ID64" s="777"/>
      <c r="IE64" s="777"/>
      <c r="IF64" s="777"/>
      <c r="IG64" s="777"/>
      <c r="IH64" s="777"/>
      <c r="II64" s="777"/>
      <c r="IJ64" s="777"/>
      <c r="IK64" s="777"/>
      <c r="IL64" s="777"/>
      <c r="IM64" s="777"/>
      <c r="IN64" s="777"/>
      <c r="IO64" s="777"/>
      <c r="IP64" s="777"/>
      <c r="IQ64" s="777"/>
      <c r="IR64" s="777"/>
      <c r="IS64" s="777"/>
      <c r="IT64" s="777"/>
      <c r="IU64" s="777"/>
    </row>
    <row r="65" spans="2:255" s="779" customFormat="1" ht="12.75" customHeight="1">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7"/>
      <c r="Z65" s="778"/>
      <c r="AA65" s="778"/>
      <c r="AB65" s="778"/>
      <c r="AC65" s="778"/>
      <c r="AD65" s="778"/>
      <c r="AE65" s="778"/>
      <c r="AF65" s="778"/>
      <c r="AG65" s="778"/>
      <c r="AH65" s="778"/>
      <c r="AI65" s="778"/>
      <c r="AJ65" s="778"/>
      <c r="AK65" s="778"/>
      <c r="AL65" s="778"/>
      <c r="AM65" s="778"/>
      <c r="AN65" s="778"/>
      <c r="AO65" s="778"/>
      <c r="AP65" s="778"/>
      <c r="AQ65" s="778"/>
      <c r="AR65" s="778"/>
      <c r="AS65" s="778"/>
      <c r="AT65" s="778"/>
      <c r="AU65" s="778"/>
      <c r="AV65" s="778"/>
      <c r="AW65" s="778"/>
      <c r="AX65" s="778"/>
      <c r="AY65" s="778"/>
      <c r="AZ65" s="778"/>
      <c r="BA65" s="778"/>
      <c r="BB65" s="777"/>
      <c r="BC65" s="777"/>
      <c r="BD65" s="777"/>
      <c r="BE65" s="777"/>
      <c r="BF65" s="777"/>
      <c r="BG65" s="777"/>
      <c r="BH65" s="777"/>
      <c r="BI65" s="777"/>
      <c r="BJ65" s="777"/>
      <c r="BK65" s="777"/>
      <c r="BL65" s="777"/>
      <c r="BM65" s="777"/>
      <c r="BN65" s="777"/>
      <c r="BO65" s="777"/>
      <c r="BP65" s="777"/>
      <c r="BQ65" s="777"/>
      <c r="BR65" s="777"/>
      <c r="BS65" s="777"/>
      <c r="BT65" s="777"/>
      <c r="BU65" s="777"/>
      <c r="BV65" s="777"/>
      <c r="BW65" s="777"/>
      <c r="BX65" s="777"/>
      <c r="BY65" s="777"/>
      <c r="BZ65" s="777"/>
      <c r="CA65" s="777"/>
      <c r="CB65" s="777"/>
      <c r="CC65" s="777"/>
      <c r="CD65" s="777"/>
      <c r="CE65" s="777"/>
      <c r="CF65" s="777"/>
      <c r="CG65" s="777"/>
      <c r="CH65" s="777"/>
      <c r="CI65" s="777"/>
      <c r="CJ65" s="777"/>
      <c r="CK65" s="777"/>
      <c r="CL65" s="777"/>
      <c r="CM65" s="777"/>
      <c r="CN65" s="777"/>
      <c r="CO65" s="777"/>
      <c r="CP65" s="777"/>
      <c r="CQ65" s="777"/>
      <c r="CR65" s="777"/>
      <c r="CS65" s="777"/>
      <c r="CT65" s="777"/>
      <c r="CU65" s="777"/>
      <c r="CV65" s="777"/>
      <c r="CW65" s="777"/>
      <c r="CX65" s="777"/>
      <c r="CY65" s="777"/>
      <c r="CZ65" s="777"/>
      <c r="DA65" s="777"/>
      <c r="DB65" s="777"/>
      <c r="DC65" s="777"/>
      <c r="DD65" s="777"/>
      <c r="DE65" s="777"/>
      <c r="DF65" s="777"/>
      <c r="DG65" s="777"/>
      <c r="DH65" s="777"/>
      <c r="DI65" s="777"/>
      <c r="DJ65" s="777"/>
      <c r="DK65" s="777"/>
      <c r="DL65" s="777"/>
      <c r="DM65" s="777"/>
      <c r="DN65" s="777"/>
      <c r="DO65" s="777"/>
      <c r="DP65" s="777"/>
      <c r="DQ65" s="777"/>
      <c r="DR65" s="777"/>
      <c r="DS65" s="777"/>
      <c r="DT65" s="777"/>
      <c r="DU65" s="777"/>
      <c r="DV65" s="777"/>
      <c r="DW65" s="777"/>
      <c r="DX65" s="777"/>
      <c r="DY65" s="777"/>
      <c r="DZ65" s="777"/>
      <c r="EA65" s="777"/>
      <c r="EB65" s="777"/>
      <c r="EC65" s="777"/>
      <c r="ED65" s="777"/>
      <c r="EE65" s="777"/>
      <c r="EF65" s="777"/>
      <c r="EG65" s="777"/>
      <c r="EH65" s="777"/>
      <c r="EI65" s="777"/>
      <c r="EJ65" s="777"/>
      <c r="EK65" s="777"/>
      <c r="EL65" s="777"/>
      <c r="EM65" s="777"/>
      <c r="EN65" s="777"/>
      <c r="EO65" s="777"/>
      <c r="EP65" s="777"/>
      <c r="EQ65" s="777"/>
      <c r="ER65" s="777"/>
      <c r="ES65" s="777"/>
      <c r="ET65" s="777"/>
      <c r="EU65" s="777"/>
      <c r="EV65" s="777"/>
      <c r="EW65" s="777"/>
      <c r="EX65" s="777"/>
      <c r="EY65" s="777"/>
      <c r="EZ65" s="777"/>
      <c r="FA65" s="777"/>
      <c r="FB65" s="777"/>
      <c r="FC65" s="777"/>
      <c r="FD65" s="777"/>
      <c r="FE65" s="777"/>
      <c r="FF65" s="777"/>
      <c r="FG65" s="777"/>
      <c r="FH65" s="777"/>
      <c r="FI65" s="777"/>
      <c r="FJ65" s="777"/>
      <c r="FK65" s="777"/>
      <c r="FL65" s="777"/>
      <c r="FM65" s="777"/>
      <c r="FN65" s="777"/>
      <c r="FO65" s="777"/>
      <c r="FP65" s="777"/>
      <c r="FQ65" s="777"/>
      <c r="FR65" s="777"/>
      <c r="FS65" s="777"/>
      <c r="FT65" s="777"/>
      <c r="FU65" s="777"/>
      <c r="FV65" s="777"/>
      <c r="FW65" s="777"/>
      <c r="FX65" s="777"/>
      <c r="FY65" s="777"/>
      <c r="FZ65" s="777"/>
      <c r="GA65" s="777"/>
      <c r="GB65" s="777"/>
      <c r="GC65" s="777"/>
      <c r="GD65" s="777"/>
      <c r="GE65" s="777"/>
      <c r="GF65" s="777"/>
      <c r="GG65" s="777"/>
      <c r="GH65" s="777"/>
      <c r="GI65" s="777"/>
      <c r="GJ65" s="777"/>
      <c r="GK65" s="777"/>
      <c r="GL65" s="777"/>
      <c r="GM65" s="777"/>
      <c r="GN65" s="777"/>
      <c r="GO65" s="777"/>
      <c r="GP65" s="777"/>
      <c r="GQ65" s="777"/>
      <c r="GR65" s="777"/>
      <c r="GS65" s="777"/>
      <c r="GT65" s="777"/>
      <c r="GU65" s="777"/>
      <c r="GV65" s="777"/>
      <c r="GW65" s="777"/>
      <c r="GX65" s="777"/>
      <c r="GY65" s="777"/>
      <c r="GZ65" s="777"/>
      <c r="HA65" s="777"/>
      <c r="HB65" s="777"/>
      <c r="HC65" s="777"/>
      <c r="HD65" s="777"/>
      <c r="HE65" s="777"/>
      <c r="HF65" s="777"/>
      <c r="HG65" s="777"/>
      <c r="HH65" s="777"/>
      <c r="HI65" s="777"/>
      <c r="HJ65" s="777"/>
      <c r="HK65" s="777"/>
      <c r="HL65" s="777"/>
      <c r="HM65" s="777"/>
      <c r="HN65" s="777"/>
      <c r="HO65" s="777"/>
      <c r="HP65" s="777"/>
      <c r="HQ65" s="777"/>
      <c r="HR65" s="777"/>
      <c r="HS65" s="777"/>
      <c r="HT65" s="777"/>
      <c r="HU65" s="777"/>
      <c r="HV65" s="777"/>
      <c r="HW65" s="777"/>
      <c r="HX65" s="777"/>
      <c r="HY65" s="777"/>
      <c r="HZ65" s="777"/>
      <c r="IA65" s="777"/>
      <c r="IB65" s="777"/>
      <c r="IC65" s="777"/>
      <c r="ID65" s="777"/>
      <c r="IE65" s="777"/>
      <c r="IF65" s="777"/>
      <c r="IG65" s="777"/>
      <c r="IH65" s="777"/>
      <c r="II65" s="777"/>
      <c r="IJ65" s="777"/>
      <c r="IK65" s="777"/>
      <c r="IL65" s="777"/>
      <c r="IM65" s="777"/>
      <c r="IN65" s="777"/>
      <c r="IO65" s="777"/>
      <c r="IP65" s="777"/>
      <c r="IQ65" s="777"/>
      <c r="IR65" s="777"/>
      <c r="IS65" s="777"/>
      <c r="IT65" s="777"/>
      <c r="IU65" s="777"/>
    </row>
    <row r="66" spans="2:255" s="779" customFormat="1" ht="12.75" customHeight="1">
      <c r="B66" s="777"/>
      <c r="C66" s="777"/>
      <c r="D66" s="777"/>
      <c r="E66" s="777"/>
      <c r="F66" s="777"/>
      <c r="G66" s="777"/>
      <c r="H66" s="777"/>
      <c r="I66" s="777"/>
      <c r="J66" s="777"/>
      <c r="K66" s="777"/>
      <c r="L66" s="777"/>
      <c r="M66" s="777"/>
      <c r="N66" s="777"/>
      <c r="O66" s="777"/>
      <c r="P66" s="777"/>
      <c r="Q66" s="777"/>
      <c r="R66" s="777"/>
      <c r="S66" s="777"/>
      <c r="T66" s="777"/>
      <c r="U66" s="777"/>
      <c r="V66" s="777"/>
      <c r="W66" s="777"/>
      <c r="X66" s="777"/>
      <c r="Y66" s="777"/>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778"/>
      <c r="AV66" s="778"/>
      <c r="AW66" s="778"/>
      <c r="AX66" s="778"/>
      <c r="AY66" s="778"/>
      <c r="AZ66" s="778"/>
      <c r="BA66" s="778"/>
      <c r="BB66" s="777"/>
      <c r="BC66" s="777"/>
      <c r="BD66" s="777"/>
      <c r="BE66" s="777"/>
      <c r="BF66" s="777"/>
      <c r="BG66" s="777"/>
      <c r="BH66" s="777"/>
      <c r="BI66" s="777"/>
      <c r="BJ66" s="777"/>
      <c r="BK66" s="777"/>
      <c r="BL66" s="777"/>
      <c r="BM66" s="777"/>
      <c r="BN66" s="777"/>
      <c r="BO66" s="777"/>
      <c r="BP66" s="777"/>
      <c r="BQ66" s="777"/>
      <c r="BR66" s="777"/>
      <c r="BS66" s="777"/>
      <c r="BT66" s="777"/>
      <c r="BU66" s="777"/>
      <c r="BV66" s="777"/>
      <c r="BW66" s="777"/>
      <c r="BX66" s="777"/>
      <c r="BY66" s="777"/>
      <c r="BZ66" s="777"/>
      <c r="CA66" s="777"/>
      <c r="CB66" s="777"/>
      <c r="CC66" s="777"/>
      <c r="CD66" s="777"/>
      <c r="CE66" s="777"/>
      <c r="CF66" s="777"/>
      <c r="CG66" s="777"/>
      <c r="CH66" s="777"/>
      <c r="CI66" s="777"/>
      <c r="CJ66" s="777"/>
      <c r="CK66" s="777"/>
      <c r="CL66" s="777"/>
      <c r="CM66" s="777"/>
      <c r="CN66" s="777"/>
      <c r="CO66" s="777"/>
      <c r="CP66" s="777"/>
      <c r="CQ66" s="777"/>
      <c r="CR66" s="777"/>
      <c r="CS66" s="777"/>
      <c r="CT66" s="777"/>
      <c r="CU66" s="777"/>
      <c r="CV66" s="777"/>
      <c r="CW66" s="777"/>
      <c r="CX66" s="777"/>
      <c r="CY66" s="777"/>
      <c r="CZ66" s="777"/>
      <c r="DA66" s="777"/>
      <c r="DB66" s="777"/>
      <c r="DC66" s="777"/>
      <c r="DD66" s="777"/>
      <c r="DE66" s="777"/>
      <c r="DF66" s="777"/>
      <c r="DG66" s="777"/>
      <c r="DH66" s="777"/>
      <c r="DI66" s="777"/>
      <c r="DJ66" s="777"/>
      <c r="DK66" s="777"/>
      <c r="DL66" s="777"/>
      <c r="DM66" s="777"/>
      <c r="DN66" s="777"/>
      <c r="DO66" s="777"/>
      <c r="DP66" s="777"/>
      <c r="DQ66" s="777"/>
      <c r="DR66" s="777"/>
      <c r="DS66" s="777"/>
      <c r="DT66" s="777"/>
      <c r="DU66" s="777"/>
      <c r="DV66" s="777"/>
      <c r="DW66" s="777"/>
      <c r="DX66" s="777"/>
      <c r="DY66" s="777"/>
      <c r="DZ66" s="777"/>
      <c r="EA66" s="777"/>
      <c r="EB66" s="777"/>
      <c r="EC66" s="777"/>
      <c r="ED66" s="777"/>
      <c r="EE66" s="777"/>
      <c r="EF66" s="777"/>
      <c r="EG66" s="777"/>
      <c r="EH66" s="777"/>
      <c r="EI66" s="777"/>
      <c r="EJ66" s="777"/>
      <c r="EK66" s="777"/>
      <c r="EL66" s="777"/>
      <c r="EM66" s="777"/>
      <c r="EN66" s="777"/>
      <c r="EO66" s="777"/>
      <c r="EP66" s="777"/>
      <c r="EQ66" s="777"/>
      <c r="ER66" s="777"/>
      <c r="ES66" s="777"/>
      <c r="ET66" s="777"/>
      <c r="EU66" s="777"/>
      <c r="EV66" s="777"/>
      <c r="EW66" s="777"/>
      <c r="EX66" s="777"/>
      <c r="EY66" s="777"/>
      <c r="EZ66" s="777"/>
      <c r="FA66" s="777"/>
      <c r="FB66" s="777"/>
      <c r="FC66" s="777"/>
      <c r="FD66" s="777"/>
      <c r="FE66" s="777"/>
      <c r="FF66" s="777"/>
      <c r="FG66" s="777"/>
      <c r="FH66" s="777"/>
      <c r="FI66" s="777"/>
      <c r="FJ66" s="777"/>
      <c r="FK66" s="777"/>
      <c r="FL66" s="777"/>
      <c r="FM66" s="777"/>
      <c r="FN66" s="777"/>
      <c r="FO66" s="777"/>
      <c r="FP66" s="777"/>
      <c r="FQ66" s="777"/>
      <c r="FR66" s="777"/>
      <c r="FS66" s="777"/>
      <c r="FT66" s="777"/>
      <c r="FU66" s="777"/>
      <c r="FV66" s="777"/>
      <c r="FW66" s="777"/>
      <c r="FX66" s="777"/>
      <c r="FY66" s="777"/>
      <c r="FZ66" s="777"/>
      <c r="GA66" s="777"/>
      <c r="GB66" s="777"/>
      <c r="GC66" s="777"/>
      <c r="GD66" s="777"/>
      <c r="GE66" s="777"/>
      <c r="GF66" s="777"/>
      <c r="GG66" s="777"/>
      <c r="GH66" s="777"/>
      <c r="GI66" s="777"/>
      <c r="GJ66" s="777"/>
      <c r="GK66" s="777"/>
      <c r="GL66" s="777"/>
      <c r="GM66" s="777"/>
      <c r="GN66" s="777"/>
      <c r="GO66" s="777"/>
      <c r="GP66" s="777"/>
      <c r="GQ66" s="777"/>
      <c r="GR66" s="777"/>
      <c r="GS66" s="777"/>
      <c r="GT66" s="777"/>
      <c r="GU66" s="777"/>
      <c r="GV66" s="777"/>
      <c r="GW66" s="777"/>
      <c r="GX66" s="777"/>
      <c r="GY66" s="777"/>
      <c r="GZ66" s="777"/>
      <c r="HA66" s="777"/>
      <c r="HB66" s="777"/>
      <c r="HC66" s="777"/>
      <c r="HD66" s="777"/>
      <c r="HE66" s="777"/>
      <c r="HF66" s="777"/>
      <c r="HG66" s="777"/>
      <c r="HH66" s="777"/>
      <c r="HI66" s="777"/>
      <c r="HJ66" s="777"/>
      <c r="HK66" s="777"/>
      <c r="HL66" s="777"/>
      <c r="HM66" s="777"/>
      <c r="HN66" s="777"/>
      <c r="HO66" s="777"/>
      <c r="HP66" s="777"/>
      <c r="HQ66" s="777"/>
      <c r="HR66" s="777"/>
      <c r="HS66" s="777"/>
      <c r="HT66" s="777"/>
      <c r="HU66" s="777"/>
      <c r="HV66" s="777"/>
      <c r="HW66" s="777"/>
      <c r="HX66" s="777"/>
      <c r="HY66" s="777"/>
      <c r="HZ66" s="777"/>
      <c r="IA66" s="777"/>
      <c r="IB66" s="777"/>
      <c r="IC66" s="777"/>
      <c r="ID66" s="777"/>
      <c r="IE66" s="777"/>
      <c r="IF66" s="777"/>
      <c r="IG66" s="777"/>
      <c r="IH66" s="777"/>
      <c r="II66" s="777"/>
      <c r="IJ66" s="777"/>
      <c r="IK66" s="777"/>
      <c r="IL66" s="777"/>
      <c r="IM66" s="777"/>
      <c r="IN66" s="777"/>
      <c r="IO66" s="777"/>
      <c r="IP66" s="777"/>
      <c r="IQ66" s="777"/>
      <c r="IR66" s="777"/>
      <c r="IS66" s="777"/>
      <c r="IT66" s="777"/>
      <c r="IU66" s="777"/>
    </row>
    <row r="67" spans="2:255" s="779" customFormat="1" ht="12.75" customHeight="1">
      <c r="B67" s="777"/>
      <c r="C67" s="777"/>
      <c r="D67" s="777"/>
      <c r="E67" s="777"/>
      <c r="F67" s="777"/>
      <c r="G67" s="777"/>
      <c r="H67" s="777"/>
      <c r="I67" s="777"/>
      <c r="J67" s="777"/>
      <c r="K67" s="777"/>
      <c r="L67" s="777"/>
      <c r="M67" s="777"/>
      <c r="N67" s="777"/>
      <c r="O67" s="777"/>
      <c r="P67" s="777"/>
      <c r="Q67" s="777"/>
      <c r="R67" s="777"/>
      <c r="S67" s="777"/>
      <c r="T67" s="777"/>
      <c r="U67" s="777"/>
      <c r="V67" s="777"/>
      <c r="W67" s="777"/>
      <c r="X67" s="777"/>
      <c r="Y67" s="777"/>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778"/>
      <c r="AV67" s="778"/>
      <c r="AW67" s="778"/>
      <c r="AX67" s="778"/>
      <c r="AY67" s="778"/>
      <c r="AZ67" s="778"/>
      <c r="BA67" s="778"/>
      <c r="BB67" s="777"/>
      <c r="BC67" s="777"/>
      <c r="BD67" s="777"/>
      <c r="BE67" s="777"/>
      <c r="BF67" s="777"/>
      <c r="BG67" s="777"/>
      <c r="BH67" s="777"/>
      <c r="BI67" s="777"/>
      <c r="BJ67" s="777"/>
      <c r="BK67" s="777"/>
      <c r="BL67" s="777"/>
      <c r="BM67" s="777"/>
      <c r="BN67" s="777"/>
      <c r="BO67" s="777"/>
      <c r="BP67" s="777"/>
      <c r="BQ67" s="777"/>
      <c r="BR67" s="777"/>
      <c r="BS67" s="777"/>
      <c r="BT67" s="777"/>
      <c r="BU67" s="777"/>
      <c r="BV67" s="777"/>
      <c r="BW67" s="777"/>
      <c r="BX67" s="777"/>
      <c r="BY67" s="777"/>
      <c r="BZ67" s="777"/>
      <c r="CA67" s="777"/>
      <c r="CB67" s="777"/>
      <c r="CC67" s="777"/>
      <c r="CD67" s="777"/>
      <c r="CE67" s="777"/>
      <c r="CF67" s="777"/>
      <c r="CG67" s="777"/>
      <c r="CH67" s="777"/>
      <c r="CI67" s="777"/>
      <c r="CJ67" s="777"/>
      <c r="CK67" s="777"/>
      <c r="CL67" s="777"/>
      <c r="CM67" s="777"/>
      <c r="CN67" s="777"/>
      <c r="CO67" s="777"/>
      <c r="CP67" s="777"/>
      <c r="CQ67" s="777"/>
      <c r="CR67" s="777"/>
      <c r="CS67" s="777"/>
      <c r="CT67" s="777"/>
      <c r="CU67" s="777"/>
      <c r="CV67" s="777"/>
      <c r="CW67" s="777"/>
      <c r="CX67" s="777"/>
      <c r="CY67" s="777"/>
      <c r="CZ67" s="777"/>
      <c r="DA67" s="777"/>
      <c r="DB67" s="777"/>
      <c r="DC67" s="777"/>
      <c r="DD67" s="777"/>
      <c r="DE67" s="777"/>
      <c r="DF67" s="777"/>
      <c r="DG67" s="777"/>
      <c r="DH67" s="777"/>
      <c r="DI67" s="777"/>
      <c r="DJ67" s="777"/>
      <c r="DK67" s="777"/>
      <c r="DL67" s="777"/>
      <c r="DM67" s="777"/>
      <c r="DN67" s="777"/>
      <c r="DO67" s="777"/>
      <c r="DP67" s="777"/>
      <c r="DQ67" s="777"/>
      <c r="DR67" s="777"/>
      <c r="DS67" s="777"/>
      <c r="DT67" s="777"/>
      <c r="DU67" s="777"/>
      <c r="DV67" s="777"/>
      <c r="DW67" s="777"/>
      <c r="DX67" s="777"/>
      <c r="DY67" s="777"/>
      <c r="DZ67" s="777"/>
      <c r="EA67" s="777"/>
      <c r="EB67" s="777"/>
      <c r="EC67" s="777"/>
      <c r="ED67" s="777"/>
      <c r="EE67" s="777"/>
      <c r="EF67" s="777"/>
      <c r="EG67" s="777"/>
      <c r="EH67" s="777"/>
      <c r="EI67" s="777"/>
      <c r="EJ67" s="777"/>
      <c r="EK67" s="777"/>
      <c r="EL67" s="777"/>
      <c r="EM67" s="777"/>
      <c r="EN67" s="777"/>
      <c r="EO67" s="777"/>
      <c r="EP67" s="777"/>
      <c r="EQ67" s="777"/>
      <c r="ER67" s="777"/>
      <c r="ES67" s="777"/>
      <c r="ET67" s="777"/>
      <c r="EU67" s="777"/>
      <c r="EV67" s="777"/>
      <c r="EW67" s="777"/>
      <c r="EX67" s="777"/>
      <c r="EY67" s="777"/>
      <c r="EZ67" s="777"/>
      <c r="FA67" s="777"/>
      <c r="FB67" s="777"/>
      <c r="FC67" s="777"/>
      <c r="FD67" s="777"/>
      <c r="FE67" s="777"/>
      <c r="FF67" s="777"/>
      <c r="FG67" s="777"/>
      <c r="FH67" s="777"/>
      <c r="FI67" s="777"/>
      <c r="FJ67" s="777"/>
      <c r="FK67" s="777"/>
      <c r="FL67" s="777"/>
      <c r="FM67" s="777"/>
      <c r="FN67" s="777"/>
      <c r="FO67" s="777"/>
      <c r="FP67" s="777"/>
      <c r="FQ67" s="777"/>
      <c r="FR67" s="777"/>
      <c r="FS67" s="777"/>
      <c r="FT67" s="777"/>
      <c r="FU67" s="777"/>
      <c r="FV67" s="777"/>
      <c r="FW67" s="777"/>
      <c r="FX67" s="777"/>
      <c r="FY67" s="777"/>
      <c r="FZ67" s="777"/>
      <c r="GA67" s="777"/>
      <c r="GB67" s="777"/>
      <c r="GC67" s="777"/>
      <c r="GD67" s="777"/>
      <c r="GE67" s="777"/>
      <c r="GF67" s="777"/>
      <c r="GG67" s="777"/>
      <c r="GH67" s="777"/>
      <c r="GI67" s="777"/>
      <c r="GJ67" s="777"/>
      <c r="GK67" s="777"/>
      <c r="GL67" s="777"/>
      <c r="GM67" s="777"/>
      <c r="GN67" s="777"/>
      <c r="GO67" s="777"/>
      <c r="GP67" s="777"/>
      <c r="GQ67" s="777"/>
      <c r="GR67" s="777"/>
      <c r="GS67" s="777"/>
      <c r="GT67" s="777"/>
      <c r="GU67" s="777"/>
      <c r="GV67" s="777"/>
      <c r="GW67" s="777"/>
      <c r="GX67" s="777"/>
      <c r="GY67" s="777"/>
      <c r="GZ67" s="777"/>
      <c r="HA67" s="777"/>
      <c r="HB67" s="777"/>
      <c r="HC67" s="777"/>
      <c r="HD67" s="777"/>
      <c r="HE67" s="777"/>
      <c r="HF67" s="777"/>
      <c r="HG67" s="777"/>
      <c r="HH67" s="777"/>
      <c r="HI67" s="777"/>
      <c r="HJ67" s="777"/>
      <c r="HK67" s="777"/>
      <c r="HL67" s="777"/>
      <c r="HM67" s="777"/>
      <c r="HN67" s="777"/>
      <c r="HO67" s="777"/>
      <c r="HP67" s="777"/>
      <c r="HQ67" s="777"/>
      <c r="HR67" s="777"/>
      <c r="HS67" s="777"/>
      <c r="HT67" s="777"/>
      <c r="HU67" s="777"/>
      <c r="HV67" s="777"/>
      <c r="HW67" s="777"/>
      <c r="HX67" s="777"/>
      <c r="HY67" s="777"/>
      <c r="HZ67" s="777"/>
      <c r="IA67" s="777"/>
      <c r="IB67" s="777"/>
      <c r="IC67" s="777"/>
      <c r="ID67" s="777"/>
      <c r="IE67" s="777"/>
      <c r="IF67" s="777"/>
      <c r="IG67" s="777"/>
      <c r="IH67" s="777"/>
      <c r="II67" s="777"/>
      <c r="IJ67" s="777"/>
      <c r="IK67" s="777"/>
      <c r="IL67" s="777"/>
      <c r="IM67" s="777"/>
      <c r="IN67" s="777"/>
      <c r="IO67" s="777"/>
      <c r="IP67" s="777"/>
      <c r="IQ67" s="777"/>
      <c r="IR67" s="777"/>
      <c r="IS67" s="777"/>
      <c r="IT67" s="777"/>
      <c r="IU67" s="777"/>
    </row>
    <row r="68" spans="2:255" s="779" customFormat="1" ht="12.75" customHeight="1">
      <c r="B68" s="777"/>
      <c r="C68" s="777"/>
      <c r="D68" s="777"/>
      <c r="E68" s="777"/>
      <c r="F68" s="777"/>
      <c r="G68" s="777"/>
      <c r="H68" s="777"/>
      <c r="I68" s="777"/>
      <c r="J68" s="777"/>
      <c r="K68" s="777"/>
      <c r="L68" s="777"/>
      <c r="M68" s="777"/>
      <c r="N68" s="777"/>
      <c r="O68" s="777"/>
      <c r="P68" s="777"/>
      <c r="Q68" s="777"/>
      <c r="R68" s="777"/>
      <c r="S68" s="777"/>
      <c r="T68" s="777"/>
      <c r="U68" s="777"/>
      <c r="V68" s="777"/>
      <c r="W68" s="777"/>
      <c r="X68" s="777"/>
      <c r="Y68" s="777"/>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778"/>
      <c r="AV68" s="778"/>
      <c r="AW68" s="778"/>
      <c r="AX68" s="778"/>
      <c r="AY68" s="778"/>
      <c r="AZ68" s="778"/>
      <c r="BA68" s="778"/>
      <c r="BB68" s="777"/>
      <c r="BC68" s="777"/>
      <c r="BD68" s="777"/>
      <c r="BE68" s="777"/>
      <c r="BF68" s="777"/>
      <c r="BG68" s="777"/>
      <c r="BH68" s="777"/>
      <c r="BI68" s="777"/>
      <c r="BJ68" s="777"/>
      <c r="BK68" s="777"/>
      <c r="BL68" s="777"/>
      <c r="BM68" s="777"/>
      <c r="BN68" s="777"/>
      <c r="BO68" s="777"/>
      <c r="BP68" s="777"/>
      <c r="BQ68" s="777"/>
      <c r="BR68" s="777"/>
      <c r="BS68" s="777"/>
      <c r="BT68" s="777"/>
      <c r="BU68" s="777"/>
      <c r="BV68" s="777"/>
      <c r="BW68" s="777"/>
      <c r="BX68" s="777"/>
      <c r="BY68" s="777"/>
      <c r="BZ68" s="777"/>
      <c r="CA68" s="777"/>
      <c r="CB68" s="777"/>
      <c r="CC68" s="777"/>
      <c r="CD68" s="777"/>
      <c r="CE68" s="777"/>
      <c r="CF68" s="777"/>
      <c r="CG68" s="777"/>
      <c r="CH68" s="777"/>
      <c r="CI68" s="777"/>
      <c r="CJ68" s="777"/>
      <c r="CK68" s="777"/>
      <c r="CL68" s="777"/>
      <c r="CM68" s="777"/>
      <c r="CN68" s="777"/>
      <c r="CO68" s="777"/>
      <c r="CP68" s="777"/>
      <c r="CQ68" s="777"/>
      <c r="CR68" s="777"/>
      <c r="CS68" s="777"/>
      <c r="CT68" s="777"/>
      <c r="CU68" s="777"/>
      <c r="CV68" s="777"/>
      <c r="CW68" s="777"/>
      <c r="CX68" s="777"/>
      <c r="CY68" s="777"/>
      <c r="CZ68" s="777"/>
      <c r="DA68" s="777"/>
      <c r="DB68" s="777"/>
      <c r="DC68" s="777"/>
      <c r="DD68" s="777"/>
      <c r="DE68" s="777"/>
      <c r="DF68" s="777"/>
      <c r="DG68" s="777"/>
      <c r="DH68" s="777"/>
      <c r="DI68" s="777"/>
      <c r="DJ68" s="777"/>
      <c r="DK68" s="777"/>
      <c r="DL68" s="777"/>
      <c r="DM68" s="777"/>
      <c r="DN68" s="777"/>
      <c r="DO68" s="777"/>
      <c r="DP68" s="777"/>
      <c r="DQ68" s="777"/>
      <c r="DR68" s="777"/>
      <c r="DS68" s="777"/>
      <c r="DT68" s="777"/>
      <c r="DU68" s="777"/>
      <c r="DV68" s="777"/>
      <c r="DW68" s="777"/>
      <c r="DX68" s="777"/>
      <c r="DY68" s="777"/>
      <c r="DZ68" s="777"/>
      <c r="EA68" s="777"/>
      <c r="EB68" s="777"/>
      <c r="EC68" s="777"/>
      <c r="ED68" s="777"/>
      <c r="EE68" s="777"/>
      <c r="EF68" s="777"/>
      <c r="EG68" s="777"/>
      <c r="EH68" s="777"/>
      <c r="EI68" s="777"/>
      <c r="EJ68" s="777"/>
      <c r="EK68" s="777"/>
      <c r="EL68" s="777"/>
      <c r="EM68" s="777"/>
      <c r="EN68" s="777"/>
      <c r="EO68" s="777"/>
      <c r="EP68" s="777"/>
      <c r="EQ68" s="777"/>
      <c r="ER68" s="777"/>
      <c r="ES68" s="777"/>
      <c r="ET68" s="777"/>
      <c r="EU68" s="777"/>
      <c r="EV68" s="777"/>
      <c r="EW68" s="777"/>
      <c r="EX68" s="777"/>
      <c r="EY68" s="777"/>
      <c r="EZ68" s="777"/>
      <c r="FA68" s="777"/>
      <c r="FB68" s="777"/>
      <c r="FC68" s="777"/>
      <c r="FD68" s="777"/>
      <c r="FE68" s="777"/>
      <c r="FF68" s="777"/>
      <c r="FG68" s="777"/>
      <c r="FH68" s="777"/>
      <c r="FI68" s="777"/>
      <c r="FJ68" s="777"/>
      <c r="FK68" s="777"/>
      <c r="FL68" s="777"/>
      <c r="FM68" s="777"/>
      <c r="FN68" s="777"/>
      <c r="FO68" s="777"/>
      <c r="FP68" s="777"/>
      <c r="FQ68" s="777"/>
      <c r="FR68" s="777"/>
      <c r="FS68" s="777"/>
      <c r="FT68" s="777"/>
      <c r="FU68" s="777"/>
      <c r="FV68" s="777"/>
      <c r="FW68" s="777"/>
      <c r="FX68" s="777"/>
      <c r="FY68" s="777"/>
      <c r="FZ68" s="777"/>
      <c r="GA68" s="777"/>
      <c r="GB68" s="777"/>
      <c r="GC68" s="777"/>
      <c r="GD68" s="777"/>
      <c r="GE68" s="777"/>
      <c r="GF68" s="777"/>
      <c r="GG68" s="777"/>
      <c r="GH68" s="777"/>
      <c r="GI68" s="777"/>
      <c r="GJ68" s="777"/>
      <c r="GK68" s="777"/>
      <c r="GL68" s="777"/>
      <c r="GM68" s="777"/>
      <c r="GN68" s="777"/>
      <c r="GO68" s="777"/>
      <c r="GP68" s="777"/>
      <c r="GQ68" s="777"/>
      <c r="GR68" s="777"/>
      <c r="GS68" s="777"/>
      <c r="GT68" s="777"/>
      <c r="GU68" s="777"/>
      <c r="GV68" s="777"/>
      <c r="GW68" s="777"/>
      <c r="GX68" s="777"/>
      <c r="GY68" s="777"/>
      <c r="GZ68" s="777"/>
      <c r="HA68" s="777"/>
      <c r="HB68" s="777"/>
      <c r="HC68" s="777"/>
      <c r="HD68" s="777"/>
      <c r="HE68" s="777"/>
      <c r="HF68" s="777"/>
      <c r="HG68" s="777"/>
      <c r="HH68" s="777"/>
      <c r="HI68" s="777"/>
      <c r="HJ68" s="777"/>
      <c r="HK68" s="777"/>
      <c r="HL68" s="777"/>
      <c r="HM68" s="777"/>
      <c r="HN68" s="777"/>
      <c r="HO68" s="777"/>
      <c r="HP68" s="777"/>
      <c r="HQ68" s="777"/>
      <c r="HR68" s="777"/>
      <c r="HS68" s="777"/>
      <c r="HT68" s="777"/>
      <c r="HU68" s="777"/>
      <c r="HV68" s="777"/>
      <c r="HW68" s="777"/>
      <c r="HX68" s="777"/>
      <c r="HY68" s="777"/>
      <c r="HZ68" s="777"/>
      <c r="IA68" s="777"/>
      <c r="IB68" s="777"/>
      <c r="IC68" s="777"/>
      <c r="ID68" s="777"/>
      <c r="IE68" s="777"/>
      <c r="IF68" s="777"/>
      <c r="IG68" s="777"/>
      <c r="IH68" s="777"/>
      <c r="II68" s="777"/>
      <c r="IJ68" s="777"/>
      <c r="IK68" s="777"/>
      <c r="IL68" s="777"/>
      <c r="IM68" s="777"/>
      <c r="IN68" s="777"/>
      <c r="IO68" s="777"/>
      <c r="IP68" s="777"/>
      <c r="IQ68" s="777"/>
      <c r="IR68" s="777"/>
      <c r="IS68" s="777"/>
      <c r="IT68" s="777"/>
      <c r="IU68" s="777"/>
    </row>
    <row r="69" spans="2:255" s="779" customFormat="1" ht="12.75" customHeight="1">
      <c r="B69" s="777"/>
      <c r="C69" s="777"/>
      <c r="D69" s="777"/>
      <c r="E69" s="777"/>
      <c r="F69" s="777"/>
      <c r="G69" s="777"/>
      <c r="H69" s="777"/>
      <c r="I69" s="777"/>
      <c r="J69" s="777"/>
      <c r="K69" s="777"/>
      <c r="L69" s="777"/>
      <c r="M69" s="777"/>
      <c r="N69" s="777"/>
      <c r="O69" s="777"/>
      <c r="P69" s="777"/>
      <c r="Q69" s="777"/>
      <c r="R69" s="777"/>
      <c r="S69" s="777"/>
      <c r="T69" s="777"/>
      <c r="U69" s="777"/>
      <c r="V69" s="777"/>
      <c r="W69" s="777"/>
      <c r="X69" s="777"/>
      <c r="Y69" s="777"/>
      <c r="Z69" s="778"/>
      <c r="AA69" s="778"/>
      <c r="AB69" s="778"/>
      <c r="AC69" s="778"/>
      <c r="AD69" s="778"/>
      <c r="AE69" s="778"/>
      <c r="AF69" s="778"/>
      <c r="AG69" s="778"/>
      <c r="AH69" s="778"/>
      <c r="AI69" s="778"/>
      <c r="AJ69" s="778"/>
      <c r="AK69" s="778"/>
      <c r="AL69" s="778"/>
      <c r="AM69" s="778"/>
      <c r="AN69" s="778"/>
      <c r="AO69" s="778"/>
      <c r="AP69" s="778"/>
      <c r="AQ69" s="778"/>
      <c r="AR69" s="778"/>
      <c r="AS69" s="778"/>
      <c r="AT69" s="778"/>
      <c r="AU69" s="778"/>
      <c r="AV69" s="778"/>
      <c r="AW69" s="778"/>
      <c r="AX69" s="778"/>
      <c r="AY69" s="778"/>
      <c r="AZ69" s="778"/>
      <c r="BA69" s="778"/>
      <c r="BB69" s="777"/>
      <c r="BC69" s="777"/>
      <c r="BD69" s="777"/>
      <c r="BE69" s="777"/>
      <c r="BF69" s="777"/>
      <c r="BG69" s="777"/>
      <c r="BH69" s="777"/>
      <c r="BI69" s="777"/>
      <c r="BJ69" s="777"/>
      <c r="BK69" s="777"/>
      <c r="BL69" s="777"/>
      <c r="BM69" s="777"/>
      <c r="BN69" s="777"/>
      <c r="BO69" s="777"/>
      <c r="BP69" s="777"/>
      <c r="BQ69" s="777"/>
      <c r="BR69" s="777"/>
      <c r="BS69" s="777"/>
      <c r="BT69" s="777"/>
      <c r="BU69" s="777"/>
      <c r="BV69" s="777"/>
      <c r="BW69" s="777"/>
      <c r="BX69" s="777"/>
      <c r="BY69" s="777"/>
      <c r="BZ69" s="777"/>
      <c r="CA69" s="777"/>
      <c r="CB69" s="777"/>
      <c r="CC69" s="777"/>
      <c r="CD69" s="777"/>
      <c r="CE69" s="777"/>
      <c r="CF69" s="777"/>
      <c r="CG69" s="777"/>
      <c r="CH69" s="777"/>
      <c r="CI69" s="777"/>
      <c r="CJ69" s="777"/>
      <c r="CK69" s="777"/>
      <c r="CL69" s="777"/>
      <c r="CM69" s="777"/>
      <c r="CN69" s="777"/>
      <c r="CO69" s="777"/>
      <c r="CP69" s="777"/>
      <c r="CQ69" s="777"/>
      <c r="CR69" s="777"/>
      <c r="CS69" s="777"/>
      <c r="CT69" s="777"/>
      <c r="CU69" s="777"/>
      <c r="CV69" s="777"/>
      <c r="CW69" s="777"/>
      <c r="CX69" s="777"/>
      <c r="CY69" s="777"/>
      <c r="CZ69" s="777"/>
      <c r="DA69" s="777"/>
      <c r="DB69" s="777"/>
      <c r="DC69" s="777"/>
      <c r="DD69" s="777"/>
      <c r="DE69" s="777"/>
      <c r="DF69" s="777"/>
      <c r="DG69" s="777"/>
      <c r="DH69" s="777"/>
      <c r="DI69" s="777"/>
      <c r="DJ69" s="777"/>
      <c r="DK69" s="777"/>
      <c r="DL69" s="777"/>
      <c r="DM69" s="777"/>
      <c r="DN69" s="777"/>
      <c r="DO69" s="777"/>
      <c r="DP69" s="777"/>
      <c r="DQ69" s="777"/>
      <c r="DR69" s="777"/>
      <c r="DS69" s="777"/>
      <c r="DT69" s="777"/>
      <c r="DU69" s="777"/>
      <c r="DV69" s="777"/>
      <c r="DW69" s="777"/>
      <c r="DX69" s="777"/>
      <c r="DY69" s="777"/>
      <c r="DZ69" s="777"/>
      <c r="EA69" s="777"/>
      <c r="EB69" s="777"/>
      <c r="EC69" s="777"/>
      <c r="ED69" s="777"/>
      <c r="EE69" s="777"/>
      <c r="EF69" s="777"/>
      <c r="EG69" s="777"/>
      <c r="EH69" s="777"/>
      <c r="EI69" s="777"/>
      <c r="EJ69" s="777"/>
      <c r="EK69" s="777"/>
      <c r="EL69" s="777"/>
      <c r="EM69" s="777"/>
      <c r="EN69" s="777"/>
      <c r="EO69" s="777"/>
      <c r="EP69" s="777"/>
      <c r="EQ69" s="777"/>
      <c r="ER69" s="777"/>
      <c r="ES69" s="777"/>
      <c r="ET69" s="777"/>
      <c r="EU69" s="777"/>
      <c r="EV69" s="777"/>
      <c r="EW69" s="777"/>
      <c r="EX69" s="777"/>
      <c r="EY69" s="777"/>
      <c r="EZ69" s="777"/>
      <c r="FA69" s="777"/>
      <c r="FB69" s="777"/>
      <c r="FC69" s="777"/>
      <c r="FD69" s="777"/>
      <c r="FE69" s="777"/>
      <c r="FF69" s="777"/>
      <c r="FG69" s="777"/>
      <c r="FH69" s="777"/>
      <c r="FI69" s="777"/>
      <c r="FJ69" s="777"/>
      <c r="FK69" s="777"/>
      <c r="FL69" s="777"/>
      <c r="FM69" s="777"/>
      <c r="FN69" s="777"/>
      <c r="FO69" s="777"/>
      <c r="FP69" s="777"/>
      <c r="FQ69" s="777"/>
      <c r="FR69" s="777"/>
      <c r="FS69" s="777"/>
      <c r="FT69" s="777"/>
      <c r="FU69" s="777"/>
      <c r="FV69" s="777"/>
      <c r="FW69" s="777"/>
      <c r="FX69" s="777"/>
      <c r="FY69" s="777"/>
      <c r="FZ69" s="777"/>
      <c r="GA69" s="777"/>
      <c r="GB69" s="777"/>
      <c r="GC69" s="777"/>
      <c r="GD69" s="777"/>
      <c r="GE69" s="777"/>
      <c r="GF69" s="777"/>
      <c r="GG69" s="777"/>
      <c r="GH69" s="777"/>
      <c r="GI69" s="777"/>
      <c r="GJ69" s="777"/>
      <c r="GK69" s="777"/>
      <c r="GL69" s="777"/>
      <c r="GM69" s="777"/>
      <c r="GN69" s="777"/>
      <c r="GO69" s="777"/>
      <c r="GP69" s="777"/>
      <c r="GQ69" s="777"/>
      <c r="GR69" s="777"/>
      <c r="GS69" s="777"/>
      <c r="GT69" s="777"/>
      <c r="GU69" s="777"/>
      <c r="GV69" s="777"/>
      <c r="GW69" s="777"/>
      <c r="GX69" s="777"/>
      <c r="GY69" s="777"/>
      <c r="GZ69" s="777"/>
      <c r="HA69" s="777"/>
      <c r="HB69" s="777"/>
      <c r="HC69" s="777"/>
      <c r="HD69" s="777"/>
      <c r="HE69" s="777"/>
      <c r="HF69" s="777"/>
      <c r="HG69" s="777"/>
      <c r="HH69" s="777"/>
      <c r="HI69" s="777"/>
      <c r="HJ69" s="777"/>
      <c r="HK69" s="777"/>
      <c r="HL69" s="777"/>
      <c r="HM69" s="777"/>
      <c r="HN69" s="777"/>
      <c r="HO69" s="777"/>
      <c r="HP69" s="777"/>
      <c r="HQ69" s="777"/>
      <c r="HR69" s="777"/>
      <c r="HS69" s="777"/>
      <c r="HT69" s="777"/>
      <c r="HU69" s="777"/>
      <c r="HV69" s="777"/>
      <c r="HW69" s="777"/>
      <c r="HX69" s="777"/>
      <c r="HY69" s="777"/>
      <c r="HZ69" s="777"/>
      <c r="IA69" s="777"/>
      <c r="IB69" s="777"/>
      <c r="IC69" s="777"/>
      <c r="ID69" s="777"/>
      <c r="IE69" s="777"/>
      <c r="IF69" s="777"/>
      <c r="IG69" s="777"/>
      <c r="IH69" s="777"/>
      <c r="II69" s="777"/>
      <c r="IJ69" s="777"/>
      <c r="IK69" s="777"/>
      <c r="IL69" s="777"/>
      <c r="IM69" s="777"/>
      <c r="IN69" s="777"/>
      <c r="IO69" s="777"/>
      <c r="IP69" s="777"/>
      <c r="IQ69" s="777"/>
      <c r="IR69" s="777"/>
      <c r="IS69" s="777"/>
      <c r="IT69" s="777"/>
      <c r="IU69" s="777"/>
    </row>
    <row r="70" spans="2:255" s="779" customFormat="1" ht="12.75" customHeight="1">
      <c r="B70" s="777"/>
      <c r="C70" s="777"/>
      <c r="D70" s="777"/>
      <c r="E70" s="777"/>
      <c r="F70" s="777"/>
      <c r="G70" s="777"/>
      <c r="H70" s="777"/>
      <c r="I70" s="777"/>
      <c r="J70" s="777"/>
      <c r="K70" s="777"/>
      <c r="L70" s="777"/>
      <c r="M70" s="777"/>
      <c r="N70" s="777"/>
      <c r="O70" s="777"/>
      <c r="P70" s="777"/>
      <c r="Q70" s="777"/>
      <c r="R70" s="777"/>
      <c r="S70" s="777"/>
      <c r="T70" s="777"/>
      <c r="U70" s="777"/>
      <c r="V70" s="777"/>
      <c r="W70" s="777"/>
      <c r="X70" s="777"/>
      <c r="Y70" s="777"/>
      <c r="Z70" s="778"/>
      <c r="AA70" s="778"/>
      <c r="AB70" s="778"/>
      <c r="AC70" s="778"/>
      <c r="AD70" s="778"/>
      <c r="AE70" s="778"/>
      <c r="AF70" s="778"/>
      <c r="AG70" s="778"/>
      <c r="AH70" s="778"/>
      <c r="AI70" s="778"/>
      <c r="AJ70" s="778"/>
      <c r="AK70" s="778"/>
      <c r="AL70" s="778"/>
      <c r="AM70" s="778"/>
      <c r="AN70" s="778"/>
      <c r="AO70" s="778"/>
      <c r="AP70" s="778"/>
      <c r="AQ70" s="778"/>
      <c r="AR70" s="778"/>
      <c r="AS70" s="778"/>
      <c r="AT70" s="778"/>
      <c r="AU70" s="778"/>
      <c r="AV70" s="778"/>
      <c r="AW70" s="778"/>
      <c r="AX70" s="778"/>
      <c r="AY70" s="778"/>
      <c r="AZ70" s="778"/>
      <c r="BA70" s="778"/>
      <c r="BB70" s="777"/>
      <c r="BC70" s="777"/>
      <c r="BD70" s="777"/>
      <c r="BE70" s="777"/>
      <c r="BF70" s="777"/>
      <c r="BG70" s="777"/>
      <c r="BH70" s="777"/>
      <c r="BI70" s="777"/>
      <c r="BJ70" s="777"/>
      <c r="BK70" s="777"/>
      <c r="BL70" s="777"/>
      <c r="BM70" s="777"/>
      <c r="BN70" s="777"/>
      <c r="BO70" s="777"/>
      <c r="BP70" s="777"/>
      <c r="BQ70" s="777"/>
      <c r="BR70" s="777"/>
      <c r="BS70" s="777"/>
      <c r="BT70" s="777"/>
      <c r="BU70" s="777"/>
      <c r="BV70" s="777"/>
      <c r="BW70" s="777"/>
      <c r="BX70" s="777"/>
      <c r="BY70" s="777"/>
      <c r="BZ70" s="777"/>
      <c r="CA70" s="777"/>
      <c r="CB70" s="777"/>
      <c r="CC70" s="777"/>
      <c r="CD70" s="777"/>
      <c r="CE70" s="777"/>
      <c r="CF70" s="777"/>
      <c r="CG70" s="777"/>
      <c r="CH70" s="777"/>
      <c r="CI70" s="777"/>
      <c r="CJ70" s="777"/>
      <c r="CK70" s="777"/>
      <c r="CL70" s="777"/>
      <c r="CM70" s="777"/>
      <c r="CN70" s="777"/>
      <c r="CO70" s="777"/>
      <c r="CP70" s="777"/>
      <c r="CQ70" s="777"/>
      <c r="CR70" s="777"/>
      <c r="CS70" s="777"/>
      <c r="CT70" s="777"/>
      <c r="CU70" s="777"/>
      <c r="CV70" s="777"/>
      <c r="CW70" s="777"/>
      <c r="CX70" s="777"/>
      <c r="CY70" s="777"/>
      <c r="CZ70" s="777"/>
      <c r="DA70" s="777"/>
      <c r="DB70" s="777"/>
      <c r="DC70" s="777"/>
      <c r="DD70" s="777"/>
      <c r="DE70" s="777"/>
      <c r="DF70" s="777"/>
      <c r="DG70" s="777"/>
      <c r="DH70" s="777"/>
      <c r="DI70" s="777"/>
      <c r="DJ70" s="777"/>
      <c r="DK70" s="777"/>
      <c r="DL70" s="777"/>
      <c r="DM70" s="777"/>
      <c r="DN70" s="777"/>
      <c r="DO70" s="777"/>
      <c r="DP70" s="777"/>
      <c r="DQ70" s="777"/>
      <c r="DR70" s="777"/>
      <c r="DS70" s="777"/>
      <c r="DT70" s="777"/>
      <c r="DU70" s="777"/>
      <c r="DV70" s="777"/>
      <c r="DW70" s="777"/>
      <c r="DX70" s="777"/>
      <c r="DY70" s="777"/>
      <c r="DZ70" s="777"/>
      <c r="EA70" s="777"/>
      <c r="EB70" s="777"/>
      <c r="EC70" s="777"/>
      <c r="ED70" s="777"/>
      <c r="EE70" s="777"/>
      <c r="EF70" s="777"/>
      <c r="EG70" s="777"/>
      <c r="EH70" s="777"/>
      <c r="EI70" s="777"/>
      <c r="EJ70" s="777"/>
      <c r="EK70" s="777"/>
      <c r="EL70" s="777"/>
      <c r="EM70" s="777"/>
      <c r="EN70" s="777"/>
      <c r="EO70" s="777"/>
      <c r="EP70" s="777"/>
      <c r="EQ70" s="777"/>
      <c r="ER70" s="777"/>
      <c r="ES70" s="777"/>
      <c r="ET70" s="777"/>
      <c r="EU70" s="777"/>
      <c r="EV70" s="777"/>
      <c r="EW70" s="777"/>
      <c r="EX70" s="777"/>
      <c r="EY70" s="777"/>
      <c r="EZ70" s="777"/>
      <c r="FA70" s="777"/>
      <c r="FB70" s="777"/>
      <c r="FC70" s="777"/>
      <c r="FD70" s="777"/>
      <c r="FE70" s="777"/>
      <c r="FF70" s="777"/>
      <c r="FG70" s="777"/>
      <c r="FH70" s="777"/>
      <c r="FI70" s="777"/>
      <c r="FJ70" s="777"/>
      <c r="FK70" s="777"/>
      <c r="FL70" s="777"/>
      <c r="FM70" s="777"/>
      <c r="FN70" s="777"/>
      <c r="FO70" s="777"/>
      <c r="FP70" s="777"/>
      <c r="FQ70" s="777"/>
      <c r="FR70" s="777"/>
      <c r="FS70" s="777"/>
      <c r="FT70" s="777"/>
      <c r="FU70" s="777"/>
      <c r="FV70" s="777"/>
      <c r="FW70" s="777"/>
      <c r="FX70" s="777"/>
      <c r="FY70" s="777"/>
      <c r="FZ70" s="777"/>
      <c r="GA70" s="777"/>
      <c r="GB70" s="777"/>
      <c r="GC70" s="777"/>
      <c r="GD70" s="777"/>
      <c r="GE70" s="777"/>
      <c r="GF70" s="777"/>
      <c r="GG70" s="777"/>
      <c r="GH70" s="777"/>
      <c r="GI70" s="777"/>
      <c r="GJ70" s="777"/>
      <c r="GK70" s="777"/>
      <c r="GL70" s="777"/>
      <c r="GM70" s="777"/>
      <c r="GN70" s="777"/>
      <c r="GO70" s="777"/>
      <c r="GP70" s="777"/>
      <c r="GQ70" s="777"/>
      <c r="GR70" s="777"/>
      <c r="GS70" s="777"/>
      <c r="GT70" s="777"/>
      <c r="GU70" s="777"/>
      <c r="GV70" s="777"/>
      <c r="GW70" s="777"/>
      <c r="GX70" s="777"/>
      <c r="GY70" s="777"/>
      <c r="GZ70" s="777"/>
      <c r="HA70" s="777"/>
      <c r="HB70" s="777"/>
      <c r="HC70" s="777"/>
      <c r="HD70" s="777"/>
      <c r="HE70" s="777"/>
      <c r="HF70" s="777"/>
      <c r="HG70" s="777"/>
      <c r="HH70" s="777"/>
      <c r="HI70" s="777"/>
      <c r="HJ70" s="777"/>
      <c r="HK70" s="777"/>
      <c r="HL70" s="777"/>
      <c r="HM70" s="777"/>
      <c r="HN70" s="777"/>
      <c r="HO70" s="777"/>
      <c r="HP70" s="777"/>
      <c r="HQ70" s="777"/>
      <c r="HR70" s="777"/>
      <c r="HS70" s="777"/>
      <c r="HT70" s="777"/>
      <c r="HU70" s="777"/>
      <c r="HV70" s="777"/>
      <c r="HW70" s="777"/>
      <c r="HX70" s="777"/>
      <c r="HY70" s="777"/>
      <c r="HZ70" s="777"/>
      <c r="IA70" s="777"/>
      <c r="IB70" s="777"/>
      <c r="IC70" s="777"/>
      <c r="ID70" s="777"/>
      <c r="IE70" s="777"/>
      <c r="IF70" s="777"/>
      <c r="IG70" s="777"/>
      <c r="IH70" s="777"/>
      <c r="II70" s="777"/>
      <c r="IJ70" s="777"/>
      <c r="IK70" s="777"/>
      <c r="IL70" s="777"/>
      <c r="IM70" s="777"/>
      <c r="IN70" s="777"/>
      <c r="IO70" s="777"/>
      <c r="IP70" s="777"/>
      <c r="IQ70" s="777"/>
      <c r="IR70" s="777"/>
      <c r="IS70" s="777"/>
      <c r="IT70" s="777"/>
      <c r="IU70" s="777"/>
    </row>
    <row r="71" spans="2:255" s="779" customFormat="1" ht="12.75" customHeight="1">
      <c r="B71" s="777"/>
      <c r="C71" s="777"/>
      <c r="D71" s="777"/>
      <c r="E71" s="777"/>
      <c r="F71" s="777"/>
      <c r="G71" s="777"/>
      <c r="H71" s="777"/>
      <c r="I71" s="777"/>
      <c r="J71" s="777"/>
      <c r="K71" s="777"/>
      <c r="L71" s="777"/>
      <c r="M71" s="777"/>
      <c r="N71" s="777"/>
      <c r="O71" s="777"/>
      <c r="P71" s="777"/>
      <c r="Q71" s="777"/>
      <c r="R71" s="777"/>
      <c r="S71" s="777"/>
      <c r="T71" s="777"/>
      <c r="U71" s="777"/>
      <c r="V71" s="777"/>
      <c r="W71" s="777"/>
      <c r="X71" s="777"/>
      <c r="Y71" s="777"/>
      <c r="Z71" s="778"/>
      <c r="AA71" s="778"/>
      <c r="AB71" s="778"/>
      <c r="AC71" s="778"/>
      <c r="AD71" s="778"/>
      <c r="AE71" s="778"/>
      <c r="AF71" s="778"/>
      <c r="AG71" s="778"/>
      <c r="AH71" s="778"/>
      <c r="AI71" s="778"/>
      <c r="AJ71" s="778"/>
      <c r="AK71" s="778"/>
      <c r="AL71" s="778"/>
      <c r="AM71" s="778"/>
      <c r="AN71" s="778"/>
      <c r="AO71" s="778"/>
      <c r="AP71" s="778"/>
      <c r="AQ71" s="778"/>
      <c r="AR71" s="778"/>
      <c r="AS71" s="778"/>
      <c r="AT71" s="778"/>
      <c r="AU71" s="778"/>
      <c r="AV71" s="778"/>
      <c r="AW71" s="778"/>
      <c r="AX71" s="778"/>
      <c r="AY71" s="778"/>
      <c r="AZ71" s="778"/>
      <c r="BA71" s="778"/>
      <c r="BB71" s="777"/>
      <c r="BC71" s="777"/>
      <c r="BD71" s="777"/>
      <c r="BE71" s="777"/>
      <c r="BF71" s="777"/>
      <c r="BG71" s="777"/>
      <c r="BH71" s="777"/>
      <c r="BI71" s="777"/>
      <c r="BJ71" s="777"/>
      <c r="BK71" s="777"/>
      <c r="BL71" s="777"/>
      <c r="BM71" s="777"/>
      <c r="BN71" s="777"/>
      <c r="BO71" s="777"/>
      <c r="BP71" s="777"/>
      <c r="BQ71" s="777"/>
      <c r="BR71" s="777"/>
      <c r="BS71" s="777"/>
      <c r="BT71" s="777"/>
      <c r="BU71" s="777"/>
      <c r="BV71" s="777"/>
      <c r="BW71" s="777"/>
      <c r="BX71" s="777"/>
      <c r="BY71" s="777"/>
      <c r="BZ71" s="777"/>
      <c r="CA71" s="777"/>
      <c r="CB71" s="777"/>
      <c r="CC71" s="777"/>
      <c r="CD71" s="777"/>
      <c r="CE71" s="777"/>
      <c r="CF71" s="777"/>
      <c r="CG71" s="777"/>
      <c r="CH71" s="777"/>
      <c r="CI71" s="777"/>
      <c r="CJ71" s="777"/>
      <c r="CK71" s="777"/>
      <c r="CL71" s="777"/>
      <c r="CM71" s="777"/>
      <c r="CN71" s="777"/>
      <c r="CO71" s="777"/>
      <c r="CP71" s="777"/>
      <c r="CQ71" s="777"/>
      <c r="CR71" s="777"/>
      <c r="CS71" s="777"/>
      <c r="CT71" s="777"/>
      <c r="CU71" s="777"/>
      <c r="CV71" s="777"/>
      <c r="CW71" s="777"/>
      <c r="CX71" s="777"/>
      <c r="CY71" s="777"/>
      <c r="CZ71" s="777"/>
      <c r="DA71" s="777"/>
      <c r="DB71" s="777"/>
      <c r="DC71" s="777"/>
      <c r="DD71" s="777"/>
      <c r="DE71" s="777"/>
      <c r="DF71" s="777"/>
      <c r="DG71" s="777"/>
      <c r="DH71" s="777"/>
      <c r="DI71" s="777"/>
      <c r="DJ71" s="777"/>
      <c r="DK71" s="777"/>
      <c r="DL71" s="777"/>
      <c r="DM71" s="777"/>
      <c r="DN71" s="777"/>
      <c r="DO71" s="777"/>
      <c r="DP71" s="777"/>
      <c r="DQ71" s="777"/>
      <c r="DR71" s="777"/>
      <c r="DS71" s="777"/>
      <c r="DT71" s="777"/>
      <c r="DU71" s="777"/>
      <c r="DV71" s="777"/>
      <c r="DW71" s="777"/>
      <c r="DX71" s="777"/>
      <c r="DY71" s="777"/>
      <c r="DZ71" s="777"/>
      <c r="EA71" s="777"/>
      <c r="EB71" s="777"/>
      <c r="EC71" s="777"/>
      <c r="ED71" s="777"/>
      <c r="EE71" s="777"/>
      <c r="EF71" s="777"/>
      <c r="EG71" s="777"/>
      <c r="EH71" s="777"/>
      <c r="EI71" s="777"/>
      <c r="EJ71" s="777"/>
      <c r="EK71" s="777"/>
      <c r="EL71" s="777"/>
      <c r="EM71" s="777"/>
      <c r="EN71" s="777"/>
      <c r="EO71" s="777"/>
      <c r="EP71" s="777"/>
      <c r="EQ71" s="777"/>
      <c r="ER71" s="777"/>
      <c r="ES71" s="777"/>
      <c r="ET71" s="777"/>
      <c r="EU71" s="777"/>
      <c r="EV71" s="777"/>
      <c r="EW71" s="777"/>
      <c r="EX71" s="777"/>
      <c r="EY71" s="777"/>
      <c r="EZ71" s="777"/>
      <c r="FA71" s="777"/>
      <c r="FB71" s="777"/>
      <c r="FC71" s="777"/>
      <c r="FD71" s="777"/>
      <c r="FE71" s="777"/>
      <c r="FF71" s="777"/>
      <c r="FG71" s="777"/>
      <c r="FH71" s="777"/>
      <c r="FI71" s="777"/>
      <c r="FJ71" s="777"/>
      <c r="FK71" s="777"/>
      <c r="FL71" s="777"/>
      <c r="FM71" s="777"/>
      <c r="FN71" s="777"/>
      <c r="FO71" s="777"/>
      <c r="FP71" s="777"/>
      <c r="FQ71" s="777"/>
      <c r="FR71" s="777"/>
      <c r="FS71" s="777"/>
      <c r="FT71" s="777"/>
      <c r="FU71" s="777"/>
      <c r="FV71" s="777"/>
      <c r="FW71" s="777"/>
      <c r="FX71" s="777"/>
      <c r="FY71" s="777"/>
      <c r="FZ71" s="777"/>
      <c r="GA71" s="777"/>
      <c r="GB71" s="777"/>
      <c r="GC71" s="777"/>
      <c r="GD71" s="777"/>
      <c r="GE71" s="777"/>
      <c r="GF71" s="777"/>
      <c r="GG71" s="777"/>
      <c r="GH71" s="777"/>
      <c r="GI71" s="777"/>
      <c r="GJ71" s="777"/>
      <c r="GK71" s="777"/>
      <c r="GL71" s="777"/>
      <c r="GM71" s="777"/>
      <c r="GN71" s="777"/>
      <c r="GO71" s="777"/>
      <c r="GP71" s="777"/>
      <c r="GQ71" s="777"/>
      <c r="GR71" s="777"/>
      <c r="GS71" s="777"/>
      <c r="GT71" s="777"/>
      <c r="GU71" s="777"/>
      <c r="GV71" s="777"/>
      <c r="GW71" s="777"/>
      <c r="GX71" s="777"/>
      <c r="GY71" s="777"/>
      <c r="GZ71" s="777"/>
      <c r="HA71" s="777"/>
      <c r="HB71" s="777"/>
      <c r="HC71" s="777"/>
      <c r="HD71" s="777"/>
      <c r="HE71" s="777"/>
      <c r="HF71" s="777"/>
      <c r="HG71" s="777"/>
      <c r="HH71" s="777"/>
      <c r="HI71" s="777"/>
      <c r="HJ71" s="777"/>
      <c r="HK71" s="777"/>
      <c r="HL71" s="777"/>
      <c r="HM71" s="777"/>
      <c r="HN71" s="777"/>
      <c r="HO71" s="777"/>
      <c r="HP71" s="777"/>
      <c r="HQ71" s="777"/>
      <c r="HR71" s="777"/>
      <c r="HS71" s="777"/>
      <c r="HT71" s="777"/>
      <c r="HU71" s="777"/>
      <c r="HV71" s="777"/>
      <c r="HW71" s="777"/>
      <c r="HX71" s="777"/>
      <c r="HY71" s="777"/>
      <c r="HZ71" s="777"/>
      <c r="IA71" s="777"/>
      <c r="IB71" s="777"/>
      <c r="IC71" s="777"/>
      <c r="ID71" s="777"/>
      <c r="IE71" s="777"/>
      <c r="IF71" s="777"/>
      <c r="IG71" s="777"/>
      <c r="IH71" s="777"/>
      <c r="II71" s="777"/>
      <c r="IJ71" s="777"/>
      <c r="IK71" s="777"/>
      <c r="IL71" s="777"/>
      <c r="IM71" s="777"/>
      <c r="IN71" s="777"/>
      <c r="IO71" s="777"/>
      <c r="IP71" s="777"/>
      <c r="IQ71" s="777"/>
      <c r="IR71" s="777"/>
      <c r="IS71" s="777"/>
      <c r="IT71" s="777"/>
      <c r="IU71" s="777"/>
    </row>
    <row r="72" spans="2:255" s="779" customFormat="1" ht="12.75" customHeight="1">
      <c r="B72" s="777"/>
      <c r="C72" s="777"/>
      <c r="D72" s="777"/>
      <c r="E72" s="777"/>
      <c r="F72" s="777"/>
      <c r="G72" s="777"/>
      <c r="H72" s="777"/>
      <c r="I72" s="777"/>
      <c r="J72" s="777"/>
      <c r="K72" s="777"/>
      <c r="L72" s="777"/>
      <c r="M72" s="777"/>
      <c r="N72" s="777"/>
      <c r="O72" s="777"/>
      <c r="P72" s="777"/>
      <c r="Q72" s="777"/>
      <c r="R72" s="777"/>
      <c r="S72" s="777"/>
      <c r="T72" s="777"/>
      <c r="U72" s="777"/>
      <c r="V72" s="777"/>
      <c r="W72" s="777"/>
      <c r="X72" s="777"/>
      <c r="Y72" s="777"/>
      <c r="Z72" s="778"/>
      <c r="AA72" s="778"/>
      <c r="AB72" s="778"/>
      <c r="AC72" s="778"/>
      <c r="AD72" s="778"/>
      <c r="AE72" s="778"/>
      <c r="AF72" s="778"/>
      <c r="AG72" s="778"/>
      <c r="AH72" s="778"/>
      <c r="AI72" s="778"/>
      <c r="AJ72" s="778"/>
      <c r="AK72" s="778"/>
      <c r="AL72" s="778"/>
      <c r="AM72" s="778"/>
      <c r="AN72" s="778"/>
      <c r="AO72" s="778"/>
      <c r="AP72" s="778"/>
      <c r="AQ72" s="778"/>
      <c r="AR72" s="778"/>
      <c r="AS72" s="778"/>
      <c r="AT72" s="778"/>
      <c r="AU72" s="778"/>
      <c r="AV72" s="778"/>
      <c r="AW72" s="778"/>
      <c r="AX72" s="778"/>
      <c r="AY72" s="778"/>
      <c r="AZ72" s="778"/>
      <c r="BA72" s="778"/>
      <c r="BB72" s="777"/>
      <c r="BC72" s="777"/>
      <c r="BD72" s="777"/>
      <c r="BE72" s="777"/>
      <c r="BF72" s="777"/>
      <c r="BG72" s="777"/>
      <c r="BH72" s="777"/>
      <c r="BI72" s="777"/>
      <c r="BJ72" s="777"/>
      <c r="BK72" s="777"/>
      <c r="BL72" s="777"/>
      <c r="BM72" s="777"/>
      <c r="BN72" s="777"/>
      <c r="BO72" s="777"/>
      <c r="BP72" s="777"/>
      <c r="BQ72" s="777"/>
      <c r="BR72" s="777"/>
      <c r="BS72" s="777"/>
      <c r="BT72" s="777"/>
      <c r="BU72" s="777"/>
      <c r="BV72" s="777"/>
      <c r="BW72" s="777"/>
      <c r="BX72" s="777"/>
      <c r="BY72" s="777"/>
      <c r="BZ72" s="777"/>
      <c r="CA72" s="777"/>
      <c r="CB72" s="777"/>
      <c r="CC72" s="777"/>
      <c r="CD72" s="777"/>
      <c r="CE72" s="777"/>
      <c r="CF72" s="777"/>
      <c r="CG72" s="777"/>
      <c r="CH72" s="777"/>
      <c r="CI72" s="777"/>
      <c r="CJ72" s="777"/>
      <c r="CK72" s="777"/>
      <c r="CL72" s="777"/>
      <c r="CM72" s="777"/>
      <c r="CN72" s="777"/>
      <c r="CO72" s="777"/>
      <c r="CP72" s="777"/>
      <c r="CQ72" s="777"/>
      <c r="CR72" s="777"/>
      <c r="CS72" s="777"/>
      <c r="CT72" s="777"/>
      <c r="CU72" s="777"/>
      <c r="CV72" s="777"/>
      <c r="CW72" s="777"/>
      <c r="CX72" s="777"/>
      <c r="CY72" s="777"/>
      <c r="CZ72" s="777"/>
      <c r="DA72" s="777"/>
      <c r="DB72" s="777"/>
      <c r="DC72" s="777"/>
      <c r="DD72" s="777"/>
      <c r="DE72" s="777"/>
      <c r="DF72" s="777"/>
      <c r="DG72" s="777"/>
      <c r="DH72" s="777"/>
      <c r="DI72" s="777"/>
      <c r="DJ72" s="777"/>
      <c r="DK72" s="777"/>
      <c r="DL72" s="777"/>
      <c r="DM72" s="777"/>
      <c r="DN72" s="777"/>
      <c r="DO72" s="777"/>
      <c r="DP72" s="777"/>
      <c r="DQ72" s="777"/>
      <c r="DR72" s="777"/>
      <c r="DS72" s="777"/>
      <c r="DT72" s="777"/>
      <c r="DU72" s="777"/>
      <c r="DV72" s="777"/>
      <c r="DW72" s="777"/>
      <c r="DX72" s="777"/>
      <c r="DY72" s="777"/>
      <c r="DZ72" s="777"/>
      <c r="EA72" s="777"/>
      <c r="EB72" s="777"/>
      <c r="EC72" s="777"/>
      <c r="ED72" s="777"/>
      <c r="EE72" s="777"/>
      <c r="EF72" s="777"/>
      <c r="EG72" s="777"/>
      <c r="EH72" s="777"/>
      <c r="EI72" s="777"/>
      <c r="EJ72" s="777"/>
      <c r="EK72" s="777"/>
      <c r="EL72" s="777"/>
      <c r="EM72" s="777"/>
      <c r="EN72" s="777"/>
      <c r="EO72" s="777"/>
      <c r="EP72" s="777"/>
      <c r="EQ72" s="777"/>
      <c r="ER72" s="777"/>
      <c r="ES72" s="777"/>
      <c r="ET72" s="777"/>
      <c r="EU72" s="777"/>
      <c r="EV72" s="777"/>
      <c r="EW72" s="777"/>
      <c r="EX72" s="777"/>
      <c r="EY72" s="777"/>
      <c r="EZ72" s="777"/>
      <c r="FA72" s="777"/>
      <c r="FB72" s="777"/>
      <c r="FC72" s="777"/>
      <c r="FD72" s="777"/>
      <c r="FE72" s="777"/>
      <c r="FF72" s="777"/>
      <c r="FG72" s="777"/>
      <c r="FH72" s="777"/>
      <c r="FI72" s="777"/>
      <c r="FJ72" s="777"/>
      <c r="FK72" s="777"/>
      <c r="FL72" s="777"/>
      <c r="FM72" s="777"/>
      <c r="FN72" s="777"/>
      <c r="FO72" s="777"/>
      <c r="FP72" s="777"/>
      <c r="FQ72" s="777"/>
      <c r="FR72" s="777"/>
      <c r="FS72" s="777"/>
      <c r="FT72" s="777"/>
      <c r="FU72" s="777"/>
      <c r="FV72" s="777"/>
      <c r="FW72" s="777"/>
      <c r="FX72" s="777"/>
      <c r="FY72" s="777"/>
      <c r="FZ72" s="777"/>
      <c r="GA72" s="777"/>
      <c r="GB72" s="777"/>
      <c r="GC72" s="777"/>
      <c r="GD72" s="777"/>
      <c r="GE72" s="777"/>
      <c r="GF72" s="777"/>
      <c r="GG72" s="777"/>
      <c r="GH72" s="777"/>
      <c r="GI72" s="777"/>
      <c r="GJ72" s="777"/>
      <c r="GK72" s="777"/>
      <c r="GL72" s="777"/>
      <c r="GM72" s="777"/>
      <c r="GN72" s="777"/>
      <c r="GO72" s="777"/>
      <c r="GP72" s="777"/>
      <c r="GQ72" s="777"/>
      <c r="GR72" s="777"/>
      <c r="GS72" s="777"/>
      <c r="GT72" s="777"/>
      <c r="GU72" s="777"/>
      <c r="GV72" s="777"/>
      <c r="GW72" s="777"/>
      <c r="GX72" s="777"/>
      <c r="GY72" s="777"/>
      <c r="GZ72" s="777"/>
      <c r="HA72" s="777"/>
      <c r="HB72" s="777"/>
      <c r="HC72" s="777"/>
      <c r="HD72" s="777"/>
      <c r="HE72" s="777"/>
      <c r="HF72" s="777"/>
      <c r="HG72" s="777"/>
      <c r="HH72" s="777"/>
      <c r="HI72" s="777"/>
      <c r="HJ72" s="777"/>
      <c r="HK72" s="777"/>
      <c r="HL72" s="777"/>
      <c r="HM72" s="777"/>
      <c r="HN72" s="777"/>
      <c r="HO72" s="777"/>
      <c r="HP72" s="777"/>
      <c r="HQ72" s="777"/>
      <c r="HR72" s="777"/>
      <c r="HS72" s="777"/>
      <c r="HT72" s="777"/>
      <c r="HU72" s="777"/>
      <c r="HV72" s="777"/>
      <c r="HW72" s="777"/>
      <c r="HX72" s="777"/>
      <c r="HY72" s="777"/>
      <c r="HZ72" s="777"/>
      <c r="IA72" s="777"/>
      <c r="IB72" s="777"/>
      <c r="IC72" s="777"/>
      <c r="ID72" s="777"/>
      <c r="IE72" s="777"/>
      <c r="IF72" s="777"/>
      <c r="IG72" s="777"/>
      <c r="IH72" s="777"/>
      <c r="II72" s="777"/>
      <c r="IJ72" s="777"/>
      <c r="IK72" s="777"/>
      <c r="IL72" s="777"/>
      <c r="IM72" s="777"/>
      <c r="IN72" s="777"/>
      <c r="IO72" s="777"/>
      <c r="IP72" s="777"/>
      <c r="IQ72" s="777"/>
      <c r="IR72" s="777"/>
      <c r="IS72" s="777"/>
      <c r="IT72" s="777"/>
      <c r="IU72" s="777"/>
    </row>
    <row r="73" spans="2:255" s="779" customFormat="1" ht="12.75" customHeight="1">
      <c r="B73" s="777"/>
      <c r="C73" s="777"/>
      <c r="D73" s="777"/>
      <c r="E73" s="777"/>
      <c r="F73" s="777"/>
      <c r="G73" s="777"/>
      <c r="H73" s="777"/>
      <c r="I73" s="777"/>
      <c r="J73" s="777"/>
      <c r="K73" s="777"/>
      <c r="L73" s="777"/>
      <c r="M73" s="777"/>
      <c r="N73" s="777"/>
      <c r="O73" s="777"/>
      <c r="P73" s="777"/>
      <c r="Q73" s="777"/>
      <c r="R73" s="777"/>
      <c r="S73" s="777"/>
      <c r="T73" s="777"/>
      <c r="U73" s="777"/>
      <c r="V73" s="777"/>
      <c r="W73" s="777"/>
      <c r="X73" s="777"/>
      <c r="Y73" s="777"/>
      <c r="Z73" s="778"/>
      <c r="AA73" s="778"/>
      <c r="AB73" s="778"/>
      <c r="AC73" s="778"/>
      <c r="AD73" s="778"/>
      <c r="AE73" s="778"/>
      <c r="AF73" s="778"/>
      <c r="AG73" s="778"/>
      <c r="AH73" s="778"/>
      <c r="AI73" s="778"/>
      <c r="AJ73" s="778"/>
      <c r="AK73" s="778"/>
      <c r="AL73" s="778"/>
      <c r="AM73" s="778"/>
      <c r="AN73" s="778"/>
      <c r="AO73" s="778"/>
      <c r="AP73" s="778"/>
      <c r="AQ73" s="778"/>
      <c r="AR73" s="778"/>
      <c r="AS73" s="778"/>
      <c r="AT73" s="778"/>
      <c r="AU73" s="778"/>
      <c r="AV73" s="778"/>
      <c r="AW73" s="778"/>
      <c r="AX73" s="778"/>
      <c r="AY73" s="778"/>
      <c r="AZ73" s="778"/>
      <c r="BA73" s="778"/>
      <c r="BB73" s="777"/>
      <c r="BC73" s="777"/>
      <c r="BD73" s="777"/>
      <c r="BE73" s="777"/>
      <c r="BF73" s="777"/>
      <c r="BG73" s="777"/>
      <c r="BH73" s="777"/>
      <c r="BI73" s="777"/>
      <c r="BJ73" s="777"/>
      <c r="BK73" s="777"/>
      <c r="BL73" s="777"/>
      <c r="BM73" s="777"/>
      <c r="BN73" s="777"/>
      <c r="BO73" s="777"/>
      <c r="BP73" s="777"/>
      <c r="BQ73" s="777"/>
      <c r="BR73" s="777"/>
      <c r="BS73" s="777"/>
      <c r="BT73" s="777"/>
      <c r="BU73" s="777"/>
      <c r="BV73" s="777"/>
      <c r="BW73" s="777"/>
      <c r="BX73" s="777"/>
      <c r="BY73" s="777"/>
      <c r="BZ73" s="777"/>
      <c r="CA73" s="777"/>
      <c r="CB73" s="777"/>
      <c r="CC73" s="777"/>
      <c r="CD73" s="777"/>
      <c r="CE73" s="777"/>
      <c r="CF73" s="777"/>
      <c r="CG73" s="777"/>
      <c r="CH73" s="777"/>
      <c r="CI73" s="777"/>
      <c r="CJ73" s="777"/>
      <c r="CK73" s="777"/>
      <c r="CL73" s="777"/>
      <c r="CM73" s="777"/>
      <c r="CN73" s="777"/>
      <c r="CO73" s="777"/>
      <c r="CP73" s="777"/>
      <c r="CQ73" s="777"/>
      <c r="CR73" s="777"/>
      <c r="CS73" s="777"/>
      <c r="CT73" s="777"/>
      <c r="CU73" s="777"/>
      <c r="CV73" s="777"/>
      <c r="CW73" s="777"/>
      <c r="CX73" s="777"/>
      <c r="CY73" s="777"/>
      <c r="CZ73" s="777"/>
      <c r="DA73" s="777"/>
      <c r="DB73" s="777"/>
      <c r="DC73" s="777"/>
      <c r="DD73" s="777"/>
      <c r="DE73" s="777"/>
      <c r="DF73" s="777"/>
      <c r="DG73" s="777"/>
      <c r="DH73" s="777"/>
      <c r="DI73" s="777"/>
      <c r="DJ73" s="777"/>
      <c r="DK73" s="777"/>
      <c r="DL73" s="777"/>
      <c r="DM73" s="777"/>
      <c r="DN73" s="777"/>
      <c r="DO73" s="777"/>
      <c r="DP73" s="777"/>
      <c r="DQ73" s="777"/>
      <c r="DR73" s="777"/>
      <c r="DS73" s="777"/>
      <c r="DT73" s="777"/>
      <c r="DU73" s="777"/>
      <c r="DV73" s="777"/>
      <c r="DW73" s="777"/>
      <c r="DX73" s="777"/>
      <c r="DY73" s="777"/>
      <c r="DZ73" s="777"/>
      <c r="EA73" s="777"/>
      <c r="EB73" s="777"/>
      <c r="EC73" s="777"/>
      <c r="ED73" s="777"/>
      <c r="EE73" s="777"/>
      <c r="EF73" s="777"/>
      <c r="EG73" s="777"/>
      <c r="EH73" s="777"/>
      <c r="EI73" s="777"/>
      <c r="EJ73" s="777"/>
      <c r="EK73" s="777"/>
      <c r="EL73" s="777"/>
      <c r="EM73" s="777"/>
      <c r="EN73" s="777"/>
      <c r="EO73" s="777"/>
      <c r="EP73" s="777"/>
      <c r="EQ73" s="777"/>
      <c r="ER73" s="777"/>
      <c r="ES73" s="777"/>
      <c r="ET73" s="777"/>
      <c r="EU73" s="777"/>
      <c r="EV73" s="777"/>
      <c r="EW73" s="777"/>
      <c r="EX73" s="777"/>
      <c r="EY73" s="777"/>
      <c r="EZ73" s="777"/>
      <c r="FA73" s="777"/>
      <c r="FB73" s="777"/>
      <c r="FC73" s="777"/>
      <c r="FD73" s="777"/>
      <c r="FE73" s="777"/>
      <c r="FF73" s="777"/>
      <c r="FG73" s="777"/>
      <c r="FH73" s="777"/>
      <c r="FI73" s="777"/>
      <c r="FJ73" s="777"/>
      <c r="FK73" s="777"/>
      <c r="FL73" s="777"/>
      <c r="FM73" s="777"/>
      <c r="FN73" s="777"/>
      <c r="FO73" s="777"/>
      <c r="FP73" s="777"/>
      <c r="FQ73" s="777"/>
      <c r="FR73" s="777"/>
      <c r="FS73" s="777"/>
      <c r="FT73" s="777"/>
      <c r="FU73" s="777"/>
      <c r="FV73" s="777"/>
      <c r="FW73" s="777"/>
      <c r="FX73" s="777"/>
      <c r="FY73" s="777"/>
      <c r="FZ73" s="777"/>
      <c r="GA73" s="777"/>
      <c r="GB73" s="777"/>
      <c r="GC73" s="777"/>
      <c r="GD73" s="777"/>
      <c r="GE73" s="777"/>
      <c r="GF73" s="777"/>
      <c r="GG73" s="777"/>
      <c r="GH73" s="777"/>
      <c r="GI73" s="777"/>
      <c r="GJ73" s="777"/>
      <c r="GK73" s="777"/>
      <c r="GL73" s="777"/>
      <c r="GM73" s="777"/>
      <c r="GN73" s="777"/>
      <c r="GO73" s="777"/>
      <c r="GP73" s="777"/>
      <c r="GQ73" s="777"/>
      <c r="GR73" s="777"/>
      <c r="GS73" s="777"/>
      <c r="GT73" s="777"/>
      <c r="GU73" s="777"/>
      <c r="GV73" s="777"/>
      <c r="GW73" s="777"/>
      <c r="GX73" s="777"/>
      <c r="GY73" s="777"/>
      <c r="GZ73" s="777"/>
      <c r="HA73" s="777"/>
      <c r="HB73" s="777"/>
      <c r="HC73" s="777"/>
      <c r="HD73" s="777"/>
      <c r="HE73" s="777"/>
      <c r="HF73" s="777"/>
      <c r="HG73" s="777"/>
      <c r="HH73" s="777"/>
      <c r="HI73" s="777"/>
      <c r="HJ73" s="777"/>
      <c r="HK73" s="777"/>
      <c r="HL73" s="777"/>
      <c r="HM73" s="777"/>
      <c r="HN73" s="777"/>
      <c r="HO73" s="777"/>
      <c r="HP73" s="777"/>
      <c r="HQ73" s="777"/>
      <c r="HR73" s="777"/>
      <c r="HS73" s="777"/>
      <c r="HT73" s="777"/>
      <c r="HU73" s="777"/>
      <c r="HV73" s="777"/>
      <c r="HW73" s="777"/>
      <c r="HX73" s="777"/>
      <c r="HY73" s="777"/>
      <c r="HZ73" s="777"/>
      <c r="IA73" s="777"/>
      <c r="IB73" s="777"/>
      <c r="IC73" s="777"/>
      <c r="ID73" s="777"/>
      <c r="IE73" s="777"/>
      <c r="IF73" s="777"/>
      <c r="IG73" s="777"/>
      <c r="IH73" s="777"/>
      <c r="II73" s="777"/>
      <c r="IJ73" s="777"/>
      <c r="IK73" s="777"/>
      <c r="IL73" s="777"/>
      <c r="IM73" s="777"/>
      <c r="IN73" s="777"/>
      <c r="IO73" s="777"/>
      <c r="IP73" s="777"/>
      <c r="IQ73" s="777"/>
      <c r="IR73" s="777"/>
      <c r="IS73" s="777"/>
      <c r="IT73" s="777"/>
      <c r="IU73" s="777"/>
    </row>
    <row r="74" spans="2:255" s="779" customFormat="1" ht="12.75" customHeight="1">
      <c r="B74" s="777"/>
      <c r="C74" s="777"/>
      <c r="D74" s="777"/>
      <c r="E74" s="777"/>
      <c r="F74" s="777"/>
      <c r="G74" s="777"/>
      <c r="H74" s="777"/>
      <c r="I74" s="777"/>
      <c r="J74" s="777"/>
      <c r="K74" s="777"/>
      <c r="L74" s="777"/>
      <c r="M74" s="777"/>
      <c r="N74" s="777"/>
      <c r="O74" s="777"/>
      <c r="P74" s="777"/>
      <c r="Q74" s="777"/>
      <c r="R74" s="777"/>
      <c r="S74" s="777"/>
      <c r="T74" s="777"/>
      <c r="U74" s="777"/>
      <c r="V74" s="777"/>
      <c r="W74" s="777"/>
      <c r="X74" s="777"/>
      <c r="Y74" s="777"/>
      <c r="Z74" s="778"/>
      <c r="AA74" s="778"/>
      <c r="AB74" s="778"/>
      <c r="AC74" s="778"/>
      <c r="AD74" s="778"/>
      <c r="AE74" s="778"/>
      <c r="AF74" s="778"/>
      <c r="AG74" s="778"/>
      <c r="AH74" s="778"/>
      <c r="AI74" s="778"/>
      <c r="AJ74" s="778"/>
      <c r="AK74" s="778"/>
      <c r="AL74" s="778"/>
      <c r="AM74" s="778"/>
      <c r="AN74" s="778"/>
      <c r="AO74" s="778"/>
      <c r="AP74" s="778"/>
      <c r="AQ74" s="778"/>
      <c r="AR74" s="778"/>
      <c r="AS74" s="778"/>
      <c r="AT74" s="778"/>
      <c r="AU74" s="778"/>
      <c r="AV74" s="778"/>
      <c r="AW74" s="778"/>
      <c r="AX74" s="778"/>
      <c r="AY74" s="778"/>
      <c r="AZ74" s="778"/>
      <c r="BA74" s="778"/>
      <c r="BB74" s="777"/>
      <c r="BC74" s="777"/>
      <c r="BD74" s="777"/>
      <c r="BE74" s="777"/>
      <c r="BF74" s="777"/>
      <c r="BG74" s="777"/>
      <c r="BH74" s="777"/>
      <c r="BI74" s="777"/>
      <c r="BJ74" s="777"/>
      <c r="BK74" s="777"/>
      <c r="BL74" s="777"/>
      <c r="BM74" s="777"/>
      <c r="BN74" s="777"/>
      <c r="BO74" s="777"/>
      <c r="BP74" s="777"/>
      <c r="BQ74" s="777"/>
      <c r="BR74" s="777"/>
      <c r="BS74" s="777"/>
      <c r="BT74" s="777"/>
      <c r="BU74" s="777"/>
      <c r="BV74" s="777"/>
      <c r="BW74" s="777"/>
      <c r="BX74" s="777"/>
      <c r="BY74" s="777"/>
      <c r="BZ74" s="777"/>
      <c r="CA74" s="777"/>
      <c r="CB74" s="777"/>
      <c r="CC74" s="777"/>
      <c r="CD74" s="777"/>
      <c r="CE74" s="777"/>
      <c r="CF74" s="777"/>
      <c r="CG74" s="777"/>
      <c r="CH74" s="777"/>
      <c r="CI74" s="777"/>
      <c r="CJ74" s="777"/>
      <c r="CK74" s="777"/>
      <c r="CL74" s="777"/>
      <c r="CM74" s="777"/>
      <c r="CN74" s="777"/>
      <c r="CO74" s="777"/>
      <c r="CP74" s="777"/>
      <c r="CQ74" s="777"/>
      <c r="CR74" s="777"/>
      <c r="CS74" s="777"/>
      <c r="CT74" s="777"/>
      <c r="CU74" s="777"/>
      <c r="CV74" s="777"/>
      <c r="CW74" s="777"/>
      <c r="CX74" s="777"/>
      <c r="CY74" s="777"/>
      <c r="CZ74" s="777"/>
      <c r="DA74" s="777"/>
      <c r="DB74" s="777"/>
      <c r="DC74" s="777"/>
      <c r="DD74" s="777"/>
      <c r="DE74" s="777"/>
      <c r="DF74" s="777"/>
      <c r="DG74" s="777"/>
      <c r="DH74" s="777"/>
      <c r="DI74" s="777"/>
      <c r="DJ74" s="777"/>
      <c r="DK74" s="777"/>
      <c r="DL74" s="777"/>
      <c r="DM74" s="777"/>
      <c r="DN74" s="777"/>
      <c r="DO74" s="777"/>
      <c r="DP74" s="777"/>
      <c r="DQ74" s="777"/>
      <c r="DR74" s="777"/>
      <c r="DS74" s="777"/>
      <c r="DT74" s="777"/>
      <c r="DU74" s="777"/>
      <c r="DV74" s="777"/>
      <c r="DW74" s="777"/>
      <c r="DX74" s="777"/>
      <c r="DY74" s="777"/>
      <c r="DZ74" s="777"/>
      <c r="EA74" s="777"/>
      <c r="EB74" s="777"/>
      <c r="EC74" s="777"/>
      <c r="ED74" s="777"/>
      <c r="EE74" s="777"/>
      <c r="EF74" s="777"/>
      <c r="EG74" s="777"/>
      <c r="EH74" s="777"/>
      <c r="EI74" s="777"/>
      <c r="EJ74" s="777"/>
      <c r="EK74" s="777"/>
      <c r="EL74" s="777"/>
      <c r="EM74" s="777"/>
      <c r="EN74" s="777"/>
      <c r="EO74" s="777"/>
      <c r="EP74" s="777"/>
      <c r="EQ74" s="777"/>
      <c r="ER74" s="777"/>
      <c r="ES74" s="777"/>
      <c r="ET74" s="777"/>
      <c r="EU74" s="777"/>
      <c r="EV74" s="777"/>
      <c r="EW74" s="777"/>
      <c r="EX74" s="777"/>
      <c r="EY74" s="777"/>
      <c r="EZ74" s="777"/>
      <c r="FA74" s="777"/>
      <c r="FB74" s="777"/>
      <c r="FC74" s="777"/>
      <c r="FD74" s="777"/>
      <c r="FE74" s="777"/>
      <c r="FF74" s="777"/>
      <c r="FG74" s="777"/>
      <c r="FH74" s="777"/>
      <c r="FI74" s="777"/>
      <c r="FJ74" s="777"/>
      <c r="FK74" s="777"/>
      <c r="FL74" s="777"/>
      <c r="FM74" s="777"/>
      <c r="FN74" s="777"/>
      <c r="FO74" s="777"/>
      <c r="FP74" s="777"/>
      <c r="FQ74" s="777"/>
      <c r="FR74" s="777"/>
      <c r="FS74" s="777"/>
      <c r="FT74" s="777"/>
      <c r="FU74" s="777"/>
      <c r="FV74" s="777"/>
      <c r="FW74" s="777"/>
      <c r="FX74" s="777"/>
      <c r="FY74" s="777"/>
      <c r="FZ74" s="777"/>
      <c r="GA74" s="777"/>
      <c r="GB74" s="777"/>
      <c r="GC74" s="777"/>
      <c r="GD74" s="777"/>
      <c r="GE74" s="777"/>
      <c r="GF74" s="777"/>
      <c r="GG74" s="777"/>
      <c r="GH74" s="777"/>
      <c r="GI74" s="777"/>
      <c r="GJ74" s="777"/>
      <c r="GK74" s="777"/>
      <c r="GL74" s="777"/>
      <c r="GM74" s="777"/>
      <c r="GN74" s="777"/>
      <c r="GO74" s="777"/>
      <c r="GP74" s="777"/>
      <c r="GQ74" s="777"/>
      <c r="GR74" s="777"/>
      <c r="GS74" s="777"/>
      <c r="GT74" s="777"/>
      <c r="GU74" s="777"/>
      <c r="GV74" s="777"/>
      <c r="GW74" s="777"/>
      <c r="GX74" s="777"/>
      <c r="GY74" s="777"/>
      <c r="GZ74" s="777"/>
      <c r="HA74" s="777"/>
      <c r="HB74" s="777"/>
      <c r="HC74" s="777"/>
      <c r="HD74" s="777"/>
      <c r="HE74" s="777"/>
      <c r="HF74" s="777"/>
      <c r="HG74" s="777"/>
      <c r="HH74" s="777"/>
      <c r="HI74" s="777"/>
      <c r="HJ74" s="777"/>
      <c r="HK74" s="777"/>
      <c r="HL74" s="777"/>
      <c r="HM74" s="777"/>
      <c r="HN74" s="777"/>
      <c r="HO74" s="777"/>
      <c r="HP74" s="777"/>
      <c r="HQ74" s="777"/>
      <c r="HR74" s="777"/>
      <c r="HS74" s="777"/>
      <c r="HT74" s="777"/>
      <c r="HU74" s="777"/>
      <c r="HV74" s="777"/>
      <c r="HW74" s="777"/>
      <c r="HX74" s="777"/>
      <c r="HY74" s="777"/>
      <c r="HZ74" s="777"/>
      <c r="IA74" s="777"/>
      <c r="IB74" s="777"/>
      <c r="IC74" s="777"/>
      <c r="ID74" s="777"/>
      <c r="IE74" s="777"/>
      <c r="IF74" s="777"/>
      <c r="IG74" s="777"/>
      <c r="IH74" s="777"/>
      <c r="II74" s="777"/>
      <c r="IJ74" s="777"/>
      <c r="IK74" s="777"/>
      <c r="IL74" s="777"/>
      <c r="IM74" s="777"/>
      <c r="IN74" s="777"/>
      <c r="IO74" s="777"/>
      <c r="IP74" s="777"/>
      <c r="IQ74" s="777"/>
      <c r="IR74" s="777"/>
      <c r="IS74" s="777"/>
      <c r="IT74" s="777"/>
      <c r="IU74" s="777"/>
    </row>
    <row r="75" spans="2:255" s="779" customFormat="1" ht="12.75" customHeight="1">
      <c r="B75" s="777"/>
      <c r="C75" s="777"/>
      <c r="D75" s="777"/>
      <c r="E75" s="777"/>
      <c r="F75" s="777"/>
      <c r="G75" s="777"/>
      <c r="H75" s="777"/>
      <c r="I75" s="777"/>
      <c r="J75" s="777"/>
      <c r="K75" s="777"/>
      <c r="L75" s="777"/>
      <c r="M75" s="777"/>
      <c r="N75" s="777"/>
      <c r="O75" s="777"/>
      <c r="P75" s="777"/>
      <c r="Q75" s="777"/>
      <c r="R75" s="777"/>
      <c r="S75" s="777"/>
      <c r="T75" s="777"/>
      <c r="U75" s="777"/>
      <c r="V75" s="777"/>
      <c r="W75" s="777"/>
      <c r="X75" s="777"/>
      <c r="Y75" s="777"/>
      <c r="Z75" s="778"/>
      <c r="AA75" s="778"/>
      <c r="AB75" s="778"/>
      <c r="AC75" s="778"/>
      <c r="AD75" s="778"/>
      <c r="AE75" s="778"/>
      <c r="AF75" s="778"/>
      <c r="AG75" s="778"/>
      <c r="AH75" s="778"/>
      <c r="AI75" s="778"/>
      <c r="AJ75" s="778"/>
      <c r="AK75" s="778"/>
      <c r="AL75" s="778"/>
      <c r="AM75" s="778"/>
      <c r="AN75" s="778"/>
      <c r="AO75" s="778"/>
      <c r="AP75" s="778"/>
      <c r="AQ75" s="778"/>
      <c r="AR75" s="778"/>
      <c r="AS75" s="778"/>
      <c r="AT75" s="778"/>
      <c r="AU75" s="778"/>
      <c r="AV75" s="778"/>
      <c r="AW75" s="778"/>
      <c r="AX75" s="778"/>
      <c r="AY75" s="778"/>
      <c r="AZ75" s="778"/>
      <c r="BA75" s="778"/>
      <c r="BB75" s="777"/>
      <c r="BC75" s="777"/>
      <c r="BD75" s="777"/>
      <c r="BE75" s="777"/>
      <c r="BF75" s="777"/>
      <c r="BG75" s="777"/>
      <c r="BH75" s="777"/>
      <c r="BI75" s="777"/>
      <c r="BJ75" s="777"/>
      <c r="BK75" s="777"/>
      <c r="BL75" s="777"/>
      <c r="BM75" s="777"/>
      <c r="BN75" s="777"/>
      <c r="BO75" s="777"/>
      <c r="BP75" s="777"/>
      <c r="BQ75" s="777"/>
      <c r="BR75" s="777"/>
      <c r="BS75" s="777"/>
      <c r="BT75" s="777"/>
      <c r="BU75" s="777"/>
      <c r="BV75" s="777"/>
      <c r="BW75" s="777"/>
      <c r="BX75" s="777"/>
      <c r="BY75" s="777"/>
      <c r="BZ75" s="777"/>
      <c r="CA75" s="777"/>
      <c r="CB75" s="777"/>
      <c r="CC75" s="777"/>
      <c r="CD75" s="777"/>
      <c r="CE75" s="777"/>
      <c r="CF75" s="777"/>
      <c r="CG75" s="777"/>
      <c r="CH75" s="777"/>
      <c r="CI75" s="777"/>
      <c r="CJ75" s="777"/>
      <c r="CK75" s="777"/>
      <c r="CL75" s="777"/>
      <c r="CM75" s="777"/>
      <c r="CN75" s="777"/>
      <c r="CO75" s="777"/>
      <c r="CP75" s="777"/>
      <c r="CQ75" s="777"/>
      <c r="CR75" s="777"/>
      <c r="CS75" s="777"/>
      <c r="CT75" s="777"/>
      <c r="CU75" s="777"/>
      <c r="CV75" s="777"/>
      <c r="CW75" s="777"/>
      <c r="CX75" s="777"/>
      <c r="CY75" s="777"/>
      <c r="CZ75" s="777"/>
      <c r="DA75" s="777"/>
      <c r="DB75" s="777"/>
      <c r="DC75" s="777"/>
      <c r="DD75" s="777"/>
      <c r="DE75" s="777"/>
      <c r="DF75" s="777"/>
      <c r="DG75" s="777"/>
      <c r="DH75" s="777"/>
      <c r="DI75" s="777"/>
      <c r="DJ75" s="777"/>
      <c r="DK75" s="777"/>
      <c r="DL75" s="777"/>
      <c r="DM75" s="777"/>
      <c r="DN75" s="777"/>
      <c r="DO75" s="777"/>
      <c r="DP75" s="777"/>
      <c r="DQ75" s="777"/>
      <c r="DR75" s="777"/>
      <c r="DS75" s="777"/>
      <c r="DT75" s="777"/>
      <c r="DU75" s="777"/>
      <c r="DV75" s="777"/>
      <c r="DW75" s="777"/>
      <c r="DX75" s="777"/>
      <c r="DY75" s="777"/>
      <c r="DZ75" s="777"/>
      <c r="EA75" s="777"/>
      <c r="EB75" s="777"/>
      <c r="EC75" s="777"/>
      <c r="ED75" s="777"/>
      <c r="EE75" s="777"/>
      <c r="EF75" s="777"/>
      <c r="EG75" s="777"/>
      <c r="EH75" s="777"/>
      <c r="EI75" s="777"/>
      <c r="EJ75" s="777"/>
      <c r="EK75" s="777"/>
      <c r="EL75" s="777"/>
      <c r="EM75" s="777"/>
      <c r="EN75" s="777"/>
      <c r="EO75" s="777"/>
      <c r="EP75" s="777"/>
      <c r="EQ75" s="777"/>
      <c r="ER75" s="777"/>
      <c r="ES75" s="777"/>
      <c r="ET75" s="777"/>
      <c r="EU75" s="777"/>
      <c r="EV75" s="777"/>
      <c r="EW75" s="777"/>
      <c r="EX75" s="777"/>
      <c r="EY75" s="777"/>
      <c r="EZ75" s="777"/>
      <c r="FA75" s="777"/>
      <c r="FB75" s="777"/>
      <c r="FC75" s="777"/>
      <c r="FD75" s="777"/>
      <c r="FE75" s="777"/>
      <c r="FF75" s="777"/>
      <c r="FG75" s="777"/>
      <c r="FH75" s="777"/>
      <c r="FI75" s="777"/>
      <c r="FJ75" s="777"/>
      <c r="FK75" s="777"/>
      <c r="FL75" s="777"/>
      <c r="FM75" s="777"/>
      <c r="FN75" s="777"/>
      <c r="FO75" s="777"/>
      <c r="FP75" s="777"/>
      <c r="FQ75" s="777"/>
      <c r="FR75" s="777"/>
      <c r="FS75" s="777"/>
      <c r="FT75" s="777"/>
      <c r="FU75" s="777"/>
      <c r="FV75" s="777"/>
      <c r="FW75" s="777"/>
      <c r="FX75" s="777"/>
      <c r="FY75" s="777"/>
      <c r="FZ75" s="777"/>
      <c r="GA75" s="777"/>
      <c r="GB75" s="777"/>
      <c r="GC75" s="777"/>
      <c r="GD75" s="777"/>
      <c r="GE75" s="777"/>
      <c r="GF75" s="777"/>
      <c r="GG75" s="777"/>
      <c r="GH75" s="777"/>
      <c r="GI75" s="777"/>
      <c r="GJ75" s="777"/>
      <c r="GK75" s="777"/>
      <c r="GL75" s="777"/>
      <c r="GM75" s="777"/>
      <c r="GN75" s="777"/>
      <c r="GO75" s="777"/>
      <c r="GP75" s="777"/>
      <c r="GQ75" s="777"/>
      <c r="GR75" s="777"/>
      <c r="GS75" s="777"/>
      <c r="GT75" s="777"/>
      <c r="GU75" s="777"/>
      <c r="GV75" s="777"/>
      <c r="GW75" s="777"/>
      <c r="GX75" s="777"/>
      <c r="GY75" s="777"/>
      <c r="GZ75" s="777"/>
      <c r="HA75" s="777"/>
      <c r="HB75" s="777"/>
      <c r="HC75" s="777"/>
      <c r="HD75" s="777"/>
      <c r="HE75" s="777"/>
      <c r="HF75" s="777"/>
      <c r="HG75" s="777"/>
      <c r="HH75" s="777"/>
      <c r="HI75" s="777"/>
      <c r="HJ75" s="777"/>
      <c r="HK75" s="777"/>
      <c r="HL75" s="777"/>
      <c r="HM75" s="777"/>
      <c r="HN75" s="777"/>
      <c r="HO75" s="777"/>
      <c r="HP75" s="777"/>
      <c r="HQ75" s="777"/>
      <c r="HR75" s="777"/>
      <c r="HS75" s="777"/>
      <c r="HT75" s="777"/>
      <c r="HU75" s="777"/>
      <c r="HV75" s="777"/>
      <c r="HW75" s="777"/>
      <c r="HX75" s="777"/>
      <c r="HY75" s="777"/>
      <c r="HZ75" s="777"/>
      <c r="IA75" s="777"/>
      <c r="IB75" s="777"/>
      <c r="IC75" s="777"/>
      <c r="ID75" s="777"/>
      <c r="IE75" s="777"/>
      <c r="IF75" s="777"/>
      <c r="IG75" s="777"/>
      <c r="IH75" s="777"/>
      <c r="II75" s="777"/>
      <c r="IJ75" s="777"/>
      <c r="IK75" s="777"/>
      <c r="IL75" s="777"/>
      <c r="IM75" s="777"/>
      <c r="IN75" s="777"/>
      <c r="IO75" s="777"/>
      <c r="IP75" s="777"/>
      <c r="IQ75" s="777"/>
      <c r="IR75" s="777"/>
      <c r="IS75" s="777"/>
      <c r="IT75" s="777"/>
      <c r="IU75" s="777"/>
    </row>
    <row r="76" spans="2:255" s="779" customFormat="1" ht="12.75" customHeight="1">
      <c r="B76" s="777"/>
      <c r="C76" s="777"/>
      <c r="D76" s="777"/>
      <c r="E76" s="777"/>
      <c r="F76" s="777"/>
      <c r="G76" s="777"/>
      <c r="H76" s="777"/>
      <c r="I76" s="777"/>
      <c r="J76" s="777"/>
      <c r="K76" s="777"/>
      <c r="L76" s="777"/>
      <c r="M76" s="777"/>
      <c r="N76" s="777"/>
      <c r="O76" s="777"/>
      <c r="P76" s="777"/>
      <c r="Q76" s="777"/>
      <c r="R76" s="777"/>
      <c r="S76" s="777"/>
      <c r="T76" s="777"/>
      <c r="U76" s="777"/>
      <c r="V76" s="777"/>
      <c r="W76" s="777"/>
      <c r="X76" s="777"/>
      <c r="Y76" s="777"/>
      <c r="Z76" s="778"/>
      <c r="AA76" s="778"/>
      <c r="AB76" s="778"/>
      <c r="AC76" s="778"/>
      <c r="AD76" s="778"/>
      <c r="AE76" s="778"/>
      <c r="AF76" s="778"/>
      <c r="AG76" s="778"/>
      <c r="AH76" s="778"/>
      <c r="AI76" s="778"/>
      <c r="AJ76" s="778"/>
      <c r="AK76" s="778"/>
      <c r="AL76" s="778"/>
      <c r="AM76" s="778"/>
      <c r="AN76" s="778"/>
      <c r="AO76" s="778"/>
      <c r="AP76" s="778"/>
      <c r="AQ76" s="778"/>
      <c r="AR76" s="778"/>
      <c r="AS76" s="778"/>
      <c r="AT76" s="778"/>
      <c r="AU76" s="778"/>
      <c r="AV76" s="778"/>
      <c r="AW76" s="778"/>
      <c r="AX76" s="778"/>
      <c r="AY76" s="778"/>
      <c r="AZ76" s="778"/>
      <c r="BA76" s="778"/>
      <c r="BB76" s="777"/>
      <c r="BC76" s="777"/>
      <c r="BD76" s="777"/>
      <c r="BE76" s="777"/>
      <c r="BF76" s="777"/>
      <c r="BG76" s="777"/>
      <c r="BH76" s="777"/>
      <c r="BI76" s="777"/>
      <c r="BJ76" s="777"/>
      <c r="BK76" s="777"/>
      <c r="BL76" s="777"/>
      <c r="BM76" s="777"/>
      <c r="BN76" s="777"/>
      <c r="BO76" s="777"/>
      <c r="BP76" s="777"/>
      <c r="BQ76" s="777"/>
      <c r="BR76" s="777"/>
      <c r="BS76" s="777"/>
      <c r="BT76" s="777"/>
      <c r="BU76" s="777"/>
      <c r="BV76" s="777"/>
      <c r="BW76" s="777"/>
      <c r="BX76" s="777"/>
      <c r="BY76" s="777"/>
      <c r="BZ76" s="777"/>
      <c r="CA76" s="777"/>
      <c r="CB76" s="777"/>
      <c r="CC76" s="777"/>
      <c r="CD76" s="777"/>
      <c r="CE76" s="777"/>
      <c r="CF76" s="777"/>
      <c r="CG76" s="777"/>
      <c r="CH76" s="777"/>
      <c r="CI76" s="777"/>
      <c r="CJ76" s="777"/>
      <c r="CK76" s="777"/>
      <c r="CL76" s="777"/>
      <c r="CM76" s="777"/>
      <c r="CN76" s="777"/>
      <c r="CO76" s="777"/>
      <c r="CP76" s="777"/>
      <c r="CQ76" s="777"/>
      <c r="CR76" s="777"/>
      <c r="CS76" s="777"/>
      <c r="CT76" s="777"/>
      <c r="CU76" s="777"/>
      <c r="CV76" s="777"/>
      <c r="CW76" s="777"/>
      <c r="CX76" s="777"/>
      <c r="CY76" s="777"/>
      <c r="CZ76" s="777"/>
      <c r="DA76" s="777"/>
      <c r="DB76" s="777"/>
      <c r="DC76" s="777"/>
      <c r="DD76" s="777"/>
      <c r="DE76" s="777"/>
      <c r="DF76" s="777"/>
      <c r="DG76" s="777"/>
      <c r="DH76" s="777"/>
      <c r="DI76" s="777"/>
      <c r="DJ76" s="777"/>
      <c r="DK76" s="777"/>
      <c r="DL76" s="777"/>
      <c r="DM76" s="777"/>
      <c r="DN76" s="777"/>
      <c r="DO76" s="777"/>
      <c r="DP76" s="777"/>
      <c r="DQ76" s="777"/>
      <c r="DR76" s="777"/>
      <c r="DS76" s="777"/>
      <c r="DT76" s="777"/>
      <c r="DU76" s="777"/>
      <c r="DV76" s="777"/>
      <c r="DW76" s="777"/>
      <c r="DX76" s="777"/>
      <c r="DY76" s="777"/>
      <c r="DZ76" s="777"/>
      <c r="EA76" s="777"/>
      <c r="EB76" s="777"/>
      <c r="EC76" s="777"/>
      <c r="ED76" s="777"/>
      <c r="EE76" s="777"/>
      <c r="EF76" s="777"/>
      <c r="EG76" s="777"/>
      <c r="EH76" s="777"/>
      <c r="EI76" s="777"/>
      <c r="EJ76" s="777"/>
      <c r="EK76" s="777"/>
      <c r="EL76" s="777"/>
      <c r="EM76" s="777"/>
      <c r="EN76" s="777"/>
      <c r="EO76" s="777"/>
      <c r="EP76" s="777"/>
      <c r="EQ76" s="777"/>
      <c r="ER76" s="777"/>
      <c r="ES76" s="777"/>
      <c r="ET76" s="777"/>
      <c r="EU76" s="777"/>
      <c r="EV76" s="777"/>
      <c r="EW76" s="777"/>
      <c r="EX76" s="777"/>
      <c r="EY76" s="777"/>
      <c r="EZ76" s="777"/>
      <c r="FA76" s="777"/>
      <c r="FB76" s="777"/>
      <c r="FC76" s="777"/>
      <c r="FD76" s="777"/>
      <c r="FE76" s="777"/>
      <c r="FF76" s="777"/>
      <c r="FG76" s="777"/>
      <c r="FH76" s="777"/>
      <c r="FI76" s="777"/>
      <c r="FJ76" s="777"/>
      <c r="FK76" s="777"/>
      <c r="FL76" s="777"/>
      <c r="FM76" s="777"/>
      <c r="FN76" s="777"/>
      <c r="FO76" s="777"/>
      <c r="FP76" s="777"/>
      <c r="FQ76" s="777"/>
      <c r="FR76" s="777"/>
      <c r="FS76" s="777"/>
      <c r="FT76" s="777"/>
      <c r="FU76" s="777"/>
      <c r="FV76" s="777"/>
      <c r="FW76" s="777"/>
      <c r="FX76" s="777"/>
      <c r="FY76" s="777"/>
      <c r="FZ76" s="777"/>
      <c r="GA76" s="777"/>
      <c r="GB76" s="777"/>
      <c r="GC76" s="777"/>
      <c r="GD76" s="777"/>
      <c r="GE76" s="777"/>
      <c r="GF76" s="777"/>
      <c r="GG76" s="777"/>
      <c r="GH76" s="777"/>
      <c r="GI76" s="777"/>
      <c r="GJ76" s="777"/>
      <c r="GK76" s="777"/>
      <c r="GL76" s="777"/>
      <c r="GM76" s="777"/>
      <c r="GN76" s="777"/>
      <c r="GO76" s="777"/>
      <c r="GP76" s="777"/>
      <c r="GQ76" s="777"/>
      <c r="GR76" s="777"/>
      <c r="GS76" s="777"/>
      <c r="GT76" s="777"/>
      <c r="GU76" s="777"/>
      <c r="GV76" s="777"/>
      <c r="GW76" s="777"/>
      <c r="GX76" s="777"/>
      <c r="GY76" s="777"/>
      <c r="GZ76" s="777"/>
      <c r="HA76" s="777"/>
      <c r="HB76" s="777"/>
      <c r="HC76" s="777"/>
      <c r="HD76" s="777"/>
      <c r="HE76" s="777"/>
      <c r="HF76" s="777"/>
      <c r="HG76" s="777"/>
      <c r="HH76" s="777"/>
      <c r="HI76" s="777"/>
      <c r="HJ76" s="777"/>
      <c r="HK76" s="777"/>
      <c r="HL76" s="777"/>
      <c r="HM76" s="777"/>
      <c r="HN76" s="777"/>
      <c r="HO76" s="777"/>
      <c r="HP76" s="777"/>
      <c r="HQ76" s="777"/>
      <c r="HR76" s="777"/>
      <c r="HS76" s="777"/>
      <c r="HT76" s="777"/>
      <c r="HU76" s="777"/>
      <c r="HV76" s="777"/>
      <c r="HW76" s="777"/>
      <c r="HX76" s="777"/>
      <c r="HY76" s="777"/>
      <c r="HZ76" s="777"/>
      <c r="IA76" s="777"/>
      <c r="IB76" s="777"/>
      <c r="IC76" s="777"/>
      <c r="ID76" s="777"/>
      <c r="IE76" s="777"/>
      <c r="IF76" s="777"/>
      <c r="IG76" s="777"/>
      <c r="IH76" s="777"/>
      <c r="II76" s="777"/>
      <c r="IJ76" s="777"/>
      <c r="IK76" s="777"/>
      <c r="IL76" s="777"/>
      <c r="IM76" s="777"/>
      <c r="IN76" s="777"/>
      <c r="IO76" s="777"/>
      <c r="IP76" s="777"/>
      <c r="IQ76" s="777"/>
      <c r="IR76" s="777"/>
      <c r="IS76" s="777"/>
      <c r="IT76" s="777"/>
      <c r="IU76" s="777"/>
    </row>
    <row r="77" spans="2:255" s="779" customFormat="1" ht="12.75" customHeight="1">
      <c r="B77" s="777"/>
      <c r="C77" s="777"/>
      <c r="D77" s="777"/>
      <c r="E77" s="777"/>
      <c r="F77" s="777"/>
      <c r="G77" s="777"/>
      <c r="H77" s="777"/>
      <c r="I77" s="777"/>
      <c r="J77" s="777"/>
      <c r="K77" s="777"/>
      <c r="L77" s="777"/>
      <c r="M77" s="777"/>
      <c r="N77" s="777"/>
      <c r="O77" s="777"/>
      <c r="P77" s="777"/>
      <c r="Q77" s="777"/>
      <c r="R77" s="777"/>
      <c r="S77" s="777"/>
      <c r="T77" s="777"/>
      <c r="U77" s="777"/>
      <c r="V77" s="777"/>
      <c r="W77" s="777"/>
      <c r="X77" s="777"/>
      <c r="Y77" s="777"/>
      <c r="Z77" s="778"/>
      <c r="AA77" s="778"/>
      <c r="AB77" s="778"/>
      <c r="AC77" s="778"/>
      <c r="AD77" s="778"/>
      <c r="AE77" s="778"/>
      <c r="AF77" s="778"/>
      <c r="AG77" s="778"/>
      <c r="AH77" s="778"/>
      <c r="AI77" s="778"/>
      <c r="AJ77" s="778"/>
      <c r="AK77" s="778"/>
      <c r="AL77" s="778"/>
      <c r="AM77" s="778"/>
      <c r="AN77" s="778"/>
      <c r="AO77" s="778"/>
      <c r="AP77" s="778"/>
      <c r="AQ77" s="778"/>
      <c r="AR77" s="778"/>
      <c r="AS77" s="778"/>
      <c r="AT77" s="778"/>
      <c r="AU77" s="778"/>
      <c r="AV77" s="778"/>
      <c r="AW77" s="778"/>
      <c r="AX77" s="778"/>
      <c r="AY77" s="778"/>
      <c r="AZ77" s="778"/>
      <c r="BA77" s="778"/>
      <c r="BB77" s="777"/>
      <c r="BC77" s="777"/>
      <c r="BD77" s="777"/>
      <c r="BE77" s="777"/>
      <c r="BF77" s="777"/>
      <c r="BG77" s="777"/>
      <c r="BH77" s="777"/>
      <c r="BI77" s="777"/>
      <c r="BJ77" s="777"/>
      <c r="BK77" s="777"/>
      <c r="BL77" s="777"/>
      <c r="BM77" s="777"/>
      <c r="BN77" s="777"/>
      <c r="BO77" s="777"/>
      <c r="BP77" s="777"/>
      <c r="BQ77" s="777"/>
      <c r="BR77" s="777"/>
      <c r="BS77" s="777"/>
      <c r="BT77" s="777"/>
      <c r="BU77" s="777"/>
      <c r="BV77" s="777"/>
      <c r="BW77" s="777"/>
      <c r="BX77" s="777"/>
      <c r="BY77" s="777"/>
      <c r="BZ77" s="777"/>
      <c r="CA77" s="777"/>
      <c r="CB77" s="777"/>
      <c r="CC77" s="777"/>
      <c r="CD77" s="777"/>
      <c r="CE77" s="777"/>
      <c r="CF77" s="777"/>
      <c r="CG77" s="777"/>
      <c r="CH77" s="777"/>
      <c r="CI77" s="777"/>
      <c r="CJ77" s="777"/>
      <c r="CK77" s="777"/>
      <c r="CL77" s="777"/>
      <c r="CM77" s="777"/>
      <c r="CN77" s="777"/>
      <c r="CO77" s="777"/>
      <c r="CP77" s="777"/>
      <c r="CQ77" s="777"/>
      <c r="CR77" s="777"/>
      <c r="CS77" s="777"/>
      <c r="CT77" s="777"/>
      <c r="CU77" s="777"/>
      <c r="CV77" s="777"/>
      <c r="CW77" s="777"/>
      <c r="CX77" s="777"/>
      <c r="CY77" s="777"/>
      <c r="CZ77" s="777"/>
      <c r="DA77" s="777"/>
      <c r="DB77" s="777"/>
      <c r="DC77" s="777"/>
      <c r="DD77" s="777"/>
      <c r="DE77" s="777"/>
      <c r="DF77" s="777"/>
      <c r="DG77" s="777"/>
      <c r="DH77" s="777"/>
      <c r="DI77" s="777"/>
      <c r="DJ77" s="777"/>
      <c r="DK77" s="777"/>
      <c r="DL77" s="777"/>
      <c r="DM77" s="777"/>
      <c r="DN77" s="777"/>
      <c r="DO77" s="777"/>
      <c r="DP77" s="777"/>
      <c r="DQ77" s="777"/>
      <c r="DR77" s="777"/>
      <c r="DS77" s="777"/>
      <c r="DT77" s="777"/>
      <c r="DU77" s="777"/>
      <c r="DV77" s="777"/>
      <c r="DW77" s="777"/>
      <c r="DX77" s="777"/>
      <c r="DY77" s="777"/>
      <c r="DZ77" s="777"/>
      <c r="EA77" s="777"/>
      <c r="EB77" s="777"/>
      <c r="EC77" s="777"/>
      <c r="ED77" s="777"/>
      <c r="EE77" s="777"/>
      <c r="EF77" s="777"/>
      <c r="EG77" s="777"/>
      <c r="EH77" s="777"/>
      <c r="EI77" s="777"/>
      <c r="EJ77" s="777"/>
      <c r="EK77" s="777"/>
      <c r="EL77" s="777"/>
      <c r="EM77" s="777"/>
      <c r="EN77" s="777"/>
      <c r="EO77" s="777"/>
      <c r="EP77" s="777"/>
      <c r="EQ77" s="777"/>
      <c r="ER77" s="777"/>
      <c r="ES77" s="777"/>
      <c r="ET77" s="777"/>
      <c r="EU77" s="777"/>
      <c r="EV77" s="777"/>
      <c r="EW77" s="777"/>
      <c r="EX77" s="777"/>
      <c r="EY77" s="777"/>
      <c r="EZ77" s="777"/>
      <c r="FA77" s="777"/>
      <c r="FB77" s="777"/>
      <c r="FC77" s="777"/>
      <c r="FD77" s="777"/>
      <c r="FE77" s="777"/>
      <c r="FF77" s="777"/>
      <c r="FG77" s="777"/>
      <c r="FH77" s="777"/>
      <c r="FI77" s="777"/>
      <c r="FJ77" s="777"/>
      <c r="FK77" s="777"/>
      <c r="FL77" s="777"/>
      <c r="FM77" s="777"/>
      <c r="FN77" s="777"/>
      <c r="FO77" s="777"/>
      <c r="FP77" s="777"/>
      <c r="FQ77" s="777"/>
      <c r="FR77" s="777"/>
      <c r="FS77" s="777"/>
      <c r="FT77" s="777"/>
      <c r="FU77" s="777"/>
      <c r="FV77" s="777"/>
      <c r="FW77" s="777"/>
      <c r="FX77" s="777"/>
      <c r="FY77" s="777"/>
      <c r="FZ77" s="777"/>
      <c r="GA77" s="777"/>
      <c r="GB77" s="777"/>
      <c r="GC77" s="777"/>
      <c r="GD77" s="777"/>
      <c r="GE77" s="777"/>
      <c r="GF77" s="777"/>
      <c r="GG77" s="777"/>
      <c r="GH77" s="777"/>
      <c r="GI77" s="777"/>
      <c r="GJ77" s="777"/>
      <c r="GK77" s="777"/>
      <c r="GL77" s="777"/>
      <c r="GM77" s="777"/>
      <c r="GN77" s="777"/>
      <c r="GO77" s="777"/>
      <c r="GP77" s="777"/>
      <c r="GQ77" s="777"/>
      <c r="GR77" s="777"/>
      <c r="GS77" s="777"/>
      <c r="GT77" s="777"/>
      <c r="GU77" s="777"/>
      <c r="GV77" s="777"/>
      <c r="GW77" s="777"/>
      <c r="GX77" s="777"/>
      <c r="GY77" s="777"/>
      <c r="GZ77" s="777"/>
      <c r="HA77" s="777"/>
      <c r="HB77" s="777"/>
      <c r="HC77" s="777"/>
      <c r="HD77" s="777"/>
      <c r="HE77" s="777"/>
      <c r="HF77" s="777"/>
      <c r="HG77" s="777"/>
      <c r="HH77" s="777"/>
      <c r="HI77" s="777"/>
      <c r="HJ77" s="777"/>
      <c r="HK77" s="777"/>
      <c r="HL77" s="777"/>
      <c r="HM77" s="777"/>
      <c r="HN77" s="777"/>
      <c r="HO77" s="777"/>
      <c r="HP77" s="777"/>
      <c r="HQ77" s="777"/>
      <c r="HR77" s="777"/>
      <c r="HS77" s="777"/>
      <c r="HT77" s="777"/>
      <c r="HU77" s="777"/>
      <c r="HV77" s="777"/>
      <c r="HW77" s="777"/>
      <c r="HX77" s="777"/>
      <c r="HY77" s="777"/>
      <c r="HZ77" s="777"/>
      <c r="IA77" s="777"/>
      <c r="IB77" s="777"/>
      <c r="IC77" s="777"/>
      <c r="ID77" s="777"/>
      <c r="IE77" s="777"/>
      <c r="IF77" s="777"/>
      <c r="IG77" s="777"/>
      <c r="IH77" s="777"/>
      <c r="II77" s="777"/>
      <c r="IJ77" s="777"/>
      <c r="IK77" s="777"/>
      <c r="IL77" s="777"/>
      <c r="IM77" s="777"/>
      <c r="IN77" s="777"/>
      <c r="IO77" s="777"/>
      <c r="IP77" s="777"/>
      <c r="IQ77" s="777"/>
      <c r="IR77" s="777"/>
      <c r="IS77" s="777"/>
      <c r="IT77" s="777"/>
      <c r="IU77" s="777"/>
    </row>
    <row r="78" spans="2:255" s="779" customFormat="1" ht="12.75" customHeight="1">
      <c r="B78" s="777"/>
      <c r="C78" s="777"/>
      <c r="D78" s="777"/>
      <c r="E78" s="777"/>
      <c r="F78" s="777"/>
      <c r="G78" s="777"/>
      <c r="H78" s="777"/>
      <c r="I78" s="777"/>
      <c r="J78" s="777"/>
      <c r="K78" s="777"/>
      <c r="L78" s="777"/>
      <c r="M78" s="777"/>
      <c r="N78" s="777"/>
      <c r="O78" s="777"/>
      <c r="P78" s="777"/>
      <c r="Q78" s="777"/>
      <c r="R78" s="777"/>
      <c r="S78" s="777"/>
      <c r="T78" s="777"/>
      <c r="U78" s="777"/>
      <c r="V78" s="777"/>
      <c r="W78" s="777"/>
      <c r="X78" s="777"/>
      <c r="Y78" s="777"/>
      <c r="Z78" s="778"/>
      <c r="AA78" s="778"/>
      <c r="AB78" s="778"/>
      <c r="AC78" s="778"/>
      <c r="AD78" s="778"/>
      <c r="AE78" s="778"/>
      <c r="AF78" s="778"/>
      <c r="AG78" s="778"/>
      <c r="AH78" s="778"/>
      <c r="AI78" s="778"/>
      <c r="AJ78" s="778"/>
      <c r="AK78" s="778"/>
      <c r="AL78" s="778"/>
      <c r="AM78" s="778"/>
      <c r="AN78" s="778"/>
      <c r="AO78" s="778"/>
      <c r="AP78" s="778"/>
      <c r="AQ78" s="778"/>
      <c r="AR78" s="778"/>
      <c r="AS78" s="778"/>
      <c r="AT78" s="778"/>
      <c r="AU78" s="778"/>
      <c r="AV78" s="778"/>
      <c r="AW78" s="778"/>
      <c r="AX78" s="778"/>
      <c r="AY78" s="778"/>
      <c r="AZ78" s="778"/>
      <c r="BA78" s="778"/>
      <c r="BB78" s="777"/>
      <c r="BC78" s="777"/>
      <c r="BD78" s="777"/>
      <c r="BE78" s="777"/>
      <c r="BF78" s="777"/>
      <c r="BG78" s="777"/>
      <c r="BH78" s="777"/>
      <c r="BI78" s="777"/>
      <c r="BJ78" s="777"/>
      <c r="BK78" s="777"/>
      <c r="BL78" s="777"/>
      <c r="BM78" s="777"/>
      <c r="BN78" s="777"/>
      <c r="BO78" s="777"/>
      <c r="BP78" s="777"/>
      <c r="BQ78" s="777"/>
      <c r="BR78" s="777"/>
      <c r="BS78" s="777"/>
      <c r="BT78" s="777"/>
      <c r="BU78" s="777"/>
      <c r="BV78" s="777"/>
      <c r="BW78" s="777"/>
      <c r="BX78" s="777"/>
      <c r="BY78" s="777"/>
      <c r="BZ78" s="777"/>
      <c r="CA78" s="777"/>
      <c r="CB78" s="777"/>
      <c r="CC78" s="777"/>
      <c r="CD78" s="777"/>
      <c r="CE78" s="777"/>
      <c r="CF78" s="777"/>
      <c r="CG78" s="777"/>
      <c r="CH78" s="777"/>
      <c r="CI78" s="777"/>
      <c r="CJ78" s="777"/>
      <c r="CK78" s="777"/>
      <c r="CL78" s="777"/>
      <c r="CM78" s="777"/>
      <c r="CN78" s="777"/>
      <c r="CO78" s="777"/>
      <c r="CP78" s="777"/>
      <c r="CQ78" s="777"/>
      <c r="CR78" s="777"/>
      <c r="CS78" s="777"/>
      <c r="CT78" s="777"/>
      <c r="CU78" s="777"/>
      <c r="CV78" s="777"/>
      <c r="CW78" s="777"/>
      <c r="CX78" s="777"/>
      <c r="CY78" s="777"/>
      <c r="CZ78" s="777"/>
      <c r="DA78" s="777"/>
      <c r="DB78" s="777"/>
      <c r="DC78" s="777"/>
      <c r="DD78" s="777"/>
      <c r="DE78" s="777"/>
      <c r="DF78" s="777"/>
      <c r="DG78" s="777"/>
      <c r="DH78" s="777"/>
      <c r="DI78" s="777"/>
      <c r="DJ78" s="777"/>
      <c r="DK78" s="777"/>
      <c r="DL78" s="777"/>
      <c r="DM78" s="777"/>
      <c r="DN78" s="777"/>
      <c r="DO78" s="777"/>
      <c r="DP78" s="777"/>
      <c r="DQ78" s="777"/>
      <c r="DR78" s="777"/>
      <c r="DS78" s="777"/>
      <c r="DT78" s="777"/>
      <c r="DU78" s="777"/>
      <c r="DV78" s="777"/>
      <c r="DW78" s="777"/>
      <c r="DX78" s="777"/>
      <c r="DY78" s="777"/>
      <c r="DZ78" s="777"/>
      <c r="EA78" s="777"/>
      <c r="EB78" s="777"/>
      <c r="EC78" s="777"/>
      <c r="ED78" s="777"/>
      <c r="EE78" s="777"/>
      <c r="EF78" s="777"/>
      <c r="EG78" s="777"/>
      <c r="EH78" s="777"/>
      <c r="EI78" s="777"/>
      <c r="EJ78" s="777"/>
      <c r="EK78" s="777"/>
      <c r="EL78" s="777"/>
      <c r="EM78" s="777"/>
      <c r="EN78" s="777"/>
      <c r="EO78" s="777"/>
      <c r="EP78" s="777"/>
      <c r="EQ78" s="777"/>
      <c r="ER78" s="777"/>
      <c r="ES78" s="777"/>
      <c r="ET78" s="777"/>
      <c r="EU78" s="777"/>
      <c r="EV78" s="777"/>
      <c r="EW78" s="777"/>
      <c r="EX78" s="777"/>
      <c r="EY78" s="777"/>
      <c r="EZ78" s="777"/>
      <c r="FA78" s="777"/>
      <c r="FB78" s="777"/>
      <c r="FC78" s="777"/>
      <c r="FD78" s="777"/>
      <c r="FE78" s="777"/>
      <c r="FF78" s="777"/>
      <c r="FG78" s="777"/>
      <c r="FH78" s="777"/>
      <c r="FI78" s="777"/>
      <c r="FJ78" s="777"/>
      <c r="FK78" s="777"/>
      <c r="FL78" s="777"/>
      <c r="FM78" s="777"/>
      <c r="FN78" s="777"/>
      <c r="FO78" s="777"/>
      <c r="FP78" s="777"/>
      <c r="FQ78" s="777"/>
      <c r="FR78" s="777"/>
      <c r="FS78" s="777"/>
      <c r="FT78" s="777"/>
      <c r="FU78" s="777"/>
      <c r="FV78" s="777"/>
      <c r="FW78" s="777"/>
      <c r="FX78" s="777"/>
      <c r="FY78" s="777"/>
      <c r="FZ78" s="777"/>
      <c r="GA78" s="777"/>
      <c r="GB78" s="777"/>
      <c r="GC78" s="777"/>
      <c r="GD78" s="777"/>
      <c r="GE78" s="777"/>
      <c r="GF78" s="777"/>
      <c r="GG78" s="777"/>
      <c r="GH78" s="777"/>
      <c r="GI78" s="777"/>
      <c r="GJ78" s="777"/>
      <c r="GK78" s="777"/>
      <c r="GL78" s="777"/>
      <c r="GM78" s="777"/>
      <c r="GN78" s="777"/>
      <c r="GO78" s="777"/>
      <c r="GP78" s="777"/>
      <c r="GQ78" s="777"/>
      <c r="GR78" s="777"/>
      <c r="GS78" s="777"/>
      <c r="GT78" s="777"/>
      <c r="GU78" s="777"/>
      <c r="GV78" s="777"/>
      <c r="GW78" s="777"/>
      <c r="GX78" s="777"/>
      <c r="GY78" s="777"/>
      <c r="GZ78" s="777"/>
      <c r="HA78" s="777"/>
      <c r="HB78" s="777"/>
      <c r="HC78" s="777"/>
      <c r="HD78" s="777"/>
      <c r="HE78" s="777"/>
      <c r="HF78" s="777"/>
      <c r="HG78" s="777"/>
      <c r="HH78" s="777"/>
      <c r="HI78" s="777"/>
      <c r="HJ78" s="777"/>
      <c r="HK78" s="777"/>
      <c r="HL78" s="777"/>
      <c r="HM78" s="777"/>
      <c r="HN78" s="777"/>
      <c r="HO78" s="777"/>
      <c r="HP78" s="777"/>
      <c r="HQ78" s="777"/>
      <c r="HR78" s="777"/>
      <c r="HS78" s="777"/>
      <c r="HT78" s="777"/>
      <c r="HU78" s="777"/>
      <c r="HV78" s="777"/>
      <c r="HW78" s="777"/>
      <c r="HX78" s="777"/>
      <c r="HY78" s="777"/>
      <c r="HZ78" s="777"/>
      <c r="IA78" s="777"/>
      <c r="IB78" s="777"/>
      <c r="IC78" s="777"/>
      <c r="ID78" s="777"/>
      <c r="IE78" s="777"/>
      <c r="IF78" s="777"/>
      <c r="IG78" s="777"/>
      <c r="IH78" s="777"/>
      <c r="II78" s="777"/>
      <c r="IJ78" s="777"/>
      <c r="IK78" s="777"/>
      <c r="IL78" s="777"/>
      <c r="IM78" s="777"/>
      <c r="IN78" s="777"/>
      <c r="IO78" s="777"/>
      <c r="IP78" s="777"/>
      <c r="IQ78" s="777"/>
      <c r="IR78" s="777"/>
      <c r="IS78" s="777"/>
      <c r="IT78" s="777"/>
      <c r="IU78" s="777"/>
    </row>
    <row r="79" spans="2:255" s="779" customFormat="1" ht="12.75" customHeight="1">
      <c r="B79" s="777"/>
      <c r="C79" s="777"/>
      <c r="D79" s="777"/>
      <c r="E79" s="777"/>
      <c r="F79" s="777"/>
      <c r="G79" s="777"/>
      <c r="H79" s="777"/>
      <c r="I79" s="777"/>
      <c r="J79" s="777"/>
      <c r="K79" s="777"/>
      <c r="L79" s="777"/>
      <c r="M79" s="777"/>
      <c r="N79" s="777"/>
      <c r="O79" s="777"/>
      <c r="P79" s="777"/>
      <c r="Q79" s="777"/>
      <c r="R79" s="777"/>
      <c r="S79" s="777"/>
      <c r="T79" s="777"/>
      <c r="U79" s="777"/>
      <c r="V79" s="777"/>
      <c r="W79" s="777"/>
      <c r="X79" s="777"/>
      <c r="Y79" s="777"/>
      <c r="Z79" s="778"/>
      <c r="AA79" s="778"/>
      <c r="AB79" s="778"/>
      <c r="AC79" s="778"/>
      <c r="AD79" s="778"/>
      <c r="AE79" s="778"/>
      <c r="AF79" s="778"/>
      <c r="AG79" s="778"/>
      <c r="AH79" s="778"/>
      <c r="AI79" s="778"/>
      <c r="AJ79" s="778"/>
      <c r="AK79" s="778"/>
      <c r="AL79" s="778"/>
      <c r="AM79" s="778"/>
      <c r="AN79" s="778"/>
      <c r="AO79" s="778"/>
      <c r="AP79" s="778"/>
      <c r="AQ79" s="778"/>
      <c r="AR79" s="778"/>
      <c r="AS79" s="778"/>
      <c r="AT79" s="778"/>
      <c r="AU79" s="778"/>
      <c r="AV79" s="778"/>
      <c r="AW79" s="778"/>
      <c r="AX79" s="778"/>
      <c r="AY79" s="778"/>
      <c r="AZ79" s="778"/>
      <c r="BA79" s="778"/>
      <c r="BB79" s="777"/>
      <c r="BC79" s="777"/>
      <c r="BD79" s="777"/>
      <c r="BE79" s="777"/>
      <c r="BF79" s="777"/>
      <c r="BG79" s="777"/>
      <c r="BH79" s="777"/>
      <c r="BI79" s="777"/>
      <c r="BJ79" s="777"/>
      <c r="BK79" s="777"/>
      <c r="BL79" s="777"/>
      <c r="BM79" s="777"/>
      <c r="BN79" s="777"/>
      <c r="BO79" s="777"/>
      <c r="BP79" s="777"/>
      <c r="BQ79" s="777"/>
      <c r="BR79" s="777"/>
      <c r="BS79" s="777"/>
      <c r="BT79" s="777"/>
      <c r="BU79" s="777"/>
      <c r="BV79" s="777"/>
      <c r="BW79" s="777"/>
      <c r="BX79" s="777"/>
      <c r="BY79" s="777"/>
      <c r="BZ79" s="777"/>
      <c r="CA79" s="777"/>
      <c r="CB79" s="777"/>
      <c r="CC79" s="777"/>
      <c r="CD79" s="777"/>
      <c r="CE79" s="777"/>
      <c r="CF79" s="777"/>
      <c r="CG79" s="777"/>
      <c r="CH79" s="777"/>
      <c r="CI79" s="777"/>
      <c r="CJ79" s="777"/>
      <c r="CK79" s="777"/>
      <c r="CL79" s="777"/>
      <c r="CM79" s="777"/>
      <c r="CN79" s="777"/>
      <c r="CO79" s="777"/>
      <c r="CP79" s="777"/>
      <c r="CQ79" s="777"/>
      <c r="CR79" s="777"/>
      <c r="CS79" s="777"/>
      <c r="CT79" s="777"/>
      <c r="CU79" s="777"/>
      <c r="CV79" s="777"/>
      <c r="CW79" s="777"/>
      <c r="CX79" s="777"/>
      <c r="CY79" s="777"/>
      <c r="CZ79" s="777"/>
      <c r="DA79" s="777"/>
      <c r="DB79" s="777"/>
      <c r="DC79" s="777"/>
      <c r="DD79" s="777"/>
      <c r="DE79" s="777"/>
      <c r="DF79" s="777"/>
      <c r="DG79" s="777"/>
      <c r="DH79" s="777"/>
      <c r="DI79" s="777"/>
      <c r="DJ79" s="777"/>
      <c r="DK79" s="777"/>
      <c r="DL79" s="777"/>
      <c r="DM79" s="777"/>
      <c r="DN79" s="777"/>
      <c r="DO79" s="777"/>
      <c r="DP79" s="777"/>
      <c r="DQ79" s="777"/>
      <c r="DR79" s="777"/>
      <c r="DS79" s="777"/>
      <c r="DT79" s="777"/>
      <c r="DU79" s="777"/>
      <c r="DV79" s="777"/>
      <c r="DW79" s="777"/>
      <c r="DX79" s="777"/>
      <c r="DY79" s="777"/>
      <c r="DZ79" s="777"/>
      <c r="EA79" s="777"/>
      <c r="EB79" s="777"/>
      <c r="EC79" s="777"/>
      <c r="ED79" s="777"/>
      <c r="EE79" s="777"/>
      <c r="EF79" s="777"/>
      <c r="EG79" s="777"/>
      <c r="EH79" s="777"/>
      <c r="EI79" s="777"/>
      <c r="EJ79" s="777"/>
      <c r="EK79" s="777"/>
      <c r="EL79" s="777"/>
      <c r="EM79" s="777"/>
      <c r="EN79" s="777"/>
      <c r="EO79" s="777"/>
      <c r="EP79" s="777"/>
      <c r="EQ79" s="777"/>
      <c r="ER79" s="777"/>
      <c r="ES79" s="777"/>
      <c r="ET79" s="777"/>
      <c r="EU79" s="777"/>
      <c r="EV79" s="777"/>
      <c r="EW79" s="777"/>
      <c r="EX79" s="777"/>
      <c r="EY79" s="777"/>
      <c r="EZ79" s="777"/>
      <c r="FA79" s="777"/>
      <c r="FB79" s="777"/>
      <c r="FC79" s="777"/>
      <c r="FD79" s="777"/>
      <c r="FE79" s="777"/>
      <c r="FF79" s="777"/>
      <c r="FG79" s="777"/>
      <c r="FH79" s="777"/>
      <c r="FI79" s="777"/>
      <c r="FJ79" s="777"/>
      <c r="FK79" s="777"/>
      <c r="FL79" s="777"/>
      <c r="FM79" s="777"/>
      <c r="FN79" s="777"/>
      <c r="FO79" s="777"/>
      <c r="FP79" s="777"/>
      <c r="FQ79" s="777"/>
      <c r="FR79" s="777"/>
      <c r="FS79" s="777"/>
      <c r="FT79" s="777"/>
      <c r="FU79" s="777"/>
      <c r="FV79" s="777"/>
      <c r="FW79" s="777"/>
      <c r="FX79" s="777"/>
      <c r="FY79" s="777"/>
      <c r="FZ79" s="777"/>
      <c r="GA79" s="777"/>
      <c r="GB79" s="777"/>
      <c r="GC79" s="777"/>
      <c r="GD79" s="777"/>
      <c r="GE79" s="777"/>
      <c r="GF79" s="777"/>
      <c r="GG79" s="777"/>
      <c r="GH79" s="777"/>
      <c r="GI79" s="777"/>
      <c r="GJ79" s="777"/>
      <c r="GK79" s="777"/>
      <c r="GL79" s="777"/>
      <c r="GM79" s="777"/>
      <c r="GN79" s="777"/>
      <c r="GO79" s="777"/>
      <c r="GP79" s="777"/>
      <c r="GQ79" s="777"/>
      <c r="GR79" s="777"/>
      <c r="GS79" s="777"/>
      <c r="GT79" s="777"/>
      <c r="GU79" s="777"/>
      <c r="GV79" s="777"/>
      <c r="GW79" s="777"/>
      <c r="GX79" s="777"/>
      <c r="GY79" s="777"/>
      <c r="GZ79" s="777"/>
      <c r="HA79" s="777"/>
      <c r="HB79" s="777"/>
      <c r="HC79" s="777"/>
      <c r="HD79" s="777"/>
      <c r="HE79" s="777"/>
      <c r="HF79" s="777"/>
      <c r="HG79" s="777"/>
      <c r="HH79" s="777"/>
      <c r="HI79" s="777"/>
      <c r="HJ79" s="777"/>
      <c r="HK79" s="777"/>
      <c r="HL79" s="777"/>
      <c r="HM79" s="777"/>
      <c r="HN79" s="777"/>
      <c r="HO79" s="777"/>
      <c r="HP79" s="777"/>
      <c r="HQ79" s="777"/>
      <c r="HR79" s="777"/>
      <c r="HS79" s="777"/>
      <c r="HT79" s="777"/>
      <c r="HU79" s="777"/>
      <c r="HV79" s="777"/>
      <c r="HW79" s="777"/>
      <c r="HX79" s="777"/>
      <c r="HY79" s="777"/>
      <c r="HZ79" s="777"/>
      <c r="IA79" s="777"/>
      <c r="IB79" s="777"/>
      <c r="IC79" s="777"/>
      <c r="ID79" s="777"/>
      <c r="IE79" s="777"/>
      <c r="IF79" s="777"/>
      <c r="IG79" s="777"/>
      <c r="IH79" s="777"/>
      <c r="II79" s="777"/>
      <c r="IJ79" s="777"/>
      <c r="IK79" s="777"/>
      <c r="IL79" s="777"/>
      <c r="IM79" s="777"/>
      <c r="IN79" s="777"/>
      <c r="IO79" s="777"/>
      <c r="IP79" s="777"/>
      <c r="IQ79" s="777"/>
      <c r="IR79" s="777"/>
      <c r="IS79" s="777"/>
      <c r="IT79" s="777"/>
      <c r="IU79" s="777"/>
    </row>
    <row r="80" spans="2:255" s="779" customFormat="1" ht="12.75" customHeight="1">
      <c r="B80" s="777"/>
      <c r="C80" s="777"/>
      <c r="D80" s="777"/>
      <c r="E80" s="777"/>
      <c r="F80" s="777"/>
      <c r="G80" s="777"/>
      <c r="H80" s="777"/>
      <c r="I80" s="777"/>
      <c r="J80" s="777"/>
      <c r="K80" s="777"/>
      <c r="L80" s="777"/>
      <c r="M80" s="777"/>
      <c r="N80" s="777"/>
      <c r="O80" s="777"/>
      <c r="P80" s="777"/>
      <c r="Q80" s="777"/>
      <c r="R80" s="777"/>
      <c r="S80" s="777"/>
      <c r="T80" s="777"/>
      <c r="U80" s="777"/>
      <c r="V80" s="777"/>
      <c r="W80" s="777"/>
      <c r="X80" s="777"/>
      <c r="Y80" s="777"/>
      <c r="Z80" s="778"/>
      <c r="AA80" s="778"/>
      <c r="AB80" s="778"/>
      <c r="AC80" s="778"/>
      <c r="AD80" s="778"/>
      <c r="AE80" s="778"/>
      <c r="AF80" s="778"/>
      <c r="AG80" s="778"/>
      <c r="AH80" s="778"/>
      <c r="AI80" s="778"/>
      <c r="AJ80" s="778"/>
      <c r="AK80" s="778"/>
      <c r="AL80" s="778"/>
      <c r="AM80" s="778"/>
      <c r="AN80" s="778"/>
      <c r="AO80" s="778"/>
      <c r="AP80" s="778"/>
      <c r="AQ80" s="778"/>
      <c r="AR80" s="778"/>
      <c r="AS80" s="778"/>
      <c r="AT80" s="778"/>
      <c r="AU80" s="778"/>
      <c r="AV80" s="778"/>
      <c r="AW80" s="778"/>
      <c r="AX80" s="778"/>
      <c r="AY80" s="778"/>
      <c r="AZ80" s="778"/>
      <c r="BA80" s="778"/>
      <c r="BB80" s="777"/>
      <c r="BC80" s="777"/>
      <c r="BD80" s="777"/>
      <c r="BE80" s="777"/>
      <c r="BF80" s="777"/>
      <c r="BG80" s="777"/>
      <c r="BH80" s="777"/>
      <c r="BI80" s="777"/>
      <c r="BJ80" s="777"/>
      <c r="BK80" s="777"/>
      <c r="BL80" s="777"/>
      <c r="BM80" s="777"/>
      <c r="BN80" s="777"/>
      <c r="BO80" s="777"/>
      <c r="BP80" s="777"/>
      <c r="BQ80" s="777"/>
      <c r="BR80" s="777"/>
      <c r="BS80" s="777"/>
      <c r="BT80" s="777"/>
      <c r="BU80" s="777"/>
      <c r="BV80" s="777"/>
      <c r="BW80" s="777"/>
      <c r="BX80" s="777"/>
      <c r="BY80" s="777"/>
      <c r="BZ80" s="777"/>
      <c r="CA80" s="777"/>
      <c r="CB80" s="777"/>
      <c r="CC80" s="777"/>
      <c r="CD80" s="777"/>
      <c r="CE80" s="777"/>
      <c r="CF80" s="777"/>
      <c r="CG80" s="777"/>
      <c r="CH80" s="777"/>
      <c r="CI80" s="777"/>
      <c r="CJ80" s="777"/>
      <c r="CK80" s="777"/>
      <c r="CL80" s="777"/>
      <c r="CM80" s="777"/>
      <c r="CN80" s="777"/>
      <c r="CO80" s="777"/>
      <c r="CP80" s="777"/>
      <c r="CQ80" s="777"/>
      <c r="CR80" s="777"/>
      <c r="CS80" s="777"/>
      <c r="CT80" s="777"/>
      <c r="CU80" s="777"/>
      <c r="CV80" s="777"/>
      <c r="CW80" s="777"/>
      <c r="CX80" s="777"/>
      <c r="CY80" s="777"/>
      <c r="CZ80" s="777"/>
      <c r="DA80" s="777"/>
      <c r="DB80" s="777"/>
      <c r="DC80" s="777"/>
      <c r="DD80" s="777"/>
      <c r="DE80" s="777"/>
      <c r="DF80" s="777"/>
      <c r="DG80" s="777"/>
      <c r="DH80" s="777"/>
      <c r="DI80" s="777"/>
      <c r="DJ80" s="777"/>
      <c r="DK80" s="777"/>
      <c r="DL80" s="777"/>
      <c r="DM80" s="777"/>
      <c r="DN80" s="777"/>
      <c r="DO80" s="777"/>
      <c r="DP80" s="777"/>
      <c r="DQ80" s="777"/>
      <c r="DR80" s="777"/>
      <c r="DS80" s="777"/>
      <c r="DT80" s="777"/>
      <c r="DU80" s="777"/>
      <c r="DV80" s="777"/>
      <c r="DW80" s="777"/>
      <c r="DX80" s="777"/>
      <c r="DY80" s="777"/>
      <c r="DZ80" s="777"/>
      <c r="EA80" s="777"/>
      <c r="EB80" s="777"/>
      <c r="EC80" s="777"/>
      <c r="ED80" s="777"/>
      <c r="EE80" s="777"/>
      <c r="EF80" s="777"/>
      <c r="EG80" s="777"/>
      <c r="EH80" s="777"/>
      <c r="EI80" s="777"/>
      <c r="EJ80" s="777"/>
      <c r="EK80" s="777"/>
      <c r="EL80" s="777"/>
      <c r="EM80" s="777"/>
      <c r="EN80" s="777"/>
      <c r="EO80" s="777"/>
      <c r="EP80" s="777"/>
      <c r="EQ80" s="777"/>
      <c r="ER80" s="777"/>
      <c r="ES80" s="777"/>
      <c r="ET80" s="777"/>
      <c r="EU80" s="777"/>
      <c r="EV80" s="777"/>
      <c r="EW80" s="777"/>
      <c r="EX80" s="777"/>
      <c r="EY80" s="777"/>
      <c r="EZ80" s="777"/>
      <c r="FA80" s="777"/>
      <c r="FB80" s="777"/>
      <c r="FC80" s="777"/>
      <c r="FD80" s="777"/>
      <c r="FE80" s="777"/>
      <c r="FF80" s="777"/>
      <c r="FG80" s="777"/>
      <c r="FH80" s="777"/>
      <c r="FI80" s="777"/>
      <c r="FJ80" s="777"/>
      <c r="FK80" s="777"/>
      <c r="FL80" s="777"/>
      <c r="FM80" s="777"/>
      <c r="FN80" s="777"/>
      <c r="FO80" s="777"/>
      <c r="FP80" s="777"/>
      <c r="FQ80" s="777"/>
      <c r="FR80" s="777"/>
      <c r="FS80" s="777"/>
      <c r="FT80" s="777"/>
      <c r="FU80" s="777"/>
      <c r="FV80" s="777"/>
      <c r="FW80" s="777"/>
      <c r="FX80" s="777"/>
      <c r="FY80" s="777"/>
      <c r="FZ80" s="777"/>
      <c r="GA80" s="777"/>
      <c r="GB80" s="777"/>
      <c r="GC80" s="777"/>
      <c r="GD80" s="777"/>
      <c r="GE80" s="777"/>
      <c r="GF80" s="777"/>
      <c r="GG80" s="777"/>
      <c r="GH80" s="777"/>
      <c r="GI80" s="777"/>
      <c r="GJ80" s="777"/>
      <c r="GK80" s="777"/>
      <c r="GL80" s="777"/>
      <c r="GM80" s="777"/>
      <c r="GN80" s="777"/>
      <c r="GO80" s="777"/>
      <c r="GP80" s="777"/>
      <c r="GQ80" s="777"/>
      <c r="GR80" s="777"/>
      <c r="GS80" s="777"/>
      <c r="GT80" s="777"/>
      <c r="GU80" s="777"/>
      <c r="GV80" s="777"/>
      <c r="GW80" s="777"/>
      <c r="GX80" s="777"/>
      <c r="GY80" s="777"/>
      <c r="GZ80" s="777"/>
      <c r="HA80" s="777"/>
      <c r="HB80" s="777"/>
      <c r="HC80" s="777"/>
      <c r="HD80" s="777"/>
      <c r="HE80" s="777"/>
      <c r="HF80" s="777"/>
      <c r="HG80" s="777"/>
      <c r="HH80" s="777"/>
      <c r="HI80" s="777"/>
      <c r="HJ80" s="777"/>
      <c r="HK80" s="777"/>
      <c r="HL80" s="777"/>
      <c r="HM80" s="777"/>
      <c r="HN80" s="777"/>
      <c r="HO80" s="777"/>
      <c r="HP80" s="777"/>
      <c r="HQ80" s="777"/>
      <c r="HR80" s="777"/>
      <c r="HS80" s="777"/>
      <c r="HT80" s="777"/>
      <c r="HU80" s="777"/>
      <c r="HV80" s="777"/>
      <c r="HW80" s="777"/>
      <c r="HX80" s="777"/>
      <c r="HY80" s="777"/>
      <c r="HZ80" s="777"/>
      <c r="IA80" s="777"/>
      <c r="IB80" s="777"/>
      <c r="IC80" s="777"/>
      <c r="ID80" s="777"/>
      <c r="IE80" s="777"/>
      <c r="IF80" s="777"/>
      <c r="IG80" s="777"/>
      <c r="IH80" s="777"/>
      <c r="II80" s="777"/>
      <c r="IJ80" s="777"/>
      <c r="IK80" s="777"/>
      <c r="IL80" s="777"/>
      <c r="IM80" s="777"/>
      <c r="IN80" s="777"/>
      <c r="IO80" s="777"/>
      <c r="IP80" s="777"/>
      <c r="IQ80" s="777"/>
      <c r="IR80" s="777"/>
      <c r="IS80" s="777"/>
      <c r="IT80" s="777"/>
      <c r="IU80" s="777"/>
    </row>
    <row r="81" spans="2:255" s="779" customFormat="1" ht="12.75" customHeight="1">
      <c r="B81" s="777"/>
      <c r="C81" s="777"/>
      <c r="D81" s="777"/>
      <c r="E81" s="777"/>
      <c r="F81" s="777"/>
      <c r="G81" s="777"/>
      <c r="H81" s="777"/>
      <c r="I81" s="777"/>
      <c r="J81" s="777"/>
      <c r="K81" s="777"/>
      <c r="L81" s="777"/>
      <c r="M81" s="777"/>
      <c r="N81" s="777"/>
      <c r="O81" s="777"/>
      <c r="P81" s="777"/>
      <c r="Q81" s="777"/>
      <c r="R81" s="777"/>
      <c r="S81" s="777"/>
      <c r="T81" s="777"/>
      <c r="U81" s="777"/>
      <c r="V81" s="777"/>
      <c r="W81" s="777"/>
      <c r="X81" s="777"/>
      <c r="Y81" s="777"/>
      <c r="Z81" s="778"/>
      <c r="AA81" s="778"/>
      <c r="AB81" s="778"/>
      <c r="AC81" s="778"/>
      <c r="AD81" s="778"/>
      <c r="AE81" s="778"/>
      <c r="AF81" s="778"/>
      <c r="AG81" s="778"/>
      <c r="AH81" s="778"/>
      <c r="AI81" s="778"/>
      <c r="AJ81" s="778"/>
      <c r="AK81" s="778"/>
      <c r="AL81" s="778"/>
      <c r="AM81" s="778"/>
      <c r="AN81" s="778"/>
      <c r="AO81" s="778"/>
      <c r="AP81" s="778"/>
      <c r="AQ81" s="778"/>
      <c r="AR81" s="778"/>
      <c r="AS81" s="778"/>
      <c r="AT81" s="778"/>
      <c r="AU81" s="778"/>
      <c r="AV81" s="778"/>
      <c r="AW81" s="778"/>
      <c r="AX81" s="778"/>
      <c r="AY81" s="778"/>
      <c r="AZ81" s="778"/>
      <c r="BA81" s="778"/>
      <c r="BB81" s="777"/>
      <c r="BC81" s="777"/>
      <c r="BD81" s="777"/>
      <c r="BE81" s="777"/>
      <c r="BF81" s="777"/>
      <c r="BG81" s="777"/>
      <c r="BH81" s="777"/>
      <c r="BI81" s="777"/>
      <c r="BJ81" s="777"/>
      <c r="BK81" s="777"/>
      <c r="BL81" s="777"/>
      <c r="BM81" s="777"/>
      <c r="BN81" s="777"/>
      <c r="BO81" s="777"/>
      <c r="BP81" s="777"/>
      <c r="BQ81" s="777"/>
      <c r="BR81" s="777"/>
      <c r="BS81" s="777"/>
      <c r="BT81" s="777"/>
      <c r="BU81" s="777"/>
      <c r="BV81" s="777"/>
      <c r="BW81" s="777"/>
      <c r="BX81" s="777"/>
      <c r="BY81" s="777"/>
      <c r="BZ81" s="777"/>
      <c r="CA81" s="777"/>
      <c r="CB81" s="777"/>
      <c r="CC81" s="777"/>
      <c r="CD81" s="777"/>
      <c r="CE81" s="777"/>
      <c r="CF81" s="777"/>
      <c r="CG81" s="777"/>
      <c r="CH81" s="777"/>
      <c r="CI81" s="777"/>
      <c r="CJ81" s="777"/>
      <c r="CK81" s="777"/>
      <c r="CL81" s="777"/>
      <c r="CM81" s="777"/>
      <c r="CN81" s="777"/>
      <c r="CO81" s="777"/>
      <c r="CP81" s="777"/>
      <c r="CQ81" s="777"/>
      <c r="CR81" s="777"/>
      <c r="CS81" s="777"/>
      <c r="CT81" s="777"/>
      <c r="CU81" s="777"/>
      <c r="CV81" s="777"/>
      <c r="CW81" s="777"/>
      <c r="CX81" s="777"/>
      <c r="CY81" s="777"/>
      <c r="CZ81" s="777"/>
      <c r="DA81" s="777"/>
      <c r="DB81" s="777"/>
      <c r="DC81" s="777"/>
      <c r="DD81" s="777"/>
      <c r="DE81" s="777"/>
      <c r="DF81" s="777"/>
      <c r="DG81" s="777"/>
      <c r="DH81" s="777"/>
      <c r="DI81" s="777"/>
      <c r="DJ81" s="777"/>
      <c r="DK81" s="777"/>
      <c r="DL81" s="777"/>
      <c r="DM81" s="777"/>
      <c r="DN81" s="777"/>
      <c r="DO81" s="777"/>
      <c r="DP81" s="777"/>
      <c r="DQ81" s="777"/>
      <c r="DR81" s="777"/>
      <c r="DS81" s="777"/>
      <c r="DT81" s="777"/>
      <c r="DU81" s="777"/>
      <c r="DV81" s="777"/>
      <c r="DW81" s="777"/>
      <c r="DX81" s="777"/>
      <c r="DY81" s="777"/>
      <c r="DZ81" s="777"/>
      <c r="EA81" s="777"/>
      <c r="EB81" s="777"/>
      <c r="EC81" s="777"/>
      <c r="ED81" s="777"/>
      <c r="EE81" s="777"/>
      <c r="EF81" s="777"/>
      <c r="EG81" s="777"/>
      <c r="EH81" s="777"/>
      <c r="EI81" s="777"/>
      <c r="EJ81" s="777"/>
      <c r="EK81" s="777"/>
      <c r="EL81" s="777"/>
      <c r="EM81" s="777"/>
      <c r="EN81" s="777"/>
      <c r="EO81" s="777"/>
      <c r="EP81" s="777"/>
      <c r="EQ81" s="777"/>
      <c r="ER81" s="777"/>
      <c r="ES81" s="777"/>
      <c r="ET81" s="777"/>
      <c r="EU81" s="777"/>
      <c r="EV81" s="777"/>
      <c r="EW81" s="777"/>
      <c r="EX81" s="777"/>
      <c r="EY81" s="777"/>
      <c r="EZ81" s="777"/>
      <c r="FA81" s="777"/>
      <c r="FB81" s="777"/>
      <c r="FC81" s="777"/>
      <c r="FD81" s="777"/>
      <c r="FE81" s="777"/>
      <c r="FF81" s="777"/>
      <c r="FG81" s="777"/>
      <c r="FH81" s="777"/>
      <c r="FI81" s="777"/>
      <c r="FJ81" s="777"/>
      <c r="FK81" s="777"/>
      <c r="FL81" s="777"/>
      <c r="FM81" s="777"/>
      <c r="FN81" s="777"/>
      <c r="FO81" s="777"/>
      <c r="FP81" s="777"/>
      <c r="FQ81" s="777"/>
      <c r="FR81" s="777"/>
      <c r="FS81" s="777"/>
      <c r="FT81" s="777"/>
      <c r="FU81" s="777"/>
      <c r="FV81" s="777"/>
      <c r="FW81" s="777"/>
      <c r="FX81" s="777"/>
      <c r="FY81" s="777"/>
      <c r="FZ81" s="777"/>
      <c r="GA81" s="777"/>
      <c r="GB81" s="777"/>
      <c r="GC81" s="777"/>
      <c r="GD81" s="777"/>
      <c r="GE81" s="777"/>
      <c r="GF81" s="777"/>
      <c r="GG81" s="777"/>
      <c r="GH81" s="777"/>
      <c r="GI81" s="777"/>
      <c r="GJ81" s="777"/>
      <c r="GK81" s="777"/>
      <c r="GL81" s="777"/>
      <c r="GM81" s="777"/>
      <c r="GN81" s="777"/>
      <c r="GO81" s="777"/>
      <c r="GP81" s="777"/>
      <c r="GQ81" s="777"/>
      <c r="GR81" s="777"/>
      <c r="GS81" s="777"/>
      <c r="GT81" s="777"/>
      <c r="GU81" s="777"/>
      <c r="GV81" s="777"/>
      <c r="GW81" s="777"/>
      <c r="GX81" s="777"/>
      <c r="GY81" s="777"/>
      <c r="GZ81" s="777"/>
      <c r="HA81" s="777"/>
      <c r="HB81" s="777"/>
      <c r="HC81" s="777"/>
      <c r="HD81" s="777"/>
      <c r="HE81" s="777"/>
      <c r="HF81" s="777"/>
      <c r="HG81" s="777"/>
      <c r="HH81" s="777"/>
      <c r="HI81" s="777"/>
      <c r="HJ81" s="777"/>
      <c r="HK81" s="777"/>
      <c r="HL81" s="777"/>
      <c r="HM81" s="777"/>
      <c r="HN81" s="777"/>
      <c r="HO81" s="777"/>
      <c r="HP81" s="777"/>
      <c r="HQ81" s="777"/>
      <c r="HR81" s="777"/>
      <c r="HS81" s="777"/>
      <c r="HT81" s="777"/>
      <c r="HU81" s="777"/>
      <c r="HV81" s="777"/>
      <c r="HW81" s="777"/>
      <c r="HX81" s="777"/>
      <c r="HY81" s="777"/>
      <c r="HZ81" s="777"/>
      <c r="IA81" s="777"/>
      <c r="IB81" s="777"/>
      <c r="IC81" s="777"/>
      <c r="ID81" s="777"/>
      <c r="IE81" s="777"/>
      <c r="IF81" s="777"/>
      <c r="IG81" s="777"/>
      <c r="IH81" s="777"/>
      <c r="II81" s="777"/>
      <c r="IJ81" s="777"/>
      <c r="IK81" s="777"/>
      <c r="IL81" s="777"/>
      <c r="IM81" s="777"/>
      <c r="IN81" s="777"/>
      <c r="IO81" s="777"/>
      <c r="IP81" s="777"/>
      <c r="IQ81" s="777"/>
      <c r="IR81" s="777"/>
      <c r="IS81" s="777"/>
      <c r="IT81" s="777"/>
      <c r="IU81" s="777"/>
    </row>
    <row r="82" spans="2:255" s="779" customFormat="1" ht="12.75" customHeight="1">
      <c r="B82" s="777"/>
      <c r="C82" s="777"/>
      <c r="D82" s="777"/>
      <c r="E82" s="777"/>
      <c r="F82" s="777"/>
      <c r="G82" s="777"/>
      <c r="H82" s="777"/>
      <c r="I82" s="777"/>
      <c r="J82" s="777"/>
      <c r="K82" s="777"/>
      <c r="L82" s="777"/>
      <c r="M82" s="777"/>
      <c r="N82" s="777"/>
      <c r="O82" s="777"/>
      <c r="P82" s="777"/>
      <c r="Q82" s="777"/>
      <c r="R82" s="777"/>
      <c r="S82" s="777"/>
      <c r="T82" s="777"/>
      <c r="U82" s="777"/>
      <c r="V82" s="777"/>
      <c r="W82" s="777"/>
      <c r="X82" s="777"/>
      <c r="Y82" s="777"/>
      <c r="Z82" s="778"/>
      <c r="AA82" s="778"/>
      <c r="AB82" s="778"/>
      <c r="AC82" s="778"/>
      <c r="AD82" s="778"/>
      <c r="AE82" s="778"/>
      <c r="AF82" s="778"/>
      <c r="AG82" s="778"/>
      <c r="AH82" s="778"/>
      <c r="AI82" s="778"/>
      <c r="AJ82" s="778"/>
      <c r="AK82" s="778"/>
      <c r="AL82" s="778"/>
      <c r="AM82" s="778"/>
      <c r="AN82" s="778"/>
      <c r="AO82" s="778"/>
      <c r="AP82" s="778"/>
      <c r="AQ82" s="778"/>
      <c r="AR82" s="778"/>
      <c r="AS82" s="778"/>
      <c r="AT82" s="778"/>
      <c r="AU82" s="778"/>
      <c r="AV82" s="778"/>
      <c r="AW82" s="778"/>
      <c r="AX82" s="778"/>
      <c r="AY82" s="778"/>
      <c r="AZ82" s="778"/>
      <c r="BA82" s="778"/>
      <c r="BB82" s="777"/>
      <c r="BC82" s="777"/>
      <c r="BD82" s="777"/>
      <c r="BE82" s="777"/>
      <c r="BF82" s="777"/>
      <c r="BG82" s="777"/>
      <c r="BH82" s="777"/>
      <c r="BI82" s="777"/>
      <c r="BJ82" s="777"/>
      <c r="BK82" s="777"/>
      <c r="BL82" s="777"/>
      <c r="BM82" s="777"/>
      <c r="BN82" s="777"/>
      <c r="BO82" s="777"/>
      <c r="BP82" s="777"/>
      <c r="BQ82" s="777"/>
      <c r="BR82" s="777"/>
      <c r="BS82" s="777"/>
      <c r="BT82" s="777"/>
      <c r="BU82" s="777"/>
      <c r="BV82" s="777"/>
      <c r="BW82" s="777"/>
      <c r="BX82" s="777"/>
      <c r="BY82" s="777"/>
      <c r="BZ82" s="777"/>
      <c r="CA82" s="777"/>
      <c r="CB82" s="777"/>
      <c r="CC82" s="777"/>
      <c r="CD82" s="777"/>
      <c r="CE82" s="777"/>
      <c r="CF82" s="777"/>
      <c r="CG82" s="777"/>
      <c r="CH82" s="777"/>
      <c r="CI82" s="777"/>
      <c r="CJ82" s="777"/>
      <c r="CK82" s="777"/>
      <c r="CL82" s="777"/>
      <c r="CM82" s="777"/>
      <c r="CN82" s="777"/>
      <c r="CO82" s="777"/>
      <c r="CP82" s="777"/>
      <c r="CQ82" s="777"/>
      <c r="CR82" s="777"/>
      <c r="CS82" s="777"/>
      <c r="CT82" s="777"/>
      <c r="CU82" s="777"/>
      <c r="CV82" s="777"/>
      <c r="CW82" s="777"/>
      <c r="CX82" s="777"/>
      <c r="CY82" s="777"/>
      <c r="CZ82" s="777"/>
      <c r="DA82" s="777"/>
      <c r="DB82" s="777"/>
      <c r="DC82" s="777"/>
      <c r="DD82" s="777"/>
      <c r="DE82" s="777"/>
      <c r="DF82" s="777"/>
      <c r="DG82" s="777"/>
      <c r="DH82" s="777"/>
      <c r="DI82" s="777"/>
      <c r="DJ82" s="777"/>
      <c r="DK82" s="777"/>
      <c r="DL82" s="777"/>
      <c r="DM82" s="777"/>
      <c r="DN82" s="777"/>
      <c r="DO82" s="777"/>
      <c r="DP82" s="777"/>
      <c r="DQ82" s="777"/>
      <c r="DR82" s="777"/>
      <c r="DS82" s="777"/>
      <c r="DT82" s="777"/>
      <c r="DU82" s="777"/>
      <c r="DV82" s="777"/>
      <c r="DW82" s="777"/>
      <c r="DX82" s="777"/>
      <c r="DY82" s="777"/>
      <c r="DZ82" s="777"/>
      <c r="EA82" s="777"/>
      <c r="EB82" s="777"/>
      <c r="EC82" s="777"/>
      <c r="ED82" s="777"/>
      <c r="EE82" s="777"/>
      <c r="EF82" s="777"/>
      <c r="EG82" s="777"/>
      <c r="EH82" s="777"/>
      <c r="EI82" s="777"/>
      <c r="EJ82" s="777"/>
      <c r="EK82" s="777"/>
      <c r="EL82" s="777"/>
      <c r="EM82" s="777"/>
      <c r="EN82" s="777"/>
      <c r="EO82" s="777"/>
      <c r="EP82" s="777"/>
      <c r="EQ82" s="777"/>
      <c r="ER82" s="777"/>
      <c r="ES82" s="777"/>
      <c r="ET82" s="777"/>
      <c r="EU82" s="777"/>
      <c r="EV82" s="777"/>
      <c r="EW82" s="777"/>
      <c r="EX82" s="777"/>
      <c r="EY82" s="777"/>
      <c r="EZ82" s="777"/>
      <c r="FA82" s="777"/>
      <c r="FB82" s="777"/>
      <c r="FC82" s="777"/>
      <c r="FD82" s="777"/>
      <c r="FE82" s="777"/>
      <c r="FF82" s="777"/>
      <c r="FG82" s="777"/>
      <c r="FH82" s="777"/>
      <c r="FI82" s="777"/>
      <c r="FJ82" s="777"/>
      <c r="FK82" s="777"/>
      <c r="FL82" s="777"/>
      <c r="FM82" s="777"/>
      <c r="FN82" s="777"/>
      <c r="FO82" s="777"/>
      <c r="FP82" s="777"/>
      <c r="FQ82" s="777"/>
      <c r="FR82" s="777"/>
      <c r="FS82" s="777"/>
      <c r="FT82" s="777"/>
      <c r="FU82" s="777"/>
      <c r="FV82" s="777"/>
      <c r="FW82" s="777"/>
      <c r="FX82" s="777"/>
      <c r="FY82" s="777"/>
      <c r="FZ82" s="777"/>
      <c r="GA82" s="777"/>
      <c r="GB82" s="777"/>
      <c r="GC82" s="777"/>
      <c r="GD82" s="777"/>
      <c r="GE82" s="777"/>
      <c r="GF82" s="777"/>
      <c r="GG82" s="777"/>
      <c r="GH82" s="777"/>
      <c r="GI82" s="777"/>
      <c r="GJ82" s="777"/>
      <c r="GK82" s="777"/>
      <c r="GL82" s="777"/>
      <c r="GM82" s="777"/>
      <c r="GN82" s="777"/>
      <c r="GO82" s="777"/>
      <c r="GP82" s="777"/>
      <c r="GQ82" s="777"/>
      <c r="GR82" s="777"/>
      <c r="GS82" s="777"/>
      <c r="GT82" s="777"/>
      <c r="GU82" s="777"/>
      <c r="GV82" s="777"/>
      <c r="GW82" s="777"/>
      <c r="GX82" s="777"/>
      <c r="GY82" s="777"/>
      <c r="GZ82" s="777"/>
      <c r="HA82" s="777"/>
      <c r="HB82" s="777"/>
      <c r="HC82" s="777"/>
      <c r="HD82" s="777"/>
      <c r="HE82" s="777"/>
      <c r="HF82" s="777"/>
      <c r="HG82" s="777"/>
      <c r="HH82" s="777"/>
      <c r="HI82" s="777"/>
      <c r="HJ82" s="777"/>
      <c r="HK82" s="777"/>
      <c r="HL82" s="777"/>
      <c r="HM82" s="777"/>
      <c r="HN82" s="777"/>
      <c r="HO82" s="777"/>
      <c r="HP82" s="777"/>
      <c r="HQ82" s="777"/>
      <c r="HR82" s="777"/>
      <c r="HS82" s="777"/>
      <c r="HT82" s="777"/>
      <c r="HU82" s="777"/>
      <c r="HV82" s="777"/>
      <c r="HW82" s="777"/>
      <c r="HX82" s="777"/>
      <c r="HY82" s="777"/>
      <c r="HZ82" s="777"/>
      <c r="IA82" s="777"/>
      <c r="IB82" s="777"/>
      <c r="IC82" s="777"/>
      <c r="ID82" s="777"/>
      <c r="IE82" s="777"/>
      <c r="IF82" s="777"/>
      <c r="IG82" s="777"/>
      <c r="IH82" s="777"/>
      <c r="II82" s="777"/>
      <c r="IJ82" s="777"/>
      <c r="IK82" s="777"/>
      <c r="IL82" s="777"/>
      <c r="IM82" s="777"/>
      <c r="IN82" s="777"/>
      <c r="IO82" s="777"/>
      <c r="IP82" s="777"/>
      <c r="IQ82" s="777"/>
      <c r="IR82" s="777"/>
      <c r="IS82" s="777"/>
      <c r="IT82" s="777"/>
      <c r="IU82" s="777"/>
    </row>
    <row r="83" spans="2:255" s="779" customFormat="1" ht="12.75" customHeight="1">
      <c r="B83" s="777"/>
      <c r="C83" s="777"/>
      <c r="D83" s="777"/>
      <c r="E83" s="777"/>
      <c r="F83" s="777"/>
      <c r="G83" s="777"/>
      <c r="H83" s="777"/>
      <c r="I83" s="777"/>
      <c r="J83" s="777"/>
      <c r="K83" s="777"/>
      <c r="L83" s="777"/>
      <c r="M83" s="777"/>
      <c r="N83" s="777"/>
      <c r="O83" s="777"/>
      <c r="P83" s="777"/>
      <c r="Q83" s="777"/>
      <c r="R83" s="777"/>
      <c r="S83" s="777"/>
      <c r="T83" s="777"/>
      <c r="U83" s="777"/>
      <c r="V83" s="777"/>
      <c r="W83" s="777"/>
      <c r="X83" s="777"/>
      <c r="Y83" s="777"/>
      <c r="Z83" s="778"/>
      <c r="AA83" s="778"/>
      <c r="AB83" s="778"/>
      <c r="AC83" s="778"/>
      <c r="AD83" s="778"/>
      <c r="AE83" s="778"/>
      <c r="AF83" s="778"/>
      <c r="AG83" s="778"/>
      <c r="AH83" s="778"/>
      <c r="AI83" s="778"/>
      <c r="AJ83" s="778"/>
      <c r="AK83" s="778"/>
      <c r="AL83" s="778"/>
      <c r="AM83" s="778"/>
      <c r="AN83" s="778"/>
      <c r="AO83" s="778"/>
      <c r="AP83" s="778"/>
      <c r="AQ83" s="778"/>
      <c r="AR83" s="778"/>
      <c r="AS83" s="778"/>
      <c r="AT83" s="778"/>
      <c r="AU83" s="778"/>
      <c r="AV83" s="778"/>
      <c r="AW83" s="778"/>
      <c r="AX83" s="778"/>
      <c r="AY83" s="778"/>
      <c r="AZ83" s="778"/>
      <c r="BA83" s="778"/>
      <c r="BB83" s="777"/>
      <c r="BC83" s="777"/>
      <c r="BD83" s="777"/>
      <c r="BE83" s="777"/>
      <c r="BF83" s="777"/>
      <c r="BG83" s="777"/>
      <c r="BH83" s="777"/>
      <c r="BI83" s="777"/>
      <c r="BJ83" s="777"/>
      <c r="BK83" s="777"/>
      <c r="BL83" s="777"/>
      <c r="BM83" s="777"/>
      <c r="BN83" s="777"/>
      <c r="BO83" s="777"/>
      <c r="BP83" s="777"/>
      <c r="BQ83" s="777"/>
      <c r="BR83" s="777"/>
      <c r="BS83" s="777"/>
      <c r="BT83" s="777"/>
      <c r="BU83" s="777"/>
      <c r="BV83" s="777"/>
      <c r="BW83" s="777"/>
      <c r="BX83" s="777"/>
      <c r="BY83" s="777"/>
      <c r="BZ83" s="777"/>
      <c r="CA83" s="777"/>
      <c r="CB83" s="777"/>
      <c r="CC83" s="777"/>
      <c r="CD83" s="777"/>
      <c r="CE83" s="777"/>
      <c r="CF83" s="777"/>
      <c r="CG83" s="777"/>
      <c r="CH83" s="777"/>
      <c r="CI83" s="777"/>
      <c r="CJ83" s="777"/>
      <c r="CK83" s="777"/>
      <c r="CL83" s="777"/>
      <c r="CM83" s="777"/>
      <c r="CN83" s="777"/>
      <c r="CO83" s="777"/>
      <c r="CP83" s="777"/>
      <c r="CQ83" s="777"/>
      <c r="CR83" s="777"/>
      <c r="CS83" s="777"/>
      <c r="CT83" s="777"/>
      <c r="CU83" s="777"/>
      <c r="CV83" s="777"/>
      <c r="CW83" s="777"/>
      <c r="CX83" s="777"/>
      <c r="CY83" s="777"/>
      <c r="CZ83" s="777"/>
      <c r="DA83" s="777"/>
      <c r="DB83" s="777"/>
      <c r="DC83" s="777"/>
      <c r="DD83" s="777"/>
      <c r="DE83" s="777"/>
      <c r="DF83" s="777"/>
      <c r="DG83" s="777"/>
      <c r="DH83" s="777"/>
      <c r="DI83" s="777"/>
      <c r="DJ83" s="777"/>
      <c r="DK83" s="777"/>
      <c r="DL83" s="777"/>
      <c r="DM83" s="777"/>
      <c r="DN83" s="777"/>
      <c r="DO83" s="777"/>
      <c r="DP83" s="777"/>
      <c r="DQ83" s="777"/>
      <c r="DR83" s="777"/>
      <c r="DS83" s="777"/>
      <c r="DT83" s="777"/>
      <c r="DU83" s="777"/>
      <c r="DV83" s="777"/>
      <c r="DW83" s="777"/>
      <c r="DX83" s="777"/>
      <c r="DY83" s="777"/>
      <c r="DZ83" s="777"/>
      <c r="EA83" s="777"/>
      <c r="EB83" s="777"/>
      <c r="EC83" s="777"/>
      <c r="ED83" s="777"/>
      <c r="EE83" s="777"/>
      <c r="EF83" s="777"/>
      <c r="EG83" s="777"/>
      <c r="EH83" s="777"/>
      <c r="EI83" s="777"/>
      <c r="EJ83" s="777"/>
      <c r="EK83" s="777"/>
      <c r="EL83" s="777"/>
      <c r="EM83" s="777"/>
      <c r="EN83" s="777"/>
      <c r="EO83" s="777"/>
      <c r="EP83" s="777"/>
      <c r="EQ83" s="777"/>
      <c r="ER83" s="777"/>
      <c r="ES83" s="777"/>
      <c r="ET83" s="777"/>
      <c r="EU83" s="777"/>
      <c r="EV83" s="777"/>
      <c r="EW83" s="777"/>
      <c r="EX83" s="777"/>
      <c r="EY83" s="777"/>
      <c r="EZ83" s="777"/>
      <c r="FA83" s="777"/>
      <c r="FB83" s="777"/>
      <c r="FC83" s="777"/>
      <c r="FD83" s="777"/>
      <c r="FE83" s="777"/>
      <c r="FF83" s="777"/>
      <c r="FG83" s="777"/>
      <c r="FH83" s="777"/>
      <c r="FI83" s="777"/>
      <c r="FJ83" s="777"/>
      <c r="FK83" s="777"/>
      <c r="FL83" s="777"/>
      <c r="FM83" s="777"/>
      <c r="FN83" s="777"/>
      <c r="FO83" s="777"/>
      <c r="FP83" s="777"/>
      <c r="FQ83" s="777"/>
      <c r="FR83" s="777"/>
      <c r="FS83" s="777"/>
      <c r="FT83" s="777"/>
      <c r="FU83" s="777"/>
      <c r="FV83" s="777"/>
      <c r="FW83" s="777"/>
      <c r="FX83" s="777"/>
      <c r="FY83" s="777"/>
      <c r="FZ83" s="777"/>
      <c r="GA83" s="777"/>
      <c r="GB83" s="777"/>
      <c r="GC83" s="777"/>
      <c r="GD83" s="777"/>
      <c r="GE83" s="777"/>
      <c r="GF83" s="777"/>
      <c r="GG83" s="777"/>
      <c r="GH83" s="777"/>
      <c r="GI83" s="777"/>
      <c r="GJ83" s="777"/>
      <c r="GK83" s="777"/>
      <c r="GL83" s="777"/>
      <c r="GM83" s="777"/>
      <c r="GN83" s="777"/>
      <c r="GO83" s="777"/>
      <c r="GP83" s="777"/>
      <c r="GQ83" s="777"/>
      <c r="GR83" s="777"/>
      <c r="GS83" s="777"/>
      <c r="GT83" s="777"/>
      <c r="GU83" s="777"/>
      <c r="GV83" s="777"/>
      <c r="GW83" s="777"/>
      <c r="GX83" s="777"/>
      <c r="GY83" s="777"/>
      <c r="GZ83" s="777"/>
      <c r="HA83" s="777"/>
      <c r="HB83" s="777"/>
      <c r="HC83" s="777"/>
      <c r="HD83" s="777"/>
      <c r="HE83" s="777"/>
      <c r="HF83" s="777"/>
      <c r="HG83" s="777"/>
      <c r="HH83" s="777"/>
      <c r="HI83" s="777"/>
      <c r="HJ83" s="777"/>
      <c r="HK83" s="777"/>
      <c r="HL83" s="777"/>
      <c r="HM83" s="777"/>
      <c r="HN83" s="777"/>
      <c r="HO83" s="777"/>
      <c r="HP83" s="777"/>
      <c r="HQ83" s="777"/>
      <c r="HR83" s="777"/>
      <c r="HS83" s="777"/>
      <c r="HT83" s="777"/>
      <c r="HU83" s="777"/>
      <c r="HV83" s="777"/>
      <c r="HW83" s="777"/>
      <c r="HX83" s="777"/>
      <c r="HY83" s="777"/>
      <c r="HZ83" s="777"/>
      <c r="IA83" s="777"/>
      <c r="IB83" s="777"/>
      <c r="IC83" s="777"/>
      <c r="ID83" s="777"/>
      <c r="IE83" s="777"/>
      <c r="IF83" s="777"/>
      <c r="IG83" s="777"/>
      <c r="IH83" s="777"/>
      <c r="II83" s="777"/>
      <c r="IJ83" s="777"/>
      <c r="IK83" s="777"/>
      <c r="IL83" s="777"/>
      <c r="IM83" s="777"/>
      <c r="IN83" s="777"/>
      <c r="IO83" s="777"/>
      <c r="IP83" s="777"/>
      <c r="IQ83" s="777"/>
      <c r="IR83" s="777"/>
      <c r="IS83" s="777"/>
      <c r="IT83" s="777"/>
      <c r="IU83" s="777"/>
    </row>
    <row r="84" spans="2:255" s="779" customFormat="1" ht="12.75" customHeight="1">
      <c r="B84" s="777"/>
      <c r="C84" s="777"/>
      <c r="D84" s="777"/>
      <c r="E84" s="777"/>
      <c r="F84" s="777"/>
      <c r="G84" s="777"/>
      <c r="H84" s="777"/>
      <c r="I84" s="777"/>
      <c r="J84" s="777"/>
      <c r="K84" s="777"/>
      <c r="L84" s="777"/>
      <c r="M84" s="777"/>
      <c r="N84" s="777"/>
      <c r="O84" s="777"/>
      <c r="P84" s="777"/>
      <c r="Q84" s="777"/>
      <c r="R84" s="777"/>
      <c r="S84" s="777"/>
      <c r="T84" s="777"/>
      <c r="U84" s="777"/>
      <c r="V84" s="777"/>
      <c r="W84" s="777"/>
      <c r="X84" s="777"/>
      <c r="Y84" s="777"/>
      <c r="Z84" s="778"/>
      <c r="AA84" s="778"/>
      <c r="AB84" s="778"/>
      <c r="AC84" s="778"/>
      <c r="AD84" s="778"/>
      <c r="AE84" s="778"/>
      <c r="AF84" s="778"/>
      <c r="AG84" s="778"/>
      <c r="AH84" s="778"/>
      <c r="AI84" s="778"/>
      <c r="AJ84" s="778"/>
      <c r="AK84" s="778"/>
      <c r="AL84" s="778"/>
      <c r="AM84" s="778"/>
      <c r="AN84" s="778"/>
      <c r="AO84" s="778"/>
      <c r="AP84" s="778"/>
      <c r="AQ84" s="778"/>
      <c r="AR84" s="778"/>
      <c r="AS84" s="778"/>
      <c r="AT84" s="778"/>
      <c r="AU84" s="778"/>
      <c r="AV84" s="778"/>
      <c r="AW84" s="778"/>
      <c r="AX84" s="778"/>
      <c r="AY84" s="778"/>
      <c r="AZ84" s="778"/>
      <c r="BA84" s="778"/>
      <c r="BB84" s="777"/>
      <c r="BC84" s="777"/>
      <c r="BD84" s="777"/>
      <c r="BE84" s="777"/>
      <c r="BF84" s="777"/>
      <c r="BG84" s="777"/>
      <c r="BH84" s="777"/>
      <c r="BI84" s="777"/>
      <c r="BJ84" s="777"/>
      <c r="BK84" s="777"/>
      <c r="BL84" s="777"/>
      <c r="BM84" s="777"/>
      <c r="BN84" s="777"/>
      <c r="BO84" s="777"/>
      <c r="BP84" s="777"/>
      <c r="BQ84" s="777"/>
      <c r="BR84" s="777"/>
      <c r="BS84" s="777"/>
      <c r="BT84" s="777"/>
      <c r="BU84" s="777"/>
      <c r="BV84" s="777"/>
      <c r="BW84" s="777"/>
      <c r="BX84" s="777"/>
      <c r="BY84" s="777"/>
      <c r="BZ84" s="777"/>
      <c r="CA84" s="777"/>
      <c r="CB84" s="777"/>
      <c r="CC84" s="777"/>
      <c r="CD84" s="777"/>
      <c r="CE84" s="777"/>
      <c r="CF84" s="777"/>
      <c r="CG84" s="777"/>
      <c r="CH84" s="777"/>
      <c r="CI84" s="777"/>
      <c r="CJ84" s="777"/>
      <c r="CK84" s="777"/>
      <c r="CL84" s="777"/>
      <c r="CM84" s="777"/>
      <c r="CN84" s="777"/>
      <c r="CO84" s="777"/>
      <c r="CP84" s="777"/>
      <c r="CQ84" s="777"/>
      <c r="CR84" s="777"/>
      <c r="CS84" s="777"/>
      <c r="CT84" s="777"/>
      <c r="CU84" s="777"/>
      <c r="CV84" s="777"/>
      <c r="CW84" s="777"/>
      <c r="CX84" s="777"/>
      <c r="CY84" s="777"/>
      <c r="CZ84" s="777"/>
      <c r="DA84" s="777"/>
      <c r="DB84" s="777"/>
      <c r="DC84" s="777"/>
      <c r="DD84" s="777"/>
      <c r="DE84" s="777"/>
      <c r="DF84" s="777"/>
      <c r="DG84" s="777"/>
      <c r="DH84" s="777"/>
      <c r="DI84" s="777"/>
      <c r="DJ84" s="777"/>
      <c r="DK84" s="777"/>
      <c r="DL84" s="777"/>
      <c r="DM84" s="777"/>
      <c r="DN84" s="777"/>
      <c r="DO84" s="777"/>
      <c r="DP84" s="777"/>
      <c r="DQ84" s="777"/>
      <c r="DR84" s="777"/>
      <c r="DS84" s="777"/>
      <c r="DT84" s="777"/>
      <c r="DU84" s="777"/>
      <c r="DV84" s="777"/>
      <c r="DW84" s="777"/>
      <c r="DX84" s="777"/>
      <c r="DY84" s="777"/>
      <c r="DZ84" s="777"/>
      <c r="EA84" s="777"/>
      <c r="EB84" s="777"/>
      <c r="EC84" s="777"/>
      <c r="ED84" s="777"/>
      <c r="EE84" s="777"/>
      <c r="EF84" s="777"/>
      <c r="EG84" s="777"/>
      <c r="EH84" s="777"/>
      <c r="EI84" s="777"/>
      <c r="EJ84" s="777"/>
      <c r="EK84" s="777"/>
      <c r="EL84" s="777"/>
      <c r="EM84" s="777"/>
      <c r="EN84" s="777"/>
      <c r="EO84" s="777"/>
      <c r="EP84" s="777"/>
      <c r="EQ84" s="777"/>
      <c r="ER84" s="777"/>
      <c r="ES84" s="777"/>
      <c r="ET84" s="777"/>
      <c r="EU84" s="777"/>
      <c r="EV84" s="777"/>
      <c r="EW84" s="777"/>
      <c r="EX84" s="777"/>
      <c r="EY84" s="777"/>
      <c r="EZ84" s="777"/>
      <c r="FA84" s="777"/>
      <c r="FB84" s="777"/>
      <c r="FC84" s="777"/>
      <c r="FD84" s="777"/>
      <c r="FE84" s="777"/>
      <c r="FF84" s="777"/>
      <c r="FG84" s="777"/>
      <c r="FH84" s="777"/>
      <c r="FI84" s="777"/>
      <c r="FJ84" s="777"/>
      <c r="FK84" s="777"/>
      <c r="FL84" s="777"/>
      <c r="FM84" s="777"/>
      <c r="FN84" s="777"/>
      <c r="FO84" s="777"/>
      <c r="FP84" s="777"/>
      <c r="FQ84" s="777"/>
      <c r="FR84" s="777"/>
      <c r="FS84" s="777"/>
      <c r="FT84" s="777"/>
      <c r="FU84" s="777"/>
      <c r="FV84" s="777"/>
      <c r="FW84" s="777"/>
      <c r="FX84" s="777"/>
      <c r="FY84" s="777"/>
      <c r="FZ84" s="777"/>
      <c r="GA84" s="777"/>
      <c r="GB84" s="777"/>
      <c r="GC84" s="777"/>
      <c r="GD84" s="777"/>
      <c r="GE84" s="777"/>
      <c r="GF84" s="777"/>
      <c r="GG84" s="777"/>
      <c r="GH84" s="777"/>
      <c r="GI84" s="777"/>
      <c r="GJ84" s="777"/>
      <c r="GK84" s="777"/>
      <c r="GL84" s="777"/>
      <c r="GM84" s="777"/>
      <c r="GN84" s="777"/>
      <c r="GO84" s="777"/>
      <c r="GP84" s="777"/>
      <c r="GQ84" s="777"/>
      <c r="GR84" s="777"/>
      <c r="GS84" s="777"/>
      <c r="GT84" s="777"/>
      <c r="GU84" s="777"/>
      <c r="GV84" s="777"/>
      <c r="GW84" s="777"/>
      <c r="GX84" s="777"/>
      <c r="GY84" s="777"/>
      <c r="GZ84" s="777"/>
      <c r="HA84" s="777"/>
      <c r="HB84" s="777"/>
      <c r="HC84" s="777"/>
      <c r="HD84" s="777"/>
      <c r="HE84" s="777"/>
      <c r="HF84" s="777"/>
      <c r="HG84" s="777"/>
      <c r="HH84" s="777"/>
      <c r="HI84" s="777"/>
      <c r="HJ84" s="777"/>
      <c r="HK84" s="777"/>
      <c r="HL84" s="777"/>
      <c r="HM84" s="777"/>
      <c r="HN84" s="777"/>
      <c r="HO84" s="777"/>
      <c r="HP84" s="777"/>
      <c r="HQ84" s="777"/>
      <c r="HR84" s="777"/>
      <c r="HS84" s="777"/>
      <c r="HT84" s="777"/>
      <c r="HU84" s="777"/>
      <c r="HV84" s="777"/>
      <c r="HW84" s="777"/>
      <c r="HX84" s="777"/>
      <c r="HY84" s="777"/>
      <c r="HZ84" s="777"/>
      <c r="IA84" s="777"/>
      <c r="IB84" s="777"/>
      <c r="IC84" s="777"/>
      <c r="ID84" s="777"/>
      <c r="IE84" s="777"/>
      <c r="IF84" s="777"/>
      <c r="IG84" s="777"/>
      <c r="IH84" s="777"/>
      <c r="II84" s="777"/>
      <c r="IJ84" s="777"/>
      <c r="IK84" s="777"/>
      <c r="IL84" s="777"/>
      <c r="IM84" s="777"/>
      <c r="IN84" s="777"/>
      <c r="IO84" s="777"/>
      <c r="IP84" s="777"/>
      <c r="IQ84" s="777"/>
      <c r="IR84" s="777"/>
      <c r="IS84" s="777"/>
      <c r="IT84" s="777"/>
      <c r="IU84" s="777"/>
    </row>
    <row r="85" spans="2:255" s="779" customFormat="1" ht="12.75" customHeight="1">
      <c r="B85" s="777"/>
      <c r="C85" s="777"/>
      <c r="D85" s="777"/>
      <c r="E85" s="777"/>
      <c r="F85" s="777"/>
      <c r="G85" s="777"/>
      <c r="H85" s="777"/>
      <c r="I85" s="777"/>
      <c r="J85" s="777"/>
      <c r="K85" s="777"/>
      <c r="L85" s="777"/>
      <c r="M85" s="777"/>
      <c r="N85" s="777"/>
      <c r="O85" s="777"/>
      <c r="P85" s="777"/>
      <c r="Q85" s="777"/>
      <c r="R85" s="777"/>
      <c r="S85" s="777"/>
      <c r="T85" s="777"/>
      <c r="U85" s="777"/>
      <c r="V85" s="777"/>
      <c r="W85" s="777"/>
      <c r="X85" s="777"/>
      <c r="Y85" s="777"/>
      <c r="Z85" s="778"/>
      <c r="AA85" s="778"/>
      <c r="AB85" s="778"/>
      <c r="AC85" s="778"/>
      <c r="AD85" s="778"/>
      <c r="AE85" s="778"/>
      <c r="AF85" s="778"/>
      <c r="AG85" s="778"/>
      <c r="AH85" s="778"/>
      <c r="AI85" s="778"/>
      <c r="AJ85" s="778"/>
      <c r="AK85" s="778"/>
      <c r="AL85" s="778"/>
      <c r="AM85" s="778"/>
      <c r="AN85" s="778"/>
      <c r="AO85" s="778"/>
      <c r="AP85" s="778"/>
      <c r="AQ85" s="778"/>
      <c r="AR85" s="778"/>
      <c r="AS85" s="778"/>
      <c r="AT85" s="778"/>
      <c r="AU85" s="778"/>
      <c r="AV85" s="778"/>
      <c r="AW85" s="778"/>
      <c r="AX85" s="778"/>
      <c r="AY85" s="778"/>
      <c r="AZ85" s="778"/>
      <c r="BA85" s="778"/>
      <c r="BB85" s="777"/>
      <c r="BC85" s="777"/>
      <c r="BD85" s="777"/>
      <c r="BE85" s="777"/>
      <c r="BF85" s="777"/>
      <c r="BG85" s="777"/>
      <c r="BH85" s="777"/>
      <c r="BI85" s="777"/>
      <c r="BJ85" s="777"/>
      <c r="BK85" s="777"/>
      <c r="BL85" s="777"/>
      <c r="BM85" s="777"/>
      <c r="BN85" s="777"/>
      <c r="BO85" s="777"/>
      <c r="BP85" s="777"/>
      <c r="BQ85" s="777"/>
      <c r="BR85" s="777"/>
      <c r="BS85" s="777"/>
      <c r="BT85" s="777"/>
      <c r="BU85" s="777"/>
      <c r="BV85" s="777"/>
      <c r="BW85" s="777"/>
      <c r="BX85" s="777"/>
      <c r="BY85" s="777"/>
      <c r="BZ85" s="777"/>
      <c r="CA85" s="777"/>
      <c r="CB85" s="777"/>
      <c r="CC85" s="777"/>
      <c r="CD85" s="777"/>
      <c r="CE85" s="777"/>
      <c r="CF85" s="777"/>
      <c r="CG85" s="777"/>
      <c r="CH85" s="777"/>
      <c r="CI85" s="777"/>
      <c r="CJ85" s="777"/>
      <c r="CK85" s="777"/>
      <c r="CL85" s="777"/>
      <c r="CM85" s="777"/>
      <c r="CN85" s="777"/>
      <c r="CO85" s="777"/>
      <c r="CP85" s="777"/>
      <c r="CQ85" s="777"/>
      <c r="CR85" s="777"/>
      <c r="CS85" s="777"/>
      <c r="CT85" s="777"/>
      <c r="CU85" s="777"/>
      <c r="CV85" s="777"/>
      <c r="CW85" s="777"/>
      <c r="CX85" s="777"/>
      <c r="CY85" s="777"/>
      <c r="CZ85" s="777"/>
      <c r="DA85" s="777"/>
      <c r="DB85" s="777"/>
      <c r="DC85" s="777"/>
      <c r="DD85" s="777"/>
      <c r="DE85" s="777"/>
      <c r="DF85" s="777"/>
      <c r="DG85" s="777"/>
      <c r="DH85" s="777"/>
      <c r="DI85" s="777"/>
      <c r="DJ85" s="777"/>
      <c r="DK85" s="777"/>
      <c r="DL85" s="777"/>
      <c r="DM85" s="777"/>
      <c r="DN85" s="777"/>
      <c r="DO85" s="777"/>
      <c r="DP85" s="777"/>
      <c r="DQ85" s="777"/>
      <c r="DR85" s="777"/>
      <c r="DS85" s="777"/>
      <c r="DT85" s="777"/>
      <c r="DU85" s="777"/>
      <c r="DV85" s="777"/>
      <c r="DW85" s="777"/>
      <c r="DX85" s="777"/>
      <c r="DY85" s="777"/>
      <c r="DZ85" s="777"/>
      <c r="EA85" s="777"/>
      <c r="EB85" s="777"/>
      <c r="EC85" s="777"/>
      <c r="ED85" s="777"/>
      <c r="EE85" s="777"/>
      <c r="EF85" s="777"/>
      <c r="EG85" s="777"/>
      <c r="EH85" s="777"/>
      <c r="EI85" s="777"/>
      <c r="EJ85" s="777"/>
      <c r="EK85" s="777"/>
      <c r="EL85" s="777"/>
      <c r="EM85" s="777"/>
      <c r="EN85" s="777"/>
      <c r="EO85" s="777"/>
      <c r="EP85" s="777"/>
      <c r="EQ85" s="777"/>
      <c r="ER85" s="777"/>
      <c r="ES85" s="777"/>
      <c r="ET85" s="777"/>
      <c r="EU85" s="777"/>
      <c r="EV85" s="777"/>
      <c r="EW85" s="777"/>
      <c r="EX85" s="777"/>
      <c r="EY85" s="777"/>
      <c r="EZ85" s="777"/>
      <c r="FA85" s="777"/>
      <c r="FB85" s="777"/>
      <c r="FC85" s="777"/>
      <c r="FD85" s="777"/>
      <c r="FE85" s="777"/>
      <c r="FF85" s="777"/>
      <c r="FG85" s="777"/>
      <c r="FH85" s="777"/>
      <c r="FI85" s="777"/>
      <c r="FJ85" s="777"/>
      <c r="FK85" s="777"/>
      <c r="FL85" s="777"/>
      <c r="FM85" s="777"/>
      <c r="FN85" s="777"/>
      <c r="FO85" s="777"/>
      <c r="FP85" s="777"/>
      <c r="FQ85" s="777"/>
      <c r="FR85" s="777"/>
      <c r="FS85" s="777"/>
      <c r="FT85" s="777"/>
      <c r="FU85" s="777"/>
      <c r="FV85" s="777"/>
      <c r="FW85" s="777"/>
      <c r="FX85" s="777"/>
      <c r="FY85" s="777"/>
      <c r="FZ85" s="777"/>
      <c r="GA85" s="777"/>
      <c r="GB85" s="777"/>
      <c r="GC85" s="777"/>
      <c r="GD85" s="777"/>
      <c r="GE85" s="777"/>
      <c r="GF85" s="777"/>
      <c r="GG85" s="777"/>
      <c r="GH85" s="777"/>
      <c r="GI85" s="777"/>
      <c r="GJ85" s="777"/>
      <c r="GK85" s="777"/>
      <c r="GL85" s="777"/>
      <c r="GM85" s="777"/>
      <c r="GN85" s="777"/>
      <c r="GO85" s="777"/>
      <c r="GP85" s="777"/>
      <c r="GQ85" s="777"/>
      <c r="GR85" s="777"/>
      <c r="GS85" s="777"/>
      <c r="GT85" s="777"/>
      <c r="GU85" s="777"/>
      <c r="GV85" s="777"/>
      <c r="GW85" s="777"/>
      <c r="GX85" s="777"/>
      <c r="GY85" s="777"/>
      <c r="GZ85" s="777"/>
      <c r="HA85" s="777"/>
      <c r="HB85" s="777"/>
      <c r="HC85" s="777"/>
      <c r="HD85" s="777"/>
      <c r="HE85" s="777"/>
      <c r="HF85" s="777"/>
      <c r="HG85" s="777"/>
      <c r="HH85" s="777"/>
      <c r="HI85" s="777"/>
      <c r="HJ85" s="777"/>
      <c r="HK85" s="777"/>
      <c r="HL85" s="777"/>
      <c r="HM85" s="777"/>
      <c r="HN85" s="777"/>
      <c r="HO85" s="777"/>
      <c r="HP85" s="777"/>
      <c r="HQ85" s="777"/>
      <c r="HR85" s="777"/>
      <c r="HS85" s="777"/>
      <c r="HT85" s="777"/>
      <c r="HU85" s="777"/>
      <c r="HV85" s="777"/>
      <c r="HW85" s="777"/>
      <c r="HX85" s="777"/>
      <c r="HY85" s="777"/>
      <c r="HZ85" s="777"/>
      <c r="IA85" s="777"/>
      <c r="IB85" s="777"/>
      <c r="IC85" s="777"/>
      <c r="ID85" s="777"/>
      <c r="IE85" s="777"/>
      <c r="IF85" s="777"/>
      <c r="IG85" s="777"/>
      <c r="IH85" s="777"/>
      <c r="II85" s="777"/>
      <c r="IJ85" s="777"/>
      <c r="IK85" s="777"/>
      <c r="IL85" s="777"/>
      <c r="IM85" s="777"/>
      <c r="IN85" s="777"/>
      <c r="IO85" s="777"/>
      <c r="IP85" s="777"/>
      <c r="IQ85" s="777"/>
      <c r="IR85" s="777"/>
      <c r="IS85" s="777"/>
      <c r="IT85" s="777"/>
      <c r="IU85" s="777"/>
    </row>
    <row r="86" spans="2:255" s="779" customFormat="1" ht="12.75" customHeight="1">
      <c r="B86" s="777"/>
      <c r="C86" s="777"/>
      <c r="D86" s="777"/>
      <c r="E86" s="777"/>
      <c r="F86" s="777"/>
      <c r="G86" s="777"/>
      <c r="H86" s="777"/>
      <c r="I86" s="777"/>
      <c r="J86" s="777"/>
      <c r="K86" s="777"/>
      <c r="L86" s="777"/>
      <c r="M86" s="777"/>
      <c r="N86" s="777"/>
      <c r="O86" s="777"/>
      <c r="P86" s="777"/>
      <c r="Q86" s="777"/>
      <c r="R86" s="777"/>
      <c r="S86" s="777"/>
      <c r="T86" s="777"/>
      <c r="U86" s="777"/>
      <c r="V86" s="777"/>
      <c r="W86" s="777"/>
      <c r="X86" s="777"/>
      <c r="Y86" s="777"/>
      <c r="Z86" s="778"/>
      <c r="AA86" s="778"/>
      <c r="AB86" s="778"/>
      <c r="AC86" s="778"/>
      <c r="AD86" s="778"/>
      <c r="AE86" s="778"/>
      <c r="AF86" s="778"/>
      <c r="AG86" s="778"/>
      <c r="AH86" s="778"/>
      <c r="AI86" s="778"/>
      <c r="AJ86" s="778"/>
      <c r="AK86" s="778"/>
      <c r="AL86" s="778"/>
      <c r="AM86" s="778"/>
      <c r="AN86" s="778"/>
      <c r="AO86" s="778"/>
      <c r="AP86" s="778"/>
      <c r="AQ86" s="778"/>
      <c r="AR86" s="778"/>
      <c r="AS86" s="778"/>
      <c r="AT86" s="778"/>
      <c r="AU86" s="778"/>
      <c r="AV86" s="778"/>
      <c r="AW86" s="778"/>
      <c r="AX86" s="778"/>
      <c r="AY86" s="778"/>
      <c r="AZ86" s="778"/>
      <c r="BA86" s="778"/>
      <c r="BB86" s="777"/>
      <c r="BC86" s="777"/>
      <c r="BD86" s="777"/>
      <c r="BE86" s="777"/>
      <c r="BF86" s="777"/>
      <c r="BG86" s="777"/>
      <c r="BH86" s="777"/>
      <c r="BI86" s="777"/>
      <c r="BJ86" s="777"/>
      <c r="BK86" s="777"/>
      <c r="BL86" s="777"/>
      <c r="BM86" s="777"/>
      <c r="BN86" s="777"/>
      <c r="BO86" s="777"/>
      <c r="BP86" s="777"/>
      <c r="BQ86" s="777"/>
      <c r="BR86" s="777"/>
      <c r="BS86" s="777"/>
      <c r="BT86" s="777"/>
      <c r="BU86" s="777"/>
      <c r="BV86" s="777"/>
      <c r="BW86" s="777"/>
      <c r="BX86" s="777"/>
      <c r="BY86" s="777"/>
      <c r="BZ86" s="777"/>
      <c r="CA86" s="777"/>
      <c r="CB86" s="777"/>
      <c r="CC86" s="777"/>
      <c r="CD86" s="777"/>
      <c r="CE86" s="777"/>
      <c r="CF86" s="777"/>
      <c r="CG86" s="777"/>
      <c r="CH86" s="777"/>
      <c r="CI86" s="777"/>
      <c r="CJ86" s="777"/>
      <c r="CK86" s="777"/>
      <c r="CL86" s="777"/>
      <c r="CM86" s="777"/>
      <c r="CN86" s="777"/>
      <c r="CO86" s="777"/>
      <c r="CP86" s="777"/>
      <c r="CQ86" s="777"/>
      <c r="CR86" s="777"/>
      <c r="CS86" s="777"/>
      <c r="CT86" s="777"/>
      <c r="CU86" s="777"/>
      <c r="CV86" s="777"/>
      <c r="CW86" s="777"/>
      <c r="CX86" s="777"/>
      <c r="CY86" s="777"/>
      <c r="CZ86" s="777"/>
      <c r="DA86" s="777"/>
      <c r="DB86" s="777"/>
      <c r="DC86" s="777"/>
      <c r="DD86" s="777"/>
      <c r="DE86" s="777"/>
      <c r="DF86" s="777"/>
      <c r="DG86" s="777"/>
      <c r="DH86" s="777"/>
      <c r="DI86" s="777"/>
      <c r="DJ86" s="777"/>
      <c r="DK86" s="777"/>
      <c r="DL86" s="777"/>
      <c r="DM86" s="777"/>
      <c r="DN86" s="777"/>
      <c r="DO86" s="777"/>
      <c r="DP86" s="777"/>
      <c r="DQ86" s="777"/>
      <c r="DR86" s="777"/>
      <c r="DS86" s="777"/>
      <c r="DT86" s="777"/>
      <c r="DU86" s="777"/>
      <c r="DV86" s="777"/>
      <c r="DW86" s="777"/>
      <c r="DX86" s="777"/>
      <c r="DY86" s="777"/>
      <c r="DZ86" s="777"/>
      <c r="EA86" s="777"/>
      <c r="EB86" s="777"/>
      <c r="EC86" s="777"/>
      <c r="ED86" s="777"/>
      <c r="EE86" s="777"/>
      <c r="EF86" s="777"/>
      <c r="EG86" s="777"/>
      <c r="EH86" s="777"/>
      <c r="EI86" s="777"/>
      <c r="EJ86" s="777"/>
      <c r="EK86" s="777"/>
      <c r="EL86" s="777"/>
      <c r="EM86" s="777"/>
      <c r="EN86" s="777"/>
      <c r="EO86" s="777"/>
      <c r="EP86" s="777"/>
      <c r="EQ86" s="777"/>
      <c r="ER86" s="777"/>
      <c r="ES86" s="777"/>
      <c r="ET86" s="777"/>
      <c r="EU86" s="777"/>
      <c r="EV86" s="777"/>
      <c r="EW86" s="777"/>
      <c r="EX86" s="777"/>
      <c r="EY86" s="777"/>
      <c r="EZ86" s="777"/>
      <c r="FA86" s="777"/>
      <c r="FB86" s="777"/>
      <c r="FC86" s="777"/>
      <c r="FD86" s="777"/>
      <c r="FE86" s="777"/>
      <c r="FF86" s="777"/>
      <c r="FG86" s="777"/>
      <c r="FH86" s="777"/>
      <c r="FI86" s="777"/>
      <c r="FJ86" s="777"/>
      <c r="FK86" s="777"/>
      <c r="FL86" s="777"/>
      <c r="FM86" s="777"/>
      <c r="FN86" s="777"/>
      <c r="FO86" s="777"/>
      <c r="FP86" s="777"/>
      <c r="FQ86" s="777"/>
      <c r="FR86" s="777"/>
      <c r="FS86" s="777"/>
      <c r="FT86" s="777"/>
      <c r="FU86" s="777"/>
      <c r="FV86" s="777"/>
      <c r="FW86" s="777"/>
      <c r="FX86" s="777"/>
      <c r="FY86" s="777"/>
      <c r="FZ86" s="777"/>
      <c r="GA86" s="777"/>
      <c r="GB86" s="777"/>
      <c r="GC86" s="777"/>
      <c r="GD86" s="777"/>
      <c r="GE86" s="777"/>
      <c r="GF86" s="777"/>
      <c r="GG86" s="777"/>
      <c r="GH86" s="777"/>
      <c r="GI86" s="777"/>
      <c r="GJ86" s="777"/>
      <c r="GK86" s="777"/>
      <c r="GL86" s="777"/>
      <c r="GM86" s="777"/>
      <c r="GN86" s="777"/>
      <c r="GO86" s="777"/>
      <c r="GP86" s="777"/>
      <c r="GQ86" s="777"/>
      <c r="GR86" s="777"/>
      <c r="GS86" s="777"/>
      <c r="GT86" s="777"/>
      <c r="GU86" s="777"/>
      <c r="GV86" s="777"/>
      <c r="GW86" s="777"/>
      <c r="GX86" s="777"/>
      <c r="GY86" s="777"/>
      <c r="GZ86" s="777"/>
      <c r="HA86" s="777"/>
      <c r="HB86" s="777"/>
      <c r="HC86" s="777"/>
      <c r="HD86" s="777"/>
      <c r="HE86" s="777"/>
      <c r="HF86" s="777"/>
      <c r="HG86" s="777"/>
      <c r="HH86" s="777"/>
      <c r="HI86" s="777"/>
      <c r="HJ86" s="777"/>
      <c r="HK86" s="777"/>
      <c r="HL86" s="777"/>
      <c r="HM86" s="777"/>
      <c r="HN86" s="777"/>
      <c r="HO86" s="777"/>
      <c r="HP86" s="777"/>
      <c r="HQ86" s="777"/>
      <c r="HR86" s="777"/>
      <c r="HS86" s="777"/>
      <c r="HT86" s="777"/>
      <c r="HU86" s="777"/>
      <c r="HV86" s="777"/>
      <c r="HW86" s="777"/>
      <c r="HX86" s="777"/>
      <c r="HY86" s="777"/>
      <c r="HZ86" s="777"/>
      <c r="IA86" s="777"/>
      <c r="IB86" s="777"/>
      <c r="IC86" s="777"/>
      <c r="ID86" s="777"/>
      <c r="IE86" s="777"/>
      <c r="IF86" s="777"/>
      <c r="IG86" s="777"/>
      <c r="IH86" s="777"/>
      <c r="II86" s="777"/>
      <c r="IJ86" s="777"/>
      <c r="IK86" s="777"/>
      <c r="IL86" s="777"/>
      <c r="IM86" s="777"/>
      <c r="IN86" s="777"/>
      <c r="IO86" s="777"/>
      <c r="IP86" s="777"/>
      <c r="IQ86" s="777"/>
      <c r="IR86" s="777"/>
      <c r="IS86" s="777"/>
      <c r="IT86" s="777"/>
      <c r="IU86" s="777"/>
    </row>
    <row r="87" spans="2:255" s="779" customFormat="1" ht="12.75" customHeight="1">
      <c r="B87" s="777"/>
      <c r="C87" s="777"/>
      <c r="D87" s="777"/>
      <c r="E87" s="777"/>
      <c r="F87" s="777"/>
      <c r="G87" s="777"/>
      <c r="H87" s="777"/>
      <c r="I87" s="777"/>
      <c r="J87" s="777"/>
      <c r="K87" s="777"/>
      <c r="L87" s="777"/>
      <c r="M87" s="777"/>
      <c r="N87" s="777"/>
      <c r="O87" s="777"/>
      <c r="P87" s="777"/>
      <c r="Q87" s="777"/>
      <c r="R87" s="777"/>
      <c r="S87" s="777"/>
      <c r="T87" s="777"/>
      <c r="U87" s="777"/>
      <c r="V87" s="777"/>
      <c r="W87" s="777"/>
      <c r="X87" s="777"/>
      <c r="Y87" s="777"/>
      <c r="Z87" s="778"/>
      <c r="AA87" s="778"/>
      <c r="AB87" s="778"/>
      <c r="AC87" s="778"/>
      <c r="AD87" s="778"/>
      <c r="AE87" s="778"/>
      <c r="AF87" s="778"/>
      <c r="AG87" s="778"/>
      <c r="AH87" s="778"/>
      <c r="AI87" s="778"/>
      <c r="AJ87" s="778"/>
      <c r="AK87" s="778"/>
      <c r="AL87" s="778"/>
      <c r="AM87" s="778"/>
      <c r="AN87" s="778"/>
      <c r="AO87" s="778"/>
      <c r="AP87" s="778"/>
      <c r="AQ87" s="778"/>
      <c r="AR87" s="778"/>
      <c r="AS87" s="778"/>
      <c r="AT87" s="778"/>
      <c r="AU87" s="778"/>
      <c r="AV87" s="778"/>
      <c r="AW87" s="778"/>
      <c r="AX87" s="778"/>
      <c r="AY87" s="778"/>
      <c r="AZ87" s="778"/>
      <c r="BA87" s="778"/>
      <c r="BB87" s="777"/>
      <c r="BC87" s="777"/>
      <c r="BD87" s="777"/>
      <c r="BE87" s="777"/>
      <c r="BF87" s="777"/>
      <c r="BG87" s="777"/>
      <c r="BH87" s="777"/>
      <c r="BI87" s="777"/>
      <c r="BJ87" s="777"/>
      <c r="BK87" s="777"/>
      <c r="BL87" s="777"/>
      <c r="BM87" s="777"/>
      <c r="BN87" s="777"/>
      <c r="BO87" s="777"/>
      <c r="BP87" s="777"/>
      <c r="BQ87" s="777"/>
      <c r="BR87" s="777"/>
      <c r="BS87" s="777"/>
      <c r="BT87" s="777"/>
      <c r="BU87" s="777"/>
      <c r="BV87" s="777"/>
      <c r="BW87" s="777"/>
      <c r="BX87" s="777"/>
      <c r="BY87" s="777"/>
      <c r="BZ87" s="777"/>
      <c r="CA87" s="777"/>
      <c r="CB87" s="777"/>
      <c r="CC87" s="777"/>
      <c r="CD87" s="777"/>
      <c r="CE87" s="777"/>
      <c r="CF87" s="777"/>
      <c r="CG87" s="777"/>
      <c r="CH87" s="777"/>
      <c r="CI87" s="777"/>
      <c r="CJ87" s="777"/>
      <c r="CK87" s="777"/>
      <c r="CL87" s="777"/>
      <c r="CM87" s="777"/>
      <c r="CN87" s="777"/>
      <c r="CO87" s="777"/>
      <c r="CP87" s="777"/>
      <c r="CQ87" s="777"/>
      <c r="CR87" s="777"/>
      <c r="CS87" s="777"/>
      <c r="CT87" s="777"/>
      <c r="CU87" s="777"/>
      <c r="CV87" s="777"/>
      <c r="CW87" s="777"/>
      <c r="CX87" s="777"/>
      <c r="CY87" s="777"/>
      <c r="CZ87" s="777"/>
      <c r="DA87" s="777"/>
      <c r="DB87" s="777"/>
      <c r="DC87" s="777"/>
      <c r="DD87" s="777"/>
      <c r="DE87" s="777"/>
      <c r="DF87" s="777"/>
      <c r="DG87" s="777"/>
      <c r="DH87" s="777"/>
      <c r="DI87" s="777"/>
      <c r="DJ87" s="777"/>
      <c r="DK87" s="777"/>
      <c r="DL87" s="777"/>
      <c r="DM87" s="777"/>
      <c r="DN87" s="777"/>
      <c r="DO87" s="777"/>
      <c r="DP87" s="777"/>
      <c r="DQ87" s="777"/>
      <c r="DR87" s="777"/>
      <c r="DS87" s="777"/>
      <c r="DT87" s="777"/>
      <c r="DU87" s="777"/>
      <c r="DV87" s="777"/>
      <c r="DW87" s="777"/>
      <c r="DX87" s="777"/>
      <c r="DY87" s="777"/>
      <c r="DZ87" s="777"/>
      <c r="EA87" s="777"/>
      <c r="EB87" s="777"/>
      <c r="EC87" s="777"/>
      <c r="ED87" s="777"/>
      <c r="EE87" s="777"/>
      <c r="EF87" s="777"/>
      <c r="EG87" s="777"/>
      <c r="EH87" s="777"/>
      <c r="EI87" s="777"/>
      <c r="EJ87" s="777"/>
      <c r="EK87" s="777"/>
      <c r="EL87" s="777"/>
      <c r="EM87" s="777"/>
      <c r="EN87" s="777"/>
      <c r="EO87" s="777"/>
      <c r="EP87" s="777"/>
      <c r="EQ87" s="777"/>
      <c r="ER87" s="777"/>
      <c r="ES87" s="777"/>
      <c r="ET87" s="777"/>
      <c r="EU87" s="777"/>
      <c r="EV87" s="777"/>
      <c r="EW87" s="777"/>
      <c r="EX87" s="777"/>
      <c r="EY87" s="777"/>
      <c r="EZ87" s="777"/>
      <c r="FA87" s="777"/>
      <c r="FB87" s="777"/>
      <c r="FC87" s="777"/>
      <c r="FD87" s="777"/>
      <c r="FE87" s="777"/>
      <c r="FF87" s="777"/>
      <c r="FG87" s="777"/>
      <c r="FH87" s="777"/>
      <c r="FI87" s="777"/>
      <c r="FJ87" s="777"/>
      <c r="FK87" s="777"/>
      <c r="FL87" s="777"/>
      <c r="FM87" s="777"/>
      <c r="FN87" s="777"/>
      <c r="FO87" s="777"/>
      <c r="FP87" s="777"/>
      <c r="FQ87" s="777"/>
      <c r="FR87" s="777"/>
      <c r="FS87" s="777"/>
      <c r="FT87" s="777"/>
      <c r="FU87" s="777"/>
      <c r="FV87" s="777"/>
      <c r="FW87" s="777"/>
      <c r="FX87" s="777"/>
      <c r="FY87" s="777"/>
      <c r="FZ87" s="777"/>
      <c r="GA87" s="777"/>
      <c r="GB87" s="777"/>
      <c r="GC87" s="777"/>
      <c r="GD87" s="777"/>
      <c r="GE87" s="777"/>
      <c r="GF87" s="777"/>
      <c r="GG87" s="777"/>
      <c r="GH87" s="777"/>
      <c r="GI87" s="777"/>
      <c r="GJ87" s="777"/>
      <c r="GK87" s="777"/>
      <c r="GL87" s="777"/>
      <c r="GM87" s="777"/>
      <c r="GN87" s="777"/>
      <c r="GO87" s="777"/>
      <c r="GP87" s="777"/>
      <c r="GQ87" s="777"/>
      <c r="GR87" s="777"/>
      <c r="GS87" s="777"/>
      <c r="GT87" s="777"/>
      <c r="GU87" s="777"/>
      <c r="GV87" s="777"/>
      <c r="GW87" s="777"/>
      <c r="GX87" s="777"/>
      <c r="GY87" s="777"/>
      <c r="GZ87" s="777"/>
      <c r="HA87" s="777"/>
      <c r="HB87" s="777"/>
      <c r="HC87" s="777"/>
      <c r="HD87" s="777"/>
      <c r="HE87" s="777"/>
      <c r="HF87" s="777"/>
      <c r="HG87" s="777"/>
      <c r="HH87" s="777"/>
      <c r="HI87" s="777"/>
      <c r="HJ87" s="777"/>
      <c r="HK87" s="777"/>
      <c r="HL87" s="777"/>
      <c r="HM87" s="777"/>
      <c r="HN87" s="777"/>
      <c r="HO87" s="777"/>
      <c r="HP87" s="777"/>
      <c r="HQ87" s="777"/>
      <c r="HR87" s="777"/>
      <c r="HS87" s="777"/>
      <c r="HT87" s="777"/>
      <c r="HU87" s="777"/>
      <c r="HV87" s="777"/>
      <c r="HW87" s="777"/>
      <c r="HX87" s="777"/>
      <c r="HY87" s="777"/>
      <c r="HZ87" s="777"/>
      <c r="IA87" s="777"/>
      <c r="IB87" s="777"/>
      <c r="IC87" s="777"/>
      <c r="ID87" s="777"/>
      <c r="IE87" s="777"/>
      <c r="IF87" s="777"/>
      <c r="IG87" s="777"/>
      <c r="IH87" s="777"/>
      <c r="II87" s="777"/>
      <c r="IJ87" s="777"/>
      <c r="IK87" s="777"/>
      <c r="IL87" s="777"/>
      <c r="IM87" s="777"/>
      <c r="IN87" s="777"/>
      <c r="IO87" s="777"/>
      <c r="IP87" s="777"/>
      <c r="IQ87" s="777"/>
      <c r="IR87" s="777"/>
      <c r="IS87" s="777"/>
      <c r="IT87" s="777"/>
      <c r="IU87" s="777"/>
    </row>
    <row r="88" spans="2:255" s="779" customFormat="1" ht="12.75" customHeight="1">
      <c r="B88" s="777"/>
      <c r="C88" s="777"/>
      <c r="D88" s="777"/>
      <c r="E88" s="777"/>
      <c r="F88" s="777"/>
      <c r="G88" s="777"/>
      <c r="H88" s="777"/>
      <c r="I88" s="777"/>
      <c r="J88" s="777"/>
      <c r="K88" s="777"/>
      <c r="L88" s="777"/>
      <c r="M88" s="777"/>
      <c r="N88" s="777"/>
      <c r="O88" s="777"/>
      <c r="P88" s="777"/>
      <c r="Q88" s="777"/>
      <c r="R88" s="777"/>
      <c r="S88" s="777"/>
      <c r="T88" s="777"/>
      <c r="U88" s="777"/>
      <c r="V88" s="777"/>
      <c r="W88" s="777"/>
      <c r="X88" s="777"/>
      <c r="Y88" s="777"/>
      <c r="Z88" s="778"/>
      <c r="AA88" s="778"/>
      <c r="AB88" s="778"/>
      <c r="AC88" s="778"/>
      <c r="AD88" s="778"/>
      <c r="AE88" s="778"/>
      <c r="AF88" s="778"/>
      <c r="AG88" s="778"/>
      <c r="AH88" s="778"/>
      <c r="AI88" s="778"/>
      <c r="AJ88" s="778"/>
      <c r="AK88" s="778"/>
      <c r="AL88" s="778"/>
      <c r="AM88" s="778"/>
      <c r="AN88" s="778"/>
      <c r="AO88" s="778"/>
      <c r="AP88" s="778"/>
      <c r="AQ88" s="778"/>
      <c r="AR88" s="778"/>
      <c r="AS88" s="778"/>
      <c r="AT88" s="778"/>
      <c r="AU88" s="778"/>
      <c r="AV88" s="778"/>
      <c r="AW88" s="778"/>
      <c r="AX88" s="778"/>
      <c r="AY88" s="778"/>
      <c r="AZ88" s="778"/>
      <c r="BA88" s="778"/>
      <c r="BB88" s="777"/>
      <c r="BC88" s="777"/>
      <c r="BD88" s="777"/>
      <c r="BE88" s="777"/>
      <c r="BF88" s="777"/>
      <c r="BG88" s="777"/>
      <c r="BH88" s="777"/>
      <c r="BI88" s="777"/>
      <c r="BJ88" s="777"/>
      <c r="BK88" s="777"/>
      <c r="BL88" s="777"/>
      <c r="BM88" s="777"/>
      <c r="BN88" s="777"/>
      <c r="BO88" s="777"/>
      <c r="BP88" s="777"/>
      <c r="BQ88" s="777"/>
      <c r="BR88" s="777"/>
      <c r="BS88" s="777"/>
      <c r="BT88" s="777"/>
      <c r="BU88" s="777"/>
      <c r="BV88" s="777"/>
      <c r="BW88" s="777"/>
      <c r="BX88" s="777"/>
      <c r="BY88" s="777"/>
      <c r="BZ88" s="777"/>
      <c r="CA88" s="777"/>
      <c r="CB88" s="777"/>
      <c r="CC88" s="777"/>
      <c r="CD88" s="777"/>
      <c r="CE88" s="777"/>
      <c r="CF88" s="777"/>
      <c r="CG88" s="777"/>
      <c r="CH88" s="777"/>
      <c r="CI88" s="777"/>
      <c r="CJ88" s="777"/>
      <c r="CK88" s="777"/>
      <c r="CL88" s="777"/>
      <c r="CM88" s="777"/>
      <c r="CN88" s="777"/>
      <c r="CO88" s="777"/>
      <c r="CP88" s="777"/>
      <c r="CQ88" s="777"/>
      <c r="CR88" s="777"/>
      <c r="CS88" s="777"/>
      <c r="CT88" s="777"/>
      <c r="CU88" s="777"/>
      <c r="CV88" s="777"/>
      <c r="CW88" s="777"/>
      <c r="CX88" s="777"/>
      <c r="CY88" s="777"/>
      <c r="CZ88" s="777"/>
      <c r="DA88" s="777"/>
      <c r="DB88" s="777"/>
      <c r="DC88" s="777"/>
      <c r="DD88" s="777"/>
      <c r="DE88" s="777"/>
      <c r="DF88" s="777"/>
      <c r="DG88" s="777"/>
      <c r="DH88" s="777"/>
      <c r="DI88" s="777"/>
      <c r="DJ88" s="777"/>
      <c r="DK88" s="777"/>
      <c r="DL88" s="777"/>
      <c r="DM88" s="777"/>
      <c r="DN88" s="777"/>
      <c r="DO88" s="777"/>
      <c r="DP88" s="777"/>
      <c r="DQ88" s="777"/>
      <c r="DR88" s="777"/>
      <c r="DS88" s="777"/>
      <c r="DT88" s="777"/>
      <c r="DU88" s="777"/>
      <c r="DV88" s="777"/>
      <c r="DW88" s="777"/>
      <c r="DX88" s="777"/>
      <c r="DY88" s="777"/>
      <c r="DZ88" s="777"/>
      <c r="EA88" s="777"/>
      <c r="EB88" s="777"/>
      <c r="EC88" s="777"/>
      <c r="ED88" s="777"/>
      <c r="EE88" s="777"/>
      <c r="EF88" s="777"/>
      <c r="EG88" s="777"/>
      <c r="EH88" s="777"/>
      <c r="EI88" s="777"/>
      <c r="EJ88" s="777"/>
      <c r="EK88" s="777"/>
      <c r="EL88" s="777"/>
      <c r="EM88" s="777"/>
      <c r="EN88" s="777"/>
      <c r="EO88" s="777"/>
      <c r="EP88" s="777"/>
      <c r="EQ88" s="777"/>
      <c r="ER88" s="777"/>
      <c r="ES88" s="777"/>
      <c r="ET88" s="777"/>
      <c r="EU88" s="777"/>
      <c r="EV88" s="777"/>
      <c r="EW88" s="777"/>
      <c r="EX88" s="777"/>
      <c r="EY88" s="777"/>
      <c r="EZ88" s="777"/>
      <c r="FA88" s="777"/>
      <c r="FB88" s="777"/>
      <c r="FC88" s="777"/>
      <c r="FD88" s="777"/>
      <c r="FE88" s="777"/>
      <c r="FF88" s="777"/>
      <c r="FG88" s="777"/>
      <c r="FH88" s="777"/>
      <c r="FI88" s="777"/>
      <c r="FJ88" s="777"/>
      <c r="FK88" s="777"/>
      <c r="FL88" s="777"/>
      <c r="FM88" s="777"/>
      <c r="FN88" s="777"/>
      <c r="FO88" s="777"/>
      <c r="FP88" s="777"/>
      <c r="FQ88" s="777"/>
      <c r="FR88" s="777"/>
      <c r="FS88" s="777"/>
      <c r="FT88" s="777"/>
      <c r="FU88" s="777"/>
      <c r="FV88" s="777"/>
      <c r="FW88" s="777"/>
      <c r="FX88" s="777"/>
      <c r="FY88" s="777"/>
      <c r="FZ88" s="777"/>
      <c r="GA88" s="777"/>
      <c r="GB88" s="777"/>
      <c r="GC88" s="777"/>
      <c r="GD88" s="777"/>
      <c r="GE88" s="777"/>
      <c r="GF88" s="777"/>
      <c r="GG88" s="777"/>
      <c r="GH88" s="777"/>
      <c r="GI88" s="777"/>
      <c r="GJ88" s="777"/>
      <c r="GK88" s="777"/>
      <c r="GL88" s="777"/>
      <c r="GM88" s="777"/>
      <c r="GN88" s="777"/>
      <c r="GO88" s="777"/>
      <c r="GP88" s="777"/>
      <c r="GQ88" s="777"/>
      <c r="GR88" s="777"/>
      <c r="GS88" s="777"/>
      <c r="GT88" s="777"/>
      <c r="GU88" s="777"/>
      <c r="GV88" s="777"/>
      <c r="GW88" s="777"/>
      <c r="GX88" s="777"/>
      <c r="GY88" s="777"/>
      <c r="GZ88" s="777"/>
      <c r="HA88" s="777"/>
      <c r="HB88" s="777"/>
      <c r="HC88" s="777"/>
      <c r="HD88" s="777"/>
      <c r="HE88" s="777"/>
      <c r="HF88" s="777"/>
      <c r="HG88" s="777"/>
      <c r="HH88" s="777"/>
      <c r="HI88" s="777"/>
      <c r="HJ88" s="777"/>
      <c r="HK88" s="777"/>
      <c r="HL88" s="777"/>
      <c r="HM88" s="777"/>
      <c r="HN88" s="777"/>
      <c r="HO88" s="777"/>
      <c r="HP88" s="777"/>
      <c r="HQ88" s="777"/>
      <c r="HR88" s="777"/>
      <c r="HS88" s="777"/>
      <c r="HT88" s="777"/>
      <c r="HU88" s="777"/>
      <c r="HV88" s="777"/>
      <c r="HW88" s="777"/>
      <c r="HX88" s="777"/>
      <c r="HY88" s="777"/>
      <c r="HZ88" s="777"/>
      <c r="IA88" s="777"/>
      <c r="IB88" s="777"/>
      <c r="IC88" s="777"/>
      <c r="ID88" s="777"/>
      <c r="IE88" s="777"/>
      <c r="IF88" s="777"/>
      <c r="IG88" s="777"/>
      <c r="IH88" s="777"/>
      <c r="II88" s="777"/>
      <c r="IJ88" s="777"/>
      <c r="IK88" s="777"/>
      <c r="IL88" s="777"/>
      <c r="IM88" s="777"/>
      <c r="IN88" s="777"/>
      <c r="IO88" s="777"/>
      <c r="IP88" s="777"/>
      <c r="IQ88" s="777"/>
      <c r="IR88" s="777"/>
      <c r="IS88" s="777"/>
      <c r="IT88" s="777"/>
      <c r="IU88" s="777"/>
    </row>
    <row r="89" spans="2:255" s="779" customFormat="1" ht="12.75" customHeight="1">
      <c r="B89" s="777"/>
      <c r="C89" s="777"/>
      <c r="D89" s="777"/>
      <c r="E89" s="777"/>
      <c r="F89" s="777"/>
      <c r="G89" s="777"/>
      <c r="H89" s="777"/>
      <c r="I89" s="777"/>
      <c r="J89" s="777"/>
      <c r="K89" s="777"/>
      <c r="L89" s="777"/>
      <c r="M89" s="777"/>
      <c r="N89" s="777"/>
      <c r="O89" s="777"/>
      <c r="P89" s="777"/>
      <c r="Q89" s="777"/>
      <c r="R89" s="777"/>
      <c r="S89" s="777"/>
      <c r="T89" s="777"/>
      <c r="U89" s="777"/>
      <c r="V89" s="777"/>
      <c r="W89" s="777"/>
      <c r="X89" s="777"/>
      <c r="Y89" s="777"/>
      <c r="Z89" s="778"/>
      <c r="AA89" s="778"/>
      <c r="AB89" s="778"/>
      <c r="AC89" s="778"/>
      <c r="AD89" s="778"/>
      <c r="AE89" s="778"/>
      <c r="AF89" s="778"/>
      <c r="AG89" s="778"/>
      <c r="AH89" s="778"/>
      <c r="AI89" s="778"/>
      <c r="AJ89" s="778"/>
      <c r="AK89" s="778"/>
      <c r="AL89" s="778"/>
      <c r="AM89" s="778"/>
      <c r="AN89" s="778"/>
      <c r="AO89" s="778"/>
      <c r="AP89" s="778"/>
      <c r="AQ89" s="778"/>
      <c r="AR89" s="778"/>
      <c r="AS89" s="778"/>
      <c r="AT89" s="778"/>
      <c r="AU89" s="778"/>
      <c r="AV89" s="778"/>
      <c r="AW89" s="778"/>
      <c r="AX89" s="778"/>
      <c r="AY89" s="778"/>
      <c r="AZ89" s="778"/>
      <c r="BA89" s="778"/>
      <c r="BB89" s="777"/>
      <c r="BC89" s="777"/>
      <c r="BD89" s="777"/>
      <c r="BE89" s="777"/>
      <c r="BF89" s="777"/>
      <c r="BG89" s="777"/>
      <c r="BH89" s="777"/>
      <c r="BI89" s="777"/>
      <c r="BJ89" s="777"/>
      <c r="BK89" s="777"/>
      <c r="BL89" s="777"/>
      <c r="BM89" s="777"/>
      <c r="BN89" s="777"/>
      <c r="BO89" s="777"/>
      <c r="BP89" s="777"/>
      <c r="BQ89" s="777"/>
      <c r="BR89" s="777"/>
      <c r="BS89" s="777"/>
      <c r="BT89" s="777"/>
      <c r="BU89" s="777"/>
      <c r="BV89" s="777"/>
      <c r="BW89" s="777"/>
      <c r="BX89" s="777"/>
      <c r="BY89" s="777"/>
      <c r="BZ89" s="777"/>
      <c r="CA89" s="777"/>
      <c r="CB89" s="777"/>
      <c r="CC89" s="777"/>
      <c r="CD89" s="777"/>
      <c r="CE89" s="777"/>
      <c r="CF89" s="777"/>
      <c r="CG89" s="777"/>
      <c r="CH89" s="777"/>
      <c r="CI89" s="777"/>
      <c r="CJ89" s="777"/>
      <c r="CK89" s="777"/>
      <c r="CL89" s="777"/>
      <c r="CM89" s="777"/>
      <c r="CN89" s="777"/>
      <c r="CO89" s="777"/>
      <c r="CP89" s="777"/>
      <c r="CQ89" s="777"/>
      <c r="CR89" s="777"/>
      <c r="CS89" s="777"/>
      <c r="CT89" s="777"/>
      <c r="CU89" s="777"/>
      <c r="CV89" s="777"/>
      <c r="CW89" s="777"/>
      <c r="CX89" s="777"/>
      <c r="CY89" s="777"/>
      <c r="CZ89" s="777"/>
      <c r="DA89" s="777"/>
      <c r="DB89" s="777"/>
      <c r="DC89" s="777"/>
      <c r="DD89" s="777"/>
      <c r="DE89" s="777"/>
      <c r="DF89" s="777"/>
      <c r="DG89" s="777"/>
      <c r="DH89" s="777"/>
      <c r="DI89" s="777"/>
      <c r="DJ89" s="777"/>
      <c r="DK89" s="777"/>
      <c r="DL89" s="777"/>
      <c r="DM89" s="777"/>
      <c r="DN89" s="777"/>
      <c r="DO89" s="777"/>
      <c r="DP89" s="777"/>
      <c r="DQ89" s="777"/>
      <c r="DR89" s="777"/>
      <c r="DS89" s="777"/>
      <c r="DT89" s="777"/>
      <c r="DU89" s="777"/>
      <c r="DV89" s="777"/>
      <c r="DW89" s="777"/>
      <c r="DX89" s="777"/>
      <c r="DY89" s="777"/>
      <c r="DZ89" s="777"/>
      <c r="EA89" s="777"/>
      <c r="EB89" s="777"/>
      <c r="EC89" s="777"/>
      <c r="ED89" s="777"/>
      <c r="EE89" s="777"/>
      <c r="EF89" s="777"/>
      <c r="EG89" s="777"/>
      <c r="EH89" s="777"/>
      <c r="EI89" s="777"/>
      <c r="EJ89" s="777"/>
      <c r="EK89" s="777"/>
      <c r="EL89" s="777"/>
      <c r="EM89" s="777"/>
      <c r="EN89" s="777"/>
      <c r="EO89" s="777"/>
      <c r="EP89" s="777"/>
      <c r="EQ89" s="777"/>
      <c r="ER89" s="777"/>
      <c r="ES89" s="777"/>
      <c r="ET89" s="777"/>
      <c r="EU89" s="777"/>
      <c r="EV89" s="777"/>
      <c r="EW89" s="777"/>
      <c r="EX89" s="777"/>
      <c r="EY89" s="777"/>
      <c r="EZ89" s="777"/>
      <c r="FA89" s="777"/>
      <c r="FB89" s="777"/>
      <c r="FC89" s="777"/>
      <c r="FD89" s="777"/>
      <c r="FE89" s="777"/>
      <c r="FF89" s="777"/>
      <c r="FG89" s="777"/>
      <c r="FH89" s="777"/>
      <c r="FI89" s="777"/>
      <c r="FJ89" s="777"/>
      <c r="FK89" s="777"/>
      <c r="FL89" s="777"/>
      <c r="FM89" s="777"/>
      <c r="FN89" s="777"/>
      <c r="FO89" s="777"/>
      <c r="FP89" s="777"/>
      <c r="FQ89" s="777"/>
      <c r="FR89" s="777"/>
      <c r="FS89" s="777"/>
      <c r="FT89" s="777"/>
      <c r="FU89" s="777"/>
      <c r="FV89" s="777"/>
      <c r="FW89" s="777"/>
      <c r="FX89" s="777"/>
      <c r="FY89" s="777"/>
      <c r="FZ89" s="777"/>
      <c r="GA89" s="777"/>
      <c r="GB89" s="777"/>
      <c r="GC89" s="777"/>
      <c r="GD89" s="777"/>
      <c r="GE89" s="777"/>
      <c r="GF89" s="777"/>
      <c r="GG89" s="777"/>
      <c r="GH89" s="777"/>
      <c r="GI89" s="777"/>
      <c r="GJ89" s="777"/>
      <c r="GK89" s="777"/>
      <c r="GL89" s="777"/>
      <c r="GM89" s="777"/>
      <c r="GN89" s="777"/>
      <c r="GO89" s="777"/>
      <c r="GP89" s="777"/>
      <c r="GQ89" s="777"/>
      <c r="GR89" s="777"/>
      <c r="GS89" s="777"/>
      <c r="GT89" s="777"/>
      <c r="GU89" s="777"/>
      <c r="GV89" s="777"/>
      <c r="GW89" s="777"/>
      <c r="GX89" s="777"/>
      <c r="GY89" s="777"/>
      <c r="GZ89" s="777"/>
      <c r="HA89" s="777"/>
      <c r="HB89" s="777"/>
      <c r="HC89" s="777"/>
      <c r="HD89" s="777"/>
      <c r="HE89" s="777"/>
      <c r="HF89" s="777"/>
      <c r="HG89" s="777"/>
      <c r="HH89" s="777"/>
      <c r="HI89" s="777"/>
      <c r="HJ89" s="777"/>
      <c r="HK89" s="777"/>
      <c r="HL89" s="777"/>
      <c r="HM89" s="777"/>
      <c r="HN89" s="777"/>
      <c r="HO89" s="777"/>
      <c r="HP89" s="777"/>
      <c r="HQ89" s="777"/>
      <c r="HR89" s="777"/>
      <c r="HS89" s="777"/>
      <c r="HT89" s="777"/>
      <c r="HU89" s="777"/>
      <c r="HV89" s="777"/>
      <c r="HW89" s="777"/>
      <c r="HX89" s="777"/>
      <c r="HY89" s="777"/>
      <c r="HZ89" s="777"/>
      <c r="IA89" s="777"/>
      <c r="IB89" s="777"/>
      <c r="IC89" s="777"/>
      <c r="ID89" s="777"/>
      <c r="IE89" s="777"/>
      <c r="IF89" s="777"/>
      <c r="IG89" s="777"/>
      <c r="IH89" s="777"/>
      <c r="II89" s="777"/>
      <c r="IJ89" s="777"/>
      <c r="IK89" s="777"/>
      <c r="IL89" s="777"/>
      <c r="IM89" s="777"/>
      <c r="IN89" s="777"/>
      <c r="IO89" s="777"/>
      <c r="IP89" s="777"/>
      <c r="IQ89" s="777"/>
      <c r="IR89" s="777"/>
      <c r="IS89" s="777"/>
      <c r="IT89" s="777"/>
      <c r="IU89" s="777"/>
    </row>
    <row r="90" spans="2:255" s="779" customFormat="1" ht="12.75" customHeight="1">
      <c r="B90" s="777"/>
      <c r="C90" s="777"/>
      <c r="D90" s="777"/>
      <c r="E90" s="777"/>
      <c r="F90" s="777"/>
      <c r="G90" s="777"/>
      <c r="H90" s="777"/>
      <c r="I90" s="777"/>
      <c r="J90" s="777"/>
      <c r="K90" s="777"/>
      <c r="L90" s="777"/>
      <c r="M90" s="777"/>
      <c r="N90" s="777"/>
      <c r="O90" s="777"/>
      <c r="P90" s="777"/>
      <c r="Q90" s="777"/>
      <c r="R90" s="777"/>
      <c r="S90" s="777"/>
      <c r="T90" s="777"/>
      <c r="U90" s="777"/>
      <c r="V90" s="777"/>
      <c r="W90" s="777"/>
      <c r="X90" s="777"/>
      <c r="Y90" s="777"/>
      <c r="Z90" s="778"/>
      <c r="AA90" s="778"/>
      <c r="AB90" s="778"/>
      <c r="AC90" s="778"/>
      <c r="AD90" s="778"/>
      <c r="AE90" s="778"/>
      <c r="AF90" s="778"/>
      <c r="AG90" s="778"/>
      <c r="AH90" s="778"/>
      <c r="AI90" s="778"/>
      <c r="AJ90" s="778"/>
      <c r="AK90" s="778"/>
      <c r="AL90" s="778"/>
      <c r="AM90" s="778"/>
      <c r="AN90" s="778"/>
      <c r="AO90" s="778"/>
      <c r="AP90" s="778"/>
      <c r="AQ90" s="778"/>
      <c r="AR90" s="778"/>
      <c r="AS90" s="778"/>
      <c r="AT90" s="778"/>
      <c r="AU90" s="778"/>
      <c r="AV90" s="778"/>
      <c r="AW90" s="778"/>
      <c r="AX90" s="778"/>
      <c r="AY90" s="778"/>
      <c r="AZ90" s="778"/>
      <c r="BA90" s="778"/>
      <c r="BB90" s="777"/>
      <c r="BC90" s="777"/>
      <c r="BD90" s="777"/>
      <c r="BE90" s="777"/>
      <c r="BF90" s="777"/>
      <c r="BG90" s="777"/>
      <c r="BH90" s="777"/>
      <c r="BI90" s="777"/>
      <c r="BJ90" s="777"/>
      <c r="BK90" s="777"/>
      <c r="BL90" s="777"/>
      <c r="BM90" s="777"/>
      <c r="BN90" s="777"/>
      <c r="BO90" s="777"/>
      <c r="BP90" s="777"/>
      <c r="BQ90" s="777"/>
      <c r="BR90" s="777"/>
      <c r="BS90" s="777"/>
      <c r="BT90" s="777"/>
      <c r="BU90" s="777"/>
      <c r="BV90" s="777"/>
      <c r="BW90" s="777"/>
      <c r="BX90" s="777"/>
      <c r="BY90" s="777"/>
      <c r="BZ90" s="777"/>
      <c r="CA90" s="777"/>
      <c r="CB90" s="777"/>
      <c r="CC90" s="777"/>
      <c r="CD90" s="777"/>
      <c r="CE90" s="777"/>
      <c r="CF90" s="777"/>
      <c r="CG90" s="777"/>
      <c r="CH90" s="777"/>
      <c r="CI90" s="777"/>
      <c r="CJ90" s="777"/>
      <c r="CK90" s="777"/>
      <c r="CL90" s="777"/>
      <c r="CM90" s="777"/>
      <c r="CN90" s="777"/>
      <c r="CO90" s="777"/>
      <c r="CP90" s="777"/>
      <c r="CQ90" s="777"/>
      <c r="CR90" s="777"/>
      <c r="CS90" s="777"/>
      <c r="CT90" s="777"/>
      <c r="CU90" s="777"/>
      <c r="CV90" s="777"/>
      <c r="CW90" s="777"/>
      <c r="CX90" s="777"/>
      <c r="CY90" s="777"/>
      <c r="CZ90" s="777"/>
      <c r="DA90" s="777"/>
      <c r="DB90" s="777"/>
      <c r="DC90" s="777"/>
      <c r="DD90" s="777"/>
      <c r="DE90" s="777"/>
      <c r="DF90" s="777"/>
      <c r="DG90" s="777"/>
      <c r="DH90" s="777"/>
      <c r="DI90" s="777"/>
      <c r="DJ90" s="777"/>
      <c r="DK90" s="777"/>
      <c r="DL90" s="777"/>
      <c r="DM90" s="777"/>
      <c r="DN90" s="777"/>
      <c r="DO90" s="777"/>
      <c r="DP90" s="777"/>
      <c r="DQ90" s="777"/>
      <c r="DR90" s="777"/>
      <c r="DS90" s="777"/>
      <c r="DT90" s="777"/>
      <c r="DU90" s="777"/>
      <c r="DV90" s="777"/>
      <c r="DW90" s="777"/>
      <c r="DX90" s="777"/>
      <c r="DY90" s="777"/>
      <c r="DZ90" s="777"/>
      <c r="EA90" s="777"/>
      <c r="EB90" s="777"/>
      <c r="EC90" s="777"/>
      <c r="ED90" s="777"/>
      <c r="EE90" s="777"/>
      <c r="EF90" s="777"/>
      <c r="EG90" s="777"/>
      <c r="EH90" s="777"/>
      <c r="EI90" s="777"/>
      <c r="EJ90" s="777"/>
      <c r="EK90" s="777"/>
      <c r="EL90" s="777"/>
      <c r="EM90" s="777"/>
      <c r="EN90" s="777"/>
      <c r="EO90" s="777"/>
      <c r="EP90" s="777"/>
      <c r="EQ90" s="777"/>
      <c r="ER90" s="777"/>
      <c r="ES90" s="777"/>
      <c r="ET90" s="777"/>
      <c r="EU90" s="777"/>
      <c r="EV90" s="777"/>
      <c r="EW90" s="777"/>
      <c r="EX90" s="777"/>
      <c r="EY90" s="777"/>
      <c r="EZ90" s="777"/>
      <c r="FA90" s="777"/>
      <c r="FB90" s="777"/>
      <c r="FC90" s="777"/>
      <c r="FD90" s="777"/>
      <c r="FE90" s="777"/>
      <c r="FF90" s="777"/>
      <c r="FG90" s="777"/>
      <c r="FH90" s="777"/>
      <c r="FI90" s="777"/>
      <c r="FJ90" s="777"/>
      <c r="FK90" s="777"/>
      <c r="FL90" s="777"/>
      <c r="FM90" s="777"/>
      <c r="FN90" s="777"/>
      <c r="FO90" s="777"/>
      <c r="FP90" s="777"/>
      <c r="FQ90" s="777"/>
      <c r="FR90" s="777"/>
      <c r="FS90" s="777"/>
      <c r="FT90" s="777"/>
      <c r="FU90" s="777"/>
      <c r="FV90" s="777"/>
      <c r="FW90" s="777"/>
      <c r="FX90" s="777"/>
      <c r="FY90" s="777"/>
      <c r="FZ90" s="777"/>
      <c r="GA90" s="777"/>
      <c r="GB90" s="777"/>
      <c r="GC90" s="777"/>
      <c r="GD90" s="777"/>
      <c r="GE90" s="777"/>
      <c r="GF90" s="777"/>
      <c r="GG90" s="777"/>
      <c r="GH90" s="777"/>
      <c r="GI90" s="777"/>
      <c r="GJ90" s="777"/>
      <c r="GK90" s="777"/>
      <c r="GL90" s="777"/>
      <c r="GM90" s="777"/>
      <c r="GN90" s="777"/>
      <c r="GO90" s="777"/>
      <c r="GP90" s="777"/>
      <c r="GQ90" s="777"/>
      <c r="GR90" s="777"/>
      <c r="GS90" s="777"/>
      <c r="GT90" s="777"/>
      <c r="GU90" s="777"/>
      <c r="GV90" s="777"/>
      <c r="GW90" s="777"/>
      <c r="GX90" s="777"/>
      <c r="GY90" s="777"/>
      <c r="GZ90" s="777"/>
      <c r="HA90" s="777"/>
      <c r="HB90" s="777"/>
      <c r="HC90" s="777"/>
      <c r="HD90" s="777"/>
      <c r="HE90" s="777"/>
      <c r="HF90" s="777"/>
      <c r="HG90" s="777"/>
      <c r="HH90" s="777"/>
      <c r="HI90" s="777"/>
      <c r="HJ90" s="777"/>
      <c r="HK90" s="777"/>
      <c r="HL90" s="777"/>
      <c r="HM90" s="777"/>
      <c r="HN90" s="777"/>
      <c r="HO90" s="777"/>
      <c r="HP90" s="777"/>
      <c r="HQ90" s="777"/>
      <c r="HR90" s="777"/>
      <c r="HS90" s="777"/>
      <c r="HT90" s="777"/>
      <c r="HU90" s="777"/>
      <c r="HV90" s="777"/>
      <c r="HW90" s="777"/>
      <c r="HX90" s="777"/>
      <c r="HY90" s="777"/>
      <c r="HZ90" s="777"/>
      <c r="IA90" s="777"/>
      <c r="IB90" s="777"/>
      <c r="IC90" s="777"/>
      <c r="ID90" s="777"/>
      <c r="IE90" s="777"/>
      <c r="IF90" s="777"/>
      <c r="IG90" s="777"/>
      <c r="IH90" s="777"/>
      <c r="II90" s="777"/>
      <c r="IJ90" s="777"/>
      <c r="IK90" s="777"/>
      <c r="IL90" s="777"/>
      <c r="IM90" s="777"/>
      <c r="IN90" s="777"/>
      <c r="IO90" s="777"/>
      <c r="IP90" s="777"/>
      <c r="IQ90" s="777"/>
      <c r="IR90" s="777"/>
      <c r="IS90" s="777"/>
      <c r="IT90" s="777"/>
      <c r="IU90" s="777"/>
    </row>
    <row r="91" spans="2:255" s="779" customFormat="1" ht="12.75" customHeight="1">
      <c r="B91" s="777"/>
      <c r="C91" s="777"/>
      <c r="D91" s="777"/>
      <c r="E91" s="777"/>
      <c r="F91" s="777"/>
      <c r="G91" s="777"/>
      <c r="H91" s="777"/>
      <c r="I91" s="777"/>
      <c r="J91" s="777"/>
      <c r="K91" s="777"/>
      <c r="L91" s="777"/>
      <c r="M91" s="777"/>
      <c r="N91" s="777"/>
      <c r="O91" s="777"/>
      <c r="P91" s="777"/>
      <c r="Q91" s="777"/>
      <c r="R91" s="777"/>
      <c r="S91" s="777"/>
      <c r="T91" s="777"/>
      <c r="U91" s="777"/>
      <c r="V91" s="777"/>
      <c r="W91" s="777"/>
      <c r="X91" s="777"/>
      <c r="Y91" s="777"/>
      <c r="Z91" s="778"/>
      <c r="AA91" s="778"/>
      <c r="AB91" s="778"/>
      <c r="AC91" s="778"/>
      <c r="AD91" s="778"/>
      <c r="AE91" s="778"/>
      <c r="AF91" s="778"/>
      <c r="AG91" s="778"/>
      <c r="AH91" s="778"/>
      <c r="AI91" s="778"/>
      <c r="AJ91" s="778"/>
      <c r="AK91" s="778"/>
      <c r="AL91" s="778"/>
      <c r="AM91" s="778"/>
      <c r="AN91" s="778"/>
      <c r="AO91" s="778"/>
      <c r="AP91" s="778"/>
      <c r="AQ91" s="778"/>
      <c r="AR91" s="778"/>
      <c r="AS91" s="778"/>
      <c r="AT91" s="778"/>
      <c r="AU91" s="778"/>
      <c r="AV91" s="778"/>
      <c r="AW91" s="778"/>
      <c r="AX91" s="778"/>
      <c r="AY91" s="778"/>
      <c r="AZ91" s="778"/>
      <c r="BA91" s="778"/>
      <c r="BB91" s="777"/>
      <c r="BC91" s="777"/>
      <c r="BD91" s="777"/>
      <c r="BE91" s="777"/>
      <c r="BF91" s="777"/>
      <c r="BG91" s="777"/>
      <c r="BH91" s="777"/>
      <c r="BI91" s="777"/>
      <c r="BJ91" s="777"/>
      <c r="BK91" s="777"/>
      <c r="BL91" s="777"/>
      <c r="BM91" s="777"/>
      <c r="BN91" s="777"/>
      <c r="BO91" s="777"/>
      <c r="BP91" s="777"/>
      <c r="BQ91" s="777"/>
      <c r="BR91" s="777"/>
      <c r="BS91" s="777"/>
      <c r="BT91" s="777"/>
      <c r="BU91" s="777"/>
      <c r="BV91" s="777"/>
      <c r="BW91" s="777"/>
      <c r="BX91" s="777"/>
      <c r="BY91" s="777"/>
      <c r="BZ91" s="777"/>
      <c r="CA91" s="777"/>
      <c r="CB91" s="777"/>
      <c r="CC91" s="777"/>
      <c r="CD91" s="777"/>
      <c r="CE91" s="777"/>
      <c r="CF91" s="777"/>
      <c r="CG91" s="777"/>
      <c r="CH91" s="777"/>
      <c r="CI91" s="777"/>
      <c r="CJ91" s="777"/>
      <c r="CK91" s="777"/>
      <c r="CL91" s="777"/>
      <c r="CM91" s="777"/>
      <c r="CN91" s="777"/>
      <c r="CO91" s="777"/>
      <c r="CP91" s="777"/>
      <c r="CQ91" s="777"/>
      <c r="CR91" s="777"/>
      <c r="CS91" s="777"/>
      <c r="CT91" s="777"/>
      <c r="CU91" s="777"/>
      <c r="CV91" s="777"/>
      <c r="CW91" s="777"/>
      <c r="CX91" s="777"/>
      <c r="CY91" s="777"/>
      <c r="CZ91" s="777"/>
      <c r="DA91" s="777"/>
      <c r="DB91" s="777"/>
      <c r="DC91" s="777"/>
      <c r="DD91" s="777"/>
      <c r="DE91" s="777"/>
      <c r="DF91" s="777"/>
      <c r="DG91" s="777"/>
      <c r="DH91" s="777"/>
      <c r="DI91" s="777"/>
      <c r="DJ91" s="777"/>
      <c r="DK91" s="777"/>
      <c r="DL91" s="777"/>
      <c r="DM91" s="777"/>
      <c r="DN91" s="777"/>
      <c r="DO91" s="777"/>
      <c r="DP91" s="777"/>
      <c r="DQ91" s="777"/>
      <c r="DR91" s="777"/>
      <c r="DS91" s="777"/>
      <c r="DT91" s="777"/>
      <c r="DU91" s="777"/>
      <c r="DV91" s="777"/>
      <c r="DW91" s="777"/>
      <c r="DX91" s="777"/>
      <c r="DY91" s="777"/>
      <c r="DZ91" s="777"/>
      <c r="EA91" s="777"/>
      <c r="EB91" s="777"/>
      <c r="EC91" s="777"/>
      <c r="ED91" s="777"/>
      <c r="EE91" s="777"/>
      <c r="EF91" s="777"/>
      <c r="EG91" s="777"/>
      <c r="EH91" s="777"/>
      <c r="EI91" s="777"/>
      <c r="EJ91" s="777"/>
      <c r="EK91" s="777"/>
      <c r="EL91" s="777"/>
      <c r="EM91" s="777"/>
      <c r="EN91" s="777"/>
      <c r="EO91" s="777"/>
      <c r="EP91" s="777"/>
      <c r="EQ91" s="777"/>
      <c r="ER91" s="777"/>
      <c r="ES91" s="777"/>
      <c r="ET91" s="777"/>
      <c r="EU91" s="777"/>
      <c r="EV91" s="777"/>
      <c r="EW91" s="777"/>
      <c r="EX91" s="777"/>
      <c r="EY91" s="777"/>
      <c r="EZ91" s="777"/>
      <c r="FA91" s="777"/>
      <c r="FB91" s="777"/>
      <c r="FC91" s="777"/>
      <c r="FD91" s="777"/>
      <c r="FE91" s="777"/>
      <c r="FF91" s="777"/>
      <c r="FG91" s="777"/>
      <c r="FH91" s="777"/>
      <c r="FI91" s="777"/>
      <c r="FJ91" s="777"/>
      <c r="FK91" s="777"/>
      <c r="FL91" s="777"/>
      <c r="FM91" s="777"/>
      <c r="FN91" s="777"/>
      <c r="FO91" s="777"/>
      <c r="FP91" s="777"/>
      <c r="FQ91" s="777"/>
      <c r="FR91" s="777"/>
      <c r="FS91" s="777"/>
      <c r="FT91" s="777"/>
      <c r="FU91" s="777"/>
      <c r="FV91" s="777"/>
      <c r="FW91" s="777"/>
      <c r="FX91" s="777"/>
      <c r="FY91" s="777"/>
      <c r="FZ91" s="777"/>
      <c r="GA91" s="777"/>
      <c r="GB91" s="777"/>
      <c r="GC91" s="777"/>
      <c r="GD91" s="777"/>
      <c r="GE91" s="777"/>
      <c r="GF91" s="777"/>
      <c r="GG91" s="777"/>
      <c r="GH91" s="777"/>
      <c r="GI91" s="777"/>
      <c r="GJ91" s="777"/>
      <c r="GK91" s="777"/>
      <c r="GL91" s="777"/>
      <c r="GM91" s="777"/>
      <c r="GN91" s="777"/>
      <c r="GO91" s="777"/>
      <c r="GP91" s="777"/>
      <c r="GQ91" s="777"/>
      <c r="GR91" s="777"/>
      <c r="GS91" s="777"/>
      <c r="GT91" s="777"/>
      <c r="GU91" s="777"/>
      <c r="GV91" s="777"/>
      <c r="GW91" s="777"/>
      <c r="GX91" s="777"/>
      <c r="GY91" s="777"/>
      <c r="GZ91" s="777"/>
      <c r="HA91" s="777"/>
      <c r="HB91" s="777"/>
      <c r="HC91" s="777"/>
      <c r="HD91" s="777"/>
      <c r="HE91" s="777"/>
      <c r="HF91" s="777"/>
      <c r="HG91" s="777"/>
      <c r="HH91" s="777"/>
      <c r="HI91" s="777"/>
      <c r="HJ91" s="777"/>
      <c r="HK91" s="777"/>
      <c r="HL91" s="777"/>
      <c r="HM91" s="777"/>
      <c r="HN91" s="777"/>
      <c r="HO91" s="777"/>
      <c r="HP91" s="777"/>
      <c r="HQ91" s="777"/>
      <c r="HR91" s="777"/>
      <c r="HS91" s="777"/>
      <c r="HT91" s="777"/>
      <c r="HU91" s="777"/>
      <c r="HV91" s="777"/>
      <c r="HW91" s="777"/>
      <c r="HX91" s="777"/>
      <c r="HY91" s="777"/>
      <c r="HZ91" s="777"/>
      <c r="IA91" s="777"/>
      <c r="IB91" s="777"/>
      <c r="IC91" s="777"/>
      <c r="ID91" s="777"/>
      <c r="IE91" s="777"/>
      <c r="IF91" s="777"/>
      <c r="IG91" s="777"/>
      <c r="IH91" s="777"/>
      <c r="II91" s="777"/>
      <c r="IJ91" s="777"/>
      <c r="IK91" s="777"/>
      <c r="IL91" s="777"/>
      <c r="IM91" s="777"/>
      <c r="IN91" s="777"/>
      <c r="IO91" s="777"/>
      <c r="IP91" s="777"/>
      <c r="IQ91" s="777"/>
      <c r="IR91" s="777"/>
      <c r="IS91" s="777"/>
      <c r="IT91" s="777"/>
      <c r="IU91" s="777"/>
    </row>
    <row r="92" spans="2:255" s="779" customFormat="1" ht="12.75" customHeight="1">
      <c r="B92" s="777"/>
      <c r="C92" s="777"/>
      <c r="D92" s="777"/>
      <c r="E92" s="777"/>
      <c r="F92" s="777"/>
      <c r="G92" s="777"/>
      <c r="H92" s="777"/>
      <c r="I92" s="777"/>
      <c r="J92" s="777"/>
      <c r="K92" s="777"/>
      <c r="L92" s="777"/>
      <c r="M92" s="777"/>
      <c r="N92" s="777"/>
      <c r="O92" s="777"/>
      <c r="P92" s="777"/>
      <c r="Q92" s="777"/>
      <c r="R92" s="777"/>
      <c r="S92" s="777"/>
      <c r="T92" s="777"/>
      <c r="U92" s="777"/>
      <c r="V92" s="777"/>
      <c r="W92" s="777"/>
      <c r="X92" s="777"/>
      <c r="Y92" s="777"/>
      <c r="Z92" s="778"/>
      <c r="AA92" s="778"/>
      <c r="AB92" s="778"/>
      <c r="AC92" s="778"/>
      <c r="AD92" s="778"/>
      <c r="AE92" s="778"/>
      <c r="AF92" s="778"/>
      <c r="AG92" s="778"/>
      <c r="AH92" s="778"/>
      <c r="AI92" s="778"/>
      <c r="AJ92" s="778"/>
      <c r="AK92" s="778"/>
      <c r="AL92" s="778"/>
      <c r="AM92" s="778"/>
      <c r="AN92" s="778"/>
      <c r="AO92" s="778"/>
      <c r="AP92" s="778"/>
      <c r="AQ92" s="778"/>
      <c r="AR92" s="778"/>
      <c r="AS92" s="778"/>
      <c r="AT92" s="778"/>
      <c r="AU92" s="778"/>
      <c r="AV92" s="778"/>
      <c r="AW92" s="778"/>
      <c r="AX92" s="778"/>
      <c r="AY92" s="778"/>
      <c r="AZ92" s="778"/>
      <c r="BA92" s="778"/>
      <c r="BB92" s="777"/>
      <c r="BC92" s="777"/>
      <c r="BD92" s="777"/>
      <c r="BE92" s="777"/>
      <c r="BF92" s="777"/>
      <c r="BG92" s="777"/>
      <c r="BH92" s="777"/>
      <c r="BI92" s="777"/>
      <c r="BJ92" s="777"/>
      <c r="BK92" s="777"/>
      <c r="BL92" s="777"/>
      <c r="BM92" s="777"/>
      <c r="BN92" s="777"/>
      <c r="BO92" s="777"/>
      <c r="BP92" s="777"/>
      <c r="BQ92" s="777"/>
      <c r="BR92" s="777"/>
      <c r="BS92" s="777"/>
      <c r="BT92" s="777"/>
      <c r="BU92" s="777"/>
      <c r="BV92" s="777"/>
      <c r="BW92" s="777"/>
      <c r="BX92" s="777"/>
      <c r="BY92" s="777"/>
      <c r="BZ92" s="777"/>
      <c r="CA92" s="777"/>
      <c r="CB92" s="777"/>
      <c r="CC92" s="777"/>
      <c r="CD92" s="777"/>
      <c r="CE92" s="777"/>
      <c r="CF92" s="777"/>
      <c r="CG92" s="777"/>
      <c r="CH92" s="777"/>
      <c r="CI92" s="777"/>
      <c r="CJ92" s="777"/>
      <c r="CK92" s="777"/>
      <c r="CL92" s="777"/>
      <c r="CM92" s="777"/>
      <c r="CN92" s="777"/>
      <c r="CO92" s="777"/>
      <c r="CP92" s="777"/>
      <c r="CQ92" s="777"/>
      <c r="CR92" s="777"/>
      <c r="CS92" s="777"/>
      <c r="CT92" s="777"/>
      <c r="CU92" s="777"/>
      <c r="CV92" s="777"/>
      <c r="CW92" s="777"/>
      <c r="CX92" s="777"/>
      <c r="CY92" s="777"/>
      <c r="CZ92" s="777"/>
      <c r="DA92" s="777"/>
      <c r="DB92" s="777"/>
      <c r="DC92" s="777"/>
      <c r="DD92" s="777"/>
      <c r="DE92" s="777"/>
      <c r="DF92" s="777"/>
      <c r="DG92" s="777"/>
      <c r="DH92" s="777"/>
      <c r="DI92" s="777"/>
      <c r="DJ92" s="777"/>
      <c r="DK92" s="777"/>
      <c r="DL92" s="777"/>
      <c r="DM92" s="777"/>
      <c r="DN92" s="777"/>
      <c r="DO92" s="777"/>
      <c r="DP92" s="777"/>
      <c r="DQ92" s="777"/>
      <c r="DR92" s="777"/>
      <c r="DS92" s="777"/>
      <c r="DT92" s="777"/>
      <c r="DU92" s="777"/>
      <c r="DV92" s="777"/>
      <c r="DW92" s="777"/>
      <c r="DX92" s="777"/>
      <c r="DY92" s="777"/>
      <c r="DZ92" s="777"/>
      <c r="EA92" s="777"/>
      <c r="EB92" s="777"/>
      <c r="EC92" s="777"/>
      <c r="ED92" s="777"/>
      <c r="EE92" s="777"/>
      <c r="EF92" s="777"/>
      <c r="EG92" s="777"/>
      <c r="EH92" s="777"/>
      <c r="EI92" s="777"/>
      <c r="EJ92" s="777"/>
      <c r="EK92" s="777"/>
      <c r="EL92" s="777"/>
      <c r="EM92" s="777"/>
      <c r="EN92" s="777"/>
      <c r="EO92" s="777"/>
      <c r="EP92" s="777"/>
      <c r="EQ92" s="777"/>
      <c r="ER92" s="777"/>
      <c r="ES92" s="777"/>
      <c r="ET92" s="777"/>
      <c r="EU92" s="777"/>
      <c r="EV92" s="777"/>
      <c r="EW92" s="777"/>
      <c r="EX92" s="777"/>
      <c r="EY92" s="777"/>
      <c r="EZ92" s="777"/>
      <c r="FA92" s="777"/>
      <c r="FB92" s="777"/>
      <c r="FC92" s="777"/>
      <c r="FD92" s="777"/>
      <c r="FE92" s="777"/>
      <c r="FF92" s="777"/>
      <c r="FG92" s="777"/>
      <c r="FH92" s="777"/>
      <c r="FI92" s="777"/>
      <c r="FJ92" s="777"/>
      <c r="FK92" s="777"/>
      <c r="FL92" s="777"/>
      <c r="FM92" s="777"/>
      <c r="FN92" s="777"/>
      <c r="FO92" s="777"/>
      <c r="FP92" s="777"/>
      <c r="FQ92" s="777"/>
      <c r="FR92" s="777"/>
      <c r="FS92" s="777"/>
      <c r="FT92" s="777"/>
      <c r="FU92" s="777"/>
      <c r="FV92" s="777"/>
      <c r="FW92" s="777"/>
      <c r="FX92" s="777"/>
      <c r="FY92" s="777"/>
      <c r="FZ92" s="777"/>
      <c r="GA92" s="777"/>
      <c r="GB92" s="777"/>
      <c r="GC92" s="777"/>
      <c r="GD92" s="777"/>
      <c r="GE92" s="777"/>
      <c r="GF92" s="777"/>
      <c r="GG92" s="777"/>
      <c r="GH92" s="777"/>
      <c r="GI92" s="777"/>
      <c r="GJ92" s="777"/>
      <c r="GK92" s="777"/>
      <c r="GL92" s="777"/>
      <c r="GM92" s="777"/>
      <c r="GN92" s="777"/>
      <c r="GO92" s="777"/>
      <c r="GP92" s="777"/>
      <c r="GQ92" s="777"/>
      <c r="GR92" s="777"/>
      <c r="GS92" s="777"/>
      <c r="GT92" s="777"/>
      <c r="GU92" s="777"/>
      <c r="GV92" s="777"/>
      <c r="GW92" s="777"/>
      <c r="GX92" s="777"/>
      <c r="GY92" s="777"/>
      <c r="GZ92" s="777"/>
      <c r="HA92" s="777"/>
      <c r="HB92" s="777"/>
      <c r="HC92" s="777"/>
      <c r="HD92" s="777"/>
      <c r="HE92" s="777"/>
      <c r="HF92" s="777"/>
      <c r="HG92" s="777"/>
      <c r="HH92" s="777"/>
      <c r="HI92" s="777"/>
      <c r="HJ92" s="777"/>
      <c r="HK92" s="777"/>
      <c r="HL92" s="777"/>
      <c r="HM92" s="777"/>
      <c r="HN92" s="777"/>
      <c r="HO92" s="777"/>
      <c r="HP92" s="777"/>
      <c r="HQ92" s="777"/>
      <c r="HR92" s="777"/>
      <c r="HS92" s="777"/>
      <c r="HT92" s="777"/>
      <c r="HU92" s="777"/>
      <c r="HV92" s="777"/>
      <c r="HW92" s="777"/>
      <c r="HX92" s="777"/>
      <c r="HY92" s="777"/>
      <c r="HZ92" s="777"/>
      <c r="IA92" s="777"/>
      <c r="IB92" s="777"/>
      <c r="IC92" s="777"/>
      <c r="ID92" s="777"/>
      <c r="IE92" s="777"/>
      <c r="IF92" s="777"/>
      <c r="IG92" s="777"/>
      <c r="IH92" s="777"/>
      <c r="II92" s="777"/>
      <c r="IJ92" s="777"/>
      <c r="IK92" s="777"/>
      <c r="IL92" s="777"/>
      <c r="IM92" s="777"/>
      <c r="IN92" s="777"/>
      <c r="IO92" s="777"/>
      <c r="IP92" s="777"/>
      <c r="IQ92" s="777"/>
      <c r="IR92" s="777"/>
      <c r="IS92" s="777"/>
      <c r="IT92" s="777"/>
      <c r="IU92" s="777"/>
    </row>
    <row r="93" spans="2:255" s="779" customFormat="1" ht="12.75" customHeight="1">
      <c r="B93" s="777"/>
      <c r="C93" s="777"/>
      <c r="D93" s="777"/>
      <c r="E93" s="777"/>
      <c r="F93" s="777"/>
      <c r="G93" s="777"/>
      <c r="H93" s="777"/>
      <c r="I93" s="777"/>
      <c r="J93" s="777"/>
      <c r="K93" s="777"/>
      <c r="L93" s="777"/>
      <c r="M93" s="777"/>
      <c r="N93" s="777"/>
      <c r="O93" s="777"/>
      <c r="P93" s="777"/>
      <c r="Q93" s="777"/>
      <c r="R93" s="777"/>
      <c r="S93" s="777"/>
      <c r="T93" s="777"/>
      <c r="U93" s="777"/>
      <c r="V93" s="777"/>
      <c r="W93" s="777"/>
      <c r="X93" s="777"/>
      <c r="Y93" s="777"/>
      <c r="Z93" s="778"/>
      <c r="AA93" s="778"/>
      <c r="AB93" s="778"/>
      <c r="AC93" s="778"/>
      <c r="AD93" s="778"/>
      <c r="AE93" s="778"/>
      <c r="AF93" s="778"/>
      <c r="AG93" s="778"/>
      <c r="AH93" s="778"/>
      <c r="AI93" s="778"/>
      <c r="AJ93" s="778"/>
      <c r="AK93" s="778"/>
      <c r="AL93" s="778"/>
      <c r="AM93" s="778"/>
      <c r="AN93" s="778"/>
      <c r="AO93" s="778"/>
      <c r="AP93" s="778"/>
      <c r="AQ93" s="778"/>
      <c r="AR93" s="778"/>
      <c r="AS93" s="778"/>
      <c r="AT93" s="778"/>
      <c r="AU93" s="778"/>
      <c r="AV93" s="778"/>
      <c r="AW93" s="778"/>
      <c r="AX93" s="778"/>
      <c r="AY93" s="778"/>
      <c r="AZ93" s="778"/>
      <c r="BA93" s="778"/>
      <c r="BB93" s="777"/>
      <c r="BC93" s="777"/>
      <c r="BD93" s="777"/>
      <c r="BE93" s="777"/>
      <c r="BF93" s="777"/>
      <c r="BG93" s="777"/>
      <c r="BH93" s="777"/>
      <c r="BI93" s="777"/>
      <c r="BJ93" s="777"/>
      <c r="BK93" s="777"/>
      <c r="BL93" s="777"/>
      <c r="BM93" s="777"/>
      <c r="BN93" s="777"/>
      <c r="BO93" s="777"/>
      <c r="BP93" s="777"/>
      <c r="BQ93" s="777"/>
      <c r="BR93" s="777"/>
      <c r="BS93" s="777"/>
      <c r="BT93" s="777"/>
      <c r="BU93" s="777"/>
      <c r="BV93" s="777"/>
      <c r="BW93" s="777"/>
      <c r="BX93" s="777"/>
      <c r="BY93" s="777"/>
      <c r="BZ93" s="777"/>
      <c r="CA93" s="777"/>
      <c r="CB93" s="777"/>
      <c r="CC93" s="777"/>
      <c r="CD93" s="777"/>
      <c r="CE93" s="777"/>
      <c r="CF93" s="777"/>
      <c r="CG93" s="777"/>
      <c r="CH93" s="777"/>
      <c r="CI93" s="777"/>
      <c r="CJ93" s="777"/>
      <c r="CK93" s="777"/>
      <c r="CL93" s="777"/>
      <c r="CM93" s="777"/>
      <c r="CN93" s="777"/>
      <c r="CO93" s="777"/>
      <c r="CP93" s="777"/>
      <c r="CQ93" s="777"/>
      <c r="CR93" s="777"/>
      <c r="CS93" s="777"/>
      <c r="CT93" s="777"/>
      <c r="CU93" s="777"/>
      <c r="CV93" s="777"/>
      <c r="CW93" s="777"/>
      <c r="CX93" s="777"/>
      <c r="CY93" s="777"/>
      <c r="CZ93" s="777"/>
      <c r="DA93" s="777"/>
      <c r="DB93" s="777"/>
      <c r="DC93" s="777"/>
      <c r="DD93" s="777"/>
      <c r="DE93" s="777"/>
      <c r="DF93" s="777"/>
      <c r="DG93" s="777"/>
      <c r="DH93" s="777"/>
      <c r="DI93" s="777"/>
      <c r="DJ93" s="777"/>
      <c r="DK93" s="777"/>
      <c r="DL93" s="777"/>
      <c r="DM93" s="777"/>
      <c r="DN93" s="777"/>
      <c r="DO93" s="777"/>
      <c r="DP93" s="777"/>
      <c r="DQ93" s="777"/>
      <c r="DR93" s="777"/>
      <c r="DS93" s="777"/>
      <c r="DT93" s="777"/>
      <c r="DU93" s="777"/>
      <c r="DV93" s="777"/>
      <c r="DW93" s="777"/>
      <c r="DX93" s="777"/>
      <c r="DY93" s="777"/>
      <c r="DZ93" s="777"/>
      <c r="EA93" s="777"/>
      <c r="EB93" s="777"/>
      <c r="EC93" s="777"/>
      <c r="ED93" s="777"/>
      <c r="EE93" s="777"/>
      <c r="EF93" s="777"/>
      <c r="EG93" s="777"/>
      <c r="EH93" s="777"/>
      <c r="EI93" s="777"/>
      <c r="EJ93" s="777"/>
      <c r="EK93" s="777"/>
      <c r="EL93" s="777"/>
      <c r="EM93" s="777"/>
      <c r="EN93" s="777"/>
      <c r="EO93" s="777"/>
      <c r="EP93" s="777"/>
      <c r="EQ93" s="777"/>
      <c r="ER93" s="777"/>
      <c r="ES93" s="777"/>
      <c r="ET93" s="777"/>
      <c r="EU93" s="777"/>
      <c r="EV93" s="777"/>
      <c r="EW93" s="777"/>
      <c r="EX93" s="777"/>
      <c r="EY93" s="777"/>
      <c r="EZ93" s="777"/>
      <c r="FA93" s="777"/>
      <c r="FB93" s="777"/>
      <c r="FC93" s="777"/>
      <c r="FD93" s="777"/>
      <c r="FE93" s="777"/>
      <c r="FF93" s="777"/>
      <c r="FG93" s="777"/>
      <c r="FH93" s="777"/>
      <c r="FI93" s="777"/>
      <c r="FJ93" s="777"/>
      <c r="FK93" s="777"/>
      <c r="FL93" s="777"/>
      <c r="FM93" s="777"/>
      <c r="FN93" s="777"/>
      <c r="FO93" s="777"/>
      <c r="FP93" s="777"/>
      <c r="FQ93" s="777"/>
      <c r="FR93" s="777"/>
      <c r="FS93" s="777"/>
      <c r="FT93" s="777"/>
      <c r="FU93" s="777"/>
      <c r="FV93" s="777"/>
      <c r="FW93" s="777"/>
      <c r="FX93" s="777"/>
      <c r="FY93" s="777"/>
      <c r="FZ93" s="777"/>
      <c r="GA93" s="777"/>
      <c r="GB93" s="777"/>
      <c r="GC93" s="777"/>
      <c r="GD93" s="777"/>
      <c r="GE93" s="777"/>
      <c r="GF93" s="777"/>
      <c r="GG93" s="777"/>
      <c r="GH93" s="777"/>
      <c r="GI93" s="777"/>
      <c r="GJ93" s="777"/>
      <c r="GK93" s="777"/>
      <c r="GL93" s="777"/>
      <c r="GM93" s="777"/>
      <c r="GN93" s="777"/>
      <c r="GO93" s="777"/>
      <c r="GP93" s="777"/>
      <c r="GQ93" s="777"/>
      <c r="GR93" s="777"/>
      <c r="GS93" s="777"/>
      <c r="GT93" s="777"/>
      <c r="GU93" s="777"/>
      <c r="GV93" s="777"/>
      <c r="GW93" s="777"/>
      <c r="GX93" s="777"/>
      <c r="GY93" s="777"/>
      <c r="GZ93" s="777"/>
      <c r="HA93" s="777"/>
      <c r="HB93" s="777"/>
      <c r="HC93" s="777"/>
      <c r="HD93" s="777"/>
      <c r="HE93" s="777"/>
      <c r="HF93" s="777"/>
      <c r="HG93" s="777"/>
      <c r="HH93" s="777"/>
      <c r="HI93" s="777"/>
      <c r="HJ93" s="777"/>
      <c r="HK93" s="777"/>
      <c r="HL93" s="777"/>
      <c r="HM93" s="777"/>
      <c r="HN93" s="777"/>
      <c r="HO93" s="777"/>
      <c r="HP93" s="777"/>
      <c r="HQ93" s="777"/>
      <c r="HR93" s="777"/>
      <c r="HS93" s="777"/>
      <c r="HT93" s="777"/>
      <c r="HU93" s="777"/>
      <c r="HV93" s="777"/>
      <c r="HW93" s="777"/>
      <c r="HX93" s="777"/>
      <c r="HY93" s="777"/>
      <c r="HZ93" s="777"/>
      <c r="IA93" s="777"/>
      <c r="IB93" s="777"/>
      <c r="IC93" s="777"/>
      <c r="ID93" s="777"/>
      <c r="IE93" s="777"/>
      <c r="IF93" s="777"/>
      <c r="IG93" s="777"/>
      <c r="IH93" s="777"/>
      <c r="II93" s="777"/>
      <c r="IJ93" s="777"/>
      <c r="IK93" s="777"/>
      <c r="IL93" s="777"/>
      <c r="IM93" s="777"/>
      <c r="IN93" s="777"/>
      <c r="IO93" s="777"/>
      <c r="IP93" s="777"/>
      <c r="IQ93" s="777"/>
      <c r="IR93" s="777"/>
      <c r="IS93" s="777"/>
      <c r="IT93" s="777"/>
      <c r="IU93" s="777"/>
    </row>
    <row r="94" spans="2:255" s="779" customFormat="1" ht="12.75" customHeight="1">
      <c r="B94" s="777"/>
      <c r="C94" s="777"/>
      <c r="D94" s="777"/>
      <c r="E94" s="777"/>
      <c r="F94" s="777"/>
      <c r="G94" s="777"/>
      <c r="H94" s="777"/>
      <c r="I94" s="777"/>
      <c r="J94" s="777"/>
      <c r="K94" s="777"/>
      <c r="L94" s="777"/>
      <c r="M94" s="777"/>
      <c r="N94" s="777"/>
      <c r="O94" s="777"/>
      <c r="P94" s="777"/>
      <c r="Q94" s="777"/>
      <c r="R94" s="777"/>
      <c r="S94" s="777"/>
      <c r="T94" s="777"/>
      <c r="U94" s="777"/>
      <c r="V94" s="777"/>
      <c r="W94" s="777"/>
      <c r="X94" s="777"/>
      <c r="Y94" s="777"/>
      <c r="Z94" s="778"/>
      <c r="AA94" s="778"/>
      <c r="AB94" s="778"/>
      <c r="AC94" s="778"/>
      <c r="AD94" s="778"/>
      <c r="AE94" s="778"/>
      <c r="AF94" s="778"/>
      <c r="AG94" s="778"/>
      <c r="AH94" s="778"/>
      <c r="AI94" s="778"/>
      <c r="AJ94" s="778"/>
      <c r="AK94" s="778"/>
      <c r="AL94" s="778"/>
      <c r="AM94" s="778"/>
      <c r="AN94" s="778"/>
      <c r="AO94" s="778"/>
      <c r="AP94" s="778"/>
      <c r="AQ94" s="778"/>
      <c r="AR94" s="778"/>
      <c r="AS94" s="778"/>
      <c r="AT94" s="778"/>
      <c r="AU94" s="778"/>
      <c r="AV94" s="778"/>
      <c r="AW94" s="778"/>
      <c r="AX94" s="778"/>
      <c r="AY94" s="778"/>
      <c r="AZ94" s="778"/>
      <c r="BA94" s="778"/>
      <c r="BB94" s="777"/>
      <c r="BC94" s="777"/>
      <c r="BD94" s="777"/>
      <c r="BE94" s="777"/>
      <c r="BF94" s="777"/>
      <c r="BG94" s="777"/>
      <c r="BH94" s="777"/>
      <c r="BI94" s="777"/>
      <c r="BJ94" s="777"/>
      <c r="BK94" s="777"/>
      <c r="BL94" s="777"/>
      <c r="BM94" s="777"/>
      <c r="BN94" s="777"/>
      <c r="BO94" s="777"/>
      <c r="BP94" s="777"/>
      <c r="BQ94" s="777"/>
      <c r="BR94" s="777"/>
      <c r="BS94" s="777"/>
      <c r="BT94" s="777"/>
      <c r="BU94" s="777"/>
      <c r="BV94" s="777"/>
      <c r="BW94" s="777"/>
      <c r="BX94" s="777"/>
      <c r="BY94" s="777"/>
      <c r="BZ94" s="777"/>
      <c r="CA94" s="777"/>
      <c r="CB94" s="777"/>
      <c r="CC94" s="777"/>
      <c r="CD94" s="777"/>
      <c r="CE94" s="777"/>
      <c r="CF94" s="777"/>
      <c r="CG94" s="777"/>
      <c r="CH94" s="777"/>
      <c r="CI94" s="777"/>
      <c r="CJ94" s="777"/>
      <c r="CK94" s="777"/>
      <c r="CL94" s="777"/>
      <c r="CM94" s="777"/>
      <c r="CN94" s="777"/>
      <c r="CO94" s="777"/>
      <c r="CP94" s="777"/>
      <c r="CQ94" s="777"/>
      <c r="CR94" s="777"/>
      <c r="CS94" s="777"/>
      <c r="CT94" s="777"/>
      <c r="CU94" s="777"/>
      <c r="CV94" s="777"/>
      <c r="CW94" s="777"/>
      <c r="CX94" s="777"/>
      <c r="CY94" s="777"/>
      <c r="CZ94" s="777"/>
      <c r="DA94" s="777"/>
      <c r="DB94" s="777"/>
      <c r="DC94" s="777"/>
      <c r="DD94" s="777"/>
      <c r="DE94" s="777"/>
      <c r="DF94" s="777"/>
      <c r="DG94" s="777"/>
      <c r="DH94" s="777"/>
      <c r="DI94" s="777"/>
      <c r="DJ94" s="777"/>
      <c r="DK94" s="777"/>
      <c r="DL94" s="777"/>
      <c r="DM94" s="777"/>
      <c r="DN94" s="777"/>
      <c r="DO94" s="777"/>
      <c r="DP94" s="777"/>
      <c r="DQ94" s="777"/>
      <c r="DR94" s="777"/>
      <c r="DS94" s="777"/>
      <c r="DT94" s="777"/>
      <c r="DU94" s="777"/>
      <c r="DV94" s="777"/>
      <c r="DW94" s="777"/>
      <c r="DX94" s="777"/>
      <c r="DY94" s="777"/>
      <c r="DZ94" s="777"/>
      <c r="EA94" s="777"/>
      <c r="EB94" s="777"/>
      <c r="EC94" s="777"/>
      <c r="ED94" s="777"/>
      <c r="EE94" s="777"/>
      <c r="EF94" s="777"/>
      <c r="EG94" s="777"/>
      <c r="EH94" s="777"/>
      <c r="EI94" s="777"/>
      <c r="EJ94" s="777"/>
      <c r="EK94" s="777"/>
      <c r="EL94" s="777"/>
      <c r="EM94" s="777"/>
      <c r="EN94" s="777"/>
      <c r="EO94" s="777"/>
      <c r="EP94" s="777"/>
      <c r="EQ94" s="777"/>
      <c r="ER94" s="777"/>
      <c r="ES94" s="777"/>
      <c r="ET94" s="777"/>
      <c r="EU94" s="777"/>
      <c r="EV94" s="777"/>
      <c r="EW94" s="777"/>
      <c r="EX94" s="777"/>
      <c r="EY94" s="777"/>
      <c r="EZ94" s="777"/>
      <c r="FA94" s="777"/>
      <c r="FB94" s="777"/>
      <c r="FC94" s="777"/>
      <c r="FD94" s="777"/>
      <c r="FE94" s="777"/>
      <c r="FF94" s="777"/>
      <c r="FG94" s="777"/>
      <c r="FH94" s="777"/>
      <c r="FI94" s="777"/>
      <c r="FJ94" s="777"/>
      <c r="FK94" s="777"/>
      <c r="FL94" s="777"/>
      <c r="FM94" s="777"/>
      <c r="FN94" s="777"/>
      <c r="FO94" s="777"/>
      <c r="FP94" s="777"/>
      <c r="FQ94" s="777"/>
      <c r="FR94" s="777"/>
      <c r="FS94" s="777"/>
      <c r="FT94" s="777"/>
      <c r="FU94" s="777"/>
      <c r="FV94" s="777"/>
      <c r="FW94" s="777"/>
      <c r="FX94" s="777"/>
      <c r="FY94" s="777"/>
      <c r="FZ94" s="777"/>
      <c r="GA94" s="777"/>
      <c r="GB94" s="777"/>
      <c r="GC94" s="777"/>
      <c r="GD94" s="777"/>
      <c r="GE94" s="777"/>
      <c r="GF94" s="777"/>
      <c r="GG94" s="777"/>
      <c r="GH94" s="777"/>
      <c r="GI94" s="777"/>
      <c r="GJ94" s="777"/>
      <c r="GK94" s="777"/>
      <c r="GL94" s="777"/>
      <c r="GM94" s="777"/>
      <c r="GN94" s="777"/>
      <c r="GO94" s="777"/>
      <c r="GP94" s="777"/>
      <c r="GQ94" s="777"/>
      <c r="GR94" s="777"/>
      <c r="GS94" s="777"/>
      <c r="GT94" s="777"/>
      <c r="GU94" s="777"/>
      <c r="GV94" s="777"/>
      <c r="GW94" s="777"/>
      <c r="GX94" s="777"/>
      <c r="GY94" s="777"/>
      <c r="GZ94" s="777"/>
      <c r="HA94" s="777"/>
      <c r="HB94" s="777"/>
      <c r="HC94" s="777"/>
      <c r="HD94" s="777"/>
      <c r="HE94" s="777"/>
      <c r="HF94" s="777"/>
      <c r="HG94" s="777"/>
      <c r="HH94" s="777"/>
      <c r="HI94" s="777"/>
      <c r="HJ94" s="777"/>
      <c r="HK94" s="777"/>
      <c r="HL94" s="777"/>
      <c r="HM94" s="777"/>
      <c r="HN94" s="777"/>
      <c r="HO94" s="777"/>
      <c r="HP94" s="777"/>
      <c r="HQ94" s="777"/>
      <c r="HR94" s="777"/>
      <c r="HS94" s="777"/>
      <c r="HT94" s="777"/>
      <c r="HU94" s="777"/>
      <c r="HV94" s="777"/>
      <c r="HW94" s="777"/>
      <c r="HX94" s="777"/>
      <c r="HY94" s="777"/>
      <c r="HZ94" s="777"/>
      <c r="IA94" s="777"/>
      <c r="IB94" s="777"/>
      <c r="IC94" s="777"/>
      <c r="ID94" s="777"/>
      <c r="IE94" s="777"/>
      <c r="IF94" s="777"/>
      <c r="IG94" s="777"/>
      <c r="IH94" s="777"/>
      <c r="II94" s="777"/>
      <c r="IJ94" s="777"/>
      <c r="IK94" s="777"/>
      <c r="IL94" s="777"/>
      <c r="IM94" s="777"/>
      <c r="IN94" s="777"/>
      <c r="IO94" s="777"/>
      <c r="IP94" s="777"/>
      <c r="IQ94" s="777"/>
      <c r="IR94" s="777"/>
      <c r="IS94" s="777"/>
      <c r="IT94" s="777"/>
      <c r="IU94" s="777"/>
    </row>
    <row r="95" spans="2:255" s="779" customFormat="1" ht="12.75" customHeight="1">
      <c r="B95" s="777"/>
      <c r="C95" s="777"/>
      <c r="D95" s="777"/>
      <c r="E95" s="777"/>
      <c r="F95" s="777"/>
      <c r="G95" s="777"/>
      <c r="H95" s="777"/>
      <c r="I95" s="777"/>
      <c r="J95" s="777"/>
      <c r="K95" s="777"/>
      <c r="L95" s="777"/>
      <c r="M95" s="777"/>
      <c r="N95" s="777"/>
      <c r="O95" s="777"/>
      <c r="P95" s="777"/>
      <c r="Q95" s="777"/>
      <c r="R95" s="777"/>
      <c r="S95" s="777"/>
      <c r="T95" s="777"/>
      <c r="U95" s="777"/>
      <c r="V95" s="777"/>
      <c r="W95" s="777"/>
      <c r="X95" s="777"/>
      <c r="Y95" s="777"/>
      <c r="Z95" s="778"/>
      <c r="AA95" s="778"/>
      <c r="AB95" s="778"/>
      <c r="AC95" s="778"/>
      <c r="AD95" s="778"/>
      <c r="AE95" s="778"/>
      <c r="AF95" s="778"/>
      <c r="AG95" s="778"/>
      <c r="AH95" s="778"/>
      <c r="AI95" s="778"/>
      <c r="AJ95" s="778"/>
      <c r="AK95" s="778"/>
      <c r="AL95" s="778"/>
      <c r="AM95" s="778"/>
      <c r="AN95" s="778"/>
      <c r="AO95" s="778"/>
      <c r="AP95" s="778"/>
      <c r="AQ95" s="778"/>
      <c r="AR95" s="778"/>
      <c r="AS95" s="778"/>
      <c r="AT95" s="778"/>
      <c r="AU95" s="778"/>
      <c r="AV95" s="778"/>
      <c r="AW95" s="778"/>
      <c r="AX95" s="778"/>
      <c r="AY95" s="778"/>
      <c r="AZ95" s="778"/>
      <c r="BA95" s="778"/>
      <c r="BB95" s="777"/>
      <c r="BC95" s="777"/>
      <c r="BD95" s="777"/>
      <c r="BE95" s="777"/>
      <c r="BF95" s="777"/>
      <c r="BG95" s="777"/>
      <c r="BH95" s="777"/>
      <c r="BI95" s="777"/>
      <c r="BJ95" s="777"/>
      <c r="BK95" s="777"/>
      <c r="BL95" s="777"/>
      <c r="BM95" s="777"/>
      <c r="BN95" s="777"/>
      <c r="BO95" s="777"/>
      <c r="BP95" s="777"/>
      <c r="BQ95" s="777"/>
      <c r="BR95" s="777"/>
      <c r="BS95" s="777"/>
      <c r="BT95" s="777"/>
      <c r="BU95" s="777"/>
      <c r="BV95" s="777"/>
      <c r="BW95" s="777"/>
      <c r="BX95" s="777"/>
      <c r="BY95" s="777"/>
      <c r="BZ95" s="777"/>
      <c r="CA95" s="777"/>
      <c r="CB95" s="777"/>
      <c r="CC95" s="777"/>
      <c r="CD95" s="777"/>
      <c r="CE95" s="777"/>
      <c r="CF95" s="777"/>
      <c r="CG95" s="777"/>
      <c r="CH95" s="777"/>
      <c r="CI95" s="777"/>
      <c r="CJ95" s="777"/>
      <c r="CK95" s="777"/>
      <c r="CL95" s="777"/>
      <c r="CM95" s="777"/>
      <c r="CN95" s="777"/>
      <c r="CO95" s="777"/>
      <c r="CP95" s="777"/>
      <c r="CQ95" s="777"/>
      <c r="CR95" s="777"/>
      <c r="CS95" s="777"/>
      <c r="CT95" s="777"/>
      <c r="CU95" s="777"/>
      <c r="CV95" s="777"/>
      <c r="CW95" s="777"/>
      <c r="CX95" s="777"/>
      <c r="CY95" s="777"/>
      <c r="CZ95" s="777"/>
      <c r="DA95" s="777"/>
      <c r="DB95" s="777"/>
      <c r="DC95" s="777"/>
      <c r="DD95" s="777"/>
      <c r="DE95" s="777"/>
      <c r="DF95" s="777"/>
      <c r="DG95" s="777"/>
      <c r="DH95" s="777"/>
      <c r="DI95" s="777"/>
      <c r="DJ95" s="777"/>
      <c r="DK95" s="777"/>
      <c r="DL95" s="777"/>
      <c r="DM95" s="777"/>
      <c r="DN95" s="777"/>
      <c r="DO95" s="777"/>
      <c r="DP95" s="777"/>
      <c r="DQ95" s="777"/>
      <c r="DR95" s="777"/>
      <c r="DS95" s="777"/>
      <c r="DT95" s="777"/>
      <c r="DU95" s="777"/>
      <c r="DV95" s="777"/>
      <c r="DW95" s="777"/>
      <c r="DX95" s="777"/>
      <c r="DY95" s="777"/>
      <c r="DZ95" s="777"/>
      <c r="EA95" s="777"/>
      <c r="EB95" s="777"/>
      <c r="EC95" s="777"/>
      <c r="ED95" s="777"/>
      <c r="EE95" s="777"/>
      <c r="EF95" s="777"/>
      <c r="EG95" s="777"/>
      <c r="EH95" s="777"/>
      <c r="EI95" s="777"/>
      <c r="EJ95" s="777"/>
      <c r="EK95" s="777"/>
      <c r="EL95" s="777"/>
      <c r="EM95" s="777"/>
      <c r="EN95" s="777"/>
      <c r="EO95" s="777"/>
      <c r="EP95" s="777"/>
      <c r="EQ95" s="777"/>
      <c r="ER95" s="777"/>
      <c r="ES95" s="777"/>
      <c r="ET95" s="777"/>
      <c r="EU95" s="777"/>
      <c r="EV95" s="777"/>
      <c r="EW95" s="777"/>
      <c r="EX95" s="777"/>
      <c r="EY95" s="777"/>
      <c r="EZ95" s="777"/>
      <c r="FA95" s="777"/>
      <c r="FB95" s="777"/>
      <c r="FC95" s="777"/>
      <c r="FD95" s="777"/>
      <c r="FE95" s="777"/>
      <c r="FF95" s="777"/>
      <c r="FG95" s="777"/>
      <c r="FH95" s="777"/>
      <c r="FI95" s="777"/>
      <c r="FJ95" s="777"/>
      <c r="FK95" s="777"/>
      <c r="FL95" s="777"/>
      <c r="FM95" s="777"/>
      <c r="FN95" s="777"/>
      <c r="FO95" s="777"/>
      <c r="FP95" s="777"/>
      <c r="FQ95" s="777"/>
      <c r="FR95" s="777"/>
      <c r="FS95" s="777"/>
      <c r="FT95" s="777"/>
      <c r="FU95" s="777"/>
      <c r="FV95" s="777"/>
      <c r="FW95" s="777"/>
      <c r="FX95" s="777"/>
      <c r="FY95" s="777"/>
      <c r="FZ95" s="777"/>
      <c r="GA95" s="777"/>
      <c r="GB95" s="777"/>
      <c r="GC95" s="777"/>
      <c r="GD95" s="777"/>
      <c r="GE95" s="777"/>
      <c r="GF95" s="777"/>
      <c r="GG95" s="777"/>
      <c r="GH95" s="777"/>
      <c r="GI95" s="777"/>
      <c r="GJ95" s="777"/>
      <c r="GK95" s="777"/>
      <c r="GL95" s="777"/>
      <c r="GM95" s="777"/>
      <c r="GN95" s="777"/>
      <c r="GO95" s="777"/>
      <c r="GP95" s="777"/>
      <c r="GQ95" s="777"/>
      <c r="GR95" s="777"/>
      <c r="GS95" s="777"/>
      <c r="GT95" s="777"/>
      <c r="GU95" s="777"/>
      <c r="GV95" s="777"/>
      <c r="GW95" s="777"/>
      <c r="GX95" s="777"/>
      <c r="GY95" s="777"/>
      <c r="GZ95" s="777"/>
      <c r="HA95" s="777"/>
      <c r="HB95" s="777"/>
      <c r="HC95" s="777"/>
      <c r="HD95" s="777"/>
      <c r="HE95" s="777"/>
      <c r="HF95" s="777"/>
      <c r="HG95" s="777"/>
      <c r="HH95" s="777"/>
      <c r="HI95" s="777"/>
      <c r="HJ95" s="777"/>
      <c r="HK95" s="777"/>
      <c r="HL95" s="777"/>
      <c r="HM95" s="777"/>
      <c r="HN95" s="777"/>
      <c r="HO95" s="777"/>
      <c r="HP95" s="777"/>
      <c r="HQ95" s="777"/>
      <c r="HR95" s="777"/>
      <c r="HS95" s="777"/>
      <c r="HT95" s="777"/>
      <c r="HU95" s="777"/>
      <c r="HV95" s="777"/>
      <c r="HW95" s="777"/>
      <c r="HX95" s="777"/>
      <c r="HY95" s="777"/>
      <c r="HZ95" s="777"/>
      <c r="IA95" s="777"/>
      <c r="IB95" s="777"/>
      <c r="IC95" s="777"/>
      <c r="ID95" s="777"/>
      <c r="IE95" s="777"/>
      <c r="IF95" s="777"/>
      <c r="IG95" s="777"/>
      <c r="IH95" s="777"/>
      <c r="II95" s="777"/>
      <c r="IJ95" s="777"/>
      <c r="IK95" s="777"/>
      <c r="IL95" s="777"/>
      <c r="IM95" s="777"/>
      <c r="IN95" s="777"/>
      <c r="IO95" s="777"/>
      <c r="IP95" s="777"/>
      <c r="IQ95" s="777"/>
      <c r="IR95" s="777"/>
      <c r="IS95" s="777"/>
      <c r="IT95" s="777"/>
      <c r="IU95" s="777"/>
    </row>
    <row r="96" spans="2:255" s="779" customFormat="1" ht="12.75" customHeight="1">
      <c r="B96" s="777"/>
      <c r="C96" s="777"/>
      <c r="D96" s="777"/>
      <c r="E96" s="777"/>
      <c r="F96" s="777"/>
      <c r="G96" s="777"/>
      <c r="H96" s="777"/>
      <c r="I96" s="777"/>
      <c r="J96" s="777"/>
      <c r="K96" s="777"/>
      <c r="L96" s="777"/>
      <c r="M96" s="777"/>
      <c r="N96" s="777"/>
      <c r="O96" s="777"/>
      <c r="P96" s="777"/>
      <c r="Q96" s="777"/>
      <c r="R96" s="777"/>
      <c r="S96" s="777"/>
      <c r="T96" s="777"/>
      <c r="U96" s="777"/>
      <c r="V96" s="777"/>
      <c r="W96" s="777"/>
      <c r="X96" s="777"/>
      <c r="Y96" s="777"/>
      <c r="Z96" s="778"/>
      <c r="AA96" s="778"/>
      <c r="AB96" s="778"/>
      <c r="AC96" s="778"/>
      <c r="AD96" s="778"/>
      <c r="AE96" s="778"/>
      <c r="AF96" s="778"/>
      <c r="AG96" s="778"/>
      <c r="AH96" s="778"/>
      <c r="AI96" s="778"/>
      <c r="AJ96" s="778"/>
      <c r="AK96" s="778"/>
      <c r="AL96" s="778"/>
      <c r="AM96" s="778"/>
      <c r="AN96" s="778"/>
      <c r="AO96" s="778"/>
      <c r="AP96" s="778"/>
      <c r="AQ96" s="778"/>
      <c r="AR96" s="778"/>
      <c r="AS96" s="778"/>
      <c r="AT96" s="778"/>
      <c r="AU96" s="778"/>
      <c r="AV96" s="778"/>
      <c r="AW96" s="778"/>
      <c r="AX96" s="778"/>
      <c r="AY96" s="778"/>
      <c r="AZ96" s="778"/>
      <c r="BA96" s="778"/>
      <c r="BB96" s="777"/>
      <c r="BC96" s="777"/>
      <c r="BD96" s="777"/>
      <c r="BE96" s="777"/>
      <c r="BF96" s="777"/>
      <c r="BG96" s="777"/>
      <c r="BH96" s="777"/>
      <c r="BI96" s="777"/>
      <c r="BJ96" s="777"/>
      <c r="BK96" s="777"/>
      <c r="BL96" s="777"/>
      <c r="BM96" s="777"/>
      <c r="BN96" s="777"/>
      <c r="BO96" s="777"/>
      <c r="BP96" s="777"/>
      <c r="BQ96" s="777"/>
      <c r="BR96" s="777"/>
      <c r="BS96" s="777"/>
      <c r="BT96" s="777"/>
      <c r="BU96" s="777"/>
      <c r="BV96" s="777"/>
      <c r="BW96" s="777"/>
      <c r="BX96" s="777"/>
      <c r="BY96" s="777"/>
      <c r="BZ96" s="777"/>
      <c r="CA96" s="777"/>
      <c r="CB96" s="777"/>
      <c r="CC96" s="777"/>
      <c r="CD96" s="777"/>
      <c r="CE96" s="777"/>
      <c r="CF96" s="777"/>
      <c r="CG96" s="777"/>
      <c r="CH96" s="777"/>
      <c r="CI96" s="777"/>
      <c r="CJ96" s="777"/>
      <c r="CK96" s="777"/>
      <c r="CL96" s="777"/>
      <c r="CM96" s="777"/>
      <c r="CN96" s="777"/>
      <c r="CO96" s="777"/>
      <c r="CP96" s="777"/>
      <c r="CQ96" s="777"/>
      <c r="CR96" s="777"/>
      <c r="CS96" s="777"/>
      <c r="CT96" s="777"/>
      <c r="CU96" s="777"/>
      <c r="CV96" s="777"/>
      <c r="CW96" s="777"/>
      <c r="CX96" s="777"/>
      <c r="CY96" s="777"/>
      <c r="CZ96" s="777"/>
      <c r="DA96" s="777"/>
      <c r="DB96" s="777"/>
      <c r="DC96" s="777"/>
      <c r="DD96" s="777"/>
      <c r="DE96" s="777"/>
      <c r="DF96" s="777"/>
      <c r="DG96" s="777"/>
      <c r="DH96" s="777"/>
      <c r="DI96" s="777"/>
      <c r="DJ96" s="777"/>
      <c r="DK96" s="777"/>
      <c r="DL96" s="777"/>
      <c r="DM96" s="777"/>
      <c r="DN96" s="777"/>
      <c r="DO96" s="777"/>
      <c r="DP96" s="777"/>
      <c r="DQ96" s="777"/>
      <c r="DR96" s="777"/>
      <c r="DS96" s="777"/>
      <c r="DT96" s="777"/>
      <c r="DU96" s="777"/>
      <c r="DV96" s="777"/>
      <c r="DW96" s="777"/>
      <c r="DX96" s="777"/>
      <c r="DY96" s="777"/>
      <c r="DZ96" s="777"/>
      <c r="EA96" s="777"/>
      <c r="EB96" s="777"/>
      <c r="EC96" s="777"/>
      <c r="ED96" s="777"/>
      <c r="EE96" s="777"/>
      <c r="EF96" s="777"/>
      <c r="EG96" s="777"/>
      <c r="EH96" s="777"/>
      <c r="EI96" s="777"/>
      <c r="EJ96" s="777"/>
      <c r="EK96" s="777"/>
      <c r="EL96" s="777"/>
      <c r="EM96" s="777"/>
      <c r="EN96" s="777"/>
      <c r="EO96" s="777"/>
      <c r="EP96" s="777"/>
      <c r="EQ96" s="777"/>
      <c r="ER96" s="777"/>
      <c r="ES96" s="777"/>
      <c r="ET96" s="777"/>
      <c r="EU96" s="777"/>
      <c r="EV96" s="777"/>
      <c r="EW96" s="777"/>
      <c r="EX96" s="777"/>
      <c r="EY96" s="777"/>
      <c r="EZ96" s="777"/>
      <c r="FA96" s="777"/>
      <c r="FB96" s="777"/>
      <c r="FC96" s="777"/>
      <c r="FD96" s="777"/>
      <c r="FE96" s="777"/>
      <c r="FF96" s="777"/>
      <c r="FG96" s="777"/>
      <c r="FH96" s="777"/>
      <c r="FI96" s="777"/>
      <c r="FJ96" s="777"/>
      <c r="FK96" s="777"/>
      <c r="FL96" s="777"/>
      <c r="FM96" s="777"/>
      <c r="FN96" s="777"/>
      <c r="FO96" s="777"/>
      <c r="FP96" s="777"/>
      <c r="FQ96" s="777"/>
      <c r="FR96" s="777"/>
      <c r="FS96" s="777"/>
      <c r="FT96" s="777"/>
      <c r="FU96" s="777"/>
      <c r="FV96" s="777"/>
      <c r="FW96" s="777"/>
      <c r="FX96" s="777"/>
      <c r="FY96" s="777"/>
      <c r="FZ96" s="777"/>
      <c r="GA96" s="777"/>
      <c r="GB96" s="777"/>
      <c r="GC96" s="777"/>
      <c r="GD96" s="777"/>
      <c r="GE96" s="777"/>
      <c r="GF96" s="777"/>
      <c r="GG96" s="777"/>
      <c r="GH96" s="777"/>
      <c r="GI96" s="777"/>
      <c r="GJ96" s="777"/>
      <c r="GK96" s="777"/>
      <c r="GL96" s="777"/>
      <c r="GM96" s="777"/>
      <c r="GN96" s="777"/>
      <c r="GO96" s="777"/>
      <c r="GP96" s="777"/>
      <c r="GQ96" s="777"/>
      <c r="GR96" s="777"/>
      <c r="GS96" s="777"/>
      <c r="GT96" s="777"/>
      <c r="GU96" s="777"/>
      <c r="GV96" s="777"/>
      <c r="GW96" s="777"/>
      <c r="GX96" s="777"/>
      <c r="GY96" s="777"/>
      <c r="GZ96" s="777"/>
      <c r="HA96" s="777"/>
      <c r="HB96" s="777"/>
      <c r="HC96" s="777"/>
      <c r="HD96" s="777"/>
      <c r="HE96" s="777"/>
      <c r="HF96" s="777"/>
      <c r="HG96" s="777"/>
      <c r="HH96" s="777"/>
      <c r="HI96" s="777"/>
      <c r="HJ96" s="777"/>
      <c r="HK96" s="777"/>
      <c r="HL96" s="777"/>
      <c r="HM96" s="777"/>
      <c r="HN96" s="777"/>
      <c r="HO96" s="777"/>
      <c r="HP96" s="777"/>
      <c r="HQ96" s="777"/>
      <c r="HR96" s="777"/>
      <c r="HS96" s="777"/>
      <c r="HT96" s="777"/>
      <c r="HU96" s="777"/>
      <c r="HV96" s="777"/>
      <c r="HW96" s="777"/>
      <c r="HX96" s="777"/>
      <c r="HY96" s="777"/>
      <c r="HZ96" s="777"/>
      <c r="IA96" s="777"/>
      <c r="IB96" s="777"/>
      <c r="IC96" s="777"/>
      <c r="ID96" s="777"/>
      <c r="IE96" s="777"/>
      <c r="IF96" s="777"/>
      <c r="IG96" s="777"/>
      <c r="IH96" s="777"/>
      <c r="II96" s="777"/>
      <c r="IJ96" s="777"/>
      <c r="IK96" s="777"/>
      <c r="IL96" s="777"/>
      <c r="IM96" s="777"/>
      <c r="IN96" s="777"/>
      <c r="IO96" s="777"/>
      <c r="IP96" s="777"/>
      <c r="IQ96" s="777"/>
      <c r="IR96" s="777"/>
      <c r="IS96" s="777"/>
      <c r="IT96" s="777"/>
      <c r="IU96" s="777"/>
    </row>
    <row r="97" spans="2:255" s="779" customFormat="1" ht="12.75" customHeight="1">
      <c r="B97" s="777"/>
      <c r="C97" s="777"/>
      <c r="D97" s="777"/>
      <c r="E97" s="777"/>
      <c r="F97" s="777"/>
      <c r="G97" s="777"/>
      <c r="H97" s="777"/>
      <c r="I97" s="777"/>
      <c r="J97" s="777"/>
      <c r="K97" s="777"/>
      <c r="L97" s="777"/>
      <c r="M97" s="777"/>
      <c r="N97" s="777"/>
      <c r="O97" s="777"/>
      <c r="P97" s="777"/>
      <c r="Q97" s="777"/>
      <c r="R97" s="777"/>
      <c r="S97" s="777"/>
      <c r="T97" s="777"/>
      <c r="U97" s="777"/>
      <c r="V97" s="777"/>
      <c r="W97" s="777"/>
      <c r="X97" s="777"/>
      <c r="Y97" s="777"/>
      <c r="Z97" s="778"/>
      <c r="AA97" s="778"/>
      <c r="AB97" s="778"/>
      <c r="AC97" s="778"/>
      <c r="AD97" s="778"/>
      <c r="AE97" s="778"/>
      <c r="AF97" s="778"/>
      <c r="AG97" s="778"/>
      <c r="AH97" s="778"/>
      <c r="AI97" s="778"/>
      <c r="AJ97" s="778"/>
      <c r="AK97" s="778"/>
      <c r="AL97" s="778"/>
      <c r="AM97" s="778"/>
      <c r="AN97" s="778"/>
      <c r="AO97" s="778"/>
      <c r="AP97" s="778"/>
      <c r="AQ97" s="778"/>
      <c r="AR97" s="778"/>
      <c r="AS97" s="778"/>
      <c r="AT97" s="778"/>
      <c r="AU97" s="778"/>
      <c r="AV97" s="778"/>
      <c r="AW97" s="778"/>
      <c r="AX97" s="778"/>
      <c r="AY97" s="778"/>
      <c r="AZ97" s="778"/>
      <c r="BA97" s="778"/>
      <c r="BB97" s="777"/>
      <c r="BC97" s="777"/>
      <c r="BD97" s="777"/>
      <c r="BE97" s="777"/>
      <c r="BF97" s="777"/>
      <c r="BG97" s="777"/>
      <c r="BH97" s="777"/>
      <c r="BI97" s="777"/>
      <c r="BJ97" s="777"/>
      <c r="BK97" s="777"/>
      <c r="BL97" s="777"/>
      <c r="BM97" s="777"/>
      <c r="BN97" s="777"/>
      <c r="BO97" s="777"/>
      <c r="BP97" s="777"/>
      <c r="BQ97" s="777"/>
      <c r="BR97" s="777"/>
      <c r="BS97" s="777"/>
      <c r="BT97" s="777"/>
      <c r="BU97" s="777"/>
      <c r="BV97" s="777"/>
      <c r="BW97" s="777"/>
      <c r="BX97" s="777"/>
      <c r="BY97" s="777"/>
      <c r="BZ97" s="777"/>
      <c r="CA97" s="777"/>
      <c r="CB97" s="777"/>
      <c r="CC97" s="777"/>
      <c r="CD97" s="777"/>
      <c r="CE97" s="777"/>
      <c r="CF97" s="777"/>
      <c r="CG97" s="777"/>
      <c r="CH97" s="777"/>
      <c r="CI97" s="777"/>
      <c r="CJ97" s="777"/>
      <c r="CK97" s="777"/>
      <c r="CL97" s="777"/>
      <c r="CM97" s="777"/>
      <c r="CN97" s="777"/>
      <c r="CO97" s="777"/>
      <c r="CP97" s="777"/>
      <c r="CQ97" s="777"/>
      <c r="CR97" s="777"/>
      <c r="CS97" s="777"/>
      <c r="CT97" s="777"/>
      <c r="CU97" s="777"/>
      <c r="CV97" s="777"/>
      <c r="CW97" s="777"/>
      <c r="CX97" s="777"/>
      <c r="CY97" s="777"/>
      <c r="CZ97" s="777"/>
      <c r="DA97" s="777"/>
      <c r="DB97" s="777"/>
      <c r="DC97" s="777"/>
      <c r="DD97" s="777"/>
      <c r="DE97" s="777"/>
      <c r="DF97" s="777"/>
      <c r="DG97" s="777"/>
      <c r="DH97" s="777"/>
      <c r="DI97" s="777"/>
      <c r="DJ97" s="777"/>
      <c r="DK97" s="777"/>
      <c r="DL97" s="777"/>
      <c r="DM97" s="777"/>
      <c r="DN97" s="777"/>
      <c r="DO97" s="777"/>
      <c r="DP97" s="777"/>
      <c r="DQ97" s="777"/>
      <c r="DR97" s="777"/>
      <c r="DS97" s="777"/>
      <c r="DT97" s="777"/>
      <c r="DU97" s="777"/>
      <c r="DV97" s="777"/>
      <c r="DW97" s="777"/>
      <c r="DX97" s="777"/>
      <c r="DY97" s="777"/>
      <c r="DZ97" s="777"/>
      <c r="EA97" s="777"/>
      <c r="EB97" s="777"/>
      <c r="EC97" s="777"/>
      <c r="ED97" s="777"/>
      <c r="EE97" s="777"/>
      <c r="EF97" s="777"/>
      <c r="EG97" s="777"/>
      <c r="EH97" s="777"/>
      <c r="EI97" s="777"/>
      <c r="EJ97" s="777"/>
      <c r="EK97" s="777"/>
      <c r="EL97" s="777"/>
      <c r="EM97" s="777"/>
      <c r="EN97" s="777"/>
      <c r="EO97" s="777"/>
      <c r="EP97" s="777"/>
      <c r="EQ97" s="777"/>
      <c r="ER97" s="777"/>
      <c r="ES97" s="777"/>
      <c r="ET97" s="777"/>
      <c r="EU97" s="777"/>
      <c r="EV97" s="777"/>
      <c r="EW97" s="777"/>
      <c r="EX97" s="777"/>
      <c r="EY97" s="777"/>
      <c r="EZ97" s="777"/>
      <c r="FA97" s="777"/>
      <c r="FB97" s="777"/>
      <c r="FC97" s="777"/>
      <c r="FD97" s="777"/>
      <c r="FE97" s="777"/>
      <c r="FF97" s="777"/>
      <c r="FG97" s="777"/>
      <c r="FH97" s="777"/>
      <c r="FI97" s="777"/>
      <c r="FJ97" s="777"/>
      <c r="FK97" s="777"/>
      <c r="FL97" s="777"/>
      <c r="FM97" s="777"/>
      <c r="FN97" s="777"/>
      <c r="FO97" s="777"/>
      <c r="FP97" s="777"/>
      <c r="FQ97" s="777"/>
      <c r="FR97" s="777"/>
      <c r="FS97" s="777"/>
      <c r="FT97" s="777"/>
      <c r="FU97" s="777"/>
      <c r="FV97" s="777"/>
      <c r="FW97" s="777"/>
      <c r="FX97" s="777"/>
      <c r="FY97" s="777"/>
      <c r="FZ97" s="777"/>
      <c r="GA97" s="777"/>
      <c r="GB97" s="777"/>
      <c r="GC97" s="777"/>
      <c r="GD97" s="777"/>
      <c r="GE97" s="777"/>
      <c r="GF97" s="777"/>
      <c r="GG97" s="777"/>
      <c r="GH97" s="777"/>
      <c r="GI97" s="777"/>
      <c r="GJ97" s="777"/>
      <c r="GK97" s="777"/>
      <c r="GL97" s="777"/>
      <c r="GM97" s="777"/>
      <c r="GN97" s="777"/>
      <c r="GO97" s="777"/>
      <c r="GP97" s="777"/>
      <c r="GQ97" s="777"/>
      <c r="GR97" s="777"/>
      <c r="GS97" s="777"/>
      <c r="GT97" s="777"/>
      <c r="GU97" s="777"/>
      <c r="GV97" s="777"/>
      <c r="GW97" s="777"/>
      <c r="GX97" s="777"/>
      <c r="GY97" s="777"/>
      <c r="GZ97" s="777"/>
      <c r="HA97" s="777"/>
      <c r="HB97" s="777"/>
      <c r="HC97" s="777"/>
      <c r="HD97" s="777"/>
      <c r="HE97" s="777"/>
      <c r="HF97" s="777"/>
      <c r="HG97" s="777"/>
      <c r="HH97" s="777"/>
      <c r="HI97" s="777"/>
      <c r="HJ97" s="777"/>
      <c r="HK97" s="777"/>
      <c r="HL97" s="777"/>
      <c r="HM97" s="777"/>
      <c r="HN97" s="777"/>
      <c r="HO97" s="777"/>
      <c r="HP97" s="777"/>
      <c r="HQ97" s="777"/>
      <c r="HR97" s="777"/>
      <c r="HS97" s="777"/>
      <c r="HT97" s="777"/>
      <c r="HU97" s="777"/>
      <c r="HV97" s="777"/>
      <c r="HW97" s="777"/>
      <c r="HX97" s="777"/>
      <c r="HY97" s="777"/>
      <c r="HZ97" s="777"/>
      <c r="IA97" s="777"/>
      <c r="IB97" s="777"/>
      <c r="IC97" s="777"/>
      <c r="ID97" s="777"/>
      <c r="IE97" s="777"/>
      <c r="IF97" s="777"/>
      <c r="IG97" s="777"/>
      <c r="IH97" s="777"/>
      <c r="II97" s="777"/>
      <c r="IJ97" s="777"/>
      <c r="IK97" s="777"/>
      <c r="IL97" s="777"/>
      <c r="IM97" s="777"/>
      <c r="IN97" s="777"/>
      <c r="IO97" s="777"/>
      <c r="IP97" s="777"/>
      <c r="IQ97" s="777"/>
      <c r="IR97" s="777"/>
      <c r="IS97" s="777"/>
      <c r="IT97" s="777"/>
      <c r="IU97" s="777"/>
    </row>
    <row r="98" spans="2:255" s="779" customFormat="1" ht="12.75" customHeight="1">
      <c r="B98" s="777"/>
      <c r="C98" s="777"/>
      <c r="D98" s="777"/>
      <c r="E98" s="777"/>
      <c r="F98" s="777"/>
      <c r="G98" s="777"/>
      <c r="H98" s="777"/>
      <c r="I98" s="777"/>
      <c r="J98" s="777"/>
      <c r="K98" s="777"/>
      <c r="L98" s="777"/>
      <c r="M98" s="777"/>
      <c r="N98" s="777"/>
      <c r="O98" s="777"/>
      <c r="P98" s="777"/>
      <c r="Q98" s="777"/>
      <c r="R98" s="777"/>
      <c r="S98" s="777"/>
      <c r="T98" s="777"/>
      <c r="U98" s="777"/>
      <c r="V98" s="777"/>
      <c r="W98" s="777"/>
      <c r="X98" s="777"/>
      <c r="Y98" s="777"/>
      <c r="Z98" s="778"/>
      <c r="AA98" s="778"/>
      <c r="AB98" s="778"/>
      <c r="AC98" s="778"/>
      <c r="AD98" s="778"/>
      <c r="AE98" s="778"/>
      <c r="AF98" s="778"/>
      <c r="AG98" s="778"/>
      <c r="AH98" s="778"/>
      <c r="AI98" s="778"/>
      <c r="AJ98" s="778"/>
      <c r="AK98" s="778"/>
      <c r="AL98" s="778"/>
      <c r="AM98" s="778"/>
      <c r="AN98" s="778"/>
      <c r="AO98" s="778"/>
      <c r="AP98" s="778"/>
      <c r="AQ98" s="778"/>
      <c r="AR98" s="778"/>
      <c r="AS98" s="778"/>
      <c r="AT98" s="778"/>
      <c r="AU98" s="778"/>
      <c r="AV98" s="778"/>
      <c r="AW98" s="778"/>
      <c r="AX98" s="778"/>
      <c r="AY98" s="778"/>
      <c r="AZ98" s="778"/>
      <c r="BA98" s="778"/>
      <c r="BB98" s="777"/>
      <c r="BC98" s="777"/>
      <c r="BD98" s="777"/>
      <c r="BE98" s="777"/>
      <c r="BF98" s="777"/>
      <c r="BG98" s="777"/>
      <c r="BH98" s="777"/>
      <c r="BI98" s="777"/>
      <c r="BJ98" s="777"/>
      <c r="BK98" s="777"/>
      <c r="BL98" s="777"/>
      <c r="BM98" s="777"/>
      <c r="BN98" s="777"/>
      <c r="BO98" s="777"/>
      <c r="BP98" s="777"/>
      <c r="BQ98" s="777"/>
      <c r="BR98" s="777"/>
      <c r="BS98" s="777"/>
      <c r="BT98" s="777"/>
      <c r="BU98" s="777"/>
      <c r="BV98" s="777"/>
      <c r="BW98" s="777"/>
      <c r="BX98" s="777"/>
      <c r="BY98" s="777"/>
      <c r="BZ98" s="777"/>
      <c r="CA98" s="777"/>
      <c r="CB98" s="777"/>
      <c r="CC98" s="777"/>
      <c r="CD98" s="777"/>
      <c r="CE98" s="777"/>
      <c r="CF98" s="777"/>
      <c r="CG98" s="777"/>
      <c r="CH98" s="777"/>
      <c r="CI98" s="777"/>
      <c r="CJ98" s="777"/>
      <c r="CK98" s="777"/>
      <c r="CL98" s="777"/>
      <c r="CM98" s="777"/>
      <c r="CN98" s="777"/>
      <c r="CO98" s="777"/>
      <c r="CP98" s="777"/>
      <c r="CQ98" s="777"/>
      <c r="CR98" s="777"/>
      <c r="CS98" s="777"/>
      <c r="CT98" s="777"/>
      <c r="CU98" s="777"/>
      <c r="CV98" s="777"/>
      <c r="CW98" s="777"/>
      <c r="CX98" s="777"/>
      <c r="CY98" s="777"/>
      <c r="CZ98" s="777"/>
      <c r="DA98" s="777"/>
      <c r="DB98" s="777"/>
      <c r="DC98" s="777"/>
      <c r="DD98" s="777"/>
      <c r="DE98" s="777"/>
      <c r="DF98" s="777"/>
      <c r="DG98" s="777"/>
      <c r="DH98" s="777"/>
      <c r="DI98" s="777"/>
      <c r="DJ98" s="777"/>
      <c r="DK98" s="777"/>
      <c r="DL98" s="777"/>
      <c r="DM98" s="777"/>
      <c r="DN98" s="777"/>
      <c r="DO98" s="777"/>
      <c r="DP98" s="777"/>
      <c r="DQ98" s="777"/>
      <c r="DR98" s="777"/>
      <c r="DS98" s="777"/>
      <c r="DT98" s="777"/>
      <c r="DU98" s="777"/>
      <c r="DV98" s="777"/>
      <c r="DW98" s="777"/>
      <c r="DX98" s="777"/>
      <c r="DY98" s="777"/>
      <c r="DZ98" s="777"/>
      <c r="EA98" s="777"/>
      <c r="EB98" s="777"/>
      <c r="EC98" s="777"/>
      <c r="ED98" s="777"/>
      <c r="EE98" s="777"/>
      <c r="EF98" s="777"/>
      <c r="EG98" s="777"/>
      <c r="EH98" s="777"/>
      <c r="EI98" s="777"/>
      <c r="EJ98" s="777"/>
      <c r="EK98" s="777"/>
      <c r="EL98" s="777"/>
      <c r="EM98" s="777"/>
      <c r="EN98" s="777"/>
      <c r="EO98" s="777"/>
      <c r="EP98" s="777"/>
      <c r="EQ98" s="777"/>
      <c r="ER98" s="777"/>
      <c r="ES98" s="777"/>
      <c r="ET98" s="777"/>
      <c r="EU98" s="777"/>
      <c r="EV98" s="777"/>
      <c r="EW98" s="777"/>
      <c r="EX98" s="777"/>
      <c r="EY98" s="777"/>
      <c r="EZ98" s="777"/>
      <c r="FA98" s="777"/>
      <c r="FB98" s="777"/>
      <c r="FC98" s="777"/>
      <c r="FD98" s="777"/>
      <c r="FE98" s="777"/>
      <c r="FF98" s="777"/>
      <c r="FG98" s="777"/>
      <c r="FH98" s="777"/>
      <c r="FI98" s="777"/>
      <c r="FJ98" s="777"/>
      <c r="FK98" s="777"/>
      <c r="FL98" s="777"/>
      <c r="FM98" s="777"/>
      <c r="FN98" s="777"/>
      <c r="FO98" s="777"/>
      <c r="FP98" s="777"/>
      <c r="FQ98" s="777"/>
      <c r="FR98" s="777"/>
      <c r="FS98" s="777"/>
      <c r="FT98" s="777"/>
      <c r="FU98" s="777"/>
      <c r="FV98" s="777"/>
      <c r="FW98" s="777"/>
      <c r="FX98" s="777"/>
      <c r="FY98" s="777"/>
      <c r="FZ98" s="777"/>
      <c r="GA98" s="777"/>
      <c r="GB98" s="777"/>
      <c r="GC98" s="777"/>
      <c r="GD98" s="777"/>
      <c r="GE98" s="777"/>
      <c r="GF98" s="777"/>
      <c r="GG98" s="777"/>
      <c r="GH98" s="777"/>
      <c r="GI98" s="777"/>
      <c r="GJ98" s="777"/>
      <c r="GK98" s="777"/>
      <c r="GL98" s="777"/>
      <c r="GM98" s="777"/>
      <c r="GN98" s="777"/>
      <c r="GO98" s="777"/>
      <c r="GP98" s="777"/>
      <c r="GQ98" s="777"/>
      <c r="GR98" s="777"/>
      <c r="GS98" s="777"/>
      <c r="GT98" s="777"/>
      <c r="GU98" s="777"/>
      <c r="GV98" s="777"/>
      <c r="GW98" s="777"/>
      <c r="GX98" s="777"/>
      <c r="GY98" s="777"/>
      <c r="GZ98" s="777"/>
      <c r="HA98" s="777"/>
      <c r="HB98" s="777"/>
      <c r="HC98" s="777"/>
      <c r="HD98" s="777"/>
      <c r="HE98" s="777"/>
      <c r="HF98" s="777"/>
      <c r="HG98" s="777"/>
      <c r="HH98" s="777"/>
      <c r="HI98" s="777"/>
      <c r="HJ98" s="777"/>
      <c r="HK98" s="777"/>
      <c r="HL98" s="777"/>
      <c r="HM98" s="777"/>
      <c r="HN98" s="777"/>
      <c r="HO98" s="777"/>
      <c r="HP98" s="777"/>
      <c r="HQ98" s="777"/>
      <c r="HR98" s="777"/>
      <c r="HS98" s="777"/>
      <c r="HT98" s="777"/>
      <c r="HU98" s="777"/>
      <c r="HV98" s="777"/>
      <c r="HW98" s="777"/>
      <c r="HX98" s="777"/>
      <c r="HY98" s="777"/>
      <c r="HZ98" s="777"/>
      <c r="IA98" s="777"/>
      <c r="IB98" s="777"/>
      <c r="IC98" s="777"/>
      <c r="ID98" s="777"/>
      <c r="IE98" s="777"/>
      <c r="IF98" s="777"/>
      <c r="IG98" s="777"/>
      <c r="IH98" s="777"/>
      <c r="II98" s="777"/>
      <c r="IJ98" s="777"/>
      <c r="IK98" s="777"/>
      <c r="IL98" s="777"/>
      <c r="IM98" s="777"/>
      <c r="IN98" s="777"/>
      <c r="IO98" s="777"/>
      <c r="IP98" s="777"/>
      <c r="IQ98" s="777"/>
      <c r="IR98" s="777"/>
      <c r="IS98" s="777"/>
      <c r="IT98" s="777"/>
      <c r="IU98" s="777"/>
    </row>
    <row r="99" spans="2:255" s="779" customFormat="1" ht="12.75" customHeight="1">
      <c r="B99" s="777"/>
      <c r="C99" s="777"/>
      <c r="D99" s="777"/>
      <c r="E99" s="777"/>
      <c r="F99" s="777"/>
      <c r="G99" s="777"/>
      <c r="H99" s="777"/>
      <c r="I99" s="777"/>
      <c r="J99" s="777"/>
      <c r="K99" s="777"/>
      <c r="L99" s="777"/>
      <c r="M99" s="777"/>
      <c r="N99" s="777"/>
      <c r="O99" s="777"/>
      <c r="P99" s="777"/>
      <c r="Q99" s="777"/>
      <c r="R99" s="777"/>
      <c r="S99" s="777"/>
      <c r="T99" s="777"/>
      <c r="U99" s="777"/>
      <c r="V99" s="777"/>
      <c r="W99" s="777"/>
      <c r="X99" s="777"/>
      <c r="Y99" s="777"/>
      <c r="Z99" s="778"/>
      <c r="AA99" s="778"/>
      <c r="AB99" s="778"/>
      <c r="AC99" s="778"/>
      <c r="AD99" s="778"/>
      <c r="AE99" s="778"/>
      <c r="AF99" s="778"/>
      <c r="AG99" s="778"/>
      <c r="AH99" s="778"/>
      <c r="AI99" s="778"/>
      <c r="AJ99" s="778"/>
      <c r="AK99" s="778"/>
      <c r="AL99" s="778"/>
      <c r="AM99" s="778"/>
      <c r="AN99" s="778"/>
      <c r="AO99" s="778"/>
      <c r="AP99" s="778"/>
      <c r="AQ99" s="778"/>
      <c r="AR99" s="778"/>
      <c r="AS99" s="778"/>
      <c r="AT99" s="778"/>
      <c r="AU99" s="778"/>
      <c r="AV99" s="778"/>
      <c r="AW99" s="778"/>
      <c r="AX99" s="778"/>
      <c r="AY99" s="778"/>
      <c r="AZ99" s="778"/>
      <c r="BA99" s="778"/>
      <c r="BB99" s="777"/>
      <c r="BC99" s="777"/>
      <c r="BD99" s="777"/>
      <c r="BE99" s="777"/>
      <c r="BF99" s="777"/>
      <c r="BG99" s="777"/>
      <c r="BH99" s="777"/>
      <c r="BI99" s="777"/>
      <c r="BJ99" s="777"/>
      <c r="BK99" s="777"/>
      <c r="BL99" s="777"/>
      <c r="BM99" s="777"/>
      <c r="BN99" s="777"/>
      <c r="BO99" s="777"/>
      <c r="BP99" s="777"/>
      <c r="BQ99" s="777"/>
      <c r="BR99" s="777"/>
      <c r="BS99" s="777"/>
      <c r="BT99" s="777"/>
      <c r="BU99" s="777"/>
      <c r="BV99" s="777"/>
      <c r="BW99" s="777"/>
      <c r="BX99" s="777"/>
      <c r="BY99" s="777"/>
      <c r="BZ99" s="777"/>
      <c r="CA99" s="777"/>
      <c r="CB99" s="777"/>
      <c r="CC99" s="777"/>
      <c r="CD99" s="777"/>
      <c r="CE99" s="777"/>
      <c r="CF99" s="777"/>
      <c r="CG99" s="777"/>
      <c r="CH99" s="777"/>
      <c r="CI99" s="777"/>
      <c r="CJ99" s="777"/>
      <c r="CK99" s="777"/>
      <c r="CL99" s="777"/>
      <c r="CM99" s="777"/>
      <c r="CN99" s="777"/>
      <c r="CO99" s="777"/>
      <c r="CP99" s="777"/>
      <c r="CQ99" s="777"/>
      <c r="CR99" s="777"/>
      <c r="CS99" s="777"/>
      <c r="CT99" s="777"/>
      <c r="CU99" s="777"/>
      <c r="CV99" s="777"/>
      <c r="CW99" s="777"/>
      <c r="CX99" s="777"/>
      <c r="CY99" s="777"/>
      <c r="CZ99" s="777"/>
      <c r="DA99" s="777"/>
      <c r="DB99" s="777"/>
      <c r="DC99" s="777"/>
      <c r="DD99" s="777"/>
      <c r="DE99" s="777"/>
      <c r="DF99" s="777"/>
      <c r="DG99" s="777"/>
      <c r="DH99" s="777"/>
      <c r="DI99" s="777"/>
      <c r="DJ99" s="777"/>
      <c r="DK99" s="777"/>
      <c r="DL99" s="777"/>
      <c r="DM99" s="777"/>
      <c r="DN99" s="777"/>
      <c r="DO99" s="777"/>
      <c r="DP99" s="777"/>
      <c r="DQ99" s="777"/>
      <c r="DR99" s="777"/>
      <c r="DS99" s="777"/>
      <c r="DT99" s="777"/>
      <c r="DU99" s="777"/>
      <c r="DV99" s="777"/>
      <c r="DW99" s="777"/>
      <c r="DX99" s="777"/>
      <c r="DY99" s="777"/>
      <c r="DZ99" s="777"/>
      <c r="EA99" s="777"/>
      <c r="EB99" s="777"/>
      <c r="EC99" s="777"/>
      <c r="ED99" s="777"/>
      <c r="EE99" s="777"/>
      <c r="EF99" s="777"/>
      <c r="EG99" s="777"/>
      <c r="EH99" s="777"/>
      <c r="EI99" s="777"/>
      <c r="EJ99" s="777"/>
      <c r="EK99" s="777"/>
      <c r="EL99" s="777"/>
      <c r="EM99" s="777"/>
      <c r="EN99" s="777"/>
      <c r="EO99" s="777"/>
      <c r="EP99" s="777"/>
      <c r="EQ99" s="777"/>
      <c r="ER99" s="777"/>
      <c r="ES99" s="777"/>
      <c r="ET99" s="777"/>
      <c r="EU99" s="777"/>
      <c r="EV99" s="777"/>
      <c r="EW99" s="777"/>
      <c r="EX99" s="777"/>
      <c r="EY99" s="777"/>
      <c r="EZ99" s="777"/>
      <c r="FA99" s="777"/>
      <c r="FB99" s="777"/>
      <c r="FC99" s="777"/>
      <c r="FD99" s="777"/>
      <c r="FE99" s="777"/>
      <c r="FF99" s="777"/>
      <c r="FG99" s="777"/>
      <c r="FH99" s="777"/>
      <c r="FI99" s="777"/>
      <c r="FJ99" s="777"/>
      <c r="FK99" s="777"/>
      <c r="FL99" s="777"/>
      <c r="FM99" s="777"/>
      <c r="FN99" s="777"/>
      <c r="FO99" s="777"/>
      <c r="FP99" s="777"/>
      <c r="FQ99" s="777"/>
      <c r="FR99" s="777"/>
      <c r="FS99" s="777"/>
      <c r="FT99" s="777"/>
      <c r="FU99" s="777"/>
      <c r="FV99" s="777"/>
      <c r="FW99" s="777"/>
      <c r="FX99" s="777"/>
      <c r="FY99" s="777"/>
      <c r="FZ99" s="777"/>
      <c r="GA99" s="777"/>
      <c r="GB99" s="777"/>
      <c r="GC99" s="777"/>
      <c r="GD99" s="777"/>
      <c r="GE99" s="777"/>
      <c r="GF99" s="777"/>
      <c r="GG99" s="777"/>
      <c r="GH99" s="777"/>
      <c r="GI99" s="777"/>
      <c r="GJ99" s="777"/>
      <c r="GK99" s="777"/>
      <c r="GL99" s="777"/>
      <c r="GM99" s="777"/>
      <c r="GN99" s="777"/>
      <c r="GO99" s="777"/>
      <c r="GP99" s="777"/>
      <c r="GQ99" s="777"/>
      <c r="GR99" s="777"/>
      <c r="GS99" s="777"/>
      <c r="GT99" s="777"/>
      <c r="GU99" s="777"/>
      <c r="GV99" s="777"/>
      <c r="GW99" s="777"/>
      <c r="GX99" s="777"/>
      <c r="GY99" s="777"/>
      <c r="GZ99" s="777"/>
      <c r="HA99" s="777"/>
      <c r="HB99" s="777"/>
      <c r="HC99" s="777"/>
      <c r="HD99" s="777"/>
      <c r="HE99" s="777"/>
      <c r="HF99" s="777"/>
      <c r="HG99" s="777"/>
      <c r="HH99" s="777"/>
      <c r="HI99" s="777"/>
      <c r="HJ99" s="777"/>
      <c r="HK99" s="777"/>
      <c r="HL99" s="777"/>
      <c r="HM99" s="777"/>
      <c r="HN99" s="777"/>
      <c r="HO99" s="777"/>
      <c r="HP99" s="777"/>
      <c r="HQ99" s="777"/>
      <c r="HR99" s="777"/>
      <c r="HS99" s="777"/>
      <c r="HT99" s="777"/>
      <c r="HU99" s="777"/>
      <c r="HV99" s="777"/>
      <c r="HW99" s="777"/>
      <c r="HX99" s="777"/>
      <c r="HY99" s="777"/>
      <c r="HZ99" s="777"/>
      <c r="IA99" s="777"/>
      <c r="IB99" s="777"/>
      <c r="IC99" s="777"/>
      <c r="ID99" s="777"/>
      <c r="IE99" s="777"/>
      <c r="IF99" s="777"/>
      <c r="IG99" s="777"/>
      <c r="IH99" s="777"/>
      <c r="II99" s="777"/>
      <c r="IJ99" s="777"/>
      <c r="IK99" s="777"/>
      <c r="IL99" s="777"/>
      <c r="IM99" s="777"/>
      <c r="IN99" s="777"/>
      <c r="IO99" s="777"/>
      <c r="IP99" s="777"/>
      <c r="IQ99" s="777"/>
      <c r="IR99" s="777"/>
      <c r="IS99" s="777"/>
      <c r="IT99" s="777"/>
      <c r="IU99" s="777"/>
    </row>
    <row r="100" spans="2:255" s="779" customFormat="1" ht="12.75" customHeight="1">
      <c r="B100" s="777"/>
      <c r="C100" s="777"/>
      <c r="D100" s="777"/>
      <c r="E100" s="777"/>
      <c r="F100" s="777"/>
      <c r="G100" s="777"/>
      <c r="H100" s="777"/>
      <c r="I100" s="777"/>
      <c r="J100" s="777"/>
      <c r="K100" s="777"/>
      <c r="L100" s="777"/>
      <c r="M100" s="777"/>
      <c r="N100" s="777"/>
      <c r="O100" s="777"/>
      <c r="P100" s="777"/>
      <c r="Q100" s="777"/>
      <c r="R100" s="777"/>
      <c r="S100" s="777"/>
      <c r="T100" s="777"/>
      <c r="U100" s="777"/>
      <c r="V100" s="777"/>
      <c r="W100" s="777"/>
      <c r="X100" s="777"/>
      <c r="Y100" s="777"/>
      <c r="Z100" s="778"/>
      <c r="AA100" s="778"/>
      <c r="AB100" s="778"/>
      <c r="AC100" s="778"/>
      <c r="AD100" s="778"/>
      <c r="AE100" s="778"/>
      <c r="AF100" s="778"/>
      <c r="AG100" s="778"/>
      <c r="AH100" s="778"/>
      <c r="AI100" s="778"/>
      <c r="AJ100" s="778"/>
      <c r="AK100" s="778"/>
      <c r="AL100" s="778"/>
      <c r="AM100" s="778"/>
      <c r="AN100" s="778"/>
      <c r="AO100" s="778"/>
      <c r="AP100" s="778"/>
      <c r="AQ100" s="778"/>
      <c r="AR100" s="778"/>
      <c r="AS100" s="778"/>
      <c r="AT100" s="778"/>
      <c r="AU100" s="778"/>
      <c r="AV100" s="778"/>
      <c r="AW100" s="778"/>
      <c r="AX100" s="778"/>
      <c r="AY100" s="778"/>
      <c r="AZ100" s="778"/>
      <c r="BA100" s="778"/>
      <c r="BB100" s="777"/>
      <c r="BC100" s="777"/>
      <c r="BD100" s="777"/>
      <c r="BE100" s="777"/>
      <c r="BF100" s="777"/>
      <c r="BG100" s="777"/>
      <c r="BH100" s="777"/>
      <c r="BI100" s="777"/>
      <c r="BJ100" s="777"/>
      <c r="BK100" s="777"/>
      <c r="BL100" s="777"/>
      <c r="BM100" s="777"/>
      <c r="BN100" s="777"/>
      <c r="BO100" s="777"/>
      <c r="BP100" s="777"/>
      <c r="BQ100" s="777"/>
      <c r="BR100" s="777"/>
      <c r="BS100" s="777"/>
      <c r="BT100" s="777"/>
      <c r="BU100" s="777"/>
      <c r="BV100" s="777"/>
      <c r="BW100" s="777"/>
      <c r="BX100" s="777"/>
      <c r="BY100" s="777"/>
      <c r="BZ100" s="777"/>
      <c r="CA100" s="777"/>
      <c r="CB100" s="777"/>
      <c r="CC100" s="777"/>
      <c r="CD100" s="777"/>
      <c r="CE100" s="777"/>
      <c r="CF100" s="777"/>
      <c r="CG100" s="777"/>
      <c r="CH100" s="777"/>
      <c r="CI100" s="777"/>
      <c r="CJ100" s="777"/>
      <c r="CK100" s="777"/>
      <c r="CL100" s="777"/>
      <c r="CM100" s="777"/>
      <c r="CN100" s="777"/>
      <c r="CO100" s="777"/>
      <c r="CP100" s="777"/>
      <c r="CQ100" s="777"/>
      <c r="CR100" s="777"/>
      <c r="CS100" s="777"/>
      <c r="CT100" s="777"/>
      <c r="CU100" s="777"/>
      <c r="CV100" s="777"/>
      <c r="CW100" s="777"/>
      <c r="CX100" s="777"/>
      <c r="CY100" s="777"/>
      <c r="CZ100" s="777"/>
      <c r="DA100" s="777"/>
      <c r="DB100" s="777"/>
      <c r="DC100" s="777"/>
      <c r="DD100" s="777"/>
      <c r="DE100" s="777"/>
      <c r="DF100" s="777"/>
      <c r="DG100" s="777"/>
      <c r="DH100" s="777"/>
      <c r="DI100" s="777"/>
      <c r="DJ100" s="777"/>
      <c r="DK100" s="777"/>
      <c r="DL100" s="777"/>
      <c r="DM100" s="777"/>
      <c r="DN100" s="777"/>
      <c r="DO100" s="777"/>
      <c r="DP100" s="777"/>
      <c r="DQ100" s="777"/>
      <c r="DR100" s="777"/>
      <c r="DS100" s="777"/>
      <c r="DT100" s="777"/>
      <c r="DU100" s="777"/>
      <c r="DV100" s="777"/>
      <c r="DW100" s="777"/>
      <c r="DX100" s="777"/>
      <c r="DY100" s="777"/>
      <c r="DZ100" s="777"/>
      <c r="EA100" s="777"/>
      <c r="EB100" s="777"/>
      <c r="EC100" s="777"/>
      <c r="ED100" s="777"/>
      <c r="EE100" s="777"/>
      <c r="EF100" s="777"/>
      <c r="EG100" s="777"/>
      <c r="EH100" s="777"/>
      <c r="EI100" s="777"/>
      <c r="EJ100" s="777"/>
      <c r="EK100" s="777"/>
      <c r="EL100" s="777"/>
      <c r="EM100" s="777"/>
      <c r="EN100" s="777"/>
      <c r="EO100" s="777"/>
      <c r="EP100" s="777"/>
      <c r="EQ100" s="777"/>
      <c r="ER100" s="777"/>
      <c r="ES100" s="777"/>
      <c r="ET100" s="777"/>
      <c r="EU100" s="777"/>
      <c r="EV100" s="777"/>
      <c r="EW100" s="777"/>
      <c r="EX100" s="777"/>
      <c r="EY100" s="777"/>
      <c r="EZ100" s="777"/>
      <c r="FA100" s="777"/>
      <c r="FB100" s="777"/>
      <c r="FC100" s="777"/>
      <c r="FD100" s="777"/>
      <c r="FE100" s="777"/>
      <c r="FF100" s="777"/>
      <c r="FG100" s="777"/>
      <c r="FH100" s="777"/>
      <c r="FI100" s="777"/>
      <c r="FJ100" s="777"/>
      <c r="FK100" s="777"/>
      <c r="FL100" s="777"/>
      <c r="FM100" s="777"/>
      <c r="FN100" s="777"/>
      <c r="FO100" s="777"/>
      <c r="FP100" s="777"/>
      <c r="FQ100" s="777"/>
      <c r="FR100" s="777"/>
      <c r="FS100" s="777"/>
      <c r="FT100" s="777"/>
      <c r="FU100" s="777"/>
      <c r="FV100" s="777"/>
      <c r="FW100" s="777"/>
      <c r="FX100" s="777"/>
      <c r="FY100" s="777"/>
      <c r="FZ100" s="777"/>
      <c r="GA100" s="777"/>
      <c r="GB100" s="777"/>
      <c r="GC100" s="777"/>
      <c r="GD100" s="777"/>
      <c r="GE100" s="777"/>
      <c r="GF100" s="777"/>
      <c r="GG100" s="777"/>
      <c r="GH100" s="777"/>
      <c r="GI100" s="777"/>
      <c r="GJ100" s="777"/>
      <c r="GK100" s="777"/>
      <c r="GL100" s="777"/>
      <c r="GM100" s="777"/>
      <c r="GN100" s="777"/>
      <c r="GO100" s="777"/>
      <c r="GP100" s="777"/>
      <c r="GQ100" s="777"/>
      <c r="GR100" s="777"/>
      <c r="GS100" s="777"/>
      <c r="GT100" s="777"/>
      <c r="GU100" s="777"/>
      <c r="GV100" s="777"/>
      <c r="GW100" s="777"/>
      <c r="GX100" s="777"/>
      <c r="GY100" s="777"/>
      <c r="GZ100" s="777"/>
      <c r="HA100" s="777"/>
      <c r="HB100" s="777"/>
      <c r="HC100" s="777"/>
      <c r="HD100" s="777"/>
      <c r="HE100" s="777"/>
      <c r="HF100" s="777"/>
      <c r="HG100" s="777"/>
      <c r="HH100" s="777"/>
      <c r="HI100" s="777"/>
      <c r="HJ100" s="777"/>
      <c r="HK100" s="777"/>
      <c r="HL100" s="777"/>
      <c r="HM100" s="777"/>
      <c r="HN100" s="777"/>
      <c r="HO100" s="777"/>
      <c r="HP100" s="777"/>
      <c r="HQ100" s="777"/>
      <c r="HR100" s="777"/>
      <c r="HS100" s="777"/>
      <c r="HT100" s="777"/>
      <c r="HU100" s="777"/>
      <c r="HV100" s="777"/>
      <c r="HW100" s="777"/>
      <c r="HX100" s="777"/>
      <c r="HY100" s="777"/>
      <c r="HZ100" s="777"/>
      <c r="IA100" s="777"/>
      <c r="IB100" s="777"/>
      <c r="IC100" s="777"/>
      <c r="ID100" s="777"/>
      <c r="IE100" s="777"/>
      <c r="IF100" s="777"/>
      <c r="IG100" s="777"/>
      <c r="IH100" s="777"/>
      <c r="II100" s="777"/>
      <c r="IJ100" s="777"/>
      <c r="IK100" s="777"/>
      <c r="IL100" s="777"/>
      <c r="IM100" s="777"/>
      <c r="IN100" s="777"/>
      <c r="IO100" s="777"/>
      <c r="IP100" s="777"/>
      <c r="IQ100" s="777"/>
      <c r="IR100" s="777"/>
      <c r="IS100" s="777"/>
      <c r="IT100" s="777"/>
      <c r="IU100" s="777"/>
    </row>
    <row r="101" spans="2:255" s="779" customFormat="1" ht="12.75" customHeight="1">
      <c r="B101" s="777"/>
      <c r="C101" s="777"/>
      <c r="D101" s="777"/>
      <c r="E101" s="777"/>
      <c r="F101" s="777"/>
      <c r="G101" s="777"/>
      <c r="H101" s="777"/>
      <c r="I101" s="777"/>
      <c r="J101" s="777"/>
      <c r="K101" s="777"/>
      <c r="L101" s="777"/>
      <c r="M101" s="777"/>
      <c r="N101" s="777"/>
      <c r="O101" s="777"/>
      <c r="P101" s="777"/>
      <c r="Q101" s="777"/>
      <c r="R101" s="777"/>
      <c r="S101" s="777"/>
      <c r="T101" s="777"/>
      <c r="U101" s="777"/>
      <c r="V101" s="777"/>
      <c r="W101" s="777"/>
      <c r="X101" s="777"/>
      <c r="Y101" s="777"/>
      <c r="Z101" s="778"/>
      <c r="AA101" s="778"/>
      <c r="AB101" s="778"/>
      <c r="AC101" s="778"/>
      <c r="AD101" s="778"/>
      <c r="AE101" s="778"/>
      <c r="AF101" s="778"/>
      <c r="AG101" s="778"/>
      <c r="AH101" s="778"/>
      <c r="AI101" s="778"/>
      <c r="AJ101" s="778"/>
      <c r="AK101" s="778"/>
      <c r="AL101" s="778"/>
      <c r="AM101" s="778"/>
      <c r="AN101" s="778"/>
      <c r="AO101" s="778"/>
      <c r="AP101" s="778"/>
      <c r="AQ101" s="778"/>
      <c r="AR101" s="778"/>
      <c r="AS101" s="778"/>
      <c r="AT101" s="778"/>
      <c r="AU101" s="778"/>
      <c r="AV101" s="778"/>
      <c r="AW101" s="778"/>
      <c r="AX101" s="778"/>
      <c r="AY101" s="778"/>
      <c r="AZ101" s="778"/>
      <c r="BA101" s="778"/>
      <c r="BB101" s="777"/>
      <c r="BC101" s="777"/>
      <c r="BD101" s="777"/>
      <c r="BE101" s="777"/>
      <c r="BF101" s="777"/>
      <c r="BG101" s="777"/>
      <c r="BH101" s="777"/>
      <c r="BI101" s="777"/>
      <c r="BJ101" s="777"/>
      <c r="BK101" s="777"/>
      <c r="BL101" s="777"/>
      <c r="BM101" s="777"/>
      <c r="BN101" s="777"/>
      <c r="BO101" s="777"/>
      <c r="BP101" s="777"/>
      <c r="BQ101" s="777"/>
      <c r="BR101" s="777"/>
      <c r="BS101" s="777"/>
      <c r="BT101" s="777"/>
      <c r="BU101" s="777"/>
      <c r="BV101" s="777"/>
      <c r="BW101" s="777"/>
      <c r="BX101" s="777"/>
      <c r="BY101" s="777"/>
      <c r="BZ101" s="777"/>
      <c r="CA101" s="777"/>
      <c r="CB101" s="777"/>
      <c r="CC101" s="777"/>
      <c r="CD101" s="777"/>
      <c r="CE101" s="777"/>
      <c r="CF101" s="777"/>
      <c r="CG101" s="777"/>
      <c r="CH101" s="777"/>
      <c r="CI101" s="777"/>
      <c r="CJ101" s="777"/>
      <c r="CK101" s="777"/>
      <c r="CL101" s="777"/>
      <c r="CM101" s="777"/>
      <c r="CN101" s="777"/>
      <c r="CO101" s="777"/>
      <c r="CP101" s="777"/>
      <c r="CQ101" s="777"/>
      <c r="CR101" s="777"/>
      <c r="CS101" s="777"/>
      <c r="CT101" s="777"/>
      <c r="CU101" s="777"/>
      <c r="CV101" s="777"/>
      <c r="CW101" s="777"/>
      <c r="CX101" s="777"/>
      <c r="CY101" s="777"/>
      <c r="CZ101" s="777"/>
      <c r="DA101" s="777"/>
      <c r="DB101" s="777"/>
      <c r="DC101" s="777"/>
      <c r="DD101" s="777"/>
      <c r="DE101" s="777"/>
      <c r="DF101" s="777"/>
      <c r="DG101" s="777"/>
      <c r="DH101" s="777"/>
      <c r="DI101" s="777"/>
      <c r="DJ101" s="777"/>
      <c r="DK101" s="777"/>
      <c r="DL101" s="777"/>
      <c r="DM101" s="777"/>
      <c r="DN101" s="777"/>
      <c r="DO101" s="777"/>
      <c r="DP101" s="777"/>
      <c r="DQ101" s="777"/>
      <c r="DR101" s="777"/>
      <c r="DS101" s="777"/>
      <c r="DT101" s="777"/>
      <c r="DU101" s="777"/>
      <c r="DV101" s="777"/>
      <c r="DW101" s="777"/>
      <c r="DX101" s="777"/>
      <c r="DY101" s="777"/>
      <c r="DZ101" s="777"/>
      <c r="EA101" s="777"/>
      <c r="EB101" s="777"/>
      <c r="EC101" s="777"/>
      <c r="ED101" s="777"/>
      <c r="EE101" s="777"/>
      <c r="EF101" s="777"/>
      <c r="EG101" s="777"/>
      <c r="EH101" s="777"/>
      <c r="EI101" s="777"/>
      <c r="EJ101" s="777"/>
      <c r="EK101" s="777"/>
      <c r="EL101" s="777"/>
      <c r="EM101" s="777"/>
      <c r="EN101" s="777"/>
      <c r="EO101" s="777"/>
      <c r="EP101" s="777"/>
      <c r="EQ101" s="777"/>
      <c r="ER101" s="777"/>
      <c r="ES101" s="777"/>
      <c r="ET101" s="777"/>
      <c r="EU101" s="777"/>
      <c r="EV101" s="777"/>
      <c r="EW101" s="777"/>
      <c r="EX101" s="777"/>
      <c r="EY101" s="777"/>
      <c r="EZ101" s="777"/>
      <c r="FA101" s="777"/>
      <c r="FB101" s="777"/>
      <c r="FC101" s="777"/>
      <c r="FD101" s="777"/>
      <c r="FE101" s="777"/>
      <c r="FF101" s="777"/>
      <c r="FG101" s="777"/>
      <c r="FH101" s="777"/>
      <c r="FI101" s="777"/>
      <c r="FJ101" s="777"/>
      <c r="FK101" s="777"/>
      <c r="FL101" s="777"/>
      <c r="FM101" s="777"/>
      <c r="FN101" s="777"/>
      <c r="FO101" s="777"/>
      <c r="FP101" s="777"/>
      <c r="FQ101" s="777"/>
      <c r="FR101" s="777"/>
      <c r="FS101" s="777"/>
      <c r="FT101" s="777"/>
      <c r="FU101" s="777"/>
      <c r="FV101" s="777"/>
      <c r="FW101" s="777"/>
      <c r="FX101" s="777"/>
      <c r="FY101" s="777"/>
      <c r="FZ101" s="777"/>
      <c r="GA101" s="777"/>
      <c r="GB101" s="777"/>
      <c r="GC101" s="777"/>
      <c r="GD101" s="777"/>
      <c r="GE101" s="777"/>
      <c r="GF101" s="777"/>
      <c r="GG101" s="777"/>
      <c r="GH101" s="777"/>
      <c r="GI101" s="777"/>
      <c r="GJ101" s="777"/>
      <c r="GK101" s="777"/>
      <c r="GL101" s="777"/>
      <c r="GM101" s="777"/>
      <c r="GN101" s="777"/>
      <c r="GO101" s="777"/>
      <c r="GP101" s="777"/>
      <c r="GQ101" s="777"/>
      <c r="GR101" s="777"/>
      <c r="GS101" s="777"/>
      <c r="GT101" s="777"/>
      <c r="GU101" s="777"/>
      <c r="GV101" s="777"/>
      <c r="GW101" s="777"/>
      <c r="GX101" s="777"/>
      <c r="GY101" s="777"/>
      <c r="GZ101" s="777"/>
      <c r="HA101" s="777"/>
      <c r="HB101" s="777"/>
      <c r="HC101" s="777"/>
      <c r="HD101" s="777"/>
      <c r="HE101" s="777"/>
      <c r="HF101" s="777"/>
      <c r="HG101" s="777"/>
      <c r="HH101" s="777"/>
      <c r="HI101" s="777"/>
      <c r="HJ101" s="777"/>
      <c r="HK101" s="777"/>
      <c r="HL101" s="777"/>
      <c r="HM101" s="777"/>
      <c r="HN101" s="777"/>
      <c r="HO101" s="777"/>
      <c r="HP101" s="777"/>
      <c r="HQ101" s="777"/>
      <c r="HR101" s="777"/>
      <c r="HS101" s="777"/>
      <c r="HT101" s="777"/>
      <c r="HU101" s="777"/>
      <c r="HV101" s="777"/>
      <c r="HW101" s="777"/>
      <c r="HX101" s="777"/>
      <c r="HY101" s="777"/>
      <c r="HZ101" s="777"/>
      <c r="IA101" s="777"/>
      <c r="IB101" s="777"/>
      <c r="IC101" s="777"/>
      <c r="ID101" s="777"/>
      <c r="IE101" s="777"/>
      <c r="IF101" s="777"/>
      <c r="IG101" s="777"/>
      <c r="IH101" s="777"/>
      <c r="II101" s="777"/>
      <c r="IJ101" s="777"/>
      <c r="IK101" s="777"/>
      <c r="IL101" s="777"/>
      <c r="IM101" s="777"/>
      <c r="IN101" s="777"/>
      <c r="IO101" s="777"/>
      <c r="IP101" s="777"/>
      <c r="IQ101" s="777"/>
      <c r="IR101" s="777"/>
      <c r="IS101" s="777"/>
      <c r="IT101" s="777"/>
      <c r="IU101" s="777"/>
    </row>
    <row r="102" spans="2:255" s="779" customFormat="1" ht="12.75" customHeight="1">
      <c r="B102" s="777"/>
      <c r="C102" s="777"/>
      <c r="D102" s="777"/>
      <c r="E102" s="777"/>
      <c r="F102" s="777"/>
      <c r="G102" s="777"/>
      <c r="H102" s="777"/>
      <c r="I102" s="777"/>
      <c r="J102" s="777"/>
      <c r="K102" s="777"/>
      <c r="L102" s="777"/>
      <c r="M102" s="777"/>
      <c r="N102" s="777"/>
      <c r="O102" s="777"/>
      <c r="P102" s="777"/>
      <c r="Q102" s="777"/>
      <c r="R102" s="777"/>
      <c r="S102" s="777"/>
      <c r="T102" s="777"/>
      <c r="U102" s="777"/>
      <c r="V102" s="777"/>
      <c r="W102" s="777"/>
      <c r="X102" s="777"/>
      <c r="Y102" s="777"/>
      <c r="Z102" s="778"/>
      <c r="AA102" s="778"/>
      <c r="AB102" s="778"/>
      <c r="AC102" s="778"/>
      <c r="AD102" s="778"/>
      <c r="AE102" s="778"/>
      <c r="AF102" s="778"/>
      <c r="AG102" s="778"/>
      <c r="AH102" s="778"/>
      <c r="AI102" s="778"/>
      <c r="AJ102" s="778"/>
      <c r="AK102" s="778"/>
      <c r="AL102" s="778"/>
      <c r="AM102" s="778"/>
      <c r="AN102" s="778"/>
      <c r="AO102" s="778"/>
      <c r="AP102" s="778"/>
      <c r="AQ102" s="778"/>
      <c r="AR102" s="778"/>
      <c r="AS102" s="778"/>
      <c r="AT102" s="778"/>
      <c r="AU102" s="778"/>
      <c r="AV102" s="778"/>
      <c r="AW102" s="778"/>
      <c r="AX102" s="778"/>
      <c r="AY102" s="778"/>
      <c r="AZ102" s="778"/>
      <c r="BA102" s="778"/>
      <c r="BB102" s="777"/>
      <c r="BC102" s="777"/>
      <c r="BD102" s="777"/>
      <c r="BE102" s="777"/>
      <c r="BF102" s="777"/>
      <c r="BG102" s="777"/>
      <c r="BH102" s="777"/>
      <c r="BI102" s="777"/>
      <c r="BJ102" s="777"/>
      <c r="BK102" s="777"/>
      <c r="BL102" s="777"/>
      <c r="BM102" s="777"/>
      <c r="BN102" s="777"/>
      <c r="BO102" s="777"/>
      <c r="BP102" s="777"/>
      <c r="BQ102" s="777"/>
      <c r="BR102" s="777"/>
      <c r="BS102" s="777"/>
      <c r="BT102" s="777"/>
      <c r="BU102" s="777"/>
      <c r="BV102" s="777"/>
      <c r="BW102" s="777"/>
      <c r="BX102" s="777"/>
      <c r="BY102" s="777"/>
      <c r="BZ102" s="777"/>
      <c r="CA102" s="777"/>
      <c r="CB102" s="777"/>
      <c r="CC102" s="777"/>
      <c r="CD102" s="777"/>
      <c r="CE102" s="777"/>
      <c r="CF102" s="777"/>
      <c r="CG102" s="777"/>
      <c r="CH102" s="777"/>
      <c r="CI102" s="777"/>
      <c r="CJ102" s="777"/>
      <c r="CK102" s="777"/>
      <c r="CL102" s="777"/>
      <c r="CM102" s="777"/>
      <c r="CN102" s="777"/>
      <c r="CO102" s="777"/>
      <c r="CP102" s="777"/>
      <c r="CQ102" s="777"/>
      <c r="CR102" s="777"/>
      <c r="CS102" s="777"/>
      <c r="CT102" s="777"/>
      <c r="CU102" s="777"/>
      <c r="CV102" s="777"/>
      <c r="CW102" s="777"/>
      <c r="CX102" s="777"/>
      <c r="CY102" s="777"/>
      <c r="CZ102" s="777"/>
      <c r="DA102" s="777"/>
      <c r="DB102" s="777"/>
      <c r="DC102" s="777"/>
      <c r="DD102" s="777"/>
      <c r="DE102" s="777"/>
      <c r="DF102" s="777"/>
      <c r="DG102" s="777"/>
      <c r="DH102" s="777"/>
      <c r="DI102" s="777"/>
      <c r="DJ102" s="777"/>
      <c r="DK102" s="777"/>
      <c r="DL102" s="777"/>
      <c r="DM102" s="777"/>
      <c r="DN102" s="777"/>
      <c r="DO102" s="777"/>
      <c r="DP102" s="777"/>
      <c r="DQ102" s="777"/>
      <c r="DR102" s="777"/>
      <c r="DS102" s="777"/>
      <c r="DT102" s="777"/>
      <c r="DU102" s="777"/>
      <c r="DV102" s="777"/>
      <c r="DW102" s="777"/>
      <c r="DX102" s="777"/>
      <c r="DY102" s="777"/>
      <c r="DZ102" s="777"/>
      <c r="EA102" s="777"/>
      <c r="EB102" s="777"/>
      <c r="EC102" s="777"/>
      <c r="ED102" s="777"/>
      <c r="EE102" s="777"/>
      <c r="EF102" s="777"/>
      <c r="EG102" s="777"/>
      <c r="EH102" s="777"/>
      <c r="EI102" s="777"/>
      <c r="EJ102" s="777"/>
      <c r="EK102" s="777"/>
      <c r="EL102" s="777"/>
      <c r="EM102" s="777"/>
      <c r="EN102" s="777"/>
      <c r="EO102" s="777"/>
      <c r="EP102" s="777"/>
      <c r="EQ102" s="777"/>
      <c r="ER102" s="777"/>
      <c r="ES102" s="777"/>
      <c r="ET102" s="777"/>
      <c r="EU102" s="777"/>
      <c r="EV102" s="777"/>
      <c r="EW102" s="777"/>
      <c r="EX102" s="777"/>
      <c r="EY102" s="777"/>
      <c r="EZ102" s="777"/>
      <c r="FA102" s="777"/>
      <c r="FB102" s="777"/>
      <c r="FC102" s="777"/>
      <c r="FD102" s="777"/>
      <c r="FE102" s="777"/>
      <c r="FF102" s="777"/>
      <c r="FG102" s="777"/>
      <c r="FH102" s="777"/>
      <c r="FI102" s="777"/>
      <c r="FJ102" s="777"/>
      <c r="FK102" s="777"/>
      <c r="FL102" s="777"/>
      <c r="FM102" s="777"/>
      <c r="FN102" s="777"/>
      <c r="FO102" s="777"/>
      <c r="FP102" s="777"/>
      <c r="FQ102" s="777"/>
      <c r="FR102" s="777"/>
      <c r="FS102" s="777"/>
      <c r="FT102" s="777"/>
      <c r="FU102" s="777"/>
      <c r="FV102" s="777"/>
      <c r="FW102" s="777"/>
      <c r="FX102" s="777"/>
      <c r="FY102" s="777"/>
      <c r="FZ102" s="777"/>
      <c r="GA102" s="777"/>
      <c r="GB102" s="777"/>
      <c r="GC102" s="777"/>
      <c r="GD102" s="777"/>
      <c r="GE102" s="777"/>
      <c r="GF102" s="777"/>
      <c r="GG102" s="777"/>
      <c r="GH102" s="777"/>
      <c r="GI102" s="777"/>
      <c r="GJ102" s="777"/>
      <c r="GK102" s="777"/>
      <c r="GL102" s="777"/>
      <c r="GM102" s="777"/>
      <c r="GN102" s="777"/>
      <c r="GO102" s="777"/>
      <c r="GP102" s="777"/>
      <c r="GQ102" s="777"/>
      <c r="GR102" s="777"/>
      <c r="GS102" s="777"/>
      <c r="GT102" s="777"/>
      <c r="GU102" s="777"/>
      <c r="GV102" s="777"/>
      <c r="GW102" s="777"/>
      <c r="GX102" s="777"/>
      <c r="GY102" s="777"/>
      <c r="GZ102" s="777"/>
      <c r="HA102" s="777"/>
      <c r="HB102" s="777"/>
      <c r="HC102" s="777"/>
      <c r="HD102" s="777"/>
      <c r="HE102" s="777"/>
      <c r="HF102" s="777"/>
      <c r="HG102" s="777"/>
      <c r="HH102" s="777"/>
      <c r="HI102" s="777"/>
      <c r="HJ102" s="777"/>
      <c r="HK102" s="777"/>
      <c r="HL102" s="777"/>
      <c r="HM102" s="777"/>
      <c r="HN102" s="777"/>
      <c r="HO102" s="777"/>
      <c r="HP102" s="777"/>
      <c r="HQ102" s="777"/>
      <c r="HR102" s="777"/>
      <c r="HS102" s="777"/>
      <c r="HT102" s="777"/>
      <c r="HU102" s="777"/>
      <c r="HV102" s="777"/>
      <c r="HW102" s="777"/>
      <c r="HX102" s="777"/>
      <c r="HY102" s="777"/>
      <c r="HZ102" s="777"/>
      <c r="IA102" s="777"/>
      <c r="IB102" s="777"/>
      <c r="IC102" s="777"/>
      <c r="ID102" s="777"/>
      <c r="IE102" s="777"/>
      <c r="IF102" s="777"/>
      <c r="IG102" s="777"/>
      <c r="IH102" s="777"/>
      <c r="II102" s="777"/>
      <c r="IJ102" s="777"/>
      <c r="IK102" s="777"/>
      <c r="IL102" s="777"/>
      <c r="IM102" s="777"/>
      <c r="IN102" s="777"/>
      <c r="IO102" s="777"/>
      <c r="IP102" s="777"/>
      <c r="IQ102" s="777"/>
      <c r="IR102" s="777"/>
      <c r="IS102" s="777"/>
      <c r="IT102" s="777"/>
      <c r="IU102" s="777"/>
    </row>
    <row r="103" spans="2:255" s="779" customFormat="1" ht="12.75" customHeight="1">
      <c r="B103" s="777"/>
      <c r="C103" s="777"/>
      <c r="D103" s="777"/>
      <c r="E103" s="777"/>
      <c r="F103" s="777"/>
      <c r="G103" s="777"/>
      <c r="H103" s="777"/>
      <c r="I103" s="777"/>
      <c r="J103" s="777"/>
      <c r="K103" s="777"/>
      <c r="L103" s="777"/>
      <c r="M103" s="777"/>
      <c r="N103" s="777"/>
      <c r="O103" s="777"/>
      <c r="P103" s="777"/>
      <c r="Q103" s="777"/>
      <c r="R103" s="777"/>
      <c r="S103" s="777"/>
      <c r="T103" s="777"/>
      <c r="U103" s="777"/>
      <c r="V103" s="777"/>
      <c r="W103" s="777"/>
      <c r="X103" s="777"/>
      <c r="Y103" s="777"/>
      <c r="Z103" s="778"/>
      <c r="AA103" s="778"/>
      <c r="AB103" s="778"/>
      <c r="AC103" s="778"/>
      <c r="AD103" s="778"/>
      <c r="AE103" s="778"/>
      <c r="AF103" s="778"/>
      <c r="AG103" s="778"/>
      <c r="AH103" s="778"/>
      <c r="AI103" s="778"/>
      <c r="AJ103" s="778"/>
      <c r="AK103" s="778"/>
      <c r="AL103" s="778"/>
      <c r="AM103" s="778"/>
      <c r="AN103" s="778"/>
      <c r="AO103" s="778"/>
      <c r="AP103" s="778"/>
      <c r="AQ103" s="778"/>
      <c r="AR103" s="778"/>
      <c r="AS103" s="778"/>
      <c r="AT103" s="778"/>
      <c r="AU103" s="778"/>
      <c r="AV103" s="778"/>
      <c r="AW103" s="778"/>
      <c r="AX103" s="778"/>
      <c r="AY103" s="778"/>
      <c r="AZ103" s="778"/>
      <c r="BA103" s="778"/>
      <c r="BB103" s="777"/>
      <c r="BC103" s="777"/>
      <c r="BD103" s="777"/>
      <c r="BE103" s="777"/>
      <c r="BF103" s="777"/>
      <c r="BG103" s="777"/>
      <c r="BH103" s="777"/>
      <c r="BI103" s="777"/>
      <c r="BJ103" s="777"/>
      <c r="BK103" s="777"/>
      <c r="BL103" s="777"/>
      <c r="BM103" s="777"/>
      <c r="BN103" s="777"/>
      <c r="BO103" s="777"/>
      <c r="BP103" s="777"/>
      <c r="BQ103" s="777"/>
      <c r="BR103" s="777"/>
      <c r="BS103" s="777"/>
      <c r="BT103" s="777"/>
      <c r="BU103" s="777"/>
      <c r="BV103" s="777"/>
      <c r="BW103" s="777"/>
      <c r="BX103" s="777"/>
      <c r="BY103" s="777"/>
      <c r="BZ103" s="777"/>
      <c r="CA103" s="777"/>
      <c r="CB103" s="777"/>
      <c r="CC103" s="777"/>
      <c r="CD103" s="777"/>
      <c r="CE103" s="777"/>
      <c r="CF103" s="777"/>
      <c r="CG103" s="777"/>
      <c r="CH103" s="777"/>
      <c r="CI103" s="777"/>
      <c r="CJ103" s="777"/>
      <c r="CK103" s="777"/>
      <c r="CL103" s="777"/>
      <c r="CM103" s="777"/>
      <c r="CN103" s="777"/>
      <c r="CO103" s="777"/>
      <c r="CP103" s="777"/>
      <c r="CQ103" s="777"/>
      <c r="CR103" s="777"/>
      <c r="CS103" s="777"/>
      <c r="CT103" s="777"/>
      <c r="CU103" s="777"/>
      <c r="CV103" s="777"/>
      <c r="CW103" s="777"/>
      <c r="CX103" s="777"/>
      <c r="CY103" s="777"/>
      <c r="CZ103" s="777"/>
      <c r="DA103" s="777"/>
      <c r="DB103" s="777"/>
      <c r="DC103" s="777"/>
      <c r="DD103" s="777"/>
      <c r="DE103" s="777"/>
      <c r="DF103" s="777"/>
      <c r="DG103" s="777"/>
      <c r="DH103" s="777"/>
      <c r="DI103" s="777"/>
      <c r="DJ103" s="777"/>
      <c r="DK103" s="777"/>
      <c r="DL103" s="777"/>
      <c r="DM103" s="777"/>
      <c r="DN103" s="777"/>
      <c r="DO103" s="777"/>
      <c r="DP103" s="777"/>
      <c r="DQ103" s="777"/>
      <c r="DR103" s="777"/>
      <c r="DS103" s="777"/>
      <c r="DT103" s="777"/>
      <c r="DU103" s="777"/>
      <c r="DV103" s="777"/>
      <c r="DW103" s="777"/>
      <c r="DX103" s="777"/>
      <c r="DY103" s="777"/>
      <c r="DZ103" s="777"/>
      <c r="EA103" s="777"/>
      <c r="EB103" s="777"/>
      <c r="EC103" s="777"/>
      <c r="ED103" s="777"/>
      <c r="EE103" s="777"/>
      <c r="EF103" s="777"/>
      <c r="EG103" s="777"/>
      <c r="EH103" s="777"/>
      <c r="EI103" s="777"/>
      <c r="EJ103" s="777"/>
      <c r="EK103" s="777"/>
      <c r="EL103" s="777"/>
      <c r="EM103" s="777"/>
      <c r="EN103" s="777"/>
      <c r="EO103" s="777"/>
      <c r="EP103" s="777"/>
      <c r="EQ103" s="777"/>
      <c r="ER103" s="777"/>
      <c r="ES103" s="777"/>
      <c r="ET103" s="777"/>
      <c r="EU103" s="777"/>
      <c r="EV103" s="777"/>
      <c r="EW103" s="777"/>
      <c r="EX103" s="777"/>
      <c r="EY103" s="777"/>
      <c r="EZ103" s="777"/>
      <c r="FA103" s="777"/>
      <c r="FB103" s="777"/>
      <c r="FC103" s="777"/>
      <c r="FD103" s="777"/>
      <c r="FE103" s="777"/>
      <c r="FF103" s="777"/>
      <c r="FG103" s="777"/>
      <c r="FH103" s="777"/>
      <c r="FI103" s="777"/>
      <c r="FJ103" s="777"/>
      <c r="FK103" s="777"/>
      <c r="FL103" s="777"/>
      <c r="FM103" s="777"/>
      <c r="FN103" s="777"/>
      <c r="FO103" s="777"/>
      <c r="FP103" s="777"/>
      <c r="FQ103" s="777"/>
      <c r="FR103" s="777"/>
      <c r="FS103" s="777"/>
      <c r="FT103" s="777"/>
      <c r="FU103" s="777"/>
      <c r="FV103" s="777"/>
      <c r="FW103" s="777"/>
      <c r="FX103" s="777"/>
      <c r="FY103" s="777"/>
      <c r="FZ103" s="777"/>
      <c r="GA103" s="777"/>
      <c r="GB103" s="777"/>
      <c r="GC103" s="777"/>
      <c r="GD103" s="777"/>
      <c r="GE103" s="777"/>
      <c r="GF103" s="777"/>
      <c r="GG103" s="777"/>
      <c r="GH103" s="777"/>
      <c r="GI103" s="777"/>
      <c r="GJ103" s="777"/>
      <c r="GK103" s="777"/>
      <c r="GL103" s="777"/>
      <c r="GM103" s="777"/>
      <c r="GN103" s="777"/>
      <c r="GO103" s="777"/>
      <c r="GP103" s="777"/>
      <c r="GQ103" s="777"/>
      <c r="GR103" s="777"/>
      <c r="GS103" s="777"/>
      <c r="GT103" s="777"/>
      <c r="GU103" s="777"/>
      <c r="GV103" s="777"/>
      <c r="GW103" s="777"/>
      <c r="GX103" s="777"/>
      <c r="GY103" s="777"/>
      <c r="GZ103" s="777"/>
      <c r="HA103" s="777"/>
      <c r="HB103" s="777"/>
      <c r="HC103" s="777"/>
      <c r="HD103" s="777"/>
      <c r="HE103" s="777"/>
      <c r="HF103" s="777"/>
      <c r="HG103" s="777"/>
      <c r="HH103" s="777"/>
      <c r="HI103" s="777"/>
      <c r="HJ103" s="777"/>
      <c r="HK103" s="777"/>
      <c r="HL103" s="777"/>
      <c r="HM103" s="777"/>
      <c r="HN103" s="777"/>
      <c r="HO103" s="777"/>
      <c r="HP103" s="777"/>
      <c r="HQ103" s="777"/>
      <c r="HR103" s="777"/>
      <c r="HS103" s="777"/>
      <c r="HT103" s="777"/>
      <c r="HU103" s="777"/>
      <c r="HV103" s="777"/>
      <c r="HW103" s="777"/>
      <c r="HX103" s="777"/>
      <c r="HY103" s="777"/>
      <c r="HZ103" s="777"/>
      <c r="IA103" s="777"/>
      <c r="IB103" s="777"/>
      <c r="IC103" s="777"/>
      <c r="ID103" s="777"/>
      <c r="IE103" s="777"/>
      <c r="IF103" s="777"/>
      <c r="IG103" s="777"/>
      <c r="IH103" s="777"/>
      <c r="II103" s="777"/>
      <c r="IJ103" s="777"/>
      <c r="IK103" s="777"/>
      <c r="IL103" s="777"/>
      <c r="IM103" s="777"/>
      <c r="IN103" s="777"/>
      <c r="IO103" s="777"/>
      <c r="IP103" s="777"/>
      <c r="IQ103" s="777"/>
      <c r="IR103" s="777"/>
      <c r="IS103" s="777"/>
      <c r="IT103" s="777"/>
      <c r="IU103" s="777"/>
    </row>
    <row r="104" spans="2:255" s="779" customFormat="1" ht="12.75" customHeight="1">
      <c r="B104" s="777"/>
      <c r="C104" s="777"/>
      <c r="D104" s="777"/>
      <c r="E104" s="777"/>
      <c r="F104" s="777"/>
      <c r="G104" s="777"/>
      <c r="H104" s="777"/>
      <c r="I104" s="777"/>
      <c r="J104" s="777"/>
      <c r="K104" s="777"/>
      <c r="L104" s="777"/>
      <c r="M104" s="777"/>
      <c r="N104" s="777"/>
      <c r="O104" s="777"/>
      <c r="P104" s="777"/>
      <c r="Q104" s="777"/>
      <c r="R104" s="777"/>
      <c r="S104" s="777"/>
      <c r="T104" s="777"/>
      <c r="U104" s="777"/>
      <c r="V104" s="777"/>
      <c r="W104" s="777"/>
      <c r="X104" s="777"/>
      <c r="Y104" s="777"/>
      <c r="Z104" s="778"/>
      <c r="AA104" s="778"/>
      <c r="AB104" s="778"/>
      <c r="AC104" s="778"/>
      <c r="AD104" s="778"/>
      <c r="AE104" s="778"/>
      <c r="AF104" s="778"/>
      <c r="AG104" s="778"/>
      <c r="AH104" s="778"/>
      <c r="AI104" s="778"/>
      <c r="AJ104" s="778"/>
      <c r="AK104" s="778"/>
      <c r="AL104" s="778"/>
      <c r="AM104" s="778"/>
      <c r="AN104" s="778"/>
      <c r="AO104" s="778"/>
      <c r="AP104" s="778"/>
      <c r="AQ104" s="778"/>
      <c r="AR104" s="778"/>
      <c r="AS104" s="778"/>
      <c r="AT104" s="778"/>
      <c r="AU104" s="778"/>
      <c r="AV104" s="778"/>
      <c r="AW104" s="778"/>
      <c r="AX104" s="778"/>
      <c r="AY104" s="778"/>
      <c r="AZ104" s="778"/>
      <c r="BA104" s="778"/>
      <c r="BB104" s="777"/>
      <c r="BC104" s="777"/>
      <c r="BD104" s="777"/>
      <c r="BE104" s="777"/>
      <c r="BF104" s="777"/>
      <c r="BG104" s="777"/>
      <c r="BH104" s="777"/>
      <c r="BI104" s="777"/>
      <c r="BJ104" s="777"/>
      <c r="BK104" s="777"/>
      <c r="BL104" s="777"/>
      <c r="BM104" s="777"/>
      <c r="BN104" s="777"/>
      <c r="BO104" s="777"/>
      <c r="BP104" s="777"/>
      <c r="BQ104" s="777"/>
      <c r="BR104" s="777"/>
      <c r="BS104" s="777"/>
      <c r="BT104" s="777"/>
      <c r="BU104" s="777"/>
      <c r="BV104" s="777"/>
      <c r="BW104" s="777"/>
      <c r="BX104" s="777"/>
      <c r="BY104" s="777"/>
      <c r="BZ104" s="777"/>
      <c r="CA104" s="777"/>
      <c r="CB104" s="777"/>
      <c r="CC104" s="777"/>
      <c r="CD104" s="777"/>
      <c r="CE104" s="777"/>
      <c r="CF104" s="777"/>
      <c r="CG104" s="777"/>
      <c r="CH104" s="777"/>
      <c r="CI104" s="777"/>
      <c r="CJ104" s="777"/>
      <c r="CK104" s="777"/>
      <c r="CL104" s="777"/>
      <c r="CM104" s="777"/>
      <c r="CN104" s="777"/>
      <c r="CO104" s="777"/>
      <c r="CP104" s="777"/>
      <c r="CQ104" s="777"/>
      <c r="CR104" s="777"/>
      <c r="CS104" s="777"/>
      <c r="CT104" s="777"/>
      <c r="CU104" s="777"/>
      <c r="CV104" s="777"/>
      <c r="CW104" s="777"/>
      <c r="CX104" s="777"/>
      <c r="CY104" s="777"/>
      <c r="CZ104" s="777"/>
      <c r="DA104" s="777"/>
      <c r="DB104" s="777"/>
      <c r="DC104" s="777"/>
      <c r="DD104" s="777"/>
      <c r="DE104" s="777"/>
      <c r="DF104" s="777"/>
      <c r="DG104" s="777"/>
      <c r="DH104" s="777"/>
      <c r="DI104" s="777"/>
      <c r="DJ104" s="777"/>
      <c r="DK104" s="777"/>
      <c r="DL104" s="777"/>
      <c r="DM104" s="777"/>
      <c r="DN104" s="777"/>
      <c r="DO104" s="777"/>
      <c r="DP104" s="777"/>
      <c r="DQ104" s="777"/>
      <c r="DR104" s="777"/>
      <c r="DS104" s="777"/>
      <c r="DT104" s="777"/>
      <c r="DU104" s="777"/>
      <c r="DV104" s="777"/>
      <c r="DW104" s="777"/>
      <c r="DX104" s="777"/>
      <c r="DY104" s="777"/>
      <c r="DZ104" s="777"/>
      <c r="EA104" s="777"/>
      <c r="EB104" s="777"/>
      <c r="EC104" s="777"/>
      <c r="ED104" s="777"/>
      <c r="EE104" s="777"/>
      <c r="EF104" s="777"/>
      <c r="EG104" s="777"/>
      <c r="EH104" s="777"/>
      <c r="EI104" s="777"/>
      <c r="EJ104" s="777"/>
      <c r="EK104" s="777"/>
      <c r="EL104" s="777"/>
      <c r="EM104" s="777"/>
      <c r="EN104" s="777"/>
      <c r="EO104" s="777"/>
      <c r="EP104" s="777"/>
      <c r="EQ104" s="777"/>
      <c r="ER104" s="777"/>
      <c r="ES104" s="777"/>
      <c r="ET104" s="777"/>
      <c r="EU104" s="777"/>
      <c r="EV104" s="777"/>
      <c r="EW104" s="777"/>
      <c r="EX104" s="777"/>
      <c r="EY104" s="777"/>
      <c r="EZ104" s="777"/>
      <c r="FA104" s="777"/>
      <c r="FB104" s="777"/>
      <c r="FC104" s="777"/>
      <c r="FD104" s="777"/>
      <c r="FE104" s="777"/>
      <c r="FF104" s="777"/>
      <c r="FG104" s="777"/>
      <c r="FH104" s="777"/>
      <c r="FI104" s="777"/>
      <c r="FJ104" s="777"/>
      <c r="FK104" s="777"/>
      <c r="FL104" s="777"/>
      <c r="FM104" s="777"/>
      <c r="FN104" s="777"/>
      <c r="FO104" s="777"/>
      <c r="FP104" s="777"/>
      <c r="FQ104" s="777"/>
      <c r="FR104" s="777"/>
      <c r="FS104" s="777"/>
      <c r="FT104" s="777"/>
      <c r="FU104" s="777"/>
      <c r="FV104" s="777"/>
      <c r="FW104" s="777"/>
      <c r="FX104" s="777"/>
      <c r="FY104" s="777"/>
      <c r="FZ104" s="777"/>
      <c r="GA104" s="777"/>
      <c r="GB104" s="777"/>
      <c r="GC104" s="777"/>
      <c r="GD104" s="777"/>
      <c r="GE104" s="777"/>
      <c r="GF104" s="777"/>
      <c r="GG104" s="777"/>
      <c r="GH104" s="777"/>
      <c r="GI104" s="777"/>
      <c r="GJ104" s="777"/>
      <c r="GK104" s="777"/>
      <c r="GL104" s="777"/>
      <c r="GM104" s="777"/>
      <c r="GN104" s="777"/>
      <c r="GO104" s="777"/>
      <c r="GP104" s="777"/>
      <c r="GQ104" s="777"/>
      <c r="GR104" s="777"/>
      <c r="GS104" s="777"/>
      <c r="GT104" s="777"/>
      <c r="GU104" s="777"/>
      <c r="GV104" s="777"/>
      <c r="GW104" s="777"/>
      <c r="GX104" s="777"/>
      <c r="GY104" s="777"/>
      <c r="GZ104" s="777"/>
      <c r="HA104" s="777"/>
      <c r="HB104" s="777"/>
      <c r="HC104" s="777"/>
      <c r="HD104" s="777"/>
      <c r="HE104" s="777"/>
      <c r="HF104" s="777"/>
      <c r="HG104" s="777"/>
      <c r="HH104" s="777"/>
      <c r="HI104" s="777"/>
      <c r="HJ104" s="777"/>
      <c r="HK104" s="777"/>
      <c r="HL104" s="777"/>
      <c r="HM104" s="777"/>
      <c r="HN104" s="777"/>
      <c r="HO104" s="777"/>
      <c r="HP104" s="777"/>
      <c r="HQ104" s="777"/>
      <c r="HR104" s="777"/>
      <c r="HS104" s="777"/>
      <c r="HT104" s="777"/>
      <c r="HU104" s="777"/>
      <c r="HV104" s="777"/>
      <c r="HW104" s="777"/>
      <c r="HX104" s="777"/>
      <c r="HY104" s="777"/>
      <c r="HZ104" s="777"/>
      <c r="IA104" s="777"/>
      <c r="IB104" s="777"/>
      <c r="IC104" s="777"/>
      <c r="ID104" s="777"/>
      <c r="IE104" s="777"/>
      <c r="IF104" s="777"/>
      <c r="IG104" s="777"/>
      <c r="IH104" s="777"/>
      <c r="II104" s="777"/>
      <c r="IJ104" s="777"/>
      <c r="IK104" s="777"/>
      <c r="IL104" s="777"/>
      <c r="IM104" s="777"/>
      <c r="IN104" s="777"/>
      <c r="IO104" s="777"/>
      <c r="IP104" s="777"/>
      <c r="IQ104" s="777"/>
      <c r="IR104" s="777"/>
      <c r="IS104" s="777"/>
      <c r="IT104" s="777"/>
      <c r="IU104" s="777"/>
    </row>
    <row r="105" spans="2:255" s="779" customFormat="1" ht="12.75" customHeight="1">
      <c r="B105" s="777"/>
      <c r="C105" s="777"/>
      <c r="D105" s="777"/>
      <c r="E105" s="777"/>
      <c r="F105" s="777"/>
      <c r="G105" s="777"/>
      <c r="H105" s="777"/>
      <c r="I105" s="777"/>
      <c r="J105" s="777"/>
      <c r="K105" s="777"/>
      <c r="L105" s="777"/>
      <c r="M105" s="777"/>
      <c r="N105" s="777"/>
      <c r="O105" s="777"/>
      <c r="P105" s="777"/>
      <c r="Q105" s="777"/>
      <c r="R105" s="777"/>
      <c r="S105" s="777"/>
      <c r="T105" s="777"/>
      <c r="U105" s="777"/>
      <c r="V105" s="777"/>
      <c r="W105" s="777"/>
      <c r="X105" s="777"/>
      <c r="Y105" s="777"/>
      <c r="Z105" s="778"/>
      <c r="AA105" s="778"/>
      <c r="AB105" s="778"/>
      <c r="AC105" s="778"/>
      <c r="AD105" s="778"/>
      <c r="AE105" s="778"/>
      <c r="AF105" s="778"/>
      <c r="AG105" s="778"/>
      <c r="AH105" s="778"/>
      <c r="AI105" s="778"/>
      <c r="AJ105" s="778"/>
      <c r="AK105" s="778"/>
      <c r="AL105" s="778"/>
      <c r="AM105" s="778"/>
      <c r="AN105" s="778"/>
      <c r="AO105" s="778"/>
      <c r="AP105" s="778"/>
      <c r="AQ105" s="778"/>
      <c r="AR105" s="778"/>
      <c r="AS105" s="778"/>
      <c r="AT105" s="778"/>
      <c r="AU105" s="778"/>
      <c r="AV105" s="778"/>
      <c r="AW105" s="778"/>
      <c r="AX105" s="778"/>
      <c r="AY105" s="778"/>
      <c r="AZ105" s="778"/>
      <c r="BA105" s="778"/>
      <c r="BB105" s="777"/>
      <c r="BC105" s="777"/>
      <c r="BD105" s="777"/>
      <c r="BE105" s="777"/>
      <c r="BF105" s="777"/>
      <c r="BG105" s="777"/>
      <c r="BH105" s="777"/>
      <c r="BI105" s="777"/>
      <c r="BJ105" s="777"/>
      <c r="BK105" s="777"/>
      <c r="BL105" s="777"/>
      <c r="BM105" s="777"/>
      <c r="BN105" s="777"/>
      <c r="BO105" s="777"/>
      <c r="BP105" s="777"/>
      <c r="BQ105" s="777"/>
      <c r="BR105" s="777"/>
      <c r="BS105" s="777"/>
      <c r="BT105" s="777"/>
      <c r="BU105" s="777"/>
      <c r="BV105" s="777"/>
      <c r="BW105" s="777"/>
      <c r="BX105" s="777"/>
      <c r="BY105" s="777"/>
      <c r="BZ105" s="777"/>
      <c r="CA105" s="777"/>
      <c r="CB105" s="777"/>
      <c r="CC105" s="777"/>
      <c r="CD105" s="777"/>
      <c r="CE105" s="777"/>
      <c r="CF105" s="777"/>
      <c r="CG105" s="777"/>
      <c r="CH105" s="777"/>
      <c r="CI105" s="777"/>
      <c r="CJ105" s="777"/>
      <c r="CK105" s="777"/>
      <c r="CL105" s="777"/>
      <c r="CM105" s="777"/>
      <c r="CN105" s="777"/>
      <c r="CO105" s="777"/>
      <c r="CP105" s="777"/>
      <c r="CQ105" s="777"/>
      <c r="CR105" s="777"/>
      <c r="CS105" s="777"/>
      <c r="CT105" s="777"/>
      <c r="CU105" s="777"/>
      <c r="CV105" s="777"/>
      <c r="CW105" s="777"/>
      <c r="CX105" s="777"/>
      <c r="CY105" s="777"/>
      <c r="CZ105" s="777"/>
      <c r="DA105" s="777"/>
      <c r="DB105" s="777"/>
      <c r="DC105" s="777"/>
      <c r="DD105" s="777"/>
      <c r="DE105" s="777"/>
      <c r="DF105" s="777"/>
      <c r="DG105" s="777"/>
      <c r="DH105" s="777"/>
      <c r="DI105" s="777"/>
      <c r="DJ105" s="777"/>
      <c r="DK105" s="777"/>
      <c r="DL105" s="777"/>
      <c r="DM105" s="777"/>
      <c r="DN105" s="777"/>
      <c r="DO105" s="777"/>
      <c r="DP105" s="777"/>
      <c r="DQ105" s="777"/>
      <c r="DR105" s="777"/>
      <c r="DS105" s="777"/>
      <c r="DT105" s="777"/>
      <c r="DU105" s="777"/>
      <c r="DV105" s="777"/>
      <c r="DW105" s="777"/>
      <c r="DX105" s="777"/>
      <c r="DY105" s="777"/>
      <c r="DZ105" s="777"/>
      <c r="EA105" s="777"/>
      <c r="EB105" s="777"/>
      <c r="EC105" s="777"/>
      <c r="ED105" s="777"/>
      <c r="EE105" s="777"/>
      <c r="EF105" s="777"/>
      <c r="EG105" s="777"/>
      <c r="EH105" s="777"/>
      <c r="EI105" s="777"/>
      <c r="EJ105" s="777"/>
      <c r="EK105" s="777"/>
      <c r="EL105" s="777"/>
      <c r="EM105" s="777"/>
      <c r="EN105" s="777"/>
      <c r="EO105" s="777"/>
      <c r="EP105" s="777"/>
      <c r="EQ105" s="777"/>
      <c r="ER105" s="777"/>
      <c r="ES105" s="777"/>
      <c r="ET105" s="777"/>
      <c r="EU105" s="777"/>
      <c r="EV105" s="777"/>
      <c r="EW105" s="777"/>
      <c r="EX105" s="777"/>
      <c r="EY105" s="777"/>
      <c r="EZ105" s="777"/>
      <c r="FA105" s="777"/>
      <c r="FB105" s="777"/>
      <c r="FC105" s="777"/>
      <c r="FD105" s="777"/>
      <c r="FE105" s="777"/>
      <c r="FF105" s="777"/>
      <c r="FG105" s="777"/>
      <c r="FH105" s="777"/>
      <c r="FI105" s="777"/>
      <c r="FJ105" s="777"/>
      <c r="FK105" s="777"/>
      <c r="FL105" s="777"/>
      <c r="FM105" s="777"/>
      <c r="FN105" s="777"/>
      <c r="FO105" s="777"/>
      <c r="FP105" s="777"/>
      <c r="FQ105" s="777"/>
      <c r="FR105" s="777"/>
      <c r="FS105" s="777"/>
      <c r="FT105" s="777"/>
      <c r="FU105" s="777"/>
      <c r="FV105" s="777"/>
      <c r="FW105" s="777"/>
      <c r="FX105" s="777"/>
      <c r="FY105" s="777"/>
      <c r="FZ105" s="777"/>
      <c r="GA105" s="777"/>
      <c r="GB105" s="777"/>
      <c r="GC105" s="777"/>
      <c r="GD105" s="777"/>
      <c r="GE105" s="777"/>
      <c r="GF105" s="777"/>
      <c r="GG105" s="777"/>
      <c r="GH105" s="777"/>
      <c r="GI105" s="777"/>
      <c r="GJ105" s="777"/>
      <c r="GK105" s="777"/>
      <c r="GL105" s="777"/>
      <c r="GM105" s="777"/>
      <c r="GN105" s="777"/>
      <c r="GO105" s="777"/>
      <c r="GP105" s="777"/>
      <c r="GQ105" s="777"/>
      <c r="GR105" s="777"/>
      <c r="GS105" s="777"/>
      <c r="GT105" s="777"/>
      <c r="GU105" s="777"/>
      <c r="GV105" s="777"/>
      <c r="GW105" s="777"/>
      <c r="GX105" s="777"/>
      <c r="GY105" s="777"/>
      <c r="GZ105" s="777"/>
      <c r="HA105" s="777"/>
      <c r="HB105" s="777"/>
      <c r="HC105" s="777"/>
      <c r="HD105" s="777"/>
      <c r="HE105" s="777"/>
      <c r="HF105" s="777"/>
      <c r="HG105" s="777"/>
      <c r="HH105" s="777"/>
      <c r="HI105" s="777"/>
      <c r="HJ105" s="777"/>
      <c r="HK105" s="777"/>
      <c r="HL105" s="777"/>
      <c r="HM105" s="777"/>
      <c r="HN105" s="777"/>
      <c r="HO105" s="777"/>
      <c r="HP105" s="777"/>
      <c r="HQ105" s="777"/>
      <c r="HR105" s="777"/>
      <c r="HS105" s="777"/>
      <c r="HT105" s="777"/>
      <c r="HU105" s="777"/>
      <c r="HV105" s="777"/>
      <c r="HW105" s="777"/>
      <c r="HX105" s="777"/>
      <c r="HY105" s="777"/>
      <c r="HZ105" s="777"/>
      <c r="IA105" s="777"/>
      <c r="IB105" s="777"/>
      <c r="IC105" s="777"/>
      <c r="ID105" s="777"/>
      <c r="IE105" s="777"/>
      <c r="IF105" s="777"/>
      <c r="IG105" s="777"/>
      <c r="IH105" s="777"/>
      <c r="II105" s="777"/>
      <c r="IJ105" s="777"/>
      <c r="IK105" s="777"/>
      <c r="IL105" s="777"/>
      <c r="IM105" s="777"/>
      <c r="IN105" s="777"/>
      <c r="IO105" s="777"/>
      <c r="IP105" s="777"/>
      <c r="IQ105" s="777"/>
      <c r="IR105" s="777"/>
      <c r="IS105" s="777"/>
      <c r="IT105" s="777"/>
      <c r="IU105" s="777"/>
    </row>
    <row r="106" spans="2:255" s="779" customFormat="1" ht="12.75" customHeight="1">
      <c r="B106" s="777"/>
      <c r="C106" s="777"/>
      <c r="D106" s="777"/>
      <c r="E106" s="777"/>
      <c r="F106" s="777"/>
      <c r="G106" s="777"/>
      <c r="H106" s="777"/>
      <c r="I106" s="777"/>
      <c r="J106" s="777"/>
      <c r="K106" s="777"/>
      <c r="L106" s="777"/>
      <c r="M106" s="777"/>
      <c r="N106" s="777"/>
      <c r="O106" s="777"/>
      <c r="P106" s="777"/>
      <c r="Q106" s="777"/>
      <c r="R106" s="777"/>
      <c r="S106" s="777"/>
      <c r="T106" s="777"/>
      <c r="U106" s="777"/>
      <c r="V106" s="777"/>
      <c r="W106" s="777"/>
      <c r="X106" s="777"/>
      <c r="Y106" s="777"/>
      <c r="Z106" s="778"/>
      <c r="AA106" s="778"/>
      <c r="AB106" s="778"/>
      <c r="AC106" s="778"/>
      <c r="AD106" s="778"/>
      <c r="AE106" s="778"/>
      <c r="AF106" s="778"/>
      <c r="AG106" s="778"/>
      <c r="AH106" s="778"/>
      <c r="AI106" s="778"/>
      <c r="AJ106" s="778"/>
      <c r="AK106" s="778"/>
      <c r="AL106" s="778"/>
      <c r="AM106" s="778"/>
      <c r="AN106" s="778"/>
      <c r="AO106" s="778"/>
      <c r="AP106" s="778"/>
      <c r="AQ106" s="778"/>
      <c r="AR106" s="778"/>
      <c r="AS106" s="778"/>
      <c r="AT106" s="778"/>
      <c r="AU106" s="778"/>
      <c r="AV106" s="778"/>
      <c r="AW106" s="778"/>
      <c r="AX106" s="778"/>
      <c r="AY106" s="778"/>
      <c r="AZ106" s="778"/>
      <c r="BA106" s="778"/>
      <c r="BB106" s="777"/>
      <c r="BC106" s="777"/>
      <c r="BD106" s="777"/>
      <c r="BE106" s="777"/>
      <c r="BF106" s="777"/>
      <c r="BG106" s="777"/>
      <c r="BH106" s="777"/>
      <c r="BI106" s="777"/>
      <c r="BJ106" s="777"/>
      <c r="BK106" s="777"/>
      <c r="BL106" s="777"/>
      <c r="BM106" s="777"/>
      <c r="BN106" s="777"/>
      <c r="BO106" s="777"/>
      <c r="BP106" s="777"/>
      <c r="BQ106" s="777"/>
      <c r="BR106" s="777"/>
      <c r="BS106" s="777"/>
      <c r="BT106" s="777"/>
      <c r="BU106" s="777"/>
      <c r="BV106" s="777"/>
      <c r="BW106" s="777"/>
      <c r="BX106" s="777"/>
      <c r="BY106" s="777"/>
      <c r="BZ106" s="777"/>
      <c r="CA106" s="777"/>
      <c r="CB106" s="777"/>
      <c r="CC106" s="777"/>
      <c r="CD106" s="777"/>
      <c r="CE106" s="777"/>
      <c r="CF106" s="777"/>
      <c r="CG106" s="777"/>
      <c r="CH106" s="777"/>
      <c r="CI106" s="777"/>
      <c r="CJ106" s="777"/>
      <c r="CK106" s="777"/>
      <c r="CL106" s="777"/>
      <c r="CM106" s="777"/>
      <c r="CN106" s="777"/>
      <c r="CO106" s="777"/>
      <c r="CP106" s="777"/>
      <c r="CQ106" s="777"/>
      <c r="CR106" s="777"/>
      <c r="CS106" s="777"/>
      <c r="CT106" s="777"/>
      <c r="CU106" s="777"/>
      <c r="CV106" s="777"/>
      <c r="CW106" s="777"/>
      <c r="CX106" s="777"/>
      <c r="CY106" s="777"/>
      <c r="CZ106" s="777"/>
      <c r="DA106" s="777"/>
      <c r="DB106" s="777"/>
      <c r="DC106" s="777"/>
      <c r="DD106" s="777"/>
      <c r="DE106" s="777"/>
      <c r="DF106" s="777"/>
      <c r="DG106" s="777"/>
      <c r="DH106" s="777"/>
      <c r="DI106" s="777"/>
      <c r="DJ106" s="777"/>
      <c r="DK106" s="777"/>
      <c r="DL106" s="777"/>
      <c r="DM106" s="777"/>
      <c r="DN106" s="777"/>
      <c r="DO106" s="777"/>
      <c r="DP106" s="777"/>
      <c r="DQ106" s="777"/>
      <c r="DR106" s="777"/>
      <c r="DS106" s="777"/>
      <c r="DT106" s="777"/>
      <c r="DU106" s="777"/>
      <c r="DV106" s="777"/>
      <c r="DW106" s="777"/>
      <c r="DX106" s="777"/>
      <c r="DY106" s="777"/>
      <c r="DZ106" s="777"/>
      <c r="EA106" s="777"/>
      <c r="EB106" s="777"/>
      <c r="EC106" s="777"/>
      <c r="ED106" s="777"/>
      <c r="EE106" s="777"/>
      <c r="EF106" s="777"/>
      <c r="EG106" s="777"/>
      <c r="EH106" s="777"/>
      <c r="EI106" s="777"/>
      <c r="EJ106" s="777"/>
      <c r="EK106" s="777"/>
      <c r="EL106" s="777"/>
      <c r="EM106" s="777"/>
      <c r="EN106" s="777"/>
      <c r="EO106" s="777"/>
      <c r="EP106" s="777"/>
      <c r="EQ106" s="777"/>
      <c r="ER106" s="777"/>
      <c r="ES106" s="777"/>
      <c r="ET106" s="777"/>
      <c r="EU106" s="777"/>
      <c r="EV106" s="777"/>
      <c r="EW106" s="777"/>
      <c r="EX106" s="777"/>
      <c r="EY106" s="777"/>
      <c r="EZ106" s="777"/>
      <c r="FA106" s="777"/>
      <c r="FB106" s="777"/>
      <c r="FC106" s="777"/>
      <c r="FD106" s="777"/>
      <c r="FE106" s="777"/>
      <c r="FF106" s="777"/>
      <c r="FG106" s="777"/>
      <c r="FH106" s="777"/>
      <c r="FI106" s="777"/>
      <c r="FJ106" s="777"/>
      <c r="FK106" s="777"/>
      <c r="FL106" s="777"/>
      <c r="FM106" s="777"/>
      <c r="FN106" s="777"/>
      <c r="FO106" s="777"/>
      <c r="FP106" s="777"/>
      <c r="FQ106" s="777"/>
      <c r="FR106" s="777"/>
      <c r="FS106" s="777"/>
      <c r="FT106" s="777"/>
      <c r="FU106" s="777"/>
      <c r="FV106" s="777"/>
      <c r="FW106" s="777"/>
      <c r="FX106" s="777"/>
      <c r="FY106" s="777"/>
      <c r="FZ106" s="777"/>
      <c r="GA106" s="777"/>
      <c r="GB106" s="777"/>
      <c r="GC106" s="777"/>
      <c r="GD106" s="777"/>
      <c r="GE106" s="777"/>
      <c r="GF106" s="777"/>
      <c r="GG106" s="777"/>
      <c r="GH106" s="777"/>
      <c r="GI106" s="777"/>
      <c r="GJ106" s="777"/>
      <c r="GK106" s="777"/>
      <c r="GL106" s="777"/>
      <c r="GM106" s="777"/>
      <c r="GN106" s="777"/>
      <c r="GO106" s="777"/>
      <c r="GP106" s="777"/>
      <c r="GQ106" s="777"/>
      <c r="GR106" s="777"/>
      <c r="GS106" s="777"/>
      <c r="GT106" s="777"/>
      <c r="GU106" s="777"/>
      <c r="GV106" s="777"/>
      <c r="GW106" s="777"/>
      <c r="GX106" s="777"/>
      <c r="GY106" s="777"/>
      <c r="GZ106" s="777"/>
      <c r="HA106" s="777"/>
      <c r="HB106" s="777"/>
      <c r="HC106" s="777"/>
      <c r="HD106" s="777"/>
      <c r="HE106" s="777"/>
      <c r="HF106" s="777"/>
      <c r="HG106" s="777"/>
      <c r="HH106" s="777"/>
      <c r="HI106" s="777"/>
      <c r="HJ106" s="777"/>
      <c r="HK106" s="777"/>
      <c r="HL106" s="777"/>
      <c r="HM106" s="777"/>
      <c r="HN106" s="777"/>
      <c r="HO106" s="777"/>
      <c r="HP106" s="777"/>
      <c r="HQ106" s="777"/>
      <c r="HR106" s="777"/>
      <c r="HS106" s="777"/>
      <c r="HT106" s="777"/>
      <c r="HU106" s="777"/>
      <c r="HV106" s="777"/>
      <c r="HW106" s="777"/>
      <c r="HX106" s="777"/>
      <c r="HY106" s="777"/>
      <c r="HZ106" s="777"/>
      <c r="IA106" s="777"/>
      <c r="IB106" s="777"/>
      <c r="IC106" s="777"/>
      <c r="ID106" s="777"/>
      <c r="IE106" s="777"/>
      <c r="IF106" s="777"/>
      <c r="IG106" s="777"/>
      <c r="IH106" s="777"/>
      <c r="II106" s="777"/>
      <c r="IJ106" s="777"/>
      <c r="IK106" s="777"/>
      <c r="IL106" s="777"/>
      <c r="IM106" s="777"/>
      <c r="IN106" s="777"/>
      <c r="IO106" s="777"/>
      <c r="IP106" s="777"/>
      <c r="IQ106" s="777"/>
      <c r="IR106" s="777"/>
      <c r="IS106" s="777"/>
      <c r="IT106" s="777"/>
      <c r="IU106" s="777"/>
    </row>
    <row r="107" spans="2:255" s="779" customFormat="1" ht="12.75" customHeight="1">
      <c r="B107" s="777"/>
      <c r="C107" s="777"/>
      <c r="D107" s="777"/>
      <c r="E107" s="777"/>
      <c r="F107" s="777"/>
      <c r="G107" s="777"/>
      <c r="H107" s="777"/>
      <c r="I107" s="777"/>
      <c r="J107" s="777"/>
      <c r="K107" s="777"/>
      <c r="L107" s="777"/>
      <c r="M107" s="777"/>
      <c r="N107" s="777"/>
      <c r="O107" s="777"/>
      <c r="P107" s="777"/>
      <c r="Q107" s="777"/>
      <c r="R107" s="777"/>
      <c r="S107" s="777"/>
      <c r="T107" s="777"/>
      <c r="U107" s="777"/>
      <c r="V107" s="777"/>
      <c r="W107" s="777"/>
      <c r="X107" s="777"/>
      <c r="Y107" s="777"/>
      <c r="Z107" s="778"/>
      <c r="AA107" s="778"/>
      <c r="AB107" s="778"/>
      <c r="AC107" s="778"/>
      <c r="AD107" s="778"/>
      <c r="AE107" s="778"/>
      <c r="AF107" s="778"/>
      <c r="AG107" s="778"/>
      <c r="AH107" s="778"/>
      <c r="AI107" s="778"/>
      <c r="AJ107" s="778"/>
      <c r="AK107" s="778"/>
      <c r="AL107" s="778"/>
      <c r="AM107" s="778"/>
      <c r="AN107" s="778"/>
      <c r="AO107" s="778"/>
      <c r="AP107" s="778"/>
      <c r="AQ107" s="778"/>
      <c r="AR107" s="778"/>
      <c r="AS107" s="778"/>
      <c r="AT107" s="778"/>
      <c r="AU107" s="778"/>
      <c r="AV107" s="778"/>
      <c r="AW107" s="778"/>
      <c r="AX107" s="778"/>
      <c r="AY107" s="778"/>
      <c r="AZ107" s="778"/>
      <c r="BA107" s="778"/>
      <c r="BB107" s="777"/>
      <c r="BC107" s="777"/>
      <c r="BD107" s="777"/>
      <c r="BE107" s="777"/>
      <c r="BF107" s="777"/>
      <c r="BG107" s="777"/>
      <c r="BH107" s="777"/>
      <c r="BI107" s="777"/>
      <c r="BJ107" s="777"/>
      <c r="BK107" s="777"/>
      <c r="BL107" s="777"/>
      <c r="BM107" s="777"/>
      <c r="BN107" s="777"/>
      <c r="BO107" s="777"/>
      <c r="BP107" s="777"/>
      <c r="BQ107" s="777"/>
      <c r="BR107" s="777"/>
      <c r="BS107" s="777"/>
      <c r="BT107" s="777"/>
      <c r="BU107" s="777"/>
      <c r="BV107" s="777"/>
      <c r="BW107" s="777"/>
      <c r="BX107" s="777"/>
      <c r="BY107" s="777"/>
      <c r="BZ107" s="777"/>
      <c r="CA107" s="777"/>
      <c r="CB107" s="777"/>
      <c r="CC107" s="777"/>
      <c r="CD107" s="777"/>
      <c r="CE107" s="777"/>
      <c r="CF107" s="777"/>
      <c r="CG107" s="777"/>
      <c r="CH107" s="777"/>
      <c r="CI107" s="777"/>
      <c r="CJ107" s="777"/>
      <c r="CK107" s="777"/>
      <c r="CL107" s="777"/>
      <c r="CM107" s="777"/>
      <c r="CN107" s="777"/>
      <c r="CO107" s="777"/>
      <c r="CP107" s="777"/>
      <c r="CQ107" s="777"/>
      <c r="CR107" s="777"/>
      <c r="CS107" s="777"/>
      <c r="CT107" s="777"/>
      <c r="CU107" s="777"/>
      <c r="CV107" s="777"/>
      <c r="CW107" s="777"/>
      <c r="CX107" s="777"/>
      <c r="CY107" s="777"/>
      <c r="CZ107" s="777"/>
      <c r="DA107" s="777"/>
      <c r="DB107" s="777"/>
      <c r="DC107" s="777"/>
      <c r="DD107" s="777"/>
      <c r="DE107" s="777"/>
      <c r="DF107" s="777"/>
      <c r="DG107" s="777"/>
      <c r="DH107" s="777"/>
      <c r="DI107" s="777"/>
      <c r="DJ107" s="777"/>
      <c r="DK107" s="777"/>
      <c r="DL107" s="777"/>
      <c r="DM107" s="777"/>
      <c r="DN107" s="777"/>
      <c r="DO107" s="777"/>
      <c r="DP107" s="777"/>
      <c r="DQ107" s="777"/>
      <c r="DR107" s="777"/>
      <c r="DS107" s="777"/>
      <c r="DT107" s="777"/>
      <c r="DU107" s="777"/>
      <c r="DV107" s="777"/>
      <c r="DW107" s="777"/>
      <c r="DX107" s="777"/>
      <c r="DY107" s="777"/>
      <c r="DZ107" s="777"/>
      <c r="EA107" s="777"/>
      <c r="EB107" s="777"/>
      <c r="EC107" s="777"/>
      <c r="ED107" s="777"/>
      <c r="EE107" s="777"/>
      <c r="EF107" s="777"/>
      <c r="EG107" s="777"/>
      <c r="EH107" s="777"/>
      <c r="EI107" s="777"/>
      <c r="EJ107" s="777"/>
      <c r="EK107" s="777"/>
      <c r="EL107" s="777"/>
      <c r="EM107" s="777"/>
      <c r="EN107" s="777"/>
      <c r="EO107" s="777"/>
      <c r="EP107" s="777"/>
      <c r="EQ107" s="777"/>
      <c r="ER107" s="777"/>
      <c r="ES107" s="777"/>
      <c r="ET107" s="777"/>
      <c r="EU107" s="777"/>
      <c r="EV107" s="777"/>
      <c r="EW107" s="777"/>
      <c r="EX107" s="777"/>
      <c r="EY107" s="777"/>
      <c r="EZ107" s="777"/>
      <c r="FA107" s="777"/>
      <c r="FB107" s="777"/>
      <c r="FC107" s="777"/>
      <c r="FD107" s="777"/>
      <c r="FE107" s="777"/>
      <c r="FF107" s="777"/>
      <c r="FG107" s="777"/>
      <c r="FH107" s="777"/>
      <c r="FI107" s="777"/>
      <c r="FJ107" s="777"/>
      <c r="FK107" s="777"/>
      <c r="FL107" s="777"/>
      <c r="FM107" s="777"/>
      <c r="FN107" s="777"/>
      <c r="FO107" s="777"/>
      <c r="FP107" s="777"/>
      <c r="FQ107" s="777"/>
      <c r="FR107" s="777"/>
      <c r="FS107" s="777"/>
      <c r="FT107" s="777"/>
      <c r="FU107" s="777"/>
      <c r="FV107" s="777"/>
      <c r="FW107" s="777"/>
      <c r="FX107" s="777"/>
      <c r="FY107" s="777"/>
      <c r="FZ107" s="777"/>
      <c r="GA107" s="777"/>
      <c r="GB107" s="777"/>
      <c r="GC107" s="777"/>
      <c r="GD107" s="777"/>
      <c r="GE107" s="777"/>
      <c r="GF107" s="777"/>
      <c r="GG107" s="777"/>
      <c r="GH107" s="777"/>
      <c r="GI107" s="777"/>
      <c r="GJ107" s="777"/>
      <c r="GK107" s="777"/>
      <c r="GL107" s="777"/>
      <c r="GM107" s="777"/>
      <c r="GN107" s="777"/>
      <c r="GO107" s="777"/>
      <c r="GP107" s="777"/>
      <c r="GQ107" s="777"/>
      <c r="GR107" s="777"/>
      <c r="GS107" s="777"/>
      <c r="GT107" s="777"/>
      <c r="GU107" s="777"/>
      <c r="GV107" s="777"/>
      <c r="GW107" s="777"/>
      <c r="GX107" s="777"/>
      <c r="GY107" s="777"/>
      <c r="GZ107" s="777"/>
      <c r="HA107" s="777"/>
      <c r="HB107" s="777"/>
      <c r="HC107" s="777"/>
      <c r="HD107" s="777"/>
      <c r="HE107" s="777"/>
      <c r="HF107" s="777"/>
      <c r="HG107" s="777"/>
      <c r="HH107" s="777"/>
      <c r="HI107" s="777"/>
      <c r="HJ107" s="777"/>
      <c r="HK107" s="777"/>
      <c r="HL107" s="777"/>
      <c r="HM107" s="777"/>
      <c r="HN107" s="777"/>
      <c r="HO107" s="777"/>
      <c r="HP107" s="777"/>
      <c r="HQ107" s="777"/>
      <c r="HR107" s="777"/>
      <c r="HS107" s="777"/>
      <c r="HT107" s="777"/>
      <c r="HU107" s="777"/>
      <c r="HV107" s="777"/>
      <c r="HW107" s="777"/>
      <c r="HX107" s="777"/>
      <c r="HY107" s="777"/>
      <c r="HZ107" s="777"/>
      <c r="IA107" s="777"/>
      <c r="IB107" s="777"/>
      <c r="IC107" s="777"/>
      <c r="ID107" s="777"/>
      <c r="IE107" s="777"/>
      <c r="IF107" s="777"/>
      <c r="IG107" s="777"/>
      <c r="IH107" s="777"/>
      <c r="II107" s="777"/>
      <c r="IJ107" s="777"/>
      <c r="IK107" s="777"/>
      <c r="IL107" s="777"/>
      <c r="IM107" s="777"/>
      <c r="IN107" s="777"/>
      <c r="IO107" s="777"/>
      <c r="IP107" s="777"/>
      <c r="IQ107" s="777"/>
      <c r="IR107" s="777"/>
      <c r="IS107" s="777"/>
      <c r="IT107" s="777"/>
      <c r="IU107" s="777"/>
    </row>
    <row r="108" spans="2:255" s="779" customFormat="1" ht="12.75" customHeight="1">
      <c r="B108" s="777"/>
      <c r="C108" s="777"/>
      <c r="D108" s="777"/>
      <c r="E108" s="777"/>
      <c r="F108" s="777"/>
      <c r="G108" s="777"/>
      <c r="H108" s="777"/>
      <c r="I108" s="777"/>
      <c r="J108" s="777"/>
      <c r="K108" s="777"/>
      <c r="L108" s="777"/>
      <c r="M108" s="777"/>
      <c r="N108" s="777"/>
      <c r="O108" s="777"/>
      <c r="P108" s="777"/>
      <c r="Q108" s="777"/>
      <c r="R108" s="777"/>
      <c r="S108" s="777"/>
      <c r="T108" s="777"/>
      <c r="U108" s="777"/>
      <c r="V108" s="777"/>
      <c r="W108" s="777"/>
      <c r="X108" s="777"/>
      <c r="Y108" s="777"/>
      <c r="Z108" s="778"/>
      <c r="AA108" s="778"/>
      <c r="AB108" s="778"/>
      <c r="AC108" s="778"/>
      <c r="AD108" s="778"/>
      <c r="AE108" s="778"/>
      <c r="AF108" s="778"/>
      <c r="AG108" s="778"/>
      <c r="AH108" s="778"/>
      <c r="AI108" s="778"/>
      <c r="AJ108" s="778"/>
      <c r="AK108" s="778"/>
      <c r="AL108" s="778"/>
      <c r="AM108" s="778"/>
      <c r="AN108" s="778"/>
      <c r="AO108" s="778"/>
      <c r="AP108" s="778"/>
      <c r="AQ108" s="778"/>
      <c r="AR108" s="778"/>
      <c r="AS108" s="778"/>
      <c r="AT108" s="778"/>
      <c r="AU108" s="778"/>
      <c r="AV108" s="778"/>
      <c r="AW108" s="778"/>
      <c r="AX108" s="778"/>
      <c r="AY108" s="778"/>
      <c r="AZ108" s="778"/>
      <c r="BA108" s="778"/>
      <c r="BB108" s="777"/>
      <c r="BC108" s="777"/>
      <c r="BD108" s="777"/>
      <c r="BE108" s="777"/>
      <c r="BF108" s="777"/>
      <c r="BG108" s="777"/>
      <c r="BH108" s="777"/>
      <c r="BI108" s="777"/>
      <c r="BJ108" s="777"/>
      <c r="BK108" s="777"/>
      <c r="BL108" s="777"/>
      <c r="BM108" s="777"/>
      <c r="BN108" s="777"/>
      <c r="BO108" s="777"/>
      <c r="BP108" s="777"/>
      <c r="BQ108" s="777"/>
      <c r="BR108" s="777"/>
      <c r="BS108" s="777"/>
      <c r="BT108" s="777"/>
      <c r="BU108" s="777"/>
      <c r="BV108" s="777"/>
      <c r="BW108" s="777"/>
      <c r="BX108" s="777"/>
      <c r="BY108" s="777"/>
      <c r="BZ108" s="777"/>
      <c r="CA108" s="777"/>
      <c r="CB108" s="777"/>
      <c r="CC108" s="777"/>
      <c r="CD108" s="777"/>
      <c r="CE108" s="777"/>
      <c r="CF108" s="777"/>
      <c r="CG108" s="777"/>
      <c r="CH108" s="777"/>
      <c r="CI108" s="777"/>
      <c r="CJ108" s="777"/>
      <c r="CK108" s="777"/>
      <c r="CL108" s="777"/>
      <c r="CM108" s="777"/>
      <c r="CN108" s="777"/>
      <c r="CO108" s="777"/>
      <c r="CP108" s="777"/>
      <c r="CQ108" s="777"/>
      <c r="CR108" s="777"/>
      <c r="CS108" s="777"/>
      <c r="CT108" s="777"/>
      <c r="CU108" s="777"/>
      <c r="CV108" s="777"/>
      <c r="CW108" s="777"/>
      <c r="CX108" s="777"/>
      <c r="CY108" s="777"/>
      <c r="CZ108" s="777"/>
      <c r="DA108" s="777"/>
      <c r="DB108" s="777"/>
      <c r="DC108" s="777"/>
      <c r="DD108" s="777"/>
      <c r="DE108" s="777"/>
      <c r="DF108" s="777"/>
      <c r="DG108" s="777"/>
      <c r="DH108" s="777"/>
      <c r="DI108" s="777"/>
      <c r="DJ108" s="777"/>
      <c r="DK108" s="777"/>
      <c r="DL108" s="777"/>
      <c r="DM108" s="777"/>
      <c r="DN108" s="777"/>
      <c r="DO108" s="777"/>
      <c r="DP108" s="777"/>
      <c r="DQ108" s="777"/>
      <c r="DR108" s="777"/>
      <c r="DS108" s="777"/>
      <c r="DT108" s="777"/>
      <c r="DU108" s="777"/>
      <c r="DV108" s="777"/>
      <c r="DW108" s="777"/>
      <c r="DX108" s="777"/>
      <c r="DY108" s="777"/>
      <c r="DZ108" s="777"/>
      <c r="EA108" s="777"/>
      <c r="EB108" s="777"/>
      <c r="EC108" s="777"/>
      <c r="ED108" s="777"/>
      <c r="EE108" s="777"/>
      <c r="EF108" s="777"/>
      <c r="EG108" s="777"/>
      <c r="EH108" s="777"/>
      <c r="EI108" s="777"/>
      <c r="EJ108" s="777"/>
      <c r="EK108" s="777"/>
      <c r="EL108" s="777"/>
      <c r="EM108" s="777"/>
      <c r="EN108" s="777"/>
      <c r="EO108" s="777"/>
      <c r="EP108" s="777"/>
      <c r="EQ108" s="777"/>
      <c r="ER108" s="777"/>
      <c r="ES108" s="777"/>
      <c r="ET108" s="777"/>
      <c r="EU108" s="777"/>
      <c r="EV108" s="777"/>
      <c r="EW108" s="777"/>
      <c r="EX108" s="777"/>
      <c r="EY108" s="777"/>
      <c r="EZ108" s="777"/>
      <c r="FA108" s="777"/>
      <c r="FB108" s="777"/>
      <c r="FC108" s="777"/>
      <c r="FD108" s="777"/>
      <c r="FE108" s="777"/>
      <c r="FF108" s="777"/>
      <c r="FG108" s="777"/>
      <c r="FH108" s="777"/>
      <c r="FI108" s="777"/>
      <c r="FJ108" s="777"/>
      <c r="FK108" s="777"/>
      <c r="FL108" s="777"/>
      <c r="FM108" s="777"/>
      <c r="FN108" s="777"/>
      <c r="FO108" s="777"/>
      <c r="FP108" s="777"/>
      <c r="FQ108" s="777"/>
      <c r="FR108" s="777"/>
      <c r="FS108" s="777"/>
      <c r="FT108" s="777"/>
      <c r="FU108" s="777"/>
      <c r="FV108" s="777"/>
      <c r="FW108" s="777"/>
      <c r="FX108" s="777"/>
      <c r="FY108" s="777"/>
      <c r="FZ108" s="777"/>
      <c r="GA108" s="777"/>
      <c r="GB108" s="777"/>
      <c r="GC108" s="777"/>
      <c r="GD108" s="777"/>
      <c r="GE108" s="777"/>
      <c r="GF108" s="777"/>
      <c r="GG108" s="777"/>
      <c r="GH108" s="777"/>
      <c r="GI108" s="777"/>
      <c r="GJ108" s="777"/>
      <c r="GK108" s="777"/>
      <c r="GL108" s="777"/>
      <c r="GM108" s="777"/>
      <c r="GN108" s="777"/>
      <c r="GO108" s="777"/>
      <c r="GP108" s="777"/>
      <c r="GQ108" s="777"/>
      <c r="GR108" s="777"/>
      <c r="GS108" s="777"/>
      <c r="GT108" s="777"/>
      <c r="GU108" s="777"/>
      <c r="GV108" s="777"/>
      <c r="GW108" s="777"/>
      <c r="GX108" s="777"/>
      <c r="GY108" s="777"/>
      <c r="GZ108" s="777"/>
      <c r="HA108" s="777"/>
      <c r="HB108" s="777"/>
      <c r="HC108" s="777"/>
      <c r="HD108" s="777"/>
      <c r="HE108" s="777"/>
      <c r="HF108" s="777"/>
      <c r="HG108" s="777"/>
      <c r="HH108" s="777"/>
      <c r="HI108" s="777"/>
      <c r="HJ108" s="777"/>
      <c r="HK108" s="777"/>
      <c r="HL108" s="777"/>
      <c r="HM108" s="777"/>
      <c r="HN108" s="777"/>
      <c r="HO108" s="777"/>
      <c r="HP108" s="777"/>
      <c r="HQ108" s="777"/>
      <c r="HR108" s="777"/>
      <c r="HS108" s="777"/>
      <c r="HT108" s="777"/>
      <c r="HU108" s="777"/>
      <c r="HV108" s="777"/>
      <c r="HW108" s="777"/>
      <c r="HX108" s="777"/>
      <c r="HY108" s="777"/>
      <c r="HZ108" s="777"/>
      <c r="IA108" s="777"/>
      <c r="IB108" s="777"/>
      <c r="IC108" s="777"/>
      <c r="ID108" s="777"/>
      <c r="IE108" s="777"/>
      <c r="IF108" s="777"/>
      <c r="IG108" s="777"/>
      <c r="IH108" s="777"/>
      <c r="II108" s="777"/>
      <c r="IJ108" s="777"/>
      <c r="IK108" s="777"/>
      <c r="IL108" s="777"/>
      <c r="IM108" s="777"/>
      <c r="IN108" s="777"/>
      <c r="IO108" s="777"/>
      <c r="IP108" s="777"/>
      <c r="IQ108" s="777"/>
      <c r="IR108" s="777"/>
      <c r="IS108" s="777"/>
      <c r="IT108" s="777"/>
      <c r="IU108" s="777"/>
    </row>
    <row r="109" spans="2:255" s="779" customFormat="1" ht="12.75" customHeight="1">
      <c r="B109" s="777"/>
      <c r="C109" s="777"/>
      <c r="D109" s="777"/>
      <c r="E109" s="777"/>
      <c r="F109" s="777"/>
      <c r="G109" s="777"/>
      <c r="H109" s="777"/>
      <c r="I109" s="777"/>
      <c r="J109" s="777"/>
      <c r="K109" s="777"/>
      <c r="L109" s="777"/>
      <c r="M109" s="777"/>
      <c r="N109" s="777"/>
      <c r="O109" s="777"/>
      <c r="P109" s="777"/>
      <c r="Q109" s="777"/>
      <c r="R109" s="777"/>
      <c r="S109" s="777"/>
      <c r="T109" s="777"/>
      <c r="U109" s="777"/>
      <c r="V109" s="777"/>
      <c r="W109" s="777"/>
      <c r="X109" s="777"/>
      <c r="Y109" s="777"/>
      <c r="Z109" s="778"/>
      <c r="AA109" s="778"/>
      <c r="AB109" s="778"/>
      <c r="AC109" s="778"/>
      <c r="AD109" s="778"/>
      <c r="AE109" s="778"/>
      <c r="AF109" s="778"/>
      <c r="AG109" s="778"/>
      <c r="AH109" s="778"/>
      <c r="AI109" s="778"/>
      <c r="AJ109" s="778"/>
      <c r="AK109" s="778"/>
      <c r="AL109" s="778"/>
      <c r="AM109" s="778"/>
      <c r="AN109" s="778"/>
      <c r="AO109" s="778"/>
      <c r="AP109" s="778"/>
      <c r="AQ109" s="778"/>
      <c r="AR109" s="778"/>
      <c r="AS109" s="778"/>
      <c r="AT109" s="778"/>
      <c r="AU109" s="778"/>
      <c r="AV109" s="778"/>
      <c r="AW109" s="778"/>
      <c r="AX109" s="778"/>
      <c r="AY109" s="778"/>
      <c r="AZ109" s="778"/>
      <c r="BA109" s="778"/>
      <c r="BB109" s="777"/>
      <c r="BC109" s="777"/>
      <c r="BD109" s="777"/>
      <c r="BE109" s="777"/>
      <c r="BF109" s="777"/>
      <c r="BG109" s="777"/>
      <c r="BH109" s="777"/>
      <c r="BI109" s="777"/>
      <c r="BJ109" s="777"/>
      <c r="BK109" s="777"/>
      <c r="BL109" s="777"/>
      <c r="BM109" s="777"/>
      <c r="BN109" s="777"/>
      <c r="BO109" s="777"/>
      <c r="BP109" s="777"/>
      <c r="BQ109" s="777"/>
      <c r="BR109" s="777"/>
      <c r="BS109" s="777"/>
      <c r="BT109" s="777"/>
      <c r="BU109" s="777"/>
      <c r="BV109" s="777"/>
      <c r="BW109" s="777"/>
      <c r="BX109" s="777"/>
      <c r="BY109" s="777"/>
      <c r="BZ109" s="777"/>
      <c r="CA109" s="777"/>
      <c r="CB109" s="777"/>
      <c r="CC109" s="777"/>
      <c r="CD109" s="777"/>
      <c r="CE109" s="777"/>
      <c r="CF109" s="777"/>
      <c r="CG109" s="777"/>
      <c r="CH109" s="777"/>
      <c r="CI109" s="777"/>
      <c r="CJ109" s="777"/>
      <c r="CK109" s="777"/>
      <c r="CL109" s="777"/>
      <c r="CM109" s="777"/>
      <c r="CN109" s="777"/>
      <c r="CO109" s="777"/>
      <c r="CP109" s="777"/>
      <c r="CQ109" s="777"/>
      <c r="CR109" s="777"/>
      <c r="CS109" s="777"/>
      <c r="CT109" s="777"/>
      <c r="CU109" s="777"/>
      <c r="CV109" s="777"/>
      <c r="CW109" s="777"/>
      <c r="CX109" s="777"/>
      <c r="CY109" s="777"/>
      <c r="CZ109" s="777"/>
      <c r="DA109" s="777"/>
      <c r="DB109" s="777"/>
      <c r="DC109" s="777"/>
      <c r="DD109" s="777"/>
      <c r="DE109" s="777"/>
      <c r="DF109" s="777"/>
      <c r="DG109" s="777"/>
      <c r="DH109" s="777"/>
      <c r="DI109" s="777"/>
      <c r="DJ109" s="777"/>
      <c r="DK109" s="777"/>
      <c r="DL109" s="777"/>
      <c r="DM109" s="777"/>
      <c r="DN109" s="777"/>
      <c r="DO109" s="777"/>
      <c r="DP109" s="777"/>
      <c r="DQ109" s="777"/>
      <c r="DR109" s="777"/>
      <c r="DS109" s="777"/>
      <c r="DT109" s="777"/>
      <c r="DU109" s="777"/>
      <c r="DV109" s="777"/>
      <c r="DW109" s="777"/>
      <c r="DX109" s="777"/>
      <c r="DY109" s="777"/>
      <c r="DZ109" s="777"/>
      <c r="EA109" s="777"/>
      <c r="EB109" s="777"/>
      <c r="EC109" s="777"/>
      <c r="ED109" s="777"/>
      <c r="EE109" s="777"/>
      <c r="EF109" s="777"/>
      <c r="EG109" s="777"/>
      <c r="EH109" s="777"/>
      <c r="EI109" s="777"/>
      <c r="EJ109" s="777"/>
      <c r="EK109" s="777"/>
      <c r="EL109" s="777"/>
      <c r="EM109" s="777"/>
      <c r="EN109" s="777"/>
      <c r="EO109" s="777"/>
      <c r="EP109" s="777"/>
      <c r="EQ109" s="777"/>
      <c r="ER109" s="777"/>
      <c r="ES109" s="777"/>
      <c r="ET109" s="777"/>
      <c r="EU109" s="777"/>
      <c r="EV109" s="777"/>
      <c r="EW109" s="777"/>
      <c r="EX109" s="777"/>
      <c r="EY109" s="777"/>
      <c r="EZ109" s="777"/>
      <c r="FA109" s="777"/>
      <c r="FB109" s="777"/>
      <c r="FC109" s="777"/>
      <c r="FD109" s="777"/>
      <c r="FE109" s="777"/>
      <c r="FF109" s="777"/>
      <c r="FG109" s="777"/>
      <c r="FH109" s="777"/>
      <c r="FI109" s="777"/>
      <c r="FJ109" s="777"/>
      <c r="FK109" s="777"/>
      <c r="FL109" s="777"/>
      <c r="FM109" s="777"/>
      <c r="FN109" s="777"/>
      <c r="FO109" s="777"/>
      <c r="FP109" s="777"/>
      <c r="FQ109" s="777"/>
      <c r="FR109" s="777"/>
      <c r="FS109" s="777"/>
      <c r="FT109" s="777"/>
      <c r="FU109" s="777"/>
      <c r="FV109" s="777"/>
      <c r="FW109" s="777"/>
      <c r="FX109" s="777"/>
      <c r="FY109" s="777"/>
      <c r="FZ109" s="777"/>
      <c r="GA109" s="777"/>
      <c r="GB109" s="777"/>
      <c r="GC109" s="777"/>
      <c r="GD109" s="777"/>
      <c r="GE109" s="777"/>
      <c r="GF109" s="777"/>
      <c r="GG109" s="777"/>
      <c r="GH109" s="777"/>
      <c r="GI109" s="777"/>
      <c r="GJ109" s="777"/>
      <c r="GK109" s="777"/>
      <c r="GL109" s="777"/>
      <c r="GM109" s="777"/>
      <c r="GN109" s="777"/>
      <c r="GO109" s="777"/>
      <c r="GP109" s="777"/>
      <c r="GQ109" s="777"/>
      <c r="GR109" s="777"/>
      <c r="GS109" s="777"/>
      <c r="GT109" s="777"/>
      <c r="GU109" s="777"/>
      <c r="GV109" s="777"/>
      <c r="GW109" s="777"/>
      <c r="GX109" s="777"/>
      <c r="GY109" s="777"/>
      <c r="GZ109" s="777"/>
      <c r="HA109" s="777"/>
      <c r="HB109" s="777"/>
      <c r="HC109" s="777"/>
      <c r="HD109" s="777"/>
      <c r="HE109" s="777"/>
      <c r="HF109" s="777"/>
      <c r="HG109" s="777"/>
      <c r="HH109" s="777"/>
      <c r="HI109" s="777"/>
      <c r="HJ109" s="777"/>
      <c r="HK109" s="777"/>
      <c r="HL109" s="777"/>
      <c r="HM109" s="777"/>
      <c r="HN109" s="777"/>
      <c r="HO109" s="777"/>
      <c r="HP109" s="777"/>
      <c r="HQ109" s="777"/>
      <c r="HR109" s="777"/>
      <c r="HS109" s="777"/>
      <c r="HT109" s="777"/>
      <c r="HU109" s="777"/>
      <c r="HV109" s="777"/>
      <c r="HW109" s="777"/>
      <c r="HX109" s="777"/>
      <c r="HY109" s="777"/>
      <c r="HZ109" s="777"/>
      <c r="IA109" s="777"/>
      <c r="IB109" s="777"/>
      <c r="IC109" s="777"/>
      <c r="ID109" s="777"/>
      <c r="IE109" s="777"/>
      <c r="IF109" s="777"/>
      <c r="IG109" s="777"/>
      <c r="IH109" s="777"/>
      <c r="II109" s="777"/>
      <c r="IJ109" s="777"/>
      <c r="IK109" s="777"/>
      <c r="IL109" s="777"/>
      <c r="IM109" s="777"/>
      <c r="IN109" s="777"/>
      <c r="IO109" s="777"/>
      <c r="IP109" s="777"/>
      <c r="IQ109" s="777"/>
      <c r="IR109" s="777"/>
      <c r="IS109" s="777"/>
      <c r="IT109" s="777"/>
      <c r="IU109" s="777"/>
    </row>
    <row r="110" spans="2:255" s="779" customFormat="1" ht="12.75" customHeight="1">
      <c r="B110" s="777"/>
      <c r="C110" s="777"/>
      <c r="D110" s="777"/>
      <c r="E110" s="777"/>
      <c r="F110" s="777"/>
      <c r="G110" s="777"/>
      <c r="H110" s="777"/>
      <c r="I110" s="777"/>
      <c r="J110" s="777"/>
      <c r="K110" s="777"/>
      <c r="L110" s="777"/>
      <c r="M110" s="777"/>
      <c r="N110" s="777"/>
      <c r="O110" s="777"/>
      <c r="P110" s="777"/>
      <c r="Q110" s="777"/>
      <c r="R110" s="777"/>
      <c r="S110" s="777"/>
      <c r="T110" s="777"/>
      <c r="U110" s="777"/>
      <c r="V110" s="777"/>
      <c r="W110" s="777"/>
      <c r="X110" s="777"/>
      <c r="Y110" s="777"/>
      <c r="Z110" s="778"/>
      <c r="AA110" s="778"/>
      <c r="AB110" s="778"/>
      <c r="AC110" s="778"/>
      <c r="AD110" s="778"/>
      <c r="AE110" s="778"/>
      <c r="AF110" s="778"/>
      <c r="AG110" s="778"/>
      <c r="AH110" s="778"/>
      <c r="AI110" s="778"/>
      <c r="AJ110" s="778"/>
      <c r="AK110" s="778"/>
      <c r="AL110" s="778"/>
      <c r="AM110" s="778"/>
      <c r="AN110" s="778"/>
      <c r="AO110" s="778"/>
      <c r="AP110" s="778"/>
      <c r="AQ110" s="778"/>
      <c r="AR110" s="778"/>
      <c r="AS110" s="778"/>
      <c r="AT110" s="778"/>
      <c r="AU110" s="778"/>
      <c r="AV110" s="778"/>
      <c r="AW110" s="778"/>
      <c r="AX110" s="778"/>
      <c r="AY110" s="778"/>
      <c r="AZ110" s="778"/>
      <c r="BA110" s="778"/>
      <c r="BB110" s="777"/>
      <c r="BC110" s="777"/>
      <c r="BD110" s="777"/>
      <c r="BE110" s="777"/>
      <c r="BF110" s="777"/>
      <c r="BG110" s="777"/>
      <c r="BH110" s="777"/>
      <c r="BI110" s="777"/>
      <c r="BJ110" s="777"/>
      <c r="BK110" s="777"/>
      <c r="BL110" s="777"/>
      <c r="BM110" s="777"/>
      <c r="BN110" s="777"/>
      <c r="BO110" s="777"/>
      <c r="BP110" s="777"/>
      <c r="BQ110" s="777"/>
      <c r="BR110" s="777"/>
      <c r="BS110" s="777"/>
      <c r="BT110" s="777"/>
      <c r="BU110" s="777"/>
      <c r="BV110" s="777"/>
      <c r="BW110" s="777"/>
      <c r="BX110" s="777"/>
      <c r="BY110" s="777"/>
      <c r="BZ110" s="777"/>
      <c r="CA110" s="777"/>
      <c r="CB110" s="777"/>
      <c r="CC110" s="777"/>
      <c r="CD110" s="777"/>
      <c r="CE110" s="777"/>
      <c r="CF110" s="777"/>
      <c r="CG110" s="777"/>
      <c r="CH110" s="777"/>
      <c r="CI110" s="777"/>
      <c r="CJ110" s="777"/>
      <c r="CK110" s="777"/>
      <c r="CL110" s="777"/>
      <c r="CM110" s="777"/>
      <c r="CN110" s="777"/>
      <c r="CO110" s="777"/>
      <c r="CP110" s="777"/>
      <c r="CQ110" s="777"/>
      <c r="CR110" s="777"/>
      <c r="CS110" s="777"/>
      <c r="CT110" s="777"/>
      <c r="CU110" s="777"/>
      <c r="CV110" s="777"/>
      <c r="CW110" s="777"/>
      <c r="CX110" s="777"/>
      <c r="CY110" s="777"/>
      <c r="CZ110" s="777"/>
      <c r="DA110" s="777"/>
      <c r="DB110" s="777"/>
      <c r="DC110" s="777"/>
      <c r="DD110" s="777"/>
      <c r="DE110" s="777"/>
      <c r="DF110" s="777"/>
      <c r="DG110" s="777"/>
      <c r="DH110" s="777"/>
      <c r="DI110" s="777"/>
      <c r="DJ110" s="777"/>
      <c r="DK110" s="777"/>
      <c r="DL110" s="777"/>
      <c r="DM110" s="777"/>
      <c r="DN110" s="777"/>
      <c r="DO110" s="777"/>
      <c r="DP110" s="777"/>
      <c r="DQ110" s="777"/>
      <c r="DR110" s="777"/>
      <c r="DS110" s="777"/>
      <c r="DT110" s="777"/>
      <c r="DU110" s="777"/>
      <c r="DV110" s="777"/>
      <c r="DW110" s="777"/>
      <c r="DX110" s="777"/>
      <c r="DY110" s="777"/>
      <c r="DZ110" s="777"/>
      <c r="EA110" s="777"/>
      <c r="EB110" s="777"/>
      <c r="EC110" s="777"/>
      <c r="ED110" s="777"/>
      <c r="EE110" s="777"/>
      <c r="EF110" s="777"/>
      <c r="EG110" s="777"/>
      <c r="EH110" s="777"/>
      <c r="EI110" s="777"/>
      <c r="EJ110" s="777"/>
      <c r="EK110" s="777"/>
      <c r="EL110" s="777"/>
      <c r="EM110" s="777"/>
      <c r="EN110" s="777"/>
      <c r="EO110" s="777"/>
      <c r="EP110" s="777"/>
      <c r="EQ110" s="777"/>
      <c r="ER110" s="777"/>
      <c r="ES110" s="777"/>
      <c r="ET110" s="777"/>
      <c r="EU110" s="777"/>
      <c r="EV110" s="777"/>
      <c r="EW110" s="777"/>
      <c r="EX110" s="777"/>
      <c r="EY110" s="777"/>
      <c r="EZ110" s="777"/>
      <c r="FA110" s="777"/>
      <c r="FB110" s="777"/>
      <c r="FC110" s="777"/>
      <c r="FD110" s="777"/>
      <c r="FE110" s="777"/>
      <c r="FF110" s="777"/>
      <c r="FG110" s="777"/>
      <c r="FH110" s="777"/>
      <c r="FI110" s="777"/>
      <c r="FJ110" s="777"/>
      <c r="FK110" s="777"/>
      <c r="FL110" s="777"/>
      <c r="FM110" s="777"/>
      <c r="FN110" s="777"/>
      <c r="FO110" s="777"/>
      <c r="FP110" s="777"/>
      <c r="FQ110" s="777"/>
      <c r="FR110" s="777"/>
      <c r="FS110" s="777"/>
      <c r="FT110" s="777"/>
      <c r="FU110" s="777"/>
      <c r="FV110" s="777"/>
      <c r="FW110" s="777"/>
      <c r="FX110" s="777"/>
      <c r="FY110" s="777"/>
      <c r="FZ110" s="777"/>
      <c r="GA110" s="777"/>
      <c r="GB110" s="777"/>
      <c r="GC110" s="777"/>
      <c r="GD110" s="777"/>
      <c r="GE110" s="777"/>
      <c r="GF110" s="777"/>
      <c r="GG110" s="777"/>
      <c r="GH110" s="777"/>
      <c r="GI110" s="777"/>
      <c r="GJ110" s="777"/>
      <c r="GK110" s="777"/>
      <c r="GL110" s="777"/>
      <c r="GM110" s="777"/>
      <c r="GN110" s="777"/>
      <c r="GO110" s="777"/>
      <c r="GP110" s="777"/>
      <c r="GQ110" s="777"/>
      <c r="GR110" s="777"/>
      <c r="GS110" s="777"/>
      <c r="GT110" s="777"/>
      <c r="GU110" s="777"/>
      <c r="GV110" s="777"/>
      <c r="GW110" s="777"/>
      <c r="GX110" s="777"/>
      <c r="GY110" s="777"/>
      <c r="GZ110" s="777"/>
      <c r="HA110" s="777"/>
      <c r="HB110" s="777"/>
      <c r="HC110" s="777"/>
      <c r="HD110" s="777"/>
      <c r="HE110" s="777"/>
      <c r="HF110" s="777"/>
      <c r="HG110" s="777"/>
      <c r="HH110" s="777"/>
      <c r="HI110" s="777"/>
      <c r="HJ110" s="777"/>
      <c r="HK110" s="777"/>
      <c r="HL110" s="777"/>
      <c r="HM110" s="777"/>
      <c r="HN110" s="777"/>
      <c r="HO110" s="777"/>
      <c r="HP110" s="777"/>
      <c r="HQ110" s="777"/>
      <c r="HR110" s="777"/>
      <c r="HS110" s="777"/>
      <c r="HT110" s="777"/>
      <c r="HU110" s="777"/>
      <c r="HV110" s="777"/>
      <c r="HW110" s="777"/>
      <c r="HX110" s="777"/>
      <c r="HY110" s="777"/>
      <c r="HZ110" s="777"/>
      <c r="IA110" s="777"/>
      <c r="IB110" s="777"/>
      <c r="IC110" s="777"/>
      <c r="ID110" s="777"/>
      <c r="IE110" s="777"/>
      <c r="IF110" s="777"/>
      <c r="IG110" s="777"/>
      <c r="IH110" s="777"/>
      <c r="II110" s="777"/>
      <c r="IJ110" s="777"/>
      <c r="IK110" s="777"/>
      <c r="IL110" s="777"/>
      <c r="IM110" s="777"/>
      <c r="IN110" s="777"/>
      <c r="IO110" s="777"/>
      <c r="IP110" s="777"/>
      <c r="IQ110" s="777"/>
      <c r="IR110" s="777"/>
      <c r="IS110" s="777"/>
      <c r="IT110" s="777"/>
      <c r="IU110" s="777"/>
    </row>
    <row r="111" spans="2:255" s="779" customFormat="1" ht="12.75" customHeight="1">
      <c r="B111" s="777"/>
      <c r="C111" s="777"/>
      <c r="D111" s="777"/>
      <c r="E111" s="777"/>
      <c r="F111" s="777"/>
      <c r="G111" s="777"/>
      <c r="H111" s="777"/>
      <c r="I111" s="777"/>
      <c r="J111" s="777"/>
      <c r="K111" s="777"/>
      <c r="L111" s="777"/>
      <c r="M111" s="777"/>
      <c r="N111" s="777"/>
      <c r="O111" s="777"/>
      <c r="P111" s="777"/>
      <c r="Q111" s="777"/>
      <c r="R111" s="777"/>
      <c r="S111" s="777"/>
      <c r="T111" s="777"/>
      <c r="U111" s="777"/>
      <c r="V111" s="777"/>
      <c r="W111" s="777"/>
      <c r="X111" s="777"/>
      <c r="Y111" s="777"/>
      <c r="Z111" s="778"/>
      <c r="AA111" s="778"/>
      <c r="AB111" s="778"/>
      <c r="AC111" s="778"/>
      <c r="AD111" s="778"/>
      <c r="AE111" s="778"/>
      <c r="AF111" s="778"/>
      <c r="AG111" s="778"/>
      <c r="AH111" s="778"/>
      <c r="AI111" s="778"/>
      <c r="AJ111" s="778"/>
      <c r="AK111" s="778"/>
      <c r="AL111" s="778"/>
      <c r="AM111" s="778"/>
      <c r="AN111" s="778"/>
      <c r="AO111" s="778"/>
      <c r="AP111" s="778"/>
      <c r="AQ111" s="778"/>
      <c r="AR111" s="778"/>
      <c r="AS111" s="778"/>
      <c r="AT111" s="778"/>
      <c r="AU111" s="778"/>
      <c r="AV111" s="778"/>
      <c r="AW111" s="778"/>
      <c r="AX111" s="778"/>
      <c r="AY111" s="778"/>
      <c r="AZ111" s="778"/>
      <c r="BA111" s="778"/>
      <c r="BB111" s="777"/>
      <c r="BC111" s="777"/>
      <c r="BD111" s="777"/>
      <c r="BE111" s="777"/>
      <c r="BF111" s="777"/>
      <c r="BG111" s="777"/>
      <c r="BH111" s="777"/>
      <c r="BI111" s="777"/>
      <c r="BJ111" s="777"/>
      <c r="BK111" s="777"/>
      <c r="BL111" s="777"/>
      <c r="BM111" s="777"/>
      <c r="BN111" s="777"/>
      <c r="BO111" s="777"/>
      <c r="BP111" s="777"/>
      <c r="BQ111" s="777"/>
      <c r="BR111" s="777"/>
      <c r="BS111" s="777"/>
      <c r="BT111" s="777"/>
      <c r="BU111" s="777"/>
      <c r="BV111" s="777"/>
      <c r="BW111" s="777"/>
      <c r="BX111" s="777"/>
      <c r="BY111" s="777"/>
      <c r="BZ111" s="777"/>
      <c r="CA111" s="777"/>
      <c r="CB111" s="777"/>
      <c r="CC111" s="777"/>
      <c r="CD111" s="777"/>
      <c r="CE111" s="777"/>
      <c r="CF111" s="777"/>
      <c r="CG111" s="777"/>
      <c r="CH111" s="777"/>
      <c r="CI111" s="777"/>
      <c r="CJ111" s="777"/>
      <c r="CK111" s="777"/>
      <c r="CL111" s="777"/>
      <c r="CM111" s="777"/>
      <c r="CN111" s="777"/>
      <c r="CO111" s="777"/>
      <c r="CP111" s="777"/>
      <c r="CQ111" s="777"/>
      <c r="CR111" s="777"/>
      <c r="CS111" s="777"/>
      <c r="CT111" s="777"/>
      <c r="CU111" s="777"/>
      <c r="CV111" s="777"/>
      <c r="CW111" s="777"/>
      <c r="CX111" s="777"/>
      <c r="CY111" s="777"/>
      <c r="CZ111" s="777"/>
      <c r="DA111" s="777"/>
      <c r="DB111" s="777"/>
      <c r="DC111" s="777"/>
      <c r="DD111" s="777"/>
      <c r="DE111" s="777"/>
      <c r="DF111" s="777"/>
      <c r="DG111" s="777"/>
      <c r="DH111" s="777"/>
      <c r="DI111" s="777"/>
      <c r="DJ111" s="777"/>
      <c r="DK111" s="777"/>
      <c r="DL111" s="777"/>
      <c r="DM111" s="777"/>
      <c r="DN111" s="777"/>
      <c r="DO111" s="777"/>
      <c r="DP111" s="777"/>
      <c r="DQ111" s="777"/>
      <c r="DR111" s="777"/>
      <c r="DS111" s="777"/>
      <c r="DT111" s="777"/>
      <c r="DU111" s="777"/>
      <c r="DV111" s="777"/>
      <c r="DW111" s="777"/>
      <c r="DX111" s="777"/>
      <c r="DY111" s="777"/>
      <c r="DZ111" s="777"/>
      <c r="EA111" s="777"/>
      <c r="EB111" s="777"/>
      <c r="EC111" s="777"/>
      <c r="ED111" s="777"/>
      <c r="EE111" s="777"/>
      <c r="EF111" s="777"/>
      <c r="EG111" s="777"/>
      <c r="EH111" s="777"/>
      <c r="EI111" s="777"/>
      <c r="EJ111" s="777"/>
      <c r="EK111" s="777"/>
      <c r="EL111" s="777"/>
      <c r="EM111" s="777"/>
      <c r="EN111" s="777"/>
      <c r="EO111" s="777"/>
      <c r="EP111" s="777"/>
      <c r="EQ111" s="777"/>
      <c r="ER111" s="777"/>
      <c r="ES111" s="777"/>
      <c r="ET111" s="777"/>
      <c r="EU111" s="777"/>
      <c r="EV111" s="777"/>
      <c r="EW111" s="777"/>
      <c r="EX111" s="777"/>
      <c r="EY111" s="777"/>
      <c r="EZ111" s="777"/>
      <c r="FA111" s="777"/>
      <c r="FB111" s="777"/>
      <c r="FC111" s="777"/>
      <c r="FD111" s="777"/>
      <c r="FE111" s="777"/>
      <c r="FF111" s="777"/>
      <c r="FG111" s="777"/>
      <c r="FH111" s="777"/>
      <c r="FI111" s="777"/>
      <c r="FJ111" s="777"/>
      <c r="FK111" s="777"/>
      <c r="FL111" s="777"/>
      <c r="FM111" s="777"/>
      <c r="FN111" s="777"/>
      <c r="FO111" s="777"/>
      <c r="FP111" s="777"/>
      <c r="FQ111" s="777"/>
      <c r="FR111" s="777"/>
      <c r="FS111" s="777"/>
      <c r="FT111" s="777"/>
      <c r="FU111" s="777"/>
      <c r="FV111" s="777"/>
      <c r="FW111" s="777"/>
      <c r="FX111" s="777"/>
      <c r="FY111" s="777"/>
      <c r="FZ111" s="777"/>
      <c r="GA111" s="777"/>
      <c r="GB111" s="777"/>
      <c r="GC111" s="777"/>
      <c r="GD111" s="777"/>
      <c r="GE111" s="777"/>
      <c r="GF111" s="777"/>
      <c r="GG111" s="777"/>
      <c r="GH111" s="777"/>
      <c r="GI111" s="777"/>
      <c r="GJ111" s="777"/>
      <c r="GK111" s="777"/>
      <c r="GL111" s="777"/>
      <c r="GM111" s="777"/>
      <c r="GN111" s="777"/>
      <c r="GO111" s="777"/>
      <c r="GP111" s="777"/>
      <c r="GQ111" s="777"/>
      <c r="GR111" s="777"/>
      <c r="GS111" s="777"/>
      <c r="GT111" s="777"/>
      <c r="GU111" s="777"/>
      <c r="GV111" s="777"/>
      <c r="GW111" s="777"/>
      <c r="GX111" s="777"/>
      <c r="GY111" s="777"/>
      <c r="GZ111" s="777"/>
      <c r="HA111" s="777"/>
      <c r="HB111" s="777"/>
      <c r="HC111" s="777"/>
      <c r="HD111" s="777"/>
      <c r="HE111" s="777"/>
      <c r="HF111" s="777"/>
      <c r="HG111" s="777"/>
      <c r="HH111" s="777"/>
      <c r="HI111" s="777"/>
      <c r="HJ111" s="777"/>
      <c r="HK111" s="777"/>
      <c r="HL111" s="777"/>
      <c r="HM111" s="777"/>
      <c r="HN111" s="777"/>
      <c r="HO111" s="777"/>
      <c r="HP111" s="777"/>
      <c r="HQ111" s="777"/>
      <c r="HR111" s="777"/>
      <c r="HS111" s="777"/>
      <c r="HT111" s="777"/>
      <c r="HU111" s="777"/>
      <c r="HV111" s="777"/>
      <c r="HW111" s="777"/>
      <c r="HX111" s="777"/>
      <c r="HY111" s="777"/>
      <c r="HZ111" s="777"/>
      <c r="IA111" s="777"/>
      <c r="IB111" s="777"/>
      <c r="IC111" s="777"/>
      <c r="ID111" s="777"/>
      <c r="IE111" s="777"/>
      <c r="IF111" s="777"/>
      <c r="IG111" s="777"/>
      <c r="IH111" s="777"/>
      <c r="II111" s="777"/>
      <c r="IJ111" s="777"/>
      <c r="IK111" s="777"/>
      <c r="IL111" s="777"/>
      <c r="IM111" s="777"/>
      <c r="IN111" s="777"/>
      <c r="IO111" s="777"/>
      <c r="IP111" s="777"/>
      <c r="IQ111" s="777"/>
      <c r="IR111" s="777"/>
      <c r="IS111" s="777"/>
      <c r="IT111" s="777"/>
      <c r="IU111" s="777"/>
    </row>
    <row r="112" spans="2:255" s="779" customFormat="1" ht="12.75" customHeight="1">
      <c r="B112" s="777"/>
      <c r="C112" s="777"/>
      <c r="D112" s="777"/>
      <c r="E112" s="777"/>
      <c r="F112" s="777"/>
      <c r="G112" s="777"/>
      <c r="H112" s="777"/>
      <c r="I112" s="777"/>
      <c r="J112" s="777"/>
      <c r="K112" s="777"/>
      <c r="L112" s="777"/>
      <c r="M112" s="777"/>
      <c r="N112" s="777"/>
      <c r="O112" s="777"/>
      <c r="P112" s="777"/>
      <c r="Q112" s="777"/>
      <c r="R112" s="777"/>
      <c r="S112" s="777"/>
      <c r="T112" s="777"/>
      <c r="U112" s="777"/>
      <c r="V112" s="777"/>
      <c r="W112" s="777"/>
      <c r="X112" s="777"/>
      <c r="Y112" s="777"/>
      <c r="Z112" s="778"/>
      <c r="AA112" s="778"/>
      <c r="AB112" s="778"/>
      <c r="AC112" s="778"/>
      <c r="AD112" s="778"/>
      <c r="AE112" s="778"/>
      <c r="AF112" s="778"/>
      <c r="AG112" s="778"/>
      <c r="AH112" s="778"/>
      <c r="AI112" s="778"/>
      <c r="AJ112" s="778"/>
      <c r="AK112" s="778"/>
      <c r="AL112" s="778"/>
      <c r="AM112" s="778"/>
      <c r="AN112" s="778"/>
      <c r="AO112" s="778"/>
      <c r="AP112" s="778"/>
      <c r="AQ112" s="778"/>
      <c r="AR112" s="778"/>
      <c r="AS112" s="778"/>
      <c r="AT112" s="778"/>
      <c r="AU112" s="778"/>
      <c r="AV112" s="778"/>
      <c r="AW112" s="778"/>
      <c r="AX112" s="778"/>
      <c r="AY112" s="778"/>
      <c r="AZ112" s="778"/>
      <c r="BA112" s="778"/>
      <c r="BB112" s="777"/>
      <c r="BC112" s="777"/>
      <c r="BD112" s="777"/>
      <c r="BE112" s="777"/>
      <c r="BF112" s="777"/>
      <c r="BG112" s="777"/>
      <c r="BH112" s="777"/>
      <c r="BI112" s="777"/>
      <c r="BJ112" s="777"/>
      <c r="BK112" s="777"/>
      <c r="BL112" s="777"/>
      <c r="BM112" s="777"/>
      <c r="BN112" s="777"/>
      <c r="BO112" s="777"/>
      <c r="BP112" s="777"/>
      <c r="BQ112" s="777"/>
      <c r="BR112" s="777"/>
      <c r="BS112" s="777"/>
      <c r="BT112" s="777"/>
      <c r="BU112" s="777"/>
      <c r="BV112" s="777"/>
      <c r="BW112" s="777"/>
      <c r="BX112" s="777"/>
      <c r="BY112" s="777"/>
      <c r="BZ112" s="777"/>
      <c r="CA112" s="777"/>
      <c r="CB112" s="777"/>
      <c r="CC112" s="777"/>
      <c r="CD112" s="777"/>
      <c r="CE112" s="777"/>
      <c r="CF112" s="777"/>
      <c r="CG112" s="777"/>
      <c r="CH112" s="777"/>
      <c r="CI112" s="777"/>
      <c r="CJ112" s="777"/>
      <c r="CK112" s="777"/>
      <c r="CL112" s="777"/>
      <c r="CM112" s="777"/>
      <c r="CN112" s="777"/>
      <c r="CO112" s="777"/>
      <c r="CP112" s="777"/>
      <c r="CQ112" s="777"/>
      <c r="CR112" s="777"/>
      <c r="CS112" s="777"/>
      <c r="CT112" s="777"/>
      <c r="CU112" s="777"/>
      <c r="CV112" s="777"/>
      <c r="CW112" s="777"/>
      <c r="CX112" s="777"/>
      <c r="CY112" s="777"/>
      <c r="CZ112" s="777"/>
      <c r="DA112" s="777"/>
      <c r="DB112" s="777"/>
      <c r="DC112" s="777"/>
      <c r="DD112" s="777"/>
      <c r="DE112" s="777"/>
      <c r="DF112" s="777"/>
      <c r="DG112" s="777"/>
      <c r="DH112" s="777"/>
      <c r="DI112" s="777"/>
      <c r="DJ112" s="777"/>
      <c r="DK112" s="777"/>
      <c r="DL112" s="777"/>
      <c r="DM112" s="777"/>
      <c r="DN112" s="777"/>
      <c r="DO112" s="777"/>
      <c r="DP112" s="777"/>
      <c r="DQ112" s="777"/>
      <c r="DR112" s="777"/>
      <c r="DS112" s="777"/>
      <c r="DT112" s="777"/>
      <c r="DU112" s="777"/>
      <c r="DV112" s="777"/>
      <c r="DW112" s="777"/>
      <c r="DX112" s="777"/>
      <c r="DY112" s="777"/>
      <c r="DZ112" s="777"/>
      <c r="EA112" s="777"/>
      <c r="EB112" s="777"/>
      <c r="EC112" s="777"/>
      <c r="ED112" s="777"/>
      <c r="EE112" s="777"/>
      <c r="EF112" s="777"/>
      <c r="EG112" s="777"/>
      <c r="EH112" s="777"/>
      <c r="EI112" s="777"/>
      <c r="EJ112" s="777"/>
      <c r="EK112" s="777"/>
      <c r="EL112" s="777"/>
      <c r="EM112" s="777"/>
      <c r="EN112" s="777"/>
      <c r="EO112" s="777"/>
      <c r="EP112" s="777"/>
      <c r="EQ112" s="777"/>
      <c r="ER112" s="777"/>
      <c r="ES112" s="777"/>
      <c r="ET112" s="777"/>
      <c r="EU112" s="777"/>
      <c r="EV112" s="777"/>
      <c r="EW112" s="777"/>
      <c r="EX112" s="777"/>
      <c r="EY112" s="777"/>
      <c r="EZ112" s="777"/>
      <c r="FA112" s="777"/>
      <c r="FB112" s="777"/>
      <c r="FC112" s="777"/>
      <c r="FD112" s="777"/>
      <c r="FE112" s="777"/>
      <c r="FF112" s="777"/>
      <c r="FG112" s="777"/>
      <c r="FH112" s="777"/>
      <c r="FI112" s="777"/>
      <c r="FJ112" s="777"/>
      <c r="FK112" s="777"/>
      <c r="FL112" s="777"/>
      <c r="FM112" s="777"/>
      <c r="FN112" s="777"/>
      <c r="FO112" s="777"/>
      <c r="FP112" s="777"/>
      <c r="FQ112" s="777"/>
      <c r="FR112" s="777"/>
      <c r="FS112" s="777"/>
      <c r="FT112" s="777"/>
      <c r="FU112" s="777"/>
      <c r="FV112" s="777"/>
      <c r="FW112" s="777"/>
      <c r="FX112" s="777"/>
      <c r="FY112" s="777"/>
      <c r="FZ112" s="777"/>
      <c r="GA112" s="777"/>
      <c r="GB112" s="777"/>
      <c r="GC112" s="777"/>
      <c r="GD112" s="777"/>
      <c r="GE112" s="777"/>
      <c r="GF112" s="777"/>
      <c r="GG112" s="777"/>
      <c r="GH112" s="777"/>
      <c r="GI112" s="777"/>
      <c r="GJ112" s="777"/>
      <c r="GK112" s="777"/>
      <c r="GL112" s="777"/>
      <c r="GM112" s="777"/>
      <c r="GN112" s="777"/>
      <c r="GO112" s="777"/>
      <c r="GP112" s="777"/>
      <c r="GQ112" s="777"/>
      <c r="GR112" s="777"/>
      <c r="GS112" s="777"/>
      <c r="GT112" s="777"/>
      <c r="GU112" s="777"/>
      <c r="GV112" s="777"/>
      <c r="GW112" s="777"/>
      <c r="GX112" s="777"/>
      <c r="GY112" s="777"/>
      <c r="GZ112" s="777"/>
      <c r="HA112" s="777"/>
      <c r="HB112" s="777"/>
      <c r="HC112" s="777"/>
      <c r="HD112" s="777"/>
      <c r="HE112" s="777"/>
      <c r="HF112" s="777"/>
      <c r="HG112" s="777"/>
      <c r="HH112" s="777"/>
      <c r="HI112" s="777"/>
      <c r="HJ112" s="777"/>
      <c r="HK112" s="777"/>
      <c r="HL112" s="777"/>
      <c r="HM112" s="777"/>
      <c r="HN112" s="777"/>
      <c r="HO112" s="777"/>
      <c r="HP112" s="777"/>
      <c r="HQ112" s="777"/>
      <c r="HR112" s="777"/>
      <c r="HS112" s="777"/>
      <c r="HT112" s="777"/>
      <c r="HU112" s="777"/>
      <c r="HV112" s="777"/>
      <c r="HW112" s="777"/>
      <c r="HX112" s="777"/>
      <c r="HY112" s="777"/>
      <c r="HZ112" s="777"/>
      <c r="IA112" s="777"/>
      <c r="IB112" s="777"/>
      <c r="IC112" s="777"/>
      <c r="ID112" s="777"/>
      <c r="IE112" s="777"/>
      <c r="IF112" s="777"/>
      <c r="IG112" s="777"/>
      <c r="IH112" s="777"/>
      <c r="II112" s="777"/>
      <c r="IJ112" s="777"/>
      <c r="IK112" s="777"/>
      <c r="IL112" s="777"/>
      <c r="IM112" s="777"/>
      <c r="IN112" s="777"/>
      <c r="IO112" s="777"/>
      <c r="IP112" s="777"/>
      <c r="IQ112" s="777"/>
      <c r="IR112" s="777"/>
      <c r="IS112" s="777"/>
      <c r="IT112" s="777"/>
      <c r="IU112" s="777"/>
    </row>
    <row r="113" spans="2:255" s="779" customFormat="1" ht="12.75" customHeight="1">
      <c r="B113" s="777"/>
      <c r="C113" s="777"/>
      <c r="D113" s="777"/>
      <c r="E113" s="777"/>
      <c r="F113" s="777"/>
      <c r="G113" s="777"/>
      <c r="H113" s="777"/>
      <c r="I113" s="777"/>
      <c r="J113" s="777"/>
      <c r="K113" s="777"/>
      <c r="L113" s="777"/>
      <c r="M113" s="777"/>
      <c r="N113" s="777"/>
      <c r="O113" s="777"/>
      <c r="P113" s="777"/>
      <c r="Q113" s="777"/>
      <c r="R113" s="777"/>
      <c r="S113" s="777"/>
      <c r="T113" s="777"/>
      <c r="U113" s="777"/>
      <c r="V113" s="777"/>
      <c r="W113" s="777"/>
      <c r="X113" s="777"/>
      <c r="Y113" s="777"/>
      <c r="Z113" s="778"/>
      <c r="AA113" s="778"/>
      <c r="AB113" s="778"/>
      <c r="AC113" s="778"/>
      <c r="AD113" s="778"/>
      <c r="AE113" s="778"/>
      <c r="AF113" s="778"/>
      <c r="AG113" s="778"/>
      <c r="AH113" s="778"/>
      <c r="AI113" s="778"/>
      <c r="AJ113" s="778"/>
      <c r="AK113" s="778"/>
      <c r="AL113" s="778"/>
      <c r="AM113" s="778"/>
      <c r="AN113" s="778"/>
      <c r="AO113" s="778"/>
      <c r="AP113" s="778"/>
      <c r="AQ113" s="778"/>
      <c r="AR113" s="778"/>
      <c r="AS113" s="778"/>
      <c r="AT113" s="778"/>
      <c r="AU113" s="778"/>
      <c r="AV113" s="778"/>
      <c r="AW113" s="778"/>
      <c r="AX113" s="778"/>
      <c r="AY113" s="778"/>
      <c r="AZ113" s="778"/>
      <c r="BA113" s="778"/>
      <c r="BB113" s="777"/>
      <c r="BC113" s="777"/>
      <c r="BD113" s="777"/>
      <c r="BE113" s="777"/>
      <c r="BF113" s="777"/>
      <c r="BG113" s="777"/>
      <c r="BH113" s="777"/>
      <c r="BI113" s="777"/>
      <c r="BJ113" s="777"/>
      <c r="BK113" s="777"/>
      <c r="BL113" s="777"/>
      <c r="BM113" s="777"/>
      <c r="BN113" s="777"/>
      <c r="BO113" s="777"/>
      <c r="BP113" s="777"/>
      <c r="BQ113" s="777"/>
      <c r="BR113" s="777"/>
      <c r="BS113" s="777"/>
      <c r="BT113" s="777"/>
      <c r="BU113" s="777"/>
      <c r="BV113" s="777"/>
      <c r="BW113" s="777"/>
      <c r="BX113" s="777"/>
      <c r="BY113" s="777"/>
      <c r="BZ113" s="777"/>
      <c r="CA113" s="777"/>
      <c r="CB113" s="777"/>
      <c r="CC113" s="777"/>
      <c r="CD113" s="777"/>
      <c r="CE113" s="777"/>
      <c r="CF113" s="777"/>
      <c r="CG113" s="777"/>
      <c r="CH113" s="777"/>
      <c r="CI113" s="777"/>
      <c r="CJ113" s="777"/>
      <c r="CK113" s="777"/>
      <c r="CL113" s="777"/>
      <c r="CM113" s="777"/>
      <c r="CN113" s="777"/>
      <c r="CO113" s="777"/>
      <c r="CP113" s="777"/>
      <c r="CQ113" s="777"/>
      <c r="CR113" s="777"/>
      <c r="CS113" s="777"/>
      <c r="CT113" s="777"/>
      <c r="CU113" s="777"/>
      <c r="CV113" s="777"/>
      <c r="CW113" s="777"/>
      <c r="CX113" s="777"/>
      <c r="CY113" s="777"/>
      <c r="CZ113" s="777"/>
      <c r="DA113" s="777"/>
      <c r="DB113" s="777"/>
      <c r="DC113" s="777"/>
      <c r="DD113" s="777"/>
      <c r="DE113" s="777"/>
      <c r="DF113" s="777"/>
      <c r="DG113" s="777"/>
      <c r="DH113" s="777"/>
      <c r="DI113" s="777"/>
      <c r="DJ113" s="777"/>
      <c r="DK113" s="777"/>
      <c r="DL113" s="777"/>
      <c r="DM113" s="777"/>
      <c r="DN113" s="777"/>
      <c r="DO113" s="777"/>
      <c r="DP113" s="777"/>
      <c r="DQ113" s="777"/>
      <c r="DR113" s="777"/>
      <c r="DS113" s="777"/>
      <c r="DT113" s="777"/>
      <c r="DU113" s="777"/>
      <c r="DV113" s="777"/>
      <c r="DW113" s="777"/>
      <c r="DX113" s="777"/>
      <c r="DY113" s="777"/>
      <c r="DZ113" s="777"/>
      <c r="EA113" s="777"/>
      <c r="EB113" s="777"/>
      <c r="EC113" s="777"/>
      <c r="ED113" s="777"/>
      <c r="EE113" s="777"/>
      <c r="EF113" s="777"/>
      <c r="EG113" s="777"/>
      <c r="EH113" s="777"/>
      <c r="EI113" s="777"/>
      <c r="EJ113" s="777"/>
      <c r="EK113" s="777"/>
      <c r="EL113" s="777"/>
      <c r="EM113" s="777"/>
      <c r="EN113" s="777"/>
      <c r="EO113" s="777"/>
      <c r="EP113" s="777"/>
      <c r="EQ113" s="777"/>
      <c r="ER113" s="777"/>
      <c r="ES113" s="777"/>
      <c r="ET113" s="777"/>
      <c r="EU113" s="777"/>
      <c r="EV113" s="777"/>
      <c r="EW113" s="777"/>
      <c r="EX113" s="777"/>
      <c r="EY113" s="777"/>
      <c r="EZ113" s="777"/>
      <c r="FA113" s="777"/>
      <c r="FB113" s="777"/>
      <c r="FC113" s="777"/>
      <c r="FD113" s="777"/>
      <c r="FE113" s="777"/>
      <c r="FF113" s="777"/>
      <c r="FG113" s="777"/>
      <c r="FH113" s="777"/>
      <c r="FI113" s="777"/>
      <c r="FJ113" s="777"/>
      <c r="FK113" s="777"/>
      <c r="FL113" s="777"/>
      <c r="FM113" s="777"/>
      <c r="FN113" s="777"/>
      <c r="FO113" s="777"/>
      <c r="FP113" s="777"/>
      <c r="FQ113" s="777"/>
      <c r="FR113" s="777"/>
      <c r="FS113" s="777"/>
      <c r="FT113" s="777"/>
      <c r="FU113" s="777"/>
      <c r="FV113" s="777"/>
      <c r="FW113" s="777"/>
      <c r="FX113" s="777"/>
      <c r="FY113" s="777"/>
      <c r="FZ113" s="777"/>
      <c r="GA113" s="777"/>
      <c r="GB113" s="777"/>
      <c r="GC113" s="777"/>
      <c r="GD113" s="777"/>
      <c r="GE113" s="777"/>
      <c r="GF113" s="777"/>
      <c r="GG113" s="777"/>
      <c r="GH113" s="777"/>
      <c r="GI113" s="777"/>
      <c r="GJ113" s="777"/>
      <c r="GK113" s="777"/>
      <c r="GL113" s="777"/>
      <c r="GM113" s="777"/>
      <c r="GN113" s="777"/>
      <c r="GO113" s="777"/>
      <c r="GP113" s="777"/>
      <c r="GQ113" s="777"/>
      <c r="GR113" s="777"/>
      <c r="GS113" s="777"/>
      <c r="GT113" s="777"/>
      <c r="GU113" s="777"/>
      <c r="GV113" s="777"/>
      <c r="GW113" s="777"/>
      <c r="GX113" s="777"/>
      <c r="GY113" s="777"/>
      <c r="GZ113" s="777"/>
      <c r="HA113" s="777"/>
      <c r="HB113" s="777"/>
      <c r="HC113" s="777"/>
      <c r="HD113" s="777"/>
      <c r="HE113" s="777"/>
      <c r="HF113" s="777"/>
      <c r="HG113" s="777"/>
      <c r="HH113" s="777"/>
      <c r="HI113" s="777"/>
      <c r="HJ113" s="777"/>
      <c r="HK113" s="777"/>
      <c r="HL113" s="777"/>
      <c r="HM113" s="777"/>
      <c r="HN113" s="777"/>
      <c r="HO113" s="777"/>
      <c r="HP113" s="777"/>
      <c r="HQ113" s="777"/>
      <c r="HR113" s="777"/>
      <c r="HS113" s="777"/>
      <c r="HT113" s="777"/>
      <c r="HU113" s="777"/>
      <c r="HV113" s="777"/>
      <c r="HW113" s="777"/>
      <c r="HX113" s="777"/>
      <c r="HY113" s="777"/>
      <c r="HZ113" s="777"/>
      <c r="IA113" s="777"/>
      <c r="IB113" s="777"/>
      <c r="IC113" s="777"/>
      <c r="ID113" s="777"/>
      <c r="IE113" s="777"/>
      <c r="IF113" s="777"/>
      <c r="IG113" s="777"/>
      <c r="IH113" s="777"/>
      <c r="II113" s="777"/>
      <c r="IJ113" s="777"/>
      <c r="IK113" s="777"/>
      <c r="IL113" s="777"/>
      <c r="IM113" s="777"/>
      <c r="IN113" s="777"/>
      <c r="IO113" s="777"/>
      <c r="IP113" s="777"/>
      <c r="IQ113" s="777"/>
      <c r="IR113" s="777"/>
      <c r="IS113" s="777"/>
      <c r="IT113" s="777"/>
      <c r="IU113" s="777"/>
    </row>
    <row r="114" spans="2:255" s="779" customFormat="1" ht="12.75" customHeight="1">
      <c r="B114" s="777"/>
      <c r="C114" s="777"/>
      <c r="D114" s="777"/>
      <c r="E114" s="777"/>
      <c r="F114" s="777"/>
      <c r="G114" s="777"/>
      <c r="H114" s="777"/>
      <c r="I114" s="777"/>
      <c r="J114" s="777"/>
      <c r="K114" s="777"/>
      <c r="L114" s="777"/>
      <c r="M114" s="777"/>
      <c r="N114" s="777"/>
      <c r="O114" s="777"/>
      <c r="P114" s="777"/>
      <c r="Q114" s="777"/>
      <c r="R114" s="777"/>
      <c r="S114" s="777"/>
      <c r="T114" s="777"/>
      <c r="U114" s="777"/>
      <c r="V114" s="777"/>
      <c r="W114" s="777"/>
      <c r="X114" s="777"/>
      <c r="Y114" s="777"/>
      <c r="Z114" s="778"/>
      <c r="AA114" s="778"/>
      <c r="AB114" s="778"/>
      <c r="AC114" s="778"/>
      <c r="AD114" s="778"/>
      <c r="AE114" s="778"/>
      <c r="AF114" s="778"/>
      <c r="AG114" s="778"/>
      <c r="AH114" s="778"/>
      <c r="AI114" s="778"/>
      <c r="AJ114" s="778"/>
      <c r="AK114" s="778"/>
      <c r="AL114" s="778"/>
      <c r="AM114" s="778"/>
      <c r="AN114" s="778"/>
      <c r="AO114" s="778"/>
      <c r="AP114" s="778"/>
      <c r="AQ114" s="778"/>
      <c r="AR114" s="778"/>
      <c r="AS114" s="778"/>
      <c r="AT114" s="778"/>
      <c r="AU114" s="778"/>
      <c r="AV114" s="778"/>
      <c r="AW114" s="778"/>
      <c r="AX114" s="778"/>
      <c r="AY114" s="778"/>
      <c r="AZ114" s="778"/>
      <c r="BA114" s="778"/>
      <c r="BB114" s="777"/>
      <c r="BC114" s="777"/>
      <c r="BD114" s="777"/>
      <c r="BE114" s="777"/>
      <c r="BF114" s="777"/>
      <c r="BG114" s="777"/>
      <c r="BH114" s="777"/>
      <c r="BI114" s="777"/>
      <c r="BJ114" s="777"/>
      <c r="BK114" s="777"/>
      <c r="BL114" s="777"/>
      <c r="BM114" s="777"/>
      <c r="BN114" s="777"/>
      <c r="BO114" s="777"/>
      <c r="BP114" s="777"/>
      <c r="BQ114" s="777"/>
      <c r="BR114" s="777"/>
      <c r="BS114" s="777"/>
      <c r="BT114" s="777"/>
      <c r="BU114" s="777"/>
      <c r="BV114" s="777"/>
      <c r="BW114" s="777"/>
      <c r="BX114" s="777"/>
      <c r="BY114" s="777"/>
      <c r="BZ114" s="777"/>
      <c r="CA114" s="777"/>
      <c r="CB114" s="777"/>
      <c r="CC114" s="777"/>
      <c r="CD114" s="777"/>
      <c r="CE114" s="777"/>
      <c r="CF114" s="777"/>
      <c r="CG114" s="777"/>
      <c r="CH114" s="777"/>
      <c r="CI114" s="777"/>
      <c r="CJ114" s="777"/>
      <c r="CK114" s="777"/>
      <c r="CL114" s="777"/>
      <c r="CM114" s="777"/>
      <c r="CN114" s="777"/>
      <c r="CO114" s="777"/>
      <c r="CP114" s="777"/>
      <c r="CQ114" s="777"/>
      <c r="CR114" s="777"/>
      <c r="CS114" s="777"/>
      <c r="CT114" s="777"/>
      <c r="CU114" s="777"/>
      <c r="CV114" s="777"/>
      <c r="CW114" s="777"/>
      <c r="CX114" s="777"/>
      <c r="CY114" s="777"/>
      <c r="CZ114" s="777"/>
      <c r="DA114" s="777"/>
      <c r="DB114" s="777"/>
      <c r="DC114" s="777"/>
      <c r="DD114" s="777"/>
      <c r="DE114" s="777"/>
      <c r="DF114" s="777"/>
      <c r="DG114" s="777"/>
      <c r="DH114" s="777"/>
      <c r="DI114" s="777"/>
      <c r="DJ114" s="777"/>
      <c r="DK114" s="777"/>
      <c r="DL114" s="777"/>
      <c r="DM114" s="777"/>
      <c r="DN114" s="777"/>
      <c r="DO114" s="777"/>
      <c r="DP114" s="777"/>
      <c r="DQ114" s="777"/>
      <c r="DR114" s="777"/>
      <c r="DS114" s="777"/>
      <c r="DT114" s="777"/>
      <c r="DU114" s="777"/>
      <c r="DV114" s="777"/>
      <c r="DW114" s="777"/>
      <c r="DX114" s="777"/>
      <c r="DY114" s="777"/>
      <c r="DZ114" s="777"/>
      <c r="EA114" s="777"/>
      <c r="EB114" s="777"/>
      <c r="EC114" s="777"/>
      <c r="ED114" s="777"/>
      <c r="EE114" s="777"/>
      <c r="EF114" s="777"/>
      <c r="EG114" s="777"/>
      <c r="EH114" s="777"/>
      <c r="EI114" s="777"/>
      <c r="EJ114" s="777"/>
      <c r="EK114" s="777"/>
      <c r="EL114" s="777"/>
      <c r="EM114" s="777"/>
      <c r="EN114" s="777"/>
      <c r="EO114" s="777"/>
      <c r="EP114" s="777"/>
      <c r="EQ114" s="777"/>
      <c r="ER114" s="777"/>
      <c r="ES114" s="777"/>
      <c r="ET114" s="777"/>
      <c r="EU114" s="777"/>
      <c r="EV114" s="777"/>
      <c r="EW114" s="777"/>
      <c r="EX114" s="777"/>
      <c r="EY114" s="777"/>
      <c r="EZ114" s="777"/>
      <c r="FA114" s="777"/>
      <c r="FB114" s="777"/>
      <c r="FC114" s="777"/>
      <c r="FD114" s="777"/>
      <c r="FE114" s="777"/>
      <c r="FF114" s="777"/>
      <c r="FG114" s="777"/>
      <c r="FH114" s="777"/>
      <c r="FI114" s="777"/>
      <c r="FJ114" s="777"/>
      <c r="FK114" s="777"/>
      <c r="FL114" s="777"/>
      <c r="FM114" s="777"/>
      <c r="FN114" s="777"/>
      <c r="FO114" s="777"/>
      <c r="FP114" s="777"/>
      <c r="FQ114" s="777"/>
      <c r="FR114" s="777"/>
      <c r="FS114" s="777"/>
      <c r="FT114" s="777"/>
      <c r="FU114" s="777"/>
      <c r="FV114" s="777"/>
      <c r="FW114" s="777"/>
      <c r="FX114" s="777"/>
      <c r="FY114" s="777"/>
      <c r="FZ114" s="777"/>
      <c r="GA114" s="777"/>
      <c r="GB114" s="777"/>
      <c r="GC114" s="777"/>
      <c r="GD114" s="777"/>
      <c r="GE114" s="777"/>
      <c r="GF114" s="777"/>
      <c r="GG114" s="777"/>
      <c r="GH114" s="777"/>
      <c r="GI114" s="777"/>
      <c r="GJ114" s="777"/>
      <c r="GK114" s="777"/>
      <c r="GL114" s="777"/>
      <c r="GM114" s="777"/>
      <c r="GN114" s="777"/>
      <c r="GO114" s="777"/>
      <c r="GP114" s="777"/>
      <c r="GQ114" s="777"/>
      <c r="GR114" s="777"/>
      <c r="GS114" s="777"/>
      <c r="GT114" s="777"/>
      <c r="GU114" s="777"/>
      <c r="GV114" s="777"/>
      <c r="GW114" s="777"/>
      <c r="GX114" s="777"/>
      <c r="GY114" s="777"/>
      <c r="GZ114" s="777"/>
      <c r="HA114" s="777"/>
      <c r="HB114" s="777"/>
      <c r="HC114" s="777"/>
      <c r="HD114" s="777"/>
      <c r="HE114" s="777"/>
      <c r="HF114" s="777"/>
      <c r="HG114" s="777"/>
      <c r="HH114" s="777"/>
      <c r="HI114" s="777"/>
      <c r="HJ114" s="777"/>
      <c r="HK114" s="777"/>
      <c r="HL114" s="777"/>
      <c r="HM114" s="777"/>
      <c r="HN114" s="777"/>
      <c r="HO114" s="777"/>
      <c r="HP114" s="777"/>
      <c r="HQ114" s="777"/>
      <c r="HR114" s="777"/>
      <c r="HS114" s="777"/>
      <c r="HT114" s="777"/>
      <c r="HU114" s="777"/>
      <c r="HV114" s="777"/>
      <c r="HW114" s="777"/>
      <c r="HX114" s="777"/>
      <c r="HY114" s="777"/>
      <c r="HZ114" s="777"/>
      <c r="IA114" s="777"/>
      <c r="IB114" s="777"/>
      <c r="IC114" s="777"/>
      <c r="ID114" s="777"/>
      <c r="IE114" s="777"/>
      <c r="IF114" s="777"/>
      <c r="IG114" s="777"/>
      <c r="IH114" s="777"/>
      <c r="II114" s="777"/>
      <c r="IJ114" s="777"/>
      <c r="IK114" s="777"/>
      <c r="IL114" s="777"/>
      <c r="IM114" s="777"/>
      <c r="IN114" s="777"/>
      <c r="IO114" s="777"/>
      <c r="IP114" s="777"/>
      <c r="IQ114" s="777"/>
      <c r="IR114" s="777"/>
      <c r="IS114" s="777"/>
      <c r="IT114" s="777"/>
      <c r="IU114" s="777"/>
    </row>
    <row r="115" spans="2:255" s="779" customFormat="1" ht="12.75" customHeight="1">
      <c r="B115" s="777"/>
      <c r="C115" s="777"/>
      <c r="D115" s="777"/>
      <c r="E115" s="777"/>
      <c r="F115" s="777"/>
      <c r="G115" s="777"/>
      <c r="H115" s="777"/>
      <c r="I115" s="777"/>
      <c r="J115" s="777"/>
      <c r="K115" s="777"/>
      <c r="L115" s="777"/>
      <c r="M115" s="777"/>
      <c r="N115" s="777"/>
      <c r="O115" s="777"/>
      <c r="P115" s="777"/>
      <c r="Q115" s="777"/>
      <c r="R115" s="777"/>
      <c r="S115" s="777"/>
      <c r="T115" s="777"/>
      <c r="U115" s="777"/>
      <c r="V115" s="777"/>
      <c r="W115" s="777"/>
      <c r="X115" s="777"/>
      <c r="Y115" s="777"/>
      <c r="Z115" s="778"/>
      <c r="AA115" s="778"/>
      <c r="AB115" s="778"/>
      <c r="AC115" s="778"/>
      <c r="AD115" s="778"/>
      <c r="AE115" s="778"/>
      <c r="AF115" s="778"/>
      <c r="AG115" s="778"/>
      <c r="AH115" s="778"/>
      <c r="AI115" s="778"/>
      <c r="AJ115" s="778"/>
      <c r="AK115" s="778"/>
      <c r="AL115" s="778"/>
      <c r="AM115" s="778"/>
      <c r="AN115" s="778"/>
      <c r="AO115" s="778"/>
      <c r="AP115" s="778"/>
      <c r="AQ115" s="778"/>
      <c r="AR115" s="778"/>
      <c r="AS115" s="778"/>
      <c r="AT115" s="778"/>
      <c r="AU115" s="778"/>
      <c r="AV115" s="778"/>
      <c r="AW115" s="778"/>
      <c r="AX115" s="778"/>
      <c r="AY115" s="778"/>
      <c r="AZ115" s="778"/>
      <c r="BA115" s="778"/>
      <c r="BB115" s="777"/>
      <c r="BC115" s="777"/>
      <c r="BD115" s="777"/>
      <c r="BE115" s="777"/>
      <c r="BF115" s="777"/>
      <c r="BG115" s="777"/>
      <c r="BH115" s="777"/>
      <c r="BI115" s="777"/>
      <c r="BJ115" s="777"/>
      <c r="BK115" s="777"/>
      <c r="BL115" s="777"/>
      <c r="BM115" s="777"/>
      <c r="BN115" s="777"/>
      <c r="BO115" s="777"/>
      <c r="BP115" s="777"/>
      <c r="BQ115" s="777"/>
      <c r="BR115" s="777"/>
      <c r="BS115" s="777"/>
      <c r="BT115" s="777"/>
      <c r="BU115" s="777"/>
      <c r="BV115" s="777"/>
      <c r="BW115" s="777"/>
      <c r="BX115" s="777"/>
      <c r="BY115" s="777"/>
      <c r="BZ115" s="777"/>
      <c r="CA115" s="777"/>
      <c r="CB115" s="777"/>
      <c r="CC115" s="777"/>
      <c r="CD115" s="777"/>
      <c r="CE115" s="777"/>
      <c r="CF115" s="777"/>
      <c r="CG115" s="777"/>
      <c r="CH115" s="777"/>
      <c r="CI115" s="777"/>
      <c r="CJ115" s="777"/>
      <c r="CK115" s="777"/>
      <c r="CL115" s="777"/>
      <c r="CM115" s="777"/>
      <c r="CN115" s="777"/>
      <c r="CO115" s="777"/>
      <c r="CP115" s="777"/>
      <c r="CQ115" s="777"/>
      <c r="CR115" s="777"/>
      <c r="CS115" s="777"/>
      <c r="CT115" s="777"/>
      <c r="CU115" s="777"/>
      <c r="CV115" s="777"/>
      <c r="CW115" s="777"/>
      <c r="CX115" s="777"/>
      <c r="CY115" s="777"/>
      <c r="CZ115" s="777"/>
      <c r="DA115" s="777"/>
      <c r="DB115" s="777"/>
      <c r="DC115" s="777"/>
      <c r="DD115" s="777"/>
      <c r="DE115" s="777"/>
      <c r="DF115" s="777"/>
      <c r="DG115" s="777"/>
      <c r="DH115" s="777"/>
      <c r="DI115" s="777"/>
      <c r="DJ115" s="777"/>
      <c r="DK115" s="777"/>
      <c r="DL115" s="777"/>
      <c r="DM115" s="777"/>
      <c r="DN115" s="777"/>
      <c r="DO115" s="777"/>
      <c r="DP115" s="777"/>
      <c r="DQ115" s="777"/>
      <c r="DR115" s="777"/>
      <c r="DS115" s="777"/>
      <c r="DT115" s="777"/>
      <c r="DU115" s="777"/>
      <c r="DV115" s="777"/>
      <c r="DW115" s="777"/>
      <c r="DX115" s="777"/>
      <c r="DY115" s="777"/>
      <c r="DZ115" s="777"/>
      <c r="EA115" s="777"/>
      <c r="EB115" s="777"/>
      <c r="EC115" s="777"/>
      <c r="ED115" s="777"/>
      <c r="EE115" s="777"/>
      <c r="EF115" s="777"/>
      <c r="EG115" s="777"/>
      <c r="EH115" s="777"/>
      <c r="EI115" s="777"/>
      <c r="EJ115" s="777"/>
      <c r="EK115" s="777"/>
      <c r="EL115" s="777"/>
      <c r="EM115" s="777"/>
      <c r="EN115" s="777"/>
      <c r="EO115" s="777"/>
      <c r="EP115" s="777"/>
      <c r="EQ115" s="777"/>
      <c r="ER115" s="777"/>
      <c r="ES115" s="777"/>
      <c r="ET115" s="777"/>
      <c r="EU115" s="777"/>
      <c r="EV115" s="777"/>
      <c r="EW115" s="777"/>
      <c r="EX115" s="777"/>
      <c r="EY115" s="777"/>
      <c r="EZ115" s="777"/>
      <c r="FA115" s="777"/>
      <c r="FB115" s="777"/>
      <c r="FC115" s="777"/>
      <c r="FD115" s="777"/>
      <c r="FE115" s="777"/>
      <c r="FF115" s="777"/>
      <c r="FG115" s="777"/>
      <c r="FH115" s="777"/>
      <c r="FI115" s="777"/>
      <c r="FJ115" s="777"/>
      <c r="FK115" s="777"/>
      <c r="FL115" s="777"/>
      <c r="FM115" s="777"/>
      <c r="FN115" s="777"/>
      <c r="FO115" s="777"/>
      <c r="FP115" s="777"/>
      <c r="FQ115" s="777"/>
      <c r="FR115" s="777"/>
      <c r="FS115" s="777"/>
      <c r="FT115" s="777"/>
      <c r="FU115" s="777"/>
      <c r="FV115" s="777"/>
      <c r="FW115" s="777"/>
      <c r="FX115" s="777"/>
      <c r="FY115" s="777"/>
      <c r="FZ115" s="777"/>
      <c r="GA115" s="777"/>
      <c r="GB115" s="777"/>
      <c r="GC115" s="777"/>
      <c r="GD115" s="777"/>
      <c r="GE115" s="777"/>
      <c r="GF115" s="777"/>
      <c r="GG115" s="777"/>
      <c r="GH115" s="777"/>
      <c r="GI115" s="777"/>
      <c r="GJ115" s="777"/>
      <c r="GK115" s="777"/>
      <c r="GL115" s="777"/>
      <c r="GM115" s="777"/>
      <c r="GN115" s="777"/>
      <c r="GO115" s="777"/>
      <c r="GP115" s="777"/>
      <c r="GQ115" s="777"/>
      <c r="GR115" s="777"/>
      <c r="GS115" s="777"/>
      <c r="GT115" s="777"/>
      <c r="GU115" s="777"/>
      <c r="GV115" s="777"/>
      <c r="GW115" s="777"/>
      <c r="GX115" s="777"/>
      <c r="GY115" s="777"/>
      <c r="GZ115" s="777"/>
      <c r="HA115" s="777"/>
      <c r="HB115" s="777"/>
      <c r="HC115" s="777"/>
      <c r="HD115" s="777"/>
      <c r="HE115" s="777"/>
      <c r="HF115" s="777"/>
      <c r="HG115" s="777"/>
      <c r="HH115" s="777"/>
      <c r="HI115" s="777"/>
      <c r="HJ115" s="777"/>
      <c r="HK115" s="777"/>
      <c r="HL115" s="777"/>
      <c r="HM115" s="777"/>
      <c r="HN115" s="777"/>
      <c r="HO115" s="777"/>
      <c r="HP115" s="777"/>
      <c r="HQ115" s="777"/>
      <c r="HR115" s="777"/>
      <c r="HS115" s="777"/>
      <c r="HT115" s="777"/>
      <c r="HU115" s="777"/>
      <c r="HV115" s="777"/>
      <c r="HW115" s="777"/>
      <c r="HX115" s="777"/>
      <c r="HY115" s="777"/>
      <c r="HZ115" s="777"/>
      <c r="IA115" s="777"/>
      <c r="IB115" s="777"/>
      <c r="IC115" s="777"/>
      <c r="ID115" s="777"/>
      <c r="IE115" s="777"/>
      <c r="IF115" s="777"/>
      <c r="IG115" s="777"/>
      <c r="IH115" s="777"/>
      <c r="II115" s="777"/>
      <c r="IJ115" s="777"/>
      <c r="IK115" s="777"/>
      <c r="IL115" s="777"/>
      <c r="IM115" s="777"/>
      <c r="IN115" s="777"/>
      <c r="IO115" s="777"/>
      <c r="IP115" s="777"/>
      <c r="IQ115" s="777"/>
      <c r="IR115" s="777"/>
      <c r="IS115" s="777"/>
      <c r="IT115" s="777"/>
      <c r="IU115" s="777"/>
    </row>
    <row r="116" spans="2:255" s="779" customFormat="1" ht="12.75" customHeight="1">
      <c r="B116" s="777"/>
      <c r="C116" s="777"/>
      <c r="D116" s="777"/>
      <c r="E116" s="777"/>
      <c r="F116" s="777"/>
      <c r="G116" s="777"/>
      <c r="H116" s="777"/>
      <c r="I116" s="777"/>
      <c r="J116" s="777"/>
      <c r="K116" s="777"/>
      <c r="L116" s="777"/>
      <c r="M116" s="777"/>
      <c r="N116" s="777"/>
      <c r="O116" s="777"/>
      <c r="P116" s="777"/>
      <c r="Q116" s="777"/>
      <c r="R116" s="777"/>
      <c r="S116" s="777"/>
      <c r="T116" s="777"/>
      <c r="U116" s="777"/>
      <c r="V116" s="777"/>
      <c r="W116" s="777"/>
      <c r="X116" s="777"/>
      <c r="Y116" s="777"/>
      <c r="Z116" s="778"/>
      <c r="AA116" s="778"/>
      <c r="AB116" s="778"/>
      <c r="AC116" s="778"/>
      <c r="AD116" s="778"/>
      <c r="AE116" s="778"/>
      <c r="AF116" s="778"/>
      <c r="AG116" s="778"/>
      <c r="AH116" s="778"/>
      <c r="AI116" s="778"/>
      <c r="AJ116" s="778"/>
      <c r="AK116" s="778"/>
      <c r="AL116" s="778"/>
      <c r="AM116" s="778"/>
      <c r="AN116" s="778"/>
      <c r="AO116" s="778"/>
      <c r="AP116" s="778"/>
      <c r="AQ116" s="778"/>
      <c r="AR116" s="778"/>
      <c r="AS116" s="778"/>
      <c r="AT116" s="778"/>
      <c r="AU116" s="778"/>
      <c r="AV116" s="778"/>
      <c r="AW116" s="778"/>
      <c r="AX116" s="778"/>
      <c r="AY116" s="778"/>
      <c r="AZ116" s="778"/>
      <c r="BA116" s="778"/>
      <c r="BB116" s="777"/>
      <c r="BC116" s="777"/>
      <c r="BD116" s="777"/>
      <c r="BE116" s="777"/>
      <c r="BF116" s="777"/>
      <c r="BG116" s="777"/>
      <c r="BH116" s="777"/>
      <c r="BI116" s="777"/>
      <c r="BJ116" s="777"/>
      <c r="BK116" s="777"/>
      <c r="BL116" s="777"/>
      <c r="BM116" s="777"/>
      <c r="BN116" s="777"/>
      <c r="BO116" s="777"/>
      <c r="BP116" s="777"/>
      <c r="BQ116" s="777"/>
      <c r="BR116" s="777"/>
      <c r="BS116" s="777"/>
      <c r="BT116" s="777"/>
      <c r="BU116" s="777"/>
      <c r="BV116" s="777"/>
      <c r="BW116" s="777"/>
      <c r="BX116" s="777"/>
      <c r="BY116" s="777"/>
      <c r="BZ116" s="777"/>
      <c r="CA116" s="777"/>
      <c r="CB116" s="777"/>
      <c r="CC116" s="777"/>
      <c r="CD116" s="777"/>
      <c r="CE116" s="777"/>
      <c r="CF116" s="777"/>
      <c r="CG116" s="777"/>
      <c r="CH116" s="777"/>
      <c r="CI116" s="777"/>
      <c r="CJ116" s="777"/>
      <c r="CK116" s="777"/>
      <c r="CL116" s="777"/>
      <c r="CM116" s="777"/>
      <c r="CN116" s="777"/>
      <c r="CO116" s="777"/>
      <c r="CP116" s="777"/>
      <c r="CQ116" s="777"/>
      <c r="CR116" s="777"/>
      <c r="CS116" s="777"/>
      <c r="CT116" s="777"/>
      <c r="CU116" s="777"/>
      <c r="CV116" s="777"/>
      <c r="CW116" s="777"/>
      <c r="CX116" s="777"/>
      <c r="CY116" s="777"/>
      <c r="CZ116" s="777"/>
      <c r="DA116" s="777"/>
      <c r="DB116" s="777"/>
      <c r="DC116" s="777"/>
      <c r="DD116" s="777"/>
      <c r="DE116" s="777"/>
      <c r="DF116" s="777"/>
      <c r="DG116" s="777"/>
      <c r="DH116" s="777"/>
      <c r="DI116" s="777"/>
      <c r="DJ116" s="777"/>
      <c r="DK116" s="777"/>
      <c r="DL116" s="777"/>
      <c r="DM116" s="777"/>
      <c r="DN116" s="777"/>
      <c r="DO116" s="777"/>
      <c r="DP116" s="777"/>
      <c r="DQ116" s="777"/>
      <c r="DR116" s="777"/>
      <c r="DS116" s="777"/>
      <c r="DT116" s="777"/>
      <c r="DU116" s="777"/>
      <c r="DV116" s="777"/>
      <c r="DW116" s="777"/>
      <c r="DX116" s="777"/>
      <c r="DY116" s="777"/>
      <c r="DZ116" s="777"/>
      <c r="EA116" s="777"/>
      <c r="EB116" s="777"/>
      <c r="EC116" s="777"/>
      <c r="ED116" s="777"/>
      <c r="EE116" s="777"/>
      <c r="EF116" s="777"/>
      <c r="EG116" s="777"/>
      <c r="EH116" s="777"/>
      <c r="EI116" s="777"/>
      <c r="EJ116" s="777"/>
      <c r="EK116" s="777"/>
      <c r="EL116" s="777"/>
      <c r="EM116" s="777"/>
      <c r="EN116" s="777"/>
      <c r="EO116" s="777"/>
      <c r="EP116" s="777"/>
      <c r="EQ116" s="777"/>
      <c r="ER116" s="777"/>
      <c r="ES116" s="777"/>
      <c r="ET116" s="777"/>
      <c r="EU116" s="777"/>
      <c r="EV116" s="777"/>
      <c r="EW116" s="777"/>
      <c r="EX116" s="777"/>
      <c r="EY116" s="777"/>
      <c r="EZ116" s="777"/>
      <c r="FA116" s="777"/>
      <c r="FB116" s="777"/>
      <c r="FC116" s="777"/>
      <c r="FD116" s="777"/>
      <c r="FE116" s="777"/>
      <c r="FF116" s="777"/>
      <c r="FG116" s="777"/>
      <c r="FH116" s="777"/>
      <c r="FI116" s="777"/>
      <c r="FJ116" s="777"/>
      <c r="FK116" s="777"/>
      <c r="FL116" s="777"/>
      <c r="FM116" s="777"/>
      <c r="FN116" s="777"/>
      <c r="FO116" s="777"/>
      <c r="FP116" s="777"/>
      <c r="FQ116" s="777"/>
      <c r="FR116" s="777"/>
      <c r="FS116" s="777"/>
      <c r="FT116" s="777"/>
      <c r="FU116" s="777"/>
      <c r="FV116" s="777"/>
      <c r="FW116" s="777"/>
      <c r="FX116" s="777"/>
      <c r="FY116" s="777"/>
      <c r="FZ116" s="777"/>
      <c r="GA116" s="777"/>
      <c r="GB116" s="777"/>
      <c r="GC116" s="777"/>
      <c r="GD116" s="777"/>
      <c r="GE116" s="777"/>
      <c r="GF116" s="777"/>
      <c r="GG116" s="777"/>
      <c r="GH116" s="777"/>
      <c r="GI116" s="777"/>
      <c r="GJ116" s="777"/>
      <c r="GK116" s="777"/>
      <c r="GL116" s="777"/>
      <c r="GM116" s="777"/>
      <c r="GN116" s="777"/>
      <c r="GO116" s="777"/>
      <c r="GP116" s="777"/>
      <c r="GQ116" s="777"/>
      <c r="GR116" s="777"/>
      <c r="GS116" s="777"/>
      <c r="GT116" s="777"/>
      <c r="GU116" s="777"/>
      <c r="GV116" s="777"/>
      <c r="GW116" s="777"/>
      <c r="GX116" s="777"/>
      <c r="GY116" s="777"/>
      <c r="GZ116" s="777"/>
      <c r="HA116" s="777"/>
      <c r="HB116" s="777"/>
      <c r="HC116" s="777"/>
      <c r="HD116" s="777"/>
      <c r="HE116" s="777"/>
      <c r="HF116" s="777"/>
      <c r="HG116" s="777"/>
      <c r="HH116" s="777"/>
      <c r="HI116" s="777"/>
      <c r="HJ116" s="777"/>
      <c r="HK116" s="777"/>
      <c r="HL116" s="777"/>
      <c r="HM116" s="777"/>
      <c r="HN116" s="777"/>
      <c r="HO116" s="777"/>
      <c r="HP116" s="777"/>
      <c r="HQ116" s="777"/>
      <c r="HR116" s="777"/>
      <c r="HS116" s="777"/>
      <c r="HT116" s="777"/>
      <c r="HU116" s="777"/>
      <c r="HV116" s="777"/>
      <c r="HW116" s="777"/>
      <c r="HX116" s="777"/>
      <c r="HY116" s="777"/>
      <c r="HZ116" s="777"/>
      <c r="IA116" s="777"/>
      <c r="IB116" s="777"/>
      <c r="IC116" s="777"/>
      <c r="ID116" s="777"/>
      <c r="IE116" s="777"/>
      <c r="IF116" s="777"/>
      <c r="IG116" s="777"/>
      <c r="IH116" s="777"/>
      <c r="II116" s="777"/>
      <c r="IJ116" s="777"/>
      <c r="IK116" s="777"/>
      <c r="IL116" s="777"/>
      <c r="IM116" s="777"/>
      <c r="IN116" s="777"/>
      <c r="IO116" s="777"/>
      <c r="IP116" s="777"/>
      <c r="IQ116" s="777"/>
      <c r="IR116" s="777"/>
      <c r="IS116" s="777"/>
      <c r="IT116" s="777"/>
      <c r="IU116" s="777"/>
    </row>
    <row r="117" spans="2:255" s="779" customFormat="1" ht="12.75" customHeight="1">
      <c r="B117" s="777"/>
      <c r="C117" s="777"/>
      <c r="D117" s="777"/>
      <c r="E117" s="777"/>
      <c r="F117" s="777"/>
      <c r="G117" s="777"/>
      <c r="H117" s="777"/>
      <c r="I117" s="777"/>
      <c r="J117" s="777"/>
      <c r="K117" s="777"/>
      <c r="L117" s="777"/>
      <c r="M117" s="777"/>
      <c r="N117" s="777"/>
      <c r="O117" s="777"/>
      <c r="P117" s="777"/>
      <c r="Q117" s="777"/>
      <c r="R117" s="777"/>
      <c r="S117" s="777"/>
      <c r="T117" s="777"/>
      <c r="U117" s="777"/>
      <c r="V117" s="777"/>
      <c r="W117" s="777"/>
      <c r="X117" s="777"/>
      <c r="Y117" s="777"/>
      <c r="Z117" s="778"/>
      <c r="AA117" s="778"/>
      <c r="AB117" s="778"/>
      <c r="AC117" s="778"/>
      <c r="AD117" s="778"/>
      <c r="AE117" s="778"/>
      <c r="AF117" s="778"/>
      <c r="AG117" s="778"/>
      <c r="AH117" s="778"/>
      <c r="AI117" s="778"/>
      <c r="AJ117" s="778"/>
      <c r="AK117" s="778"/>
      <c r="AL117" s="778"/>
      <c r="AM117" s="778"/>
      <c r="AN117" s="778"/>
      <c r="AO117" s="778"/>
      <c r="AP117" s="778"/>
      <c r="AQ117" s="778"/>
      <c r="AR117" s="778"/>
      <c r="AS117" s="778"/>
      <c r="AT117" s="778"/>
      <c r="AU117" s="778"/>
      <c r="AV117" s="778"/>
      <c r="AW117" s="778"/>
      <c r="AX117" s="778"/>
      <c r="AY117" s="778"/>
      <c r="AZ117" s="778"/>
      <c r="BA117" s="778"/>
      <c r="BB117" s="777"/>
      <c r="BC117" s="777"/>
      <c r="BD117" s="777"/>
      <c r="BE117" s="777"/>
      <c r="BF117" s="777"/>
      <c r="BG117" s="777"/>
      <c r="BH117" s="777"/>
      <c r="BI117" s="777"/>
      <c r="BJ117" s="777"/>
      <c r="BK117" s="777"/>
      <c r="BL117" s="777"/>
      <c r="BM117" s="777"/>
      <c r="BN117" s="777"/>
      <c r="BO117" s="777"/>
      <c r="BP117" s="777"/>
      <c r="BQ117" s="777"/>
      <c r="BR117" s="777"/>
      <c r="BS117" s="777"/>
      <c r="BT117" s="777"/>
      <c r="BU117" s="777"/>
      <c r="BV117" s="777"/>
      <c r="BW117" s="777"/>
      <c r="BX117" s="777"/>
      <c r="BY117" s="777"/>
      <c r="BZ117" s="777"/>
      <c r="CA117" s="777"/>
      <c r="CB117" s="777"/>
      <c r="CC117" s="777"/>
      <c r="CD117" s="777"/>
      <c r="CE117" s="777"/>
      <c r="CF117" s="777"/>
      <c r="CG117" s="777"/>
      <c r="CH117" s="777"/>
      <c r="CI117" s="777"/>
      <c r="CJ117" s="777"/>
      <c r="CK117" s="777"/>
      <c r="CL117" s="777"/>
      <c r="CM117" s="777"/>
      <c r="CN117" s="777"/>
      <c r="CO117" s="777"/>
      <c r="CP117" s="777"/>
      <c r="CQ117" s="777"/>
      <c r="CR117" s="777"/>
      <c r="CS117" s="777"/>
      <c r="CT117" s="777"/>
      <c r="CU117" s="777"/>
      <c r="CV117" s="777"/>
      <c r="CW117" s="777"/>
      <c r="CX117" s="777"/>
      <c r="CY117" s="777"/>
      <c r="CZ117" s="777"/>
      <c r="DA117" s="777"/>
      <c r="DB117" s="777"/>
      <c r="DC117" s="777"/>
      <c r="DD117" s="777"/>
      <c r="DE117" s="777"/>
      <c r="DF117" s="777"/>
      <c r="DG117" s="777"/>
      <c r="DH117" s="777"/>
      <c r="DI117" s="777"/>
      <c r="DJ117" s="777"/>
      <c r="DK117" s="777"/>
      <c r="DL117" s="777"/>
      <c r="DM117" s="777"/>
      <c r="DN117" s="777"/>
      <c r="DO117" s="777"/>
      <c r="DP117" s="777"/>
      <c r="DQ117" s="777"/>
      <c r="DR117" s="777"/>
      <c r="DS117" s="777"/>
      <c r="DT117" s="777"/>
      <c r="DU117" s="777"/>
      <c r="DV117" s="777"/>
      <c r="DW117" s="777"/>
      <c r="DX117" s="777"/>
      <c r="DY117" s="777"/>
      <c r="DZ117" s="777"/>
      <c r="EA117" s="777"/>
      <c r="EB117" s="777"/>
      <c r="EC117" s="777"/>
      <c r="ED117" s="777"/>
      <c r="EE117" s="777"/>
      <c r="EF117" s="777"/>
      <c r="EG117" s="777"/>
      <c r="EH117" s="777"/>
      <c r="EI117" s="777"/>
      <c r="EJ117" s="777"/>
      <c r="EK117" s="777"/>
      <c r="EL117" s="777"/>
      <c r="EM117" s="777"/>
      <c r="EN117" s="777"/>
      <c r="EO117" s="777"/>
      <c r="EP117" s="777"/>
      <c r="EQ117" s="777"/>
      <c r="ER117" s="777"/>
      <c r="ES117" s="777"/>
      <c r="ET117" s="777"/>
      <c r="EU117" s="777"/>
      <c r="EV117" s="777"/>
      <c r="EW117" s="777"/>
      <c r="EX117" s="777"/>
      <c r="EY117" s="777"/>
      <c r="EZ117" s="777"/>
      <c r="FA117" s="777"/>
      <c r="FB117" s="777"/>
      <c r="FC117" s="777"/>
      <c r="FD117" s="777"/>
      <c r="FE117" s="777"/>
      <c r="FF117" s="777"/>
      <c r="FG117" s="777"/>
      <c r="FH117" s="777"/>
      <c r="FI117" s="777"/>
      <c r="FJ117" s="777"/>
      <c r="FK117" s="777"/>
      <c r="FL117" s="777"/>
      <c r="FM117" s="777"/>
      <c r="FN117" s="777"/>
      <c r="FO117" s="777"/>
      <c r="FP117" s="777"/>
      <c r="FQ117" s="777"/>
      <c r="FR117" s="777"/>
      <c r="FS117" s="777"/>
      <c r="FT117" s="777"/>
      <c r="FU117" s="777"/>
      <c r="FV117" s="777"/>
      <c r="FW117" s="777"/>
      <c r="FX117" s="777"/>
      <c r="FY117" s="777"/>
      <c r="FZ117" s="777"/>
      <c r="GA117" s="777"/>
      <c r="GB117" s="777"/>
      <c r="GC117" s="777"/>
      <c r="GD117" s="777"/>
      <c r="GE117" s="777"/>
      <c r="GF117" s="777"/>
      <c r="GG117" s="777"/>
      <c r="GH117" s="777"/>
      <c r="GI117" s="777"/>
      <c r="GJ117" s="777"/>
      <c r="GK117" s="777"/>
      <c r="GL117" s="777"/>
      <c r="GM117" s="777"/>
      <c r="GN117" s="777"/>
      <c r="GO117" s="777"/>
      <c r="GP117" s="777"/>
      <c r="GQ117" s="777"/>
      <c r="GR117" s="777"/>
      <c r="GS117" s="777"/>
      <c r="GT117" s="777"/>
      <c r="GU117" s="777"/>
      <c r="GV117" s="777"/>
      <c r="GW117" s="777"/>
      <c r="GX117" s="777"/>
      <c r="GY117" s="777"/>
      <c r="GZ117" s="777"/>
      <c r="HA117" s="777"/>
      <c r="HB117" s="777"/>
      <c r="HC117" s="777"/>
      <c r="HD117" s="777"/>
      <c r="HE117" s="777"/>
      <c r="HF117" s="777"/>
      <c r="HG117" s="777"/>
      <c r="HH117" s="777"/>
      <c r="HI117" s="777"/>
      <c r="HJ117" s="777"/>
      <c r="HK117" s="777"/>
      <c r="HL117" s="777"/>
      <c r="HM117" s="777"/>
      <c r="HN117" s="777"/>
      <c r="HO117" s="777"/>
      <c r="HP117" s="777"/>
      <c r="HQ117" s="777"/>
      <c r="HR117" s="777"/>
      <c r="HS117" s="777"/>
      <c r="HT117" s="777"/>
      <c r="HU117" s="777"/>
      <c r="HV117" s="777"/>
      <c r="HW117" s="777"/>
      <c r="HX117" s="777"/>
      <c r="HY117" s="777"/>
      <c r="HZ117" s="777"/>
      <c r="IA117" s="777"/>
      <c r="IB117" s="777"/>
      <c r="IC117" s="777"/>
      <c r="ID117" s="777"/>
      <c r="IE117" s="777"/>
      <c r="IF117" s="777"/>
      <c r="IG117" s="777"/>
      <c r="IH117" s="777"/>
      <c r="II117" s="777"/>
      <c r="IJ117" s="777"/>
      <c r="IK117" s="777"/>
      <c r="IL117" s="777"/>
      <c r="IM117" s="777"/>
      <c r="IN117" s="777"/>
      <c r="IO117" s="777"/>
      <c r="IP117" s="777"/>
      <c r="IQ117" s="777"/>
      <c r="IR117" s="777"/>
      <c r="IS117" s="777"/>
      <c r="IT117" s="777"/>
      <c r="IU117" s="777"/>
    </row>
    <row r="118" spans="2:255" s="779" customFormat="1" ht="12.75" customHeight="1">
      <c r="B118" s="777"/>
      <c r="C118" s="777"/>
      <c r="D118" s="777"/>
      <c r="E118" s="777"/>
      <c r="F118" s="777"/>
      <c r="G118" s="777"/>
      <c r="H118" s="777"/>
      <c r="I118" s="777"/>
      <c r="J118" s="777"/>
      <c r="K118" s="777"/>
      <c r="L118" s="777"/>
      <c r="M118" s="777"/>
      <c r="N118" s="777"/>
      <c r="O118" s="777"/>
      <c r="P118" s="777"/>
      <c r="Q118" s="777"/>
      <c r="R118" s="777"/>
      <c r="S118" s="777"/>
      <c r="T118" s="777"/>
      <c r="U118" s="777"/>
      <c r="V118" s="777"/>
      <c r="W118" s="777"/>
      <c r="X118" s="777"/>
      <c r="Y118" s="777"/>
      <c r="Z118" s="778"/>
      <c r="AA118" s="778"/>
      <c r="AB118" s="778"/>
      <c r="AC118" s="778"/>
      <c r="AD118" s="778"/>
      <c r="AE118" s="778"/>
      <c r="AF118" s="778"/>
      <c r="AG118" s="778"/>
      <c r="AH118" s="778"/>
      <c r="AI118" s="778"/>
      <c r="AJ118" s="778"/>
      <c r="AK118" s="778"/>
      <c r="AL118" s="778"/>
      <c r="AM118" s="778"/>
      <c r="AN118" s="778"/>
      <c r="AO118" s="778"/>
      <c r="AP118" s="778"/>
      <c r="AQ118" s="778"/>
      <c r="AR118" s="778"/>
      <c r="AS118" s="778"/>
      <c r="AT118" s="778"/>
      <c r="AU118" s="778"/>
      <c r="AV118" s="778"/>
      <c r="AW118" s="778"/>
      <c r="AX118" s="778"/>
      <c r="AY118" s="778"/>
      <c r="AZ118" s="778"/>
      <c r="BA118" s="778"/>
      <c r="BB118" s="777"/>
      <c r="BC118" s="777"/>
      <c r="BD118" s="777"/>
      <c r="BE118" s="777"/>
      <c r="BF118" s="777"/>
      <c r="BG118" s="777"/>
      <c r="BH118" s="777"/>
      <c r="BI118" s="777"/>
      <c r="BJ118" s="777"/>
      <c r="BK118" s="777"/>
      <c r="BL118" s="777"/>
      <c r="BM118" s="777"/>
      <c r="BN118" s="777"/>
      <c r="BO118" s="777"/>
      <c r="BP118" s="777"/>
      <c r="BQ118" s="777"/>
      <c r="BR118" s="777"/>
      <c r="BS118" s="777"/>
      <c r="BT118" s="777"/>
      <c r="BU118" s="777"/>
      <c r="BV118" s="777"/>
      <c r="BW118" s="777"/>
      <c r="BX118" s="777"/>
      <c r="BY118" s="777"/>
      <c r="BZ118" s="777"/>
      <c r="CA118" s="777"/>
      <c r="CB118" s="777"/>
      <c r="CC118" s="777"/>
      <c r="CD118" s="777"/>
      <c r="CE118" s="777"/>
      <c r="CF118" s="777"/>
      <c r="CG118" s="777"/>
      <c r="CH118" s="777"/>
      <c r="CI118" s="777"/>
      <c r="CJ118" s="777"/>
      <c r="CK118" s="777"/>
      <c r="CL118" s="777"/>
      <c r="CM118" s="777"/>
      <c r="CN118" s="777"/>
      <c r="CO118" s="777"/>
      <c r="CP118" s="777"/>
      <c r="CQ118" s="777"/>
      <c r="CR118" s="777"/>
      <c r="CS118" s="777"/>
      <c r="CT118" s="777"/>
      <c r="CU118" s="777"/>
      <c r="CV118" s="777"/>
      <c r="CW118" s="777"/>
      <c r="CX118" s="777"/>
      <c r="CY118" s="777"/>
      <c r="CZ118" s="777"/>
      <c r="DA118" s="777"/>
      <c r="DB118" s="777"/>
      <c r="DC118" s="777"/>
      <c r="DD118" s="777"/>
      <c r="DE118" s="777"/>
      <c r="DF118" s="777"/>
      <c r="DG118" s="777"/>
      <c r="DH118" s="777"/>
      <c r="DI118" s="777"/>
      <c r="DJ118" s="777"/>
      <c r="DK118" s="777"/>
      <c r="DL118" s="777"/>
      <c r="DM118" s="777"/>
      <c r="DN118" s="777"/>
      <c r="DO118" s="777"/>
      <c r="DP118" s="777"/>
      <c r="DQ118" s="777"/>
      <c r="DR118" s="777"/>
      <c r="DS118" s="777"/>
      <c r="DT118" s="777"/>
      <c r="DU118" s="777"/>
      <c r="DV118" s="777"/>
      <c r="DW118" s="777"/>
      <c r="DX118" s="777"/>
      <c r="DY118" s="777"/>
      <c r="DZ118" s="777"/>
      <c r="EA118" s="777"/>
      <c r="EB118" s="777"/>
      <c r="EC118" s="777"/>
      <c r="ED118" s="777"/>
      <c r="EE118" s="777"/>
      <c r="EF118" s="777"/>
      <c r="EG118" s="777"/>
      <c r="EH118" s="777"/>
      <c r="EI118" s="777"/>
      <c r="EJ118" s="777"/>
      <c r="EK118" s="777"/>
      <c r="EL118" s="777"/>
      <c r="EM118" s="777"/>
      <c r="EN118" s="777"/>
      <c r="EO118" s="777"/>
      <c r="EP118" s="777"/>
      <c r="EQ118" s="777"/>
      <c r="ER118" s="777"/>
      <c r="ES118" s="777"/>
      <c r="ET118" s="777"/>
      <c r="EU118" s="777"/>
      <c r="EV118" s="777"/>
      <c r="EW118" s="777"/>
      <c r="EX118" s="777"/>
      <c r="EY118" s="777"/>
      <c r="EZ118" s="777"/>
      <c r="FA118" s="777"/>
      <c r="FB118" s="777"/>
      <c r="FC118" s="777"/>
      <c r="FD118" s="777"/>
      <c r="FE118" s="777"/>
      <c r="FF118" s="777"/>
      <c r="FG118" s="777"/>
      <c r="FH118" s="777"/>
      <c r="FI118" s="777"/>
      <c r="FJ118" s="777"/>
      <c r="FK118" s="777"/>
      <c r="FL118" s="777"/>
      <c r="FM118" s="777"/>
      <c r="FN118" s="777"/>
      <c r="FO118" s="777"/>
      <c r="FP118" s="777"/>
      <c r="FQ118" s="777"/>
      <c r="FR118" s="777"/>
      <c r="FS118" s="777"/>
      <c r="FT118" s="777"/>
      <c r="FU118" s="777"/>
      <c r="FV118" s="777"/>
      <c r="FW118" s="777"/>
      <c r="FX118" s="777"/>
      <c r="FY118" s="777"/>
      <c r="FZ118" s="777"/>
      <c r="GA118" s="777"/>
      <c r="GB118" s="777"/>
      <c r="GC118" s="777"/>
      <c r="GD118" s="777"/>
      <c r="GE118" s="777"/>
      <c r="GF118" s="777"/>
      <c r="GG118" s="777"/>
      <c r="GH118" s="777"/>
      <c r="GI118" s="777"/>
      <c r="GJ118" s="777"/>
      <c r="GK118" s="777"/>
      <c r="GL118" s="777"/>
      <c r="GM118" s="777"/>
      <c r="GN118" s="777"/>
      <c r="GO118" s="777"/>
      <c r="GP118" s="777"/>
      <c r="GQ118" s="777"/>
      <c r="GR118" s="777"/>
      <c r="GS118" s="777"/>
      <c r="GT118" s="777"/>
      <c r="GU118" s="777"/>
      <c r="GV118" s="777"/>
      <c r="GW118" s="777"/>
      <c r="GX118" s="777"/>
      <c r="GY118" s="777"/>
      <c r="GZ118" s="777"/>
      <c r="HA118" s="777"/>
      <c r="HB118" s="777"/>
      <c r="HC118" s="777"/>
      <c r="HD118" s="777"/>
      <c r="HE118" s="777"/>
      <c r="HF118" s="777"/>
      <c r="HG118" s="777"/>
      <c r="HH118" s="777"/>
      <c r="HI118" s="777"/>
      <c r="HJ118" s="777"/>
      <c r="HK118" s="777"/>
      <c r="HL118" s="777"/>
      <c r="HM118" s="777"/>
      <c r="HN118" s="777"/>
      <c r="HO118" s="777"/>
      <c r="HP118" s="777"/>
      <c r="HQ118" s="777"/>
      <c r="HR118" s="777"/>
      <c r="HS118" s="777"/>
      <c r="HT118" s="777"/>
      <c r="HU118" s="777"/>
      <c r="HV118" s="777"/>
      <c r="HW118" s="777"/>
      <c r="HX118" s="777"/>
      <c r="HY118" s="777"/>
      <c r="HZ118" s="777"/>
      <c r="IA118" s="777"/>
      <c r="IB118" s="777"/>
      <c r="IC118" s="777"/>
      <c r="ID118" s="777"/>
      <c r="IE118" s="777"/>
      <c r="IF118" s="777"/>
      <c r="IG118" s="777"/>
      <c r="IH118" s="777"/>
      <c r="II118" s="777"/>
      <c r="IJ118" s="777"/>
      <c r="IK118" s="777"/>
      <c r="IL118" s="777"/>
      <c r="IM118" s="777"/>
      <c r="IN118" s="777"/>
      <c r="IO118" s="777"/>
      <c r="IP118" s="777"/>
      <c r="IQ118" s="777"/>
      <c r="IR118" s="777"/>
      <c r="IS118" s="777"/>
      <c r="IT118" s="777"/>
      <c r="IU118" s="777"/>
    </row>
    <row r="119" spans="2:255" s="779" customFormat="1" ht="12.75" customHeight="1">
      <c r="B119" s="777"/>
      <c r="C119" s="777"/>
      <c r="D119" s="777"/>
      <c r="E119" s="777"/>
      <c r="F119" s="777"/>
      <c r="G119" s="777"/>
      <c r="H119" s="777"/>
      <c r="I119" s="777"/>
      <c r="J119" s="777"/>
      <c r="K119" s="777"/>
      <c r="L119" s="777"/>
      <c r="M119" s="777"/>
      <c r="N119" s="777"/>
      <c r="O119" s="777"/>
      <c r="P119" s="777"/>
      <c r="Q119" s="777"/>
      <c r="R119" s="777"/>
      <c r="S119" s="777"/>
      <c r="T119" s="777"/>
      <c r="U119" s="777"/>
      <c r="V119" s="777"/>
      <c r="W119" s="777"/>
      <c r="X119" s="777"/>
      <c r="Y119" s="777"/>
      <c r="Z119" s="778"/>
      <c r="AA119" s="778"/>
      <c r="AB119" s="778"/>
      <c r="AC119" s="778"/>
      <c r="AD119" s="778"/>
      <c r="AE119" s="778"/>
      <c r="AF119" s="778"/>
      <c r="AG119" s="778"/>
      <c r="AH119" s="778"/>
      <c r="AI119" s="778"/>
      <c r="AJ119" s="778"/>
      <c r="AK119" s="778"/>
      <c r="AL119" s="778"/>
      <c r="AM119" s="778"/>
      <c r="AN119" s="778"/>
      <c r="AO119" s="778"/>
      <c r="AP119" s="778"/>
      <c r="AQ119" s="778"/>
      <c r="AR119" s="778"/>
      <c r="AS119" s="778"/>
      <c r="AT119" s="778"/>
      <c r="AU119" s="778"/>
      <c r="AV119" s="778"/>
      <c r="AW119" s="778"/>
      <c r="AX119" s="778"/>
      <c r="AY119" s="778"/>
      <c r="AZ119" s="778"/>
      <c r="BA119" s="778"/>
      <c r="BB119" s="777"/>
      <c r="BC119" s="777"/>
      <c r="BD119" s="777"/>
      <c r="BE119" s="777"/>
      <c r="BF119" s="777"/>
      <c r="BG119" s="777"/>
      <c r="BH119" s="777"/>
      <c r="BI119" s="777"/>
      <c r="BJ119" s="777"/>
      <c r="BK119" s="777"/>
      <c r="BL119" s="777"/>
      <c r="BM119" s="777"/>
      <c r="BN119" s="777"/>
      <c r="BO119" s="777"/>
      <c r="BP119" s="777"/>
      <c r="BQ119" s="777"/>
      <c r="BR119" s="777"/>
      <c r="BS119" s="777"/>
      <c r="BT119" s="777"/>
      <c r="BU119" s="777"/>
      <c r="BV119" s="777"/>
      <c r="BW119" s="777"/>
      <c r="BX119" s="777"/>
      <c r="BY119" s="777"/>
      <c r="BZ119" s="777"/>
      <c r="CA119" s="777"/>
      <c r="CB119" s="777"/>
      <c r="CC119" s="777"/>
      <c r="CD119" s="777"/>
      <c r="CE119" s="777"/>
      <c r="CF119" s="777"/>
      <c r="CG119" s="777"/>
      <c r="CH119" s="777"/>
      <c r="CI119" s="777"/>
      <c r="CJ119" s="777"/>
      <c r="CK119" s="777"/>
      <c r="CL119" s="777"/>
      <c r="CM119" s="777"/>
      <c r="CN119" s="777"/>
      <c r="CO119" s="777"/>
      <c r="CP119" s="777"/>
      <c r="CQ119" s="777"/>
      <c r="CR119" s="777"/>
      <c r="CS119" s="777"/>
      <c r="CT119" s="777"/>
      <c r="CU119" s="777"/>
      <c r="CV119" s="777"/>
      <c r="CW119" s="777"/>
      <c r="CX119" s="777"/>
      <c r="CY119" s="777"/>
      <c r="CZ119" s="777"/>
      <c r="DA119" s="777"/>
      <c r="DB119" s="777"/>
      <c r="DC119" s="777"/>
      <c r="DD119" s="777"/>
      <c r="DE119" s="777"/>
      <c r="DF119" s="777"/>
      <c r="DG119" s="777"/>
      <c r="DH119" s="777"/>
      <c r="DI119" s="777"/>
      <c r="DJ119" s="777"/>
      <c r="DK119" s="777"/>
      <c r="DL119" s="777"/>
      <c r="DM119" s="777"/>
      <c r="DN119" s="777"/>
      <c r="DO119" s="777"/>
      <c r="DP119" s="777"/>
      <c r="DQ119" s="777"/>
      <c r="DR119" s="777"/>
      <c r="DS119" s="777"/>
      <c r="DT119" s="777"/>
      <c r="DU119" s="777"/>
      <c r="DV119" s="777"/>
      <c r="DW119" s="777"/>
      <c r="DX119" s="777"/>
      <c r="DY119" s="777"/>
      <c r="DZ119" s="777"/>
      <c r="EA119" s="777"/>
      <c r="EB119" s="777"/>
      <c r="EC119" s="777"/>
      <c r="ED119" s="777"/>
      <c r="EE119" s="777"/>
      <c r="EF119" s="777"/>
      <c r="EG119" s="777"/>
      <c r="EH119" s="777"/>
      <c r="EI119" s="777"/>
      <c r="EJ119" s="777"/>
      <c r="EK119" s="777"/>
      <c r="EL119" s="777"/>
      <c r="EM119" s="777"/>
      <c r="EN119" s="777"/>
      <c r="EO119" s="777"/>
      <c r="EP119" s="777"/>
      <c r="EQ119" s="777"/>
      <c r="ER119" s="777"/>
      <c r="ES119" s="777"/>
      <c r="ET119" s="777"/>
      <c r="EU119" s="777"/>
      <c r="EV119" s="777"/>
      <c r="EW119" s="777"/>
      <c r="EX119" s="777"/>
      <c r="EY119" s="777"/>
      <c r="EZ119" s="777"/>
      <c r="FA119" s="777"/>
      <c r="FB119" s="777"/>
      <c r="FC119" s="777"/>
      <c r="FD119" s="777"/>
      <c r="FE119" s="777"/>
      <c r="FF119" s="777"/>
      <c r="FG119" s="777"/>
      <c r="FH119" s="777"/>
      <c r="FI119" s="777"/>
      <c r="FJ119" s="777"/>
      <c r="FK119" s="777"/>
      <c r="FL119" s="777"/>
      <c r="FM119" s="777"/>
      <c r="FN119" s="777"/>
      <c r="FO119" s="777"/>
      <c r="FP119" s="777"/>
      <c r="FQ119" s="777"/>
      <c r="FR119" s="777"/>
      <c r="FS119" s="777"/>
      <c r="FT119" s="777"/>
      <c r="FU119" s="777"/>
      <c r="FV119" s="777"/>
      <c r="FW119" s="777"/>
      <c r="FX119" s="777"/>
      <c r="FY119" s="777"/>
      <c r="FZ119" s="777"/>
      <c r="GA119" s="777"/>
      <c r="GB119" s="777"/>
      <c r="GC119" s="777"/>
      <c r="GD119" s="777"/>
      <c r="GE119" s="777"/>
      <c r="GF119" s="777"/>
      <c r="GG119" s="777"/>
      <c r="GH119" s="777"/>
      <c r="GI119" s="777"/>
      <c r="GJ119" s="777"/>
      <c r="GK119" s="777"/>
      <c r="GL119" s="777"/>
      <c r="GM119" s="777"/>
      <c r="GN119" s="777"/>
      <c r="GO119" s="777"/>
      <c r="GP119" s="777"/>
      <c r="GQ119" s="777"/>
      <c r="GR119" s="777"/>
      <c r="GS119" s="777"/>
      <c r="GT119" s="777"/>
      <c r="GU119" s="777"/>
      <c r="GV119" s="777"/>
      <c r="GW119" s="777"/>
      <c r="GX119" s="777"/>
      <c r="GY119" s="777"/>
      <c r="GZ119" s="777"/>
      <c r="HA119" s="777"/>
      <c r="HB119" s="777"/>
      <c r="HC119" s="777"/>
      <c r="HD119" s="777"/>
      <c r="HE119" s="777"/>
      <c r="HF119" s="777"/>
      <c r="HG119" s="777"/>
      <c r="HH119" s="777"/>
      <c r="HI119" s="777"/>
      <c r="HJ119" s="777"/>
      <c r="HK119" s="777"/>
      <c r="HL119" s="777"/>
      <c r="HM119" s="777"/>
      <c r="HN119" s="777"/>
      <c r="HO119" s="777"/>
      <c r="HP119" s="777"/>
      <c r="HQ119" s="777"/>
      <c r="HR119" s="777"/>
      <c r="HS119" s="777"/>
      <c r="HT119" s="777"/>
      <c r="HU119" s="777"/>
      <c r="HV119" s="777"/>
      <c r="HW119" s="777"/>
      <c r="HX119" s="777"/>
      <c r="HY119" s="777"/>
      <c r="HZ119" s="777"/>
      <c r="IA119" s="777"/>
      <c r="IB119" s="777"/>
      <c r="IC119" s="777"/>
      <c r="ID119" s="777"/>
      <c r="IE119" s="777"/>
      <c r="IF119" s="777"/>
      <c r="IG119" s="777"/>
      <c r="IH119" s="777"/>
      <c r="II119" s="777"/>
      <c r="IJ119" s="777"/>
      <c r="IK119" s="777"/>
      <c r="IL119" s="777"/>
      <c r="IM119" s="777"/>
      <c r="IN119" s="777"/>
      <c r="IO119" s="777"/>
      <c r="IP119" s="777"/>
      <c r="IQ119" s="777"/>
      <c r="IR119" s="777"/>
      <c r="IS119" s="777"/>
      <c r="IT119" s="777"/>
      <c r="IU119" s="777"/>
    </row>
  </sheetData>
  <sheetProtection selectLockedCells="1" selectUnlockedCells="1"/>
  <mergeCells count="63">
    <mergeCell ref="BK12:BN12"/>
    <mergeCell ref="AV12:AV13"/>
    <mergeCell ref="AW12:AW13"/>
    <mergeCell ref="AX12:AX13"/>
    <mergeCell ref="AY12:BB12"/>
    <mergeCell ref="BC12:BF12"/>
    <mergeCell ref="BG12:BJ12"/>
    <mergeCell ref="AU12:AU13"/>
    <mergeCell ref="Z12:Z13"/>
    <mergeCell ref="AA12:AA13"/>
    <mergeCell ref="AB12:AB13"/>
    <mergeCell ref="AC12:AC13"/>
    <mergeCell ref="AD12:AD13"/>
    <mergeCell ref="AE12:AE13"/>
    <mergeCell ref="AF12:AH12"/>
    <mergeCell ref="AI12:AI13"/>
    <mergeCell ref="AJ12:AJ13"/>
    <mergeCell ref="AK12:AP12"/>
    <mergeCell ref="AQ12:AT12"/>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S20:S26">
    <cfRule type="cellIs" dxfId="1238" priority="131" stopIfTrue="1" operator="between">
      <formula>0.9</formula>
      <formula>1</formula>
    </cfRule>
    <cfRule type="cellIs" dxfId="1237" priority="132" stopIfTrue="1" operator="between">
      <formula>0.7</formula>
      <formula>0.8999</formula>
    </cfRule>
    <cfRule type="cellIs" dxfId="1236" priority="133" stopIfTrue="1" operator="between">
      <formula>0</formula>
      <formula>0.699</formula>
    </cfRule>
  </conditionalFormatting>
  <conditionalFormatting sqref="G20:G26 J20:J26 M20:M26 P20:P26">
    <cfRule type="cellIs" dxfId="1235" priority="134" stopIfTrue="1" operator="between">
      <formula>0.9</formula>
      <formula>1.05</formula>
    </cfRule>
    <cfRule type="cellIs" dxfId="1234" priority="135" stopIfTrue="1" operator="between">
      <formula>0.7</formula>
      <formula>0.8999</formula>
    </cfRule>
    <cfRule type="cellIs" dxfId="1233" priority="136" stopIfTrue="1" operator="between">
      <formula>0</formula>
      <formula>0.699</formula>
    </cfRule>
    <cfRule type="cellIs" dxfId="1232" priority="137" stopIfTrue="1" operator="greaterThan">
      <formula>1.05</formula>
    </cfRule>
  </conditionalFormatting>
  <conditionalFormatting sqref="S27">
    <cfRule type="cellIs" dxfId="1231" priority="138" stopIfTrue="1" operator="between">
      <formula>0.9</formula>
      <formula>1</formula>
    </cfRule>
    <cfRule type="cellIs" dxfId="1230" priority="139" stopIfTrue="1" operator="between">
      <formula>0.7</formula>
      <formula>0.8999</formula>
    </cfRule>
    <cfRule type="cellIs" dxfId="1229" priority="140" stopIfTrue="1" operator="between">
      <formula>0</formula>
      <formula>0.699</formula>
    </cfRule>
  </conditionalFormatting>
  <conditionalFormatting sqref="G27">
    <cfRule type="cellIs" dxfId="1228" priority="141" stopIfTrue="1" operator="between">
      <formula>0.9</formula>
      <formula>1.05</formula>
    </cfRule>
    <cfRule type="cellIs" dxfId="1227" priority="142" stopIfTrue="1" operator="between">
      <formula>0.7</formula>
      <formula>0.8999</formula>
    </cfRule>
    <cfRule type="cellIs" dxfId="1226" priority="143" stopIfTrue="1" operator="between">
      <formula>0</formula>
      <formula>0.699</formula>
    </cfRule>
    <cfRule type="cellIs" dxfId="1225" priority="144" stopIfTrue="1" operator="greaterThan">
      <formula>1.05</formula>
    </cfRule>
  </conditionalFormatting>
  <conditionalFormatting sqref="J27">
    <cfRule type="cellIs" dxfId="1224" priority="145" stopIfTrue="1" operator="between">
      <formula>0.9</formula>
      <formula>1.05</formula>
    </cfRule>
    <cfRule type="cellIs" dxfId="1223" priority="146" stopIfTrue="1" operator="between">
      <formula>0.7</formula>
      <formula>0.8999</formula>
    </cfRule>
    <cfRule type="cellIs" dxfId="1222" priority="147" stopIfTrue="1" operator="between">
      <formula>0</formula>
      <formula>0.699</formula>
    </cfRule>
    <cfRule type="cellIs" dxfId="1221" priority="148" stopIfTrue="1" operator="greaterThan">
      <formula>1.05</formula>
    </cfRule>
  </conditionalFormatting>
  <conditionalFormatting sqref="M27">
    <cfRule type="cellIs" dxfId="1220" priority="149" stopIfTrue="1" operator="between">
      <formula>0.9</formula>
      <formula>1.05</formula>
    </cfRule>
    <cfRule type="cellIs" dxfId="1219" priority="150" stopIfTrue="1" operator="between">
      <formula>0.7</formula>
      <formula>0.8999</formula>
    </cfRule>
    <cfRule type="cellIs" dxfId="1218" priority="151" stopIfTrue="1" operator="between">
      <formula>0</formula>
      <formula>0.699</formula>
    </cfRule>
    <cfRule type="cellIs" dxfId="1217" priority="152" stopIfTrue="1" operator="greaterThan">
      <formula>1.05</formula>
    </cfRule>
  </conditionalFormatting>
  <conditionalFormatting sqref="P27">
    <cfRule type="cellIs" dxfId="1216" priority="153" stopIfTrue="1" operator="between">
      <formula>0.9</formula>
      <formula>1.05</formula>
    </cfRule>
    <cfRule type="cellIs" dxfId="1215" priority="154" stopIfTrue="1" operator="between">
      <formula>0.7</formula>
      <formula>0.8999</formula>
    </cfRule>
    <cfRule type="cellIs" dxfId="1214" priority="155" stopIfTrue="1" operator="between">
      <formula>0</formula>
      <formula>0.699</formula>
    </cfRule>
    <cfRule type="cellIs" dxfId="1213" priority="156" stopIfTrue="1" operator="greaterThan">
      <formula>1.05</formula>
    </cfRule>
  </conditionalFormatting>
  <conditionalFormatting sqref="S28">
    <cfRule type="cellIs" dxfId="1212" priority="157" stopIfTrue="1" operator="between">
      <formula>0.9</formula>
      <formula>1</formula>
    </cfRule>
    <cfRule type="cellIs" dxfId="1211" priority="158" stopIfTrue="1" operator="between">
      <formula>0.7</formula>
      <formula>0.8999</formula>
    </cfRule>
    <cfRule type="cellIs" dxfId="1210" priority="159" stopIfTrue="1" operator="between">
      <formula>0</formula>
      <formula>0.699</formula>
    </cfRule>
  </conditionalFormatting>
  <conditionalFormatting sqref="G28">
    <cfRule type="cellIs" dxfId="1209" priority="160" stopIfTrue="1" operator="between">
      <formula>0.9</formula>
      <formula>1.05</formula>
    </cfRule>
    <cfRule type="cellIs" dxfId="1208" priority="161" stopIfTrue="1" operator="between">
      <formula>0.7</formula>
      <formula>0.8999</formula>
    </cfRule>
    <cfRule type="cellIs" dxfId="1207" priority="162" stopIfTrue="1" operator="between">
      <formula>0</formula>
      <formula>0.699</formula>
    </cfRule>
    <cfRule type="cellIs" dxfId="1206" priority="163" stopIfTrue="1" operator="greaterThan">
      <formula>1.05</formula>
    </cfRule>
  </conditionalFormatting>
  <conditionalFormatting sqref="J28">
    <cfRule type="cellIs" dxfId="1205" priority="164" stopIfTrue="1" operator="between">
      <formula>0.9</formula>
      <formula>1.05</formula>
    </cfRule>
    <cfRule type="cellIs" dxfId="1204" priority="165" stopIfTrue="1" operator="between">
      <formula>0.7</formula>
      <formula>0.8999</formula>
    </cfRule>
    <cfRule type="cellIs" dxfId="1203" priority="166" stopIfTrue="1" operator="between">
      <formula>0</formula>
      <formula>0.699</formula>
    </cfRule>
    <cfRule type="cellIs" dxfId="1202" priority="167" stopIfTrue="1" operator="greaterThan">
      <formula>1.05</formula>
    </cfRule>
  </conditionalFormatting>
  <conditionalFormatting sqref="M28">
    <cfRule type="cellIs" dxfId="1201" priority="168" stopIfTrue="1" operator="between">
      <formula>0.9</formula>
      <formula>1.05</formula>
    </cfRule>
    <cfRule type="cellIs" dxfId="1200" priority="169" stopIfTrue="1" operator="between">
      <formula>0.7</formula>
      <formula>0.8999</formula>
    </cfRule>
    <cfRule type="cellIs" dxfId="1199" priority="170" stopIfTrue="1" operator="between">
      <formula>0</formula>
      <formula>0.699</formula>
    </cfRule>
    <cfRule type="cellIs" dxfId="1198" priority="171" stopIfTrue="1" operator="greaterThan">
      <formula>1.05</formula>
    </cfRule>
  </conditionalFormatting>
  <conditionalFormatting sqref="P28">
    <cfRule type="cellIs" dxfId="1197" priority="172" stopIfTrue="1" operator="between">
      <formula>0.9</formula>
      <formula>1.05</formula>
    </cfRule>
    <cfRule type="cellIs" dxfId="1196" priority="173" stopIfTrue="1" operator="between">
      <formula>0.7</formula>
      <formula>0.8999</formula>
    </cfRule>
    <cfRule type="cellIs" dxfId="1195" priority="174" stopIfTrue="1" operator="between">
      <formula>0</formula>
      <formula>0.699</formula>
    </cfRule>
    <cfRule type="cellIs" dxfId="1194" priority="175" stopIfTrue="1" operator="greaterThan">
      <formula>1.05</formula>
    </cfRule>
  </conditionalFormatting>
  <conditionalFormatting sqref="S27">
    <cfRule type="cellIs" dxfId="1193" priority="176" stopIfTrue="1" operator="between">
      <formula>0.9</formula>
      <formula>1</formula>
    </cfRule>
    <cfRule type="cellIs" dxfId="1192" priority="177" stopIfTrue="1" operator="between">
      <formula>0.7</formula>
      <formula>0.8999</formula>
    </cfRule>
    <cfRule type="cellIs" dxfId="1191" priority="178" stopIfTrue="1" operator="between">
      <formula>0</formula>
      <formula>0.699</formula>
    </cfRule>
  </conditionalFormatting>
  <conditionalFormatting sqref="G27">
    <cfRule type="cellIs" dxfId="1190" priority="179" stopIfTrue="1" operator="between">
      <formula>0.9</formula>
      <formula>1.05</formula>
    </cfRule>
    <cfRule type="cellIs" dxfId="1189" priority="180" stopIfTrue="1" operator="between">
      <formula>0.7</formula>
      <formula>0.8999</formula>
    </cfRule>
    <cfRule type="cellIs" dxfId="1188" priority="181" stopIfTrue="1" operator="between">
      <formula>0</formula>
      <formula>0.699</formula>
    </cfRule>
    <cfRule type="cellIs" dxfId="1187" priority="182" stopIfTrue="1" operator="greaterThan">
      <formula>1.05</formula>
    </cfRule>
  </conditionalFormatting>
  <conditionalFormatting sqref="J27">
    <cfRule type="cellIs" dxfId="1186" priority="183" stopIfTrue="1" operator="between">
      <formula>0.9</formula>
      <formula>1.05</formula>
    </cfRule>
    <cfRule type="cellIs" dxfId="1185" priority="184" stopIfTrue="1" operator="between">
      <formula>0.7</formula>
      <formula>0.8999</formula>
    </cfRule>
    <cfRule type="cellIs" dxfId="1184" priority="185" stopIfTrue="1" operator="between">
      <formula>0</formula>
      <formula>0.699</formula>
    </cfRule>
    <cfRule type="cellIs" dxfId="1183" priority="186" stopIfTrue="1" operator="greaterThan">
      <formula>1.05</formula>
    </cfRule>
  </conditionalFormatting>
  <conditionalFormatting sqref="M27">
    <cfRule type="cellIs" dxfId="1182" priority="187" stopIfTrue="1" operator="between">
      <formula>0.9</formula>
      <formula>1.05</formula>
    </cfRule>
    <cfRule type="cellIs" dxfId="1181" priority="188" stopIfTrue="1" operator="between">
      <formula>0.7</formula>
      <formula>0.8999</formula>
    </cfRule>
    <cfRule type="cellIs" dxfId="1180" priority="189" stopIfTrue="1" operator="between">
      <formula>0</formula>
      <formula>0.699</formula>
    </cfRule>
    <cfRule type="cellIs" dxfId="1179" priority="190" stopIfTrue="1" operator="greaterThan">
      <formula>1.05</formula>
    </cfRule>
  </conditionalFormatting>
  <conditionalFormatting sqref="P27">
    <cfRule type="cellIs" dxfId="1178" priority="191" stopIfTrue="1" operator="between">
      <formula>0.9</formula>
      <formula>1.05</formula>
    </cfRule>
    <cfRule type="cellIs" dxfId="1177" priority="192" stopIfTrue="1" operator="between">
      <formula>0.7</formula>
      <formula>0.8999</formula>
    </cfRule>
    <cfRule type="cellIs" dxfId="1176" priority="193" stopIfTrue="1" operator="between">
      <formula>0</formula>
      <formula>0.699</formula>
    </cfRule>
    <cfRule type="cellIs" dxfId="1175" priority="194" stopIfTrue="1" operator="greaterThan">
      <formula>1.05</formula>
    </cfRule>
  </conditionalFormatting>
  <conditionalFormatting sqref="S28">
    <cfRule type="cellIs" dxfId="1174" priority="195" stopIfTrue="1" operator="between">
      <formula>0.9</formula>
      <formula>1</formula>
    </cfRule>
    <cfRule type="cellIs" dxfId="1173" priority="196" stopIfTrue="1" operator="between">
      <formula>0.7</formula>
      <formula>0.8999</formula>
    </cfRule>
    <cfRule type="cellIs" dxfId="1172" priority="197" stopIfTrue="1" operator="between">
      <formula>0</formula>
      <formula>0.699</formula>
    </cfRule>
  </conditionalFormatting>
  <conditionalFormatting sqref="G28">
    <cfRule type="cellIs" dxfId="1171" priority="198" stopIfTrue="1" operator="between">
      <formula>0.9</formula>
      <formula>1.05</formula>
    </cfRule>
    <cfRule type="cellIs" dxfId="1170" priority="199" stopIfTrue="1" operator="between">
      <formula>0.7</formula>
      <formula>0.8999</formula>
    </cfRule>
    <cfRule type="cellIs" dxfId="1169" priority="200" stopIfTrue="1" operator="between">
      <formula>0</formula>
      <formula>0.699</formula>
    </cfRule>
    <cfRule type="cellIs" dxfId="1168" priority="201" stopIfTrue="1" operator="greaterThan">
      <formula>1.05</formula>
    </cfRule>
  </conditionalFormatting>
  <conditionalFormatting sqref="J28">
    <cfRule type="cellIs" dxfId="1167" priority="202" stopIfTrue="1" operator="between">
      <formula>0.9</formula>
      <formula>1.05</formula>
    </cfRule>
    <cfRule type="cellIs" dxfId="1166" priority="203" stopIfTrue="1" operator="between">
      <formula>0.7</formula>
      <formula>0.8999</formula>
    </cfRule>
    <cfRule type="cellIs" dxfId="1165" priority="204" stopIfTrue="1" operator="between">
      <formula>0</formula>
      <formula>0.699</formula>
    </cfRule>
    <cfRule type="cellIs" dxfId="1164" priority="205" stopIfTrue="1" operator="greaterThan">
      <formula>1.05</formula>
    </cfRule>
  </conditionalFormatting>
  <conditionalFormatting sqref="M28">
    <cfRule type="cellIs" dxfId="1163" priority="206" stopIfTrue="1" operator="between">
      <formula>0.9</formula>
      <formula>1.05</formula>
    </cfRule>
    <cfRule type="cellIs" dxfId="1162" priority="207" stopIfTrue="1" operator="between">
      <formula>0.7</formula>
      <formula>0.8999</formula>
    </cfRule>
    <cfRule type="cellIs" dxfId="1161" priority="208" stopIfTrue="1" operator="between">
      <formula>0</formula>
      <formula>0.699</formula>
    </cfRule>
    <cfRule type="cellIs" dxfId="1160" priority="209" stopIfTrue="1" operator="greaterThan">
      <formula>1.05</formula>
    </cfRule>
  </conditionalFormatting>
  <conditionalFormatting sqref="P28">
    <cfRule type="cellIs" dxfId="1159" priority="210" stopIfTrue="1" operator="between">
      <formula>0.9</formula>
      <formula>1.05</formula>
    </cfRule>
    <cfRule type="cellIs" dxfId="1158" priority="211" stopIfTrue="1" operator="between">
      <formula>0.7</formula>
      <formula>0.8999</formula>
    </cfRule>
    <cfRule type="cellIs" dxfId="1157" priority="212" stopIfTrue="1" operator="between">
      <formula>0</formula>
      <formula>0.699</formula>
    </cfRule>
    <cfRule type="cellIs" dxfId="1156" priority="213" stopIfTrue="1" operator="greaterThan">
      <formula>1.05</formula>
    </cfRule>
  </conditionalFormatting>
  <conditionalFormatting sqref="S14:S15">
    <cfRule type="cellIs" dxfId="1155" priority="112" stopIfTrue="1" operator="between">
      <formula>0.9</formula>
      <formula>1</formula>
    </cfRule>
    <cfRule type="cellIs" dxfId="1154" priority="113" stopIfTrue="1" operator="between">
      <formula>0.7</formula>
      <formula>0.8999</formula>
    </cfRule>
    <cfRule type="cellIs" dxfId="1153" priority="114" stopIfTrue="1" operator="between">
      <formula>0</formula>
      <formula>0.699</formula>
    </cfRule>
  </conditionalFormatting>
  <conditionalFormatting sqref="S16">
    <cfRule type="cellIs" dxfId="1152" priority="106" stopIfTrue="1" operator="between">
      <formula>0.9</formula>
      <formula>1</formula>
    </cfRule>
    <cfRule type="cellIs" dxfId="1151" priority="107" stopIfTrue="1" operator="between">
      <formula>0.7</formula>
      <formula>0.8999</formula>
    </cfRule>
    <cfRule type="cellIs" dxfId="1150" priority="108" stopIfTrue="1" operator="between">
      <formula>0</formula>
      <formula>0.699</formula>
    </cfRule>
  </conditionalFormatting>
  <conditionalFormatting sqref="S17">
    <cfRule type="cellIs" dxfId="1149" priority="103" stopIfTrue="1" operator="between">
      <formula>0.9</formula>
      <formula>1</formula>
    </cfRule>
    <cfRule type="cellIs" dxfId="1148" priority="104" stopIfTrue="1" operator="between">
      <formula>0.7</formula>
      <formula>0.8999</formula>
    </cfRule>
    <cfRule type="cellIs" dxfId="1147" priority="105" stopIfTrue="1" operator="between">
      <formula>0</formula>
      <formula>0.699</formula>
    </cfRule>
  </conditionalFormatting>
  <conditionalFormatting sqref="S18">
    <cfRule type="cellIs" dxfId="1146" priority="100" stopIfTrue="1" operator="between">
      <formula>0.9</formula>
      <formula>1</formula>
    </cfRule>
    <cfRule type="cellIs" dxfId="1145" priority="101" stopIfTrue="1" operator="between">
      <formula>0.7</formula>
      <formula>0.8999</formula>
    </cfRule>
    <cfRule type="cellIs" dxfId="1144" priority="102" stopIfTrue="1" operator="between">
      <formula>0</formula>
      <formula>0.699</formula>
    </cfRule>
  </conditionalFormatting>
  <conditionalFormatting sqref="S19">
    <cfRule type="cellIs" dxfId="1143" priority="97" stopIfTrue="1" operator="between">
      <formula>0.9</formula>
      <formula>1</formula>
    </cfRule>
    <cfRule type="cellIs" dxfId="1142" priority="98" stopIfTrue="1" operator="between">
      <formula>0.7</formula>
      <formula>0.8999</formula>
    </cfRule>
    <cfRule type="cellIs" dxfId="1141" priority="99" stopIfTrue="1" operator="between">
      <formula>0</formula>
      <formula>0.699</formula>
    </cfRule>
  </conditionalFormatting>
  <conditionalFormatting sqref="J14">
    <cfRule type="cellIs" dxfId="1140" priority="89" stopIfTrue="1" operator="between">
      <formula>0.9</formula>
      <formula>1.05</formula>
    </cfRule>
    <cfRule type="cellIs" dxfId="1139" priority="90" stopIfTrue="1" operator="between">
      <formula>0.7</formula>
      <formula>0.8999</formula>
    </cfRule>
    <cfRule type="cellIs" dxfId="1138" priority="91" stopIfTrue="1" operator="between">
      <formula>0</formula>
      <formula>0.699</formula>
    </cfRule>
    <cfRule type="cellIs" dxfId="1137" priority="92" stopIfTrue="1" operator="greaterThan">
      <formula>1.05</formula>
    </cfRule>
  </conditionalFormatting>
  <conditionalFormatting sqref="J14">
    <cfRule type="cellIs" dxfId="1136" priority="93" stopIfTrue="1" operator="between">
      <formula>0.9</formula>
      <formula>1.05</formula>
    </cfRule>
    <cfRule type="cellIs" dxfId="1135" priority="94" stopIfTrue="1" operator="between">
      <formula>0.7</formula>
      <formula>0.8999</formula>
    </cfRule>
    <cfRule type="cellIs" dxfId="1134" priority="95" stopIfTrue="1" operator="between">
      <formula>0</formula>
      <formula>0.699</formula>
    </cfRule>
    <cfRule type="cellIs" dxfId="1133" priority="96" stopIfTrue="1" operator="greaterThan">
      <formula>1.05</formula>
    </cfRule>
  </conditionalFormatting>
  <conditionalFormatting sqref="J15">
    <cfRule type="cellIs" dxfId="1132" priority="81" stopIfTrue="1" operator="between">
      <formula>0.9</formula>
      <formula>1.05</formula>
    </cfRule>
    <cfRule type="cellIs" dxfId="1131" priority="82" stopIfTrue="1" operator="between">
      <formula>0.7</formula>
      <formula>0.8999</formula>
    </cfRule>
    <cfRule type="cellIs" dxfId="1130" priority="83" stopIfTrue="1" operator="between">
      <formula>0</formula>
      <formula>0.699</formula>
    </cfRule>
    <cfRule type="cellIs" dxfId="1129" priority="84" stopIfTrue="1" operator="greaterThan">
      <formula>1.05</formula>
    </cfRule>
  </conditionalFormatting>
  <conditionalFormatting sqref="J15">
    <cfRule type="cellIs" dxfId="1128" priority="85" stopIfTrue="1" operator="between">
      <formula>0.9</formula>
      <formula>1.05</formula>
    </cfRule>
    <cfRule type="cellIs" dxfId="1127" priority="86" stopIfTrue="1" operator="between">
      <formula>0.7</formula>
      <formula>0.8999</formula>
    </cfRule>
    <cfRule type="cellIs" dxfId="1126" priority="87" stopIfTrue="1" operator="between">
      <formula>0</formula>
      <formula>0.699</formula>
    </cfRule>
    <cfRule type="cellIs" dxfId="1125" priority="88" stopIfTrue="1" operator="greaterThan">
      <formula>1.05</formula>
    </cfRule>
  </conditionalFormatting>
  <conditionalFormatting sqref="J16">
    <cfRule type="cellIs" dxfId="1124" priority="73" stopIfTrue="1" operator="between">
      <formula>0.9</formula>
      <formula>1.05</formula>
    </cfRule>
    <cfRule type="cellIs" dxfId="1123" priority="74" stopIfTrue="1" operator="between">
      <formula>0.7</formula>
      <formula>0.8999</formula>
    </cfRule>
    <cfRule type="cellIs" dxfId="1122" priority="75" stopIfTrue="1" operator="between">
      <formula>0</formula>
      <formula>0.699</formula>
    </cfRule>
    <cfRule type="cellIs" dxfId="1121" priority="76" stopIfTrue="1" operator="greaterThan">
      <formula>1.05</formula>
    </cfRule>
  </conditionalFormatting>
  <conditionalFormatting sqref="J16">
    <cfRule type="cellIs" dxfId="1120" priority="77" stopIfTrue="1" operator="between">
      <formula>0.9</formula>
      <formula>1.05</formula>
    </cfRule>
    <cfRule type="cellIs" dxfId="1119" priority="78" stopIfTrue="1" operator="between">
      <formula>0.7</formula>
      <formula>0.8999</formula>
    </cfRule>
    <cfRule type="cellIs" dxfId="1118" priority="79" stopIfTrue="1" operator="between">
      <formula>0</formula>
      <formula>0.699</formula>
    </cfRule>
    <cfRule type="cellIs" dxfId="1117" priority="80" stopIfTrue="1" operator="greaterThan">
      <formula>1.05</formula>
    </cfRule>
  </conditionalFormatting>
  <conditionalFormatting sqref="J17">
    <cfRule type="cellIs" dxfId="1116" priority="65" stopIfTrue="1" operator="between">
      <formula>0.9</formula>
      <formula>1.05</formula>
    </cfRule>
    <cfRule type="cellIs" dxfId="1115" priority="66" stopIfTrue="1" operator="between">
      <formula>0.7</formula>
      <formula>0.8999</formula>
    </cfRule>
    <cfRule type="cellIs" dxfId="1114" priority="67" stopIfTrue="1" operator="between">
      <formula>0</formula>
      <formula>0.699</formula>
    </cfRule>
    <cfRule type="cellIs" dxfId="1113" priority="68" stopIfTrue="1" operator="greaterThan">
      <formula>1.05</formula>
    </cfRule>
  </conditionalFormatting>
  <conditionalFormatting sqref="J17">
    <cfRule type="cellIs" dxfId="1112" priority="69" stopIfTrue="1" operator="between">
      <formula>0.9</formula>
      <formula>1.05</formula>
    </cfRule>
    <cfRule type="cellIs" dxfId="1111" priority="70" stopIfTrue="1" operator="between">
      <formula>0.7</formula>
      <formula>0.8999</formula>
    </cfRule>
    <cfRule type="cellIs" dxfId="1110" priority="71" stopIfTrue="1" operator="between">
      <formula>0</formula>
      <formula>0.699</formula>
    </cfRule>
    <cfRule type="cellIs" dxfId="1109" priority="72" stopIfTrue="1" operator="greaterThan">
      <formula>1.05</formula>
    </cfRule>
  </conditionalFormatting>
  <conditionalFormatting sqref="J18">
    <cfRule type="cellIs" dxfId="1108" priority="57" stopIfTrue="1" operator="between">
      <formula>0.9</formula>
      <formula>1.05</formula>
    </cfRule>
    <cfRule type="cellIs" dxfId="1107" priority="58" stopIfTrue="1" operator="between">
      <formula>0.7</formula>
      <formula>0.8999</formula>
    </cfRule>
    <cfRule type="cellIs" dxfId="1106" priority="59" stopIfTrue="1" operator="between">
      <formula>0</formula>
      <formula>0.699</formula>
    </cfRule>
    <cfRule type="cellIs" dxfId="1105" priority="60" stopIfTrue="1" operator="greaterThan">
      <formula>1.05</formula>
    </cfRule>
  </conditionalFormatting>
  <conditionalFormatting sqref="J18">
    <cfRule type="cellIs" dxfId="1104" priority="61" stopIfTrue="1" operator="between">
      <formula>0.9</formula>
      <formula>1.05</formula>
    </cfRule>
    <cfRule type="cellIs" dxfId="1103" priority="62" stopIfTrue="1" operator="between">
      <formula>0.7</formula>
      <formula>0.8999</formula>
    </cfRule>
    <cfRule type="cellIs" dxfId="1102" priority="63" stopIfTrue="1" operator="between">
      <formula>0</formula>
      <formula>0.699</formula>
    </cfRule>
    <cfRule type="cellIs" dxfId="1101" priority="64" stopIfTrue="1" operator="greaterThan">
      <formula>1.05</formula>
    </cfRule>
  </conditionalFormatting>
  <conditionalFormatting sqref="J19">
    <cfRule type="cellIs" dxfId="1100" priority="49" stopIfTrue="1" operator="between">
      <formula>0.9</formula>
      <formula>1.05</formula>
    </cfRule>
    <cfRule type="cellIs" dxfId="1099" priority="50" stopIfTrue="1" operator="between">
      <formula>0.7</formula>
      <formula>0.8999</formula>
    </cfRule>
    <cfRule type="cellIs" dxfId="1098" priority="51" stopIfTrue="1" operator="between">
      <formula>0</formula>
      <formula>0.699</formula>
    </cfRule>
    <cfRule type="cellIs" dxfId="1097" priority="52" stopIfTrue="1" operator="greaterThan">
      <formula>1.05</formula>
    </cfRule>
  </conditionalFormatting>
  <conditionalFormatting sqref="J19">
    <cfRule type="cellIs" dxfId="1096" priority="53" stopIfTrue="1" operator="between">
      <formula>0.9</formula>
      <formula>1.05</formula>
    </cfRule>
    <cfRule type="cellIs" dxfId="1095" priority="54" stopIfTrue="1" operator="between">
      <formula>0.7</formula>
      <formula>0.8999</formula>
    </cfRule>
    <cfRule type="cellIs" dxfId="1094" priority="55" stopIfTrue="1" operator="between">
      <formula>0</formula>
      <formula>0.699</formula>
    </cfRule>
    <cfRule type="cellIs" dxfId="1093" priority="56" stopIfTrue="1" operator="greaterThan">
      <formula>1.05</formula>
    </cfRule>
  </conditionalFormatting>
  <conditionalFormatting sqref="M14:M19">
    <cfRule type="cellIs" dxfId="1092" priority="41" stopIfTrue="1" operator="between">
      <formula>0.9</formula>
      <formula>1.05</formula>
    </cfRule>
    <cfRule type="cellIs" dxfId="1091" priority="42" stopIfTrue="1" operator="between">
      <formula>0.7</formula>
      <formula>0.8999</formula>
    </cfRule>
    <cfRule type="cellIs" dxfId="1090" priority="43" stopIfTrue="1" operator="between">
      <formula>0</formula>
      <formula>0.699</formula>
    </cfRule>
    <cfRule type="cellIs" dxfId="1089" priority="44" stopIfTrue="1" operator="greaterThan">
      <formula>1.05</formula>
    </cfRule>
  </conditionalFormatting>
  <conditionalFormatting sqref="M14:M19">
    <cfRule type="cellIs" dxfId="1088" priority="45" stopIfTrue="1" operator="between">
      <formula>0.9</formula>
      <formula>1.05</formula>
    </cfRule>
    <cfRule type="cellIs" dxfId="1087" priority="46" stopIfTrue="1" operator="between">
      <formula>0.7</formula>
      <formula>0.8999</formula>
    </cfRule>
    <cfRule type="cellIs" dxfId="1086" priority="47" stopIfTrue="1" operator="between">
      <formula>0</formula>
      <formula>0.699</formula>
    </cfRule>
    <cfRule type="cellIs" dxfId="1085" priority="48" stopIfTrue="1" operator="greaterThan">
      <formula>1.05</formula>
    </cfRule>
  </conditionalFormatting>
  <conditionalFormatting sqref="P14">
    <cfRule type="cellIs" dxfId="1084" priority="33" stopIfTrue="1" operator="between">
      <formula>0.9</formula>
      <formula>1.05</formula>
    </cfRule>
    <cfRule type="cellIs" dxfId="1083" priority="34" stopIfTrue="1" operator="between">
      <formula>0.7</formula>
      <formula>0.8999</formula>
    </cfRule>
    <cfRule type="cellIs" dxfId="1082" priority="35" stopIfTrue="1" operator="between">
      <formula>0</formula>
      <formula>0.699</formula>
    </cfRule>
    <cfRule type="cellIs" dxfId="1081" priority="36" stopIfTrue="1" operator="greaterThan">
      <formula>1.05</formula>
    </cfRule>
  </conditionalFormatting>
  <conditionalFormatting sqref="P14">
    <cfRule type="cellIs" dxfId="1080" priority="37" stopIfTrue="1" operator="between">
      <formula>0.9</formula>
      <formula>1.05</formula>
    </cfRule>
    <cfRule type="cellIs" dxfId="1079" priority="38" stopIfTrue="1" operator="between">
      <formula>0.7</formula>
      <formula>0.8999</formula>
    </cfRule>
    <cfRule type="cellIs" dxfId="1078" priority="39" stopIfTrue="1" operator="between">
      <formula>0</formula>
      <formula>0.699</formula>
    </cfRule>
    <cfRule type="cellIs" dxfId="1077" priority="40" stopIfTrue="1" operator="greaterThan">
      <formula>1.05</formula>
    </cfRule>
  </conditionalFormatting>
  <conditionalFormatting sqref="P15:P16">
    <cfRule type="cellIs" dxfId="1076" priority="25" stopIfTrue="1" operator="between">
      <formula>0.9</formula>
      <formula>1.05</formula>
    </cfRule>
    <cfRule type="cellIs" dxfId="1075" priority="26" stopIfTrue="1" operator="between">
      <formula>0.7</formula>
      <formula>0.8999</formula>
    </cfRule>
    <cfRule type="cellIs" dxfId="1074" priority="27" stopIfTrue="1" operator="between">
      <formula>0</formula>
      <formula>0.699</formula>
    </cfRule>
    <cfRule type="cellIs" dxfId="1073" priority="28" stopIfTrue="1" operator="greaterThan">
      <formula>1.05</formula>
    </cfRule>
  </conditionalFormatting>
  <conditionalFormatting sqref="P15:P16">
    <cfRule type="cellIs" dxfId="1072" priority="29" stopIfTrue="1" operator="between">
      <formula>0.9</formula>
      <formula>1.05</formula>
    </cfRule>
    <cfRule type="cellIs" dxfId="1071" priority="30" stopIfTrue="1" operator="between">
      <formula>0.7</formula>
      <formula>0.8999</formula>
    </cfRule>
    <cfRule type="cellIs" dxfId="1070" priority="31" stopIfTrue="1" operator="between">
      <formula>0</formula>
      <formula>0.699</formula>
    </cfRule>
    <cfRule type="cellIs" dxfId="1069" priority="32" stopIfTrue="1" operator="greaterThan">
      <formula>1.05</formula>
    </cfRule>
  </conditionalFormatting>
  <conditionalFormatting sqref="P17">
    <cfRule type="cellIs" dxfId="1068" priority="17" stopIfTrue="1" operator="between">
      <formula>0.9</formula>
      <formula>1.05</formula>
    </cfRule>
    <cfRule type="cellIs" dxfId="1067" priority="18" stopIfTrue="1" operator="between">
      <formula>0.7</formula>
      <formula>0.8999</formula>
    </cfRule>
    <cfRule type="cellIs" dxfId="1066" priority="19" stopIfTrue="1" operator="between">
      <formula>0</formula>
      <formula>0.699</formula>
    </cfRule>
    <cfRule type="cellIs" dxfId="1065" priority="20" stopIfTrue="1" operator="greaterThan">
      <formula>1.05</formula>
    </cfRule>
  </conditionalFormatting>
  <conditionalFormatting sqref="P17">
    <cfRule type="cellIs" dxfId="1064" priority="21" stopIfTrue="1" operator="between">
      <formula>0.9</formula>
      <formula>1.05</formula>
    </cfRule>
    <cfRule type="cellIs" dxfId="1063" priority="22" stopIfTrue="1" operator="between">
      <formula>0.7</formula>
      <formula>0.8999</formula>
    </cfRule>
    <cfRule type="cellIs" dxfId="1062" priority="23" stopIfTrue="1" operator="between">
      <formula>0</formula>
      <formula>0.699</formula>
    </cfRule>
    <cfRule type="cellIs" dxfId="1061" priority="24" stopIfTrue="1" operator="greaterThan">
      <formula>1.05</formula>
    </cfRule>
  </conditionalFormatting>
  <conditionalFormatting sqref="P18">
    <cfRule type="cellIs" dxfId="1060" priority="9" stopIfTrue="1" operator="between">
      <formula>0.9</formula>
      <formula>1.05</formula>
    </cfRule>
    <cfRule type="cellIs" dxfId="1059" priority="10" stopIfTrue="1" operator="between">
      <formula>0.7</formula>
      <formula>0.8999</formula>
    </cfRule>
    <cfRule type="cellIs" dxfId="1058" priority="11" stopIfTrue="1" operator="between">
      <formula>0</formula>
      <formula>0.699</formula>
    </cfRule>
    <cfRule type="cellIs" dxfId="1057" priority="12" stopIfTrue="1" operator="greaterThan">
      <formula>1.05</formula>
    </cfRule>
  </conditionalFormatting>
  <conditionalFormatting sqref="P18">
    <cfRule type="cellIs" dxfId="1056" priority="13" stopIfTrue="1" operator="between">
      <formula>0.9</formula>
      <formula>1.05</formula>
    </cfRule>
    <cfRule type="cellIs" dxfId="1055" priority="14" stopIfTrue="1" operator="between">
      <formula>0.7</formula>
      <formula>0.8999</formula>
    </cfRule>
    <cfRule type="cellIs" dxfId="1054" priority="15" stopIfTrue="1" operator="between">
      <formula>0</formula>
      <formula>0.699</formula>
    </cfRule>
    <cfRule type="cellIs" dxfId="1053" priority="16" stopIfTrue="1" operator="greaterThan">
      <formula>1.05</formula>
    </cfRule>
  </conditionalFormatting>
  <conditionalFormatting sqref="P19">
    <cfRule type="cellIs" dxfId="1052" priority="1" stopIfTrue="1" operator="between">
      <formula>0.9</formula>
      <formula>1.05</formula>
    </cfRule>
    <cfRule type="cellIs" dxfId="1051" priority="2" stopIfTrue="1" operator="between">
      <formula>0.7</formula>
      <formula>0.8999</formula>
    </cfRule>
    <cfRule type="cellIs" dxfId="1050" priority="3" stopIfTrue="1" operator="between">
      <formula>0</formula>
      <formula>0.699</formula>
    </cfRule>
    <cfRule type="cellIs" dxfId="1049" priority="4" stopIfTrue="1" operator="greaterThan">
      <formula>1.05</formula>
    </cfRule>
  </conditionalFormatting>
  <conditionalFormatting sqref="P19">
    <cfRule type="cellIs" dxfId="1048" priority="5" stopIfTrue="1" operator="between">
      <formula>0.9</formula>
      <formula>1.05</formula>
    </cfRule>
    <cfRule type="cellIs" dxfId="1047" priority="6" stopIfTrue="1" operator="between">
      <formula>0.7</formula>
      <formula>0.8999</formula>
    </cfRule>
    <cfRule type="cellIs" dxfId="1046" priority="7" stopIfTrue="1" operator="between">
      <formula>0</formula>
      <formula>0.699</formula>
    </cfRule>
    <cfRule type="cellIs" dxfId="1045" priority="8" stopIfTrue="1" operator="greaterThan">
      <formula>1.05</formula>
    </cfRule>
  </conditionalFormatting>
  <dataValidations count="14">
    <dataValidation type="list" errorStyle="information" operator="equal" showInputMessage="1" showErrorMessage="1" error="Elija una Categoría" prompt="Elija una Categoría del menú desplegable" sqref="AV22">
      <formula1>NA()</formula1>
      <formula2>0</formula2>
    </dataValidation>
    <dataValidation type="list" operator="equal" allowBlank="1" showErrorMessage="1" sqref="AP23 AP25:AP51 AP14:AP17">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showInputMessage="1" showErrorMessage="1" prompt="Escoja Categoría" sqref="AM7">
      <formula1>#REF!</formula1>
      <formula2>0</formula2>
    </dataValidation>
    <dataValidation type="list" operator="equal" allowBlank="1" showErrorMessage="1" sqref="AK29:AK51">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showInputMessage="1" showErrorMessage="1" prompt="Escoja el Proceso del Menú desplegable" sqref="D7">
      <formula1>#REF!</formula1>
      <formula2>0</formula2>
    </dataValidation>
    <dataValidation type="list" operator="equal" allowBlank="1" showErrorMessage="1" sqref="Z29:Z51">
      <formula1>"Eficacia,Eficiencia,Efectividad,"</formula1>
      <formula2>0</formula2>
    </dataValidation>
    <dataValidation type="list" operator="equal" allowBlank="1" showErrorMessage="1" sqref="AA14:AA19 AB20:AB51">
      <formula1>"Alcaldía Local,Central,Sectorial,"</formula1>
      <formula2>0</formula2>
    </dataValidation>
    <dataValidation type="list" operator="equal" allowBlank="1" showErrorMessage="1" sqref="AB14:AB19 AC20:AC51">
      <formula1>"Coeficiente,Índice o razón,Porcentaje,Tasa,Valor absoluto"</formula1>
      <formula2>0</formula2>
    </dataValidation>
    <dataValidation type="list" operator="equal" allowBlank="1" showErrorMessage="1" sqref="AC14:AC19 AD20:AD51">
      <formula1>"Diario,Semanal,Mensual,Bimestral ,Trimestral,Semestral ,Anual"</formula1>
      <formula2>0</formula2>
    </dataValidation>
    <dataValidation type="list" operator="equal" allowBlank="1" showErrorMessage="1" sqref="AD14:AD19 AE18:AE51">
      <formula1>"Alta ,Media ,Baja"</formula1>
      <formula2>0</formula2>
    </dataValidation>
    <dataValidation type="list" operator="equal" allowBlank="1" showErrorMessage="1" sqref="AH14:AI19 AI20:AI51">
      <formula1>"Gestión"</formula1>
      <formula2>0</formula2>
    </dataValidation>
    <dataValidation type="list" operator="equal" allowBlank="1" showErrorMessage="1" sqref="AJ14:AJ51">
      <formula1>",Distrital ,Dsitrital-Rural ,Distrital- Urbano,Entidad ,Localidad,UPZ,Departamental,Regional,Nacional"</formula1>
      <formula2>0</formula2>
    </dataValidation>
    <dataValidation type="list" operator="equal" allowBlank="1" showErrorMessage="1" sqref="AQ14:AS51">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 operator="equal" allowBlank="1" showErrorMessage="1" sqref="AK7">
      <formula1>0</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IU55"/>
  <sheetViews>
    <sheetView topLeftCell="BF19" zoomScale="75" zoomScaleNormal="75" workbookViewId="0">
      <selection activeCell="V15" sqref="V15"/>
    </sheetView>
  </sheetViews>
  <sheetFormatPr baseColWidth="10" defaultColWidth="20.5703125" defaultRowHeight="12.75"/>
  <cols>
    <col min="1" max="1" width="4.7109375" customWidth="1"/>
    <col min="2" max="2" width="14.85546875" style="5" customWidth="1"/>
    <col min="3" max="3" width="30.28515625" style="5" customWidth="1"/>
    <col min="4" max="4" width="9.140625" style="5" customWidth="1"/>
    <col min="5" max="5" width="8.42578125" style="5" customWidth="1"/>
    <col min="6" max="6" width="9.5703125" style="5" customWidth="1"/>
    <col min="7" max="7" width="16.7109375" style="5" customWidth="1"/>
    <col min="8" max="8" width="9.5703125" style="5" customWidth="1"/>
    <col min="9" max="9" width="8" style="5" customWidth="1"/>
    <col min="10" max="10" width="16.5703125" style="5" customWidth="1"/>
    <col min="11" max="11" width="11" style="5" customWidth="1"/>
    <col min="12" max="13" width="12" style="5" customWidth="1"/>
    <col min="14" max="14" width="10.140625" style="5" customWidth="1"/>
    <col min="15" max="15" width="10.7109375" style="5" customWidth="1"/>
    <col min="16" max="16" width="10.85546875" style="5" customWidth="1"/>
    <col min="17" max="17" width="11" style="5" customWidth="1"/>
    <col min="18" max="18" width="13" style="5" customWidth="1"/>
    <col min="19" max="19" width="11.5703125" style="5" customWidth="1"/>
    <col min="20" max="20" width="11" style="5" customWidth="1"/>
    <col min="21" max="21" width="17.85546875" style="5" customWidth="1"/>
    <col min="22" max="22" width="26.85546875" style="5" customWidth="1"/>
    <col min="23" max="25" width="20.5703125" style="5"/>
    <col min="26" max="36" width="20.5703125" style="141"/>
    <col min="37" max="37" width="26.7109375" style="141" customWidth="1"/>
    <col min="38" max="50" width="20.5703125" style="141"/>
    <col min="51" max="51" width="12.7109375" style="141" customWidth="1"/>
    <col min="52" max="52" width="14.85546875" style="141" customWidth="1"/>
    <col min="53" max="53" width="80.5703125" style="141" customWidth="1"/>
    <col min="54" max="54" width="33.7109375" style="5" customWidth="1"/>
    <col min="55" max="56" width="20.5703125" style="5"/>
    <col min="57" max="57" width="38.85546875" style="5" customWidth="1"/>
    <col min="58" max="58" width="28.140625" style="5" customWidth="1"/>
    <col min="59" max="59" width="8.7109375" style="5" customWidth="1"/>
    <col min="60" max="60" width="9" style="5" customWidth="1"/>
    <col min="61" max="61" width="104.28515625" style="5" customWidth="1"/>
    <col min="62" max="62" width="32.140625" style="5" customWidth="1"/>
    <col min="63" max="63" width="17" style="5" customWidth="1"/>
    <col min="64" max="64" width="16" style="5" customWidth="1"/>
    <col min="65" max="65" width="51.5703125" style="5" customWidth="1"/>
    <col min="66" max="66" width="36" style="5" customWidth="1"/>
    <col min="67" max="255" width="20.5703125" style="5"/>
  </cols>
  <sheetData>
    <row r="1" spans="2:255" ht="12.75" customHeight="1" thickBot="1"/>
    <row r="2" spans="2:255" s="781" customFormat="1" ht="30.75" customHeight="1" thickBot="1">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328</v>
      </c>
      <c r="BA2" s="1367"/>
      <c r="BB2" s="1367"/>
      <c r="BC2" s="1367"/>
      <c r="BD2" s="1367"/>
      <c r="BE2" s="1367"/>
      <c r="BF2" s="1367"/>
      <c r="BG2" s="1367"/>
      <c r="BH2" s="1367"/>
      <c r="BI2" s="1367"/>
      <c r="BJ2" s="1367"/>
      <c r="BK2" s="1367"/>
      <c r="BL2" s="1367"/>
      <c r="BM2" s="1367"/>
      <c r="BN2" s="1368"/>
      <c r="BO2" s="780"/>
      <c r="BP2" s="780"/>
      <c r="BQ2" s="780"/>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2:255" s="781" customFormat="1" ht="30.75" customHeight="1" thickBot="1">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1</v>
      </c>
      <c r="BA3" s="1398"/>
      <c r="BB3" s="1398"/>
      <c r="BC3" s="1398"/>
      <c r="BD3" s="1398"/>
      <c r="BE3" s="1398"/>
      <c r="BF3" s="1398"/>
      <c r="BG3" s="1398"/>
      <c r="BH3" s="1398"/>
      <c r="BI3" s="1398"/>
      <c r="BJ3" s="1398"/>
      <c r="BK3" s="1398"/>
      <c r="BL3" s="1398"/>
      <c r="BM3" s="1398"/>
      <c r="BN3" s="1399"/>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2:255" s="781" customFormat="1" ht="30.75" customHeight="1" thickBot="1">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2:255" s="781" customFormat="1" ht="30.75" customHeight="1">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9</v>
      </c>
      <c r="BA5" s="1408"/>
      <c r="BB5" s="1408"/>
      <c r="BC5" s="1408"/>
      <c r="BD5" s="1408"/>
      <c r="BE5" s="1408"/>
      <c r="BF5" s="1408"/>
      <c r="BG5" s="1408"/>
      <c r="BH5" s="1408"/>
      <c r="BI5" s="1408"/>
      <c r="BJ5" s="1408"/>
      <c r="BK5" s="1408"/>
      <c r="BL5" s="1408"/>
      <c r="BM5" s="1408"/>
      <c r="BN5" s="1409"/>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2:255" s="781" customFormat="1" ht="30.75" customHeight="1" thickBot="1">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2:255" s="17" customFormat="1" ht="50.25" hidden="1" customHeight="1">
      <c r="B7" s="1370" t="s">
        <v>222</v>
      </c>
      <c r="C7" s="1371"/>
      <c r="D7" s="1465" t="s">
        <v>884</v>
      </c>
      <c r="E7" s="1465"/>
      <c r="F7" s="1465"/>
      <c r="G7" s="1465"/>
      <c r="H7" s="1465"/>
      <c r="I7" s="1465"/>
      <c r="J7" s="1465"/>
      <c r="K7" s="1465"/>
      <c r="L7" s="1465"/>
      <c r="M7" s="1465"/>
      <c r="N7" s="1465"/>
      <c r="O7" s="1465"/>
      <c r="P7" s="1465"/>
      <c r="Q7" s="1465"/>
      <c r="R7" s="1465"/>
      <c r="S7" s="1465"/>
      <c r="T7" s="1465"/>
      <c r="U7" s="1465"/>
      <c r="V7" s="1465"/>
      <c r="W7" s="1465"/>
      <c r="X7" s="1465"/>
      <c r="Y7" s="1465"/>
      <c r="Z7" s="1465"/>
      <c r="AA7" s="1438" t="s">
        <v>223</v>
      </c>
      <c r="AB7" s="1438"/>
      <c r="AC7" s="1443" t="s">
        <v>885</v>
      </c>
      <c r="AD7" s="1443"/>
      <c r="AE7" s="1443"/>
      <c r="AF7" s="1443"/>
      <c r="AG7" s="1443"/>
      <c r="AH7" s="1443"/>
      <c r="AI7" s="1443"/>
      <c r="AJ7" s="1443"/>
      <c r="AK7" s="1438" t="s">
        <v>225</v>
      </c>
      <c r="AL7" s="1438"/>
      <c r="AM7" s="1449" t="s">
        <v>511</v>
      </c>
      <c r="AN7" s="1449"/>
      <c r="AO7" s="1449"/>
      <c r="AP7" s="1449"/>
      <c r="AQ7" s="1449"/>
      <c r="AR7" s="1449"/>
      <c r="AS7" s="1449"/>
      <c r="AT7" s="1449"/>
      <c r="AU7" s="1449"/>
      <c r="AV7" s="1449"/>
      <c r="AW7" s="1449"/>
      <c r="AX7" s="1450"/>
      <c r="AY7" s="1403"/>
      <c r="AZ7" s="1403"/>
      <c r="BA7" s="1403"/>
      <c r="BB7" s="1403"/>
      <c r="BC7" s="1403"/>
      <c r="BD7" s="1403"/>
      <c r="BE7" s="1403"/>
      <c r="BF7" s="1403"/>
      <c r="BG7" s="1403"/>
      <c r="BH7" s="1403"/>
      <c r="BI7" s="1403"/>
      <c r="BJ7" s="1403"/>
      <c r="BK7" s="1403"/>
      <c r="BL7" s="1403"/>
      <c r="BM7" s="1403"/>
      <c r="BN7" s="1404"/>
    </row>
    <row r="8" spans="2:255" s="17" customFormat="1" ht="49.15" hidden="1" customHeight="1">
      <c r="B8" s="1418" t="s">
        <v>226</v>
      </c>
      <c r="C8" s="1419"/>
      <c r="D8" s="1471" t="s">
        <v>886</v>
      </c>
      <c r="E8" s="1471"/>
      <c r="F8" s="1471"/>
      <c r="G8" s="1471"/>
      <c r="H8" s="1471"/>
      <c r="I8" s="1471"/>
      <c r="J8" s="1471"/>
      <c r="K8" s="1471"/>
      <c r="L8" s="1471"/>
      <c r="M8" s="1471"/>
      <c r="N8" s="1471"/>
      <c r="O8" s="1471"/>
      <c r="P8" s="1471"/>
      <c r="Q8" s="1471"/>
      <c r="R8" s="1471"/>
      <c r="S8" s="1471"/>
      <c r="T8" s="1471"/>
      <c r="U8" s="1471"/>
      <c r="V8" s="1471"/>
      <c r="W8" s="1471"/>
      <c r="X8" s="1471"/>
      <c r="Y8" s="1471"/>
      <c r="Z8" s="1471"/>
      <c r="AA8" s="1471"/>
      <c r="AB8" s="1471"/>
      <c r="AC8" s="1446" t="s">
        <v>334</v>
      </c>
      <c r="AD8" s="1446"/>
      <c r="AE8" s="1446"/>
      <c r="AF8" s="1447">
        <v>44211</v>
      </c>
      <c r="AG8" s="1447"/>
      <c r="AH8" s="1447"/>
      <c r="AI8" s="1447"/>
      <c r="AJ8" s="1447"/>
      <c r="AK8" s="1447"/>
      <c r="AL8" s="1447"/>
      <c r="AM8" s="1447"/>
      <c r="AN8" s="1447"/>
      <c r="AO8" s="1447"/>
      <c r="AP8" s="1447"/>
      <c r="AQ8" s="1447"/>
      <c r="AR8" s="1447"/>
      <c r="AS8" s="1447"/>
      <c r="AT8" s="1447"/>
      <c r="AU8" s="1447"/>
      <c r="AV8" s="1447"/>
      <c r="AW8" s="1447"/>
      <c r="AX8" s="1448"/>
      <c r="AY8" s="1403"/>
      <c r="AZ8" s="1403"/>
      <c r="BA8" s="1403"/>
      <c r="BB8" s="1403"/>
      <c r="BC8" s="1403"/>
      <c r="BD8" s="1403"/>
      <c r="BE8" s="1403"/>
      <c r="BF8" s="1403"/>
      <c r="BG8" s="1403"/>
      <c r="BH8" s="1403"/>
      <c r="BI8" s="1403"/>
      <c r="BJ8" s="1403"/>
      <c r="BK8" s="1403"/>
      <c r="BL8" s="1403"/>
      <c r="BM8" s="1403"/>
      <c r="BN8" s="1404"/>
    </row>
    <row r="9" spans="2:255" s="17" customFormat="1" ht="45" hidden="1" customHeight="1">
      <c r="B9" s="1414" t="s">
        <v>229</v>
      </c>
      <c r="C9" s="1415"/>
      <c r="D9" s="1444" t="s">
        <v>887</v>
      </c>
      <c r="E9" s="1444"/>
      <c r="F9" s="1444"/>
      <c r="G9" s="1444"/>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5"/>
      <c r="AY9" s="1405"/>
      <c r="AZ9" s="1405"/>
      <c r="BA9" s="1405"/>
      <c r="BB9" s="1405"/>
      <c r="BC9" s="1405"/>
      <c r="BD9" s="1405"/>
      <c r="BE9" s="1405"/>
      <c r="BF9" s="1405"/>
      <c r="BG9" s="1405"/>
      <c r="BH9" s="1405"/>
      <c r="BI9" s="1405"/>
      <c r="BJ9" s="1405"/>
      <c r="BK9" s="1405"/>
      <c r="BL9" s="1405"/>
      <c r="BM9" s="1405"/>
      <c r="BN9" s="1406"/>
    </row>
    <row r="10" spans="2:255" s="17" customFormat="1" ht="27.75" customHeight="1">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row>
    <row r="11" spans="2:255" s="17" customFormat="1" ht="25.5" customHeight="1">
      <c r="B11" s="1322"/>
      <c r="C11" s="1323"/>
      <c r="D11" s="1323"/>
      <c r="E11" s="1323" t="s">
        <v>10</v>
      </c>
      <c r="F11" s="1323"/>
      <c r="G11" s="1323"/>
      <c r="H11" s="1323"/>
      <c r="I11" s="1323"/>
      <c r="J11" s="1323"/>
      <c r="K11" s="1323"/>
      <c r="L11" s="1323"/>
      <c r="M11" s="1323"/>
      <c r="N11" s="1323"/>
      <c r="O11" s="1323"/>
      <c r="P11" s="1323"/>
      <c r="Q11" s="1323"/>
      <c r="R11" s="1323"/>
      <c r="S11" s="1323"/>
      <c r="T11" s="1323"/>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row>
    <row r="12" spans="2:255" s="19" customFormat="1" ht="50.25" customHeight="1">
      <c r="B12" s="1464" t="s">
        <v>12</v>
      </c>
      <c r="C12" s="1435" t="s">
        <v>13</v>
      </c>
      <c r="D12" s="1435" t="s">
        <v>14</v>
      </c>
      <c r="E12" s="1323" t="s">
        <v>15</v>
      </c>
      <c r="F12" s="1323"/>
      <c r="G12" s="1323"/>
      <c r="H12" s="1323" t="s">
        <v>16</v>
      </c>
      <c r="I12" s="1323"/>
      <c r="J12" s="1323"/>
      <c r="K12" s="1323" t="s">
        <v>17</v>
      </c>
      <c r="L12" s="1323"/>
      <c r="M12" s="1323"/>
      <c r="N12" s="1323" t="s">
        <v>18</v>
      </c>
      <c r="O12" s="1323"/>
      <c r="P12" s="1323"/>
      <c r="Q12" s="1323" t="s">
        <v>19</v>
      </c>
      <c r="R12" s="1323"/>
      <c r="S12" s="1323"/>
      <c r="T12" s="147" t="s">
        <v>20</v>
      </c>
      <c r="U12" s="1435" t="s">
        <v>21</v>
      </c>
      <c r="V12" s="1435" t="s">
        <v>22</v>
      </c>
      <c r="W12" s="1435" t="s">
        <v>23</v>
      </c>
      <c r="X12" s="1323" t="s">
        <v>24</v>
      </c>
      <c r="Y12" s="1323"/>
      <c r="Z12" s="1696" t="s">
        <v>25</v>
      </c>
      <c r="AA12" s="1323" t="s">
        <v>26</v>
      </c>
      <c r="AB12" s="1323" t="s">
        <v>27</v>
      </c>
      <c r="AC12" s="1323" t="s">
        <v>28</v>
      </c>
      <c r="AD12" s="1323" t="s">
        <v>29</v>
      </c>
      <c r="AE12" s="1323" t="s">
        <v>30</v>
      </c>
      <c r="AF12" s="1323" t="s">
        <v>31</v>
      </c>
      <c r="AG12" s="1323"/>
      <c r="AH12" s="1323"/>
      <c r="AI12" s="1435" t="s">
        <v>32</v>
      </c>
      <c r="AJ12" s="1435" t="s">
        <v>33</v>
      </c>
      <c r="AK12" s="1323" t="s">
        <v>34</v>
      </c>
      <c r="AL12" s="1323"/>
      <c r="AM12" s="1323"/>
      <c r="AN12" s="1323"/>
      <c r="AO12" s="1323"/>
      <c r="AP12" s="1323"/>
      <c r="AQ12" s="1323" t="s">
        <v>35</v>
      </c>
      <c r="AR12" s="1323"/>
      <c r="AS12" s="1323"/>
      <c r="AT12" s="1323"/>
      <c r="AU12" s="1323" t="s">
        <v>36</v>
      </c>
      <c r="AV12" s="1435" t="s">
        <v>37</v>
      </c>
      <c r="AW12" s="1435" t="s">
        <v>38</v>
      </c>
      <c r="AX12" s="1437"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row>
    <row r="13" spans="2:255" s="19" customFormat="1" ht="36.6" customHeight="1">
      <c r="B13" s="1464"/>
      <c r="C13" s="1435"/>
      <c r="D13" s="1435"/>
      <c r="E13" s="148" t="s">
        <v>44</v>
      </c>
      <c r="F13" s="148" t="s">
        <v>45</v>
      </c>
      <c r="G13" s="148" t="s">
        <v>46</v>
      </c>
      <c r="H13" s="148" t="s">
        <v>44</v>
      </c>
      <c r="I13" s="148" t="s">
        <v>45</v>
      </c>
      <c r="J13" s="148" t="s">
        <v>46</v>
      </c>
      <c r="K13" s="148" t="s">
        <v>44</v>
      </c>
      <c r="L13" s="148" t="s">
        <v>45</v>
      </c>
      <c r="M13" s="148" t="s">
        <v>46</v>
      </c>
      <c r="N13" s="148" t="s">
        <v>44</v>
      </c>
      <c r="O13" s="148" t="s">
        <v>45</v>
      </c>
      <c r="P13" s="148" t="s">
        <v>46</v>
      </c>
      <c r="Q13" s="148" t="s">
        <v>44</v>
      </c>
      <c r="R13" s="148" t="s">
        <v>45</v>
      </c>
      <c r="S13" s="148" t="s">
        <v>46</v>
      </c>
      <c r="T13" s="918">
        <f>SUM(T14:T17)</f>
        <v>0.99869565217391298</v>
      </c>
      <c r="U13" s="1435"/>
      <c r="V13" s="1435"/>
      <c r="W13" s="1435"/>
      <c r="X13" s="460" t="s">
        <v>47</v>
      </c>
      <c r="Y13" s="460" t="s">
        <v>48</v>
      </c>
      <c r="Z13" s="1696"/>
      <c r="AA13" s="1323"/>
      <c r="AB13" s="1323"/>
      <c r="AC13" s="1323"/>
      <c r="AD13" s="1323"/>
      <c r="AE13" s="1323"/>
      <c r="AF13" s="148" t="s">
        <v>49</v>
      </c>
      <c r="AG13" s="148" t="s">
        <v>50</v>
      </c>
      <c r="AH13" s="150" t="s">
        <v>51</v>
      </c>
      <c r="AI13" s="1435"/>
      <c r="AJ13" s="1435"/>
      <c r="AK13" s="148" t="s">
        <v>52</v>
      </c>
      <c r="AL13" s="148" t="s">
        <v>53</v>
      </c>
      <c r="AM13" s="148" t="s">
        <v>54</v>
      </c>
      <c r="AN13" s="148" t="s">
        <v>55</v>
      </c>
      <c r="AO13" s="148" t="s">
        <v>56</v>
      </c>
      <c r="AP13" s="148" t="s">
        <v>57</v>
      </c>
      <c r="AQ13" s="148" t="s">
        <v>58</v>
      </c>
      <c r="AR13" s="148" t="s">
        <v>58</v>
      </c>
      <c r="AS13" s="148" t="s">
        <v>58</v>
      </c>
      <c r="AT13" s="148" t="s">
        <v>59</v>
      </c>
      <c r="AU13" s="1323"/>
      <c r="AV13" s="1435"/>
      <c r="AW13" s="1435"/>
      <c r="AX13" s="1437"/>
      <c r="AY13" s="151" t="s">
        <v>60</v>
      </c>
      <c r="AZ13" s="153" t="s">
        <v>61</v>
      </c>
      <c r="BA13" s="153" t="s">
        <v>62</v>
      </c>
      <c r="BB13" s="153" t="s">
        <v>63</v>
      </c>
      <c r="BC13" s="153" t="s">
        <v>60</v>
      </c>
      <c r="BD13" s="153" t="s">
        <v>61</v>
      </c>
      <c r="BE13" s="153" t="s">
        <v>62</v>
      </c>
      <c r="BF13" s="153" t="s">
        <v>63</v>
      </c>
      <c r="BG13" s="153" t="s">
        <v>60</v>
      </c>
      <c r="BH13" s="153" t="s">
        <v>61</v>
      </c>
      <c r="BI13" s="153" t="s">
        <v>62</v>
      </c>
      <c r="BJ13" s="153" t="s">
        <v>63</v>
      </c>
      <c r="BK13" s="153" t="s">
        <v>60</v>
      </c>
      <c r="BL13" s="153" t="s">
        <v>61</v>
      </c>
      <c r="BM13" s="153" t="s">
        <v>62</v>
      </c>
      <c r="BN13" s="154" t="s">
        <v>64</v>
      </c>
    </row>
    <row r="14" spans="2:255" s="17" customFormat="1" ht="168.75" customHeight="1">
      <c r="B14" s="639">
        <v>1</v>
      </c>
      <c r="C14" s="461" t="s">
        <v>888</v>
      </c>
      <c r="D14" s="228">
        <v>0.3</v>
      </c>
      <c r="E14" s="462">
        <v>31</v>
      </c>
      <c r="F14" s="463">
        <v>31</v>
      </c>
      <c r="G14" s="34">
        <f t="shared" ref="G14:G17" si="0">IF(ISERROR(F14/E14),"",(F14/E14))</f>
        <v>1</v>
      </c>
      <c r="H14" s="462">
        <v>53</v>
      </c>
      <c r="I14" s="464">
        <v>53</v>
      </c>
      <c r="J14" s="34">
        <f t="shared" ref="J14:J17" si="1">IF(ISERROR(I14/H14),"",(I14/H14))</f>
        <v>1</v>
      </c>
      <c r="K14" s="462">
        <v>119</v>
      </c>
      <c r="L14" s="962">
        <v>119</v>
      </c>
      <c r="M14" s="34">
        <f t="shared" ref="M14:M17" si="2">IF(ISERROR(L14/K14),"",(L14/K14))</f>
        <v>1</v>
      </c>
      <c r="N14" s="462">
        <v>20</v>
      </c>
      <c r="O14" s="463">
        <v>105</v>
      </c>
      <c r="P14" s="34">
        <v>1</v>
      </c>
      <c r="Q14" s="465">
        <f>SUM(E14,H14,K14,N14)</f>
        <v>223</v>
      </c>
      <c r="R14" s="465">
        <f>SUM(F14,I14,L14,O14)</f>
        <v>308</v>
      </c>
      <c r="S14" s="34">
        <v>1</v>
      </c>
      <c r="T14" s="90">
        <f>S14*D14</f>
        <v>0.3</v>
      </c>
      <c r="U14" s="233" t="s">
        <v>889</v>
      </c>
      <c r="V14" s="330" t="s">
        <v>925</v>
      </c>
      <c r="W14" s="230" t="s">
        <v>890</v>
      </c>
      <c r="X14" s="230" t="s">
        <v>891</v>
      </c>
      <c r="Y14" s="230" t="s">
        <v>892</v>
      </c>
      <c r="Z14" s="231" t="s">
        <v>636</v>
      </c>
      <c r="AA14" s="230" t="s">
        <v>893</v>
      </c>
      <c r="AB14" s="231" t="s">
        <v>73</v>
      </c>
      <c r="AC14" s="231" t="s">
        <v>241</v>
      </c>
      <c r="AD14" s="231" t="s">
        <v>75</v>
      </c>
      <c r="AE14" s="231" t="s">
        <v>76</v>
      </c>
      <c r="AF14" s="466">
        <f>67+92</f>
        <v>159</v>
      </c>
      <c r="AG14" s="231">
        <v>2021</v>
      </c>
      <c r="AH14" s="231">
        <v>2020</v>
      </c>
      <c r="AI14" s="231" t="s">
        <v>77</v>
      </c>
      <c r="AJ14" s="231" t="s">
        <v>78</v>
      </c>
      <c r="AK14" s="11" t="s">
        <v>894</v>
      </c>
      <c r="AL14" s="381" t="s">
        <v>895</v>
      </c>
      <c r="AM14" s="370" t="s">
        <v>895</v>
      </c>
      <c r="AN14" s="381"/>
      <c r="AO14" s="381">
        <v>7640</v>
      </c>
      <c r="AP14" s="336"/>
      <c r="AQ14" s="231" t="s">
        <v>896</v>
      </c>
      <c r="AR14" s="231"/>
      <c r="AS14" s="231"/>
      <c r="AT14" s="231" t="s">
        <v>897</v>
      </c>
      <c r="AU14" s="231"/>
      <c r="AV14" s="175"/>
      <c r="AW14" s="467" t="s">
        <v>885</v>
      </c>
      <c r="AX14" s="468" t="s">
        <v>926</v>
      </c>
      <c r="AY14" s="462">
        <v>31</v>
      </c>
      <c r="AZ14" s="463">
        <v>31</v>
      </c>
      <c r="BA14" s="239" t="s">
        <v>927</v>
      </c>
      <c r="BB14" s="238" t="s">
        <v>928</v>
      </c>
      <c r="BC14" s="464">
        <v>50</v>
      </c>
      <c r="BD14" s="464">
        <v>53</v>
      </c>
      <c r="BE14" s="175" t="s">
        <v>929</v>
      </c>
      <c r="BF14" s="175" t="s">
        <v>928</v>
      </c>
      <c r="BG14" s="374">
        <v>119</v>
      </c>
      <c r="BH14" s="374">
        <v>119</v>
      </c>
      <c r="BI14" s="176" t="s">
        <v>930</v>
      </c>
      <c r="BJ14" s="176" t="s">
        <v>931</v>
      </c>
      <c r="BK14" s="469">
        <f t="shared" ref="BK14:BL17" si="3">N14</f>
        <v>20</v>
      </c>
      <c r="BL14" s="469">
        <f t="shared" si="3"/>
        <v>105</v>
      </c>
      <c r="BM14" s="245" t="s">
        <v>932</v>
      </c>
      <c r="BN14" s="175" t="s">
        <v>931</v>
      </c>
    </row>
    <row r="15" spans="2:255" s="17" customFormat="1" ht="327.75" customHeight="1">
      <c r="B15" s="639">
        <v>2</v>
      </c>
      <c r="C15" s="461" t="s">
        <v>898</v>
      </c>
      <c r="D15" s="228">
        <v>0.3</v>
      </c>
      <c r="E15" s="470">
        <v>30</v>
      </c>
      <c r="F15" s="471">
        <v>30</v>
      </c>
      <c r="G15" s="34">
        <f t="shared" si="0"/>
        <v>1</v>
      </c>
      <c r="H15" s="470">
        <v>60</v>
      </c>
      <c r="I15" s="464">
        <v>34</v>
      </c>
      <c r="J15" s="34">
        <f t="shared" si="1"/>
        <v>0.56666666666666665</v>
      </c>
      <c r="K15" s="470">
        <v>183</v>
      </c>
      <c r="L15" s="962">
        <v>183</v>
      </c>
      <c r="M15" s="34">
        <f t="shared" si="2"/>
        <v>1</v>
      </c>
      <c r="N15" s="470">
        <v>187</v>
      </c>
      <c r="O15" s="471">
        <v>211</v>
      </c>
      <c r="P15" s="1008">
        <f t="shared" ref="P15" si="4">IF(ISERROR(O15/N15),"",(O15/N15))</f>
        <v>1.1283422459893049</v>
      </c>
      <c r="Q15" s="465">
        <f>SUM(E15,H15,K15,N15)</f>
        <v>460</v>
      </c>
      <c r="R15" s="465">
        <f>SUM(F15,I15,L15,O15)</f>
        <v>458</v>
      </c>
      <c r="S15" s="34">
        <f>IF(ISERROR(R15/Q15),"",(R15/Q15))</f>
        <v>0.9956521739130435</v>
      </c>
      <c r="T15" s="90">
        <f>S15*D15</f>
        <v>0.29869565217391303</v>
      </c>
      <c r="U15" s="233" t="s">
        <v>899</v>
      </c>
      <c r="V15" s="330" t="s">
        <v>900</v>
      </c>
      <c r="W15" s="230" t="s">
        <v>890</v>
      </c>
      <c r="X15" s="230" t="s">
        <v>899</v>
      </c>
      <c r="Y15" s="230" t="s">
        <v>901</v>
      </c>
      <c r="Z15" s="231" t="s">
        <v>636</v>
      </c>
      <c r="AA15" s="230" t="s">
        <v>893</v>
      </c>
      <c r="AB15" s="231" t="s">
        <v>73</v>
      </c>
      <c r="AC15" s="231" t="s">
        <v>241</v>
      </c>
      <c r="AD15" s="231" t="s">
        <v>75</v>
      </c>
      <c r="AE15" s="231" t="s">
        <v>76</v>
      </c>
      <c r="AF15" s="466">
        <v>265</v>
      </c>
      <c r="AG15" s="231">
        <v>2021</v>
      </c>
      <c r="AH15" s="231">
        <v>2020</v>
      </c>
      <c r="AI15" s="231" t="s">
        <v>77</v>
      </c>
      <c r="AJ15" s="231" t="s">
        <v>78</v>
      </c>
      <c r="AK15" s="11" t="s">
        <v>894</v>
      </c>
      <c r="AL15" s="381" t="s">
        <v>895</v>
      </c>
      <c r="AM15" s="370" t="s">
        <v>895</v>
      </c>
      <c r="AN15" s="381"/>
      <c r="AO15" s="381">
        <v>7640</v>
      </c>
      <c r="AP15" s="336"/>
      <c r="AQ15" s="231" t="s">
        <v>896</v>
      </c>
      <c r="AR15" s="231"/>
      <c r="AS15" s="231"/>
      <c r="AT15" s="231" t="s">
        <v>897</v>
      </c>
      <c r="AU15" s="231"/>
      <c r="AV15" s="175"/>
      <c r="AW15" s="467" t="s">
        <v>885</v>
      </c>
      <c r="AX15" s="468" t="s">
        <v>926</v>
      </c>
      <c r="AY15" s="470">
        <v>30</v>
      </c>
      <c r="AZ15" s="471">
        <v>30</v>
      </c>
      <c r="BA15" s="239" t="s">
        <v>933</v>
      </c>
      <c r="BB15" s="238" t="s">
        <v>902</v>
      </c>
      <c r="BC15" s="464">
        <v>60</v>
      </c>
      <c r="BD15" s="464">
        <v>34</v>
      </c>
      <c r="BE15" s="175" t="s">
        <v>934</v>
      </c>
      <c r="BF15" s="175" t="s">
        <v>902</v>
      </c>
      <c r="BG15" s="374">
        <v>183</v>
      </c>
      <c r="BH15" s="374">
        <v>183</v>
      </c>
      <c r="BI15" s="176" t="s">
        <v>935</v>
      </c>
      <c r="BJ15" s="176" t="s">
        <v>903</v>
      </c>
      <c r="BK15" s="469">
        <f t="shared" si="3"/>
        <v>187</v>
      </c>
      <c r="BL15" s="469">
        <f t="shared" si="3"/>
        <v>211</v>
      </c>
      <c r="BM15" s="245" t="s">
        <v>936</v>
      </c>
      <c r="BN15" s="175" t="s">
        <v>904</v>
      </c>
    </row>
    <row r="16" spans="2:255" s="17" customFormat="1" ht="123.75" customHeight="1">
      <c r="B16" s="639">
        <v>3</v>
      </c>
      <c r="C16" s="233" t="s">
        <v>905</v>
      </c>
      <c r="D16" s="228">
        <v>0.2</v>
      </c>
      <c r="E16" s="186">
        <v>0.1</v>
      </c>
      <c r="F16" s="101">
        <v>0.1</v>
      </c>
      <c r="G16" s="34">
        <f t="shared" si="0"/>
        <v>1</v>
      </c>
      <c r="H16" s="186">
        <v>0.3</v>
      </c>
      <c r="I16" s="472">
        <v>0.3</v>
      </c>
      <c r="J16" s="34">
        <f t="shared" si="1"/>
        <v>1</v>
      </c>
      <c r="K16" s="101">
        <v>0.7</v>
      </c>
      <c r="L16" s="888">
        <v>0.7</v>
      </c>
      <c r="M16" s="34">
        <f t="shared" si="2"/>
        <v>1</v>
      </c>
      <c r="N16" s="101">
        <v>1</v>
      </c>
      <c r="O16" s="101">
        <v>1</v>
      </c>
      <c r="P16" s="34">
        <f t="shared" ref="P16:P17" si="5">IF(ISERROR(O16/N16),"",(O16/N16))</f>
        <v>1</v>
      </c>
      <c r="Q16" s="473">
        <v>1</v>
      </c>
      <c r="R16" s="101">
        <v>1</v>
      </c>
      <c r="S16" s="34">
        <f t="shared" ref="S16:S17" si="6">IF(ISERROR(R16/Q16),"",(R16/Q16))</f>
        <v>1</v>
      </c>
      <c r="T16" s="90">
        <f>S16*D16</f>
        <v>0.2</v>
      </c>
      <c r="U16" s="233" t="s">
        <v>906</v>
      </c>
      <c r="V16" s="330" t="s">
        <v>907</v>
      </c>
      <c r="W16" s="230" t="s">
        <v>74</v>
      </c>
      <c r="X16" s="230" t="s">
        <v>908</v>
      </c>
      <c r="Y16" s="230" t="s">
        <v>407</v>
      </c>
      <c r="Z16" s="231" t="s">
        <v>636</v>
      </c>
      <c r="AA16" s="230" t="s">
        <v>893</v>
      </c>
      <c r="AB16" s="231" t="s">
        <v>73</v>
      </c>
      <c r="AC16" s="231" t="s">
        <v>74</v>
      </c>
      <c r="AD16" s="231" t="s">
        <v>75</v>
      </c>
      <c r="AE16" s="231" t="s">
        <v>76</v>
      </c>
      <c r="AF16" s="466" t="s">
        <v>407</v>
      </c>
      <c r="AG16" s="466" t="s">
        <v>407</v>
      </c>
      <c r="AH16" s="466" t="s">
        <v>407</v>
      </c>
      <c r="AI16" s="231" t="s">
        <v>77</v>
      </c>
      <c r="AJ16" s="231" t="s">
        <v>78</v>
      </c>
      <c r="AK16" s="11" t="s">
        <v>894</v>
      </c>
      <c r="AL16" s="381" t="s">
        <v>895</v>
      </c>
      <c r="AM16" s="370"/>
      <c r="AN16" s="381"/>
      <c r="AO16" s="381">
        <v>7640</v>
      </c>
      <c r="AP16" s="336"/>
      <c r="AQ16" s="231" t="s">
        <v>896</v>
      </c>
      <c r="AR16" s="231"/>
      <c r="AS16" s="231"/>
      <c r="AT16" s="231" t="s">
        <v>897</v>
      </c>
      <c r="AU16" s="231"/>
      <c r="AV16" s="175"/>
      <c r="AW16" s="467" t="s">
        <v>885</v>
      </c>
      <c r="AX16" s="468" t="s">
        <v>926</v>
      </c>
      <c r="AY16" s="186">
        <v>0.1</v>
      </c>
      <c r="AZ16" s="101">
        <v>0.1</v>
      </c>
      <c r="BA16" s="239" t="s">
        <v>909</v>
      </c>
      <c r="BB16" s="238" t="s">
        <v>910</v>
      </c>
      <c r="BC16" s="472">
        <v>0.3</v>
      </c>
      <c r="BD16" s="472">
        <v>0.3</v>
      </c>
      <c r="BE16" s="184" t="s">
        <v>911</v>
      </c>
      <c r="BF16" s="184" t="s">
        <v>912</v>
      </c>
      <c r="BG16" s="187">
        <v>0.7</v>
      </c>
      <c r="BH16" s="187">
        <v>0.7</v>
      </c>
      <c r="BI16" s="375" t="s">
        <v>937</v>
      </c>
      <c r="BJ16" s="375" t="s">
        <v>913</v>
      </c>
      <c r="BK16" s="438">
        <f t="shared" si="3"/>
        <v>1</v>
      </c>
      <c r="BL16" s="438">
        <f t="shared" si="3"/>
        <v>1</v>
      </c>
      <c r="BM16" s="341" t="s">
        <v>914</v>
      </c>
      <c r="BN16" s="238" t="s">
        <v>915</v>
      </c>
    </row>
    <row r="17" spans="2:255" s="17" customFormat="1" ht="204" customHeight="1">
      <c r="B17" s="639">
        <v>4</v>
      </c>
      <c r="C17" s="344" t="s">
        <v>916</v>
      </c>
      <c r="D17" s="228">
        <v>0.2</v>
      </c>
      <c r="E17" s="474">
        <v>1</v>
      </c>
      <c r="F17" s="232">
        <v>1</v>
      </c>
      <c r="G17" s="34">
        <f t="shared" si="0"/>
        <v>1</v>
      </c>
      <c r="H17" s="474">
        <v>2</v>
      </c>
      <c r="I17" s="123">
        <v>2</v>
      </c>
      <c r="J17" s="34">
        <f t="shared" si="1"/>
        <v>1</v>
      </c>
      <c r="K17" s="232">
        <v>1</v>
      </c>
      <c r="L17" s="915">
        <v>1</v>
      </c>
      <c r="M17" s="34">
        <f t="shared" si="2"/>
        <v>1</v>
      </c>
      <c r="N17" s="232">
        <v>2</v>
      </c>
      <c r="O17" s="232">
        <v>2</v>
      </c>
      <c r="P17" s="34">
        <f t="shared" si="5"/>
        <v>1</v>
      </c>
      <c r="Q17" s="465">
        <f>SUM(E17,H17,K17,N17)</f>
        <v>6</v>
      </c>
      <c r="R17" s="465">
        <f>SUM(F17,I17,L17,O17)</f>
        <v>6</v>
      </c>
      <c r="S17" s="34">
        <f t="shared" si="6"/>
        <v>1</v>
      </c>
      <c r="T17" s="90">
        <f>S17*D17</f>
        <v>0.2</v>
      </c>
      <c r="U17" s="233" t="s">
        <v>917</v>
      </c>
      <c r="V17" s="330" t="s">
        <v>938</v>
      </c>
      <c r="W17" s="230" t="s">
        <v>918</v>
      </c>
      <c r="X17" s="227" t="s">
        <v>919</v>
      </c>
      <c r="Y17" s="227" t="s">
        <v>920</v>
      </c>
      <c r="Z17" s="231" t="s">
        <v>636</v>
      </c>
      <c r="AA17" s="190" t="s">
        <v>893</v>
      </c>
      <c r="AB17" s="231" t="s">
        <v>73</v>
      </c>
      <c r="AC17" s="231" t="s">
        <v>241</v>
      </c>
      <c r="AD17" s="231" t="s">
        <v>75</v>
      </c>
      <c r="AE17" s="231" t="s">
        <v>76</v>
      </c>
      <c r="AF17" s="466">
        <v>6</v>
      </c>
      <c r="AG17" s="231">
        <v>2021</v>
      </c>
      <c r="AH17" s="231">
        <v>2020</v>
      </c>
      <c r="AI17" s="231" t="s">
        <v>77</v>
      </c>
      <c r="AJ17" s="231" t="s">
        <v>78</v>
      </c>
      <c r="AK17" s="330" t="s">
        <v>894</v>
      </c>
      <c r="AL17" s="336"/>
      <c r="AM17" s="381"/>
      <c r="AN17" s="381"/>
      <c r="AO17" s="336"/>
      <c r="AP17" s="336"/>
      <c r="AQ17" s="231" t="s">
        <v>896</v>
      </c>
      <c r="AR17" s="231"/>
      <c r="AS17" s="231"/>
      <c r="AT17" s="231" t="s">
        <v>939</v>
      </c>
      <c r="AU17" s="231"/>
      <c r="AV17" s="382"/>
      <c r="AW17" s="467" t="s">
        <v>885</v>
      </c>
      <c r="AX17" s="475" t="s">
        <v>940</v>
      </c>
      <c r="AY17" s="474">
        <v>1</v>
      </c>
      <c r="AZ17" s="232">
        <v>1</v>
      </c>
      <c r="BA17" s="239" t="s">
        <v>941</v>
      </c>
      <c r="BB17" s="238" t="s">
        <v>921</v>
      </c>
      <c r="BC17" s="123">
        <v>2</v>
      </c>
      <c r="BD17" s="123">
        <v>2</v>
      </c>
      <c r="BE17" s="345" t="s">
        <v>942</v>
      </c>
      <c r="BF17" s="345" t="s">
        <v>922</v>
      </c>
      <c r="BG17" s="181">
        <v>1</v>
      </c>
      <c r="BH17" s="181">
        <v>1</v>
      </c>
      <c r="BI17" s="193" t="s">
        <v>943</v>
      </c>
      <c r="BJ17" s="375" t="s">
        <v>923</v>
      </c>
      <c r="BK17" s="469">
        <f t="shared" si="3"/>
        <v>2</v>
      </c>
      <c r="BL17" s="469">
        <f t="shared" si="3"/>
        <v>2</v>
      </c>
      <c r="BM17" s="341" t="s">
        <v>944</v>
      </c>
      <c r="BN17" s="238" t="s">
        <v>924</v>
      </c>
    </row>
    <row r="18" spans="2:255" s="779" customFormat="1" ht="42.75" customHeight="1">
      <c r="B18" s="777"/>
      <c r="C18" s="777"/>
      <c r="D18" s="777"/>
      <c r="E18" s="777"/>
      <c r="F18" s="777"/>
      <c r="G18" s="777"/>
      <c r="H18" s="777"/>
      <c r="I18" s="777"/>
      <c r="J18" s="1007">
        <f>SUM(J14:J17)/4</f>
        <v>0.89166666666666661</v>
      </c>
      <c r="K18" s="777"/>
      <c r="L18" s="777"/>
      <c r="M18" s="777"/>
      <c r="N18" s="777"/>
      <c r="O18" s="777"/>
      <c r="P18" s="777"/>
      <c r="Q18" s="777"/>
      <c r="R18" s="777"/>
      <c r="S18" s="777"/>
      <c r="T18" s="777"/>
      <c r="U18" s="777"/>
      <c r="V18" s="777"/>
      <c r="W18" s="777"/>
      <c r="X18" s="777"/>
      <c r="Y18" s="777"/>
      <c r="Z18" s="778"/>
      <c r="AA18" s="778"/>
      <c r="AB18" s="778"/>
      <c r="AC18" s="778"/>
      <c r="AD18" s="778"/>
      <c r="AE18" s="778"/>
      <c r="AF18" s="778"/>
      <c r="AG18" s="778"/>
      <c r="AH18" s="778"/>
      <c r="AI18" s="778"/>
      <c r="AJ18" s="778"/>
      <c r="AK18" s="778"/>
      <c r="AL18" s="778"/>
      <c r="AM18" s="778"/>
      <c r="AN18" s="778"/>
      <c r="AO18" s="778"/>
      <c r="AP18" s="778"/>
      <c r="AQ18" s="778"/>
      <c r="AR18" s="778"/>
      <c r="AS18" s="778"/>
      <c r="AT18" s="778"/>
      <c r="AU18" s="778"/>
      <c r="AV18" s="778"/>
      <c r="AW18" s="778"/>
      <c r="AX18" s="778"/>
      <c r="AY18" s="778"/>
      <c r="AZ18" s="778"/>
      <c r="BA18" s="778"/>
      <c r="BB18" s="777"/>
      <c r="BC18" s="777"/>
      <c r="BD18" s="777"/>
      <c r="BE18" s="777"/>
      <c r="BF18" s="777"/>
      <c r="BG18" s="777"/>
      <c r="BH18" s="777"/>
      <c r="BI18" s="777"/>
      <c r="BJ18" s="777"/>
      <c r="BK18" s="777"/>
      <c r="BL18" s="777"/>
      <c r="BM18" s="777"/>
      <c r="BN18" s="777"/>
      <c r="BO18" s="777"/>
      <c r="BP18" s="777"/>
      <c r="BQ18" s="777"/>
      <c r="BR18" s="777"/>
      <c r="BS18" s="777"/>
      <c r="BT18" s="777"/>
      <c r="BU18" s="777"/>
      <c r="BV18" s="777"/>
      <c r="BW18" s="777"/>
      <c r="BX18" s="777"/>
      <c r="BY18" s="777"/>
      <c r="BZ18" s="777"/>
      <c r="CA18" s="777"/>
      <c r="CB18" s="777"/>
      <c r="CC18" s="777"/>
      <c r="CD18" s="777"/>
      <c r="CE18" s="777"/>
      <c r="CF18" s="777"/>
      <c r="CG18" s="777"/>
      <c r="CH18" s="777"/>
      <c r="CI18" s="777"/>
      <c r="CJ18" s="777"/>
      <c r="CK18" s="777"/>
      <c r="CL18" s="777"/>
      <c r="CM18" s="777"/>
      <c r="CN18" s="777"/>
      <c r="CO18" s="777"/>
      <c r="CP18" s="777"/>
      <c r="CQ18" s="777"/>
      <c r="CR18" s="777"/>
      <c r="CS18" s="777"/>
      <c r="CT18" s="777"/>
      <c r="CU18" s="777"/>
      <c r="CV18" s="777"/>
      <c r="CW18" s="777"/>
      <c r="CX18" s="777"/>
      <c r="CY18" s="777"/>
      <c r="CZ18" s="777"/>
      <c r="DA18" s="777"/>
      <c r="DB18" s="777"/>
      <c r="DC18" s="777"/>
      <c r="DD18" s="777"/>
      <c r="DE18" s="777"/>
      <c r="DF18" s="777"/>
      <c r="DG18" s="777"/>
      <c r="DH18" s="777"/>
      <c r="DI18" s="777"/>
      <c r="DJ18" s="777"/>
      <c r="DK18" s="777"/>
      <c r="DL18" s="777"/>
      <c r="DM18" s="777"/>
      <c r="DN18" s="777"/>
      <c r="DO18" s="777"/>
      <c r="DP18" s="777"/>
      <c r="DQ18" s="777"/>
      <c r="DR18" s="777"/>
      <c r="DS18" s="777"/>
      <c r="DT18" s="777"/>
      <c r="DU18" s="777"/>
      <c r="DV18" s="777"/>
      <c r="DW18" s="777"/>
      <c r="DX18" s="777"/>
      <c r="DY18" s="777"/>
      <c r="DZ18" s="777"/>
      <c r="EA18" s="777"/>
      <c r="EB18" s="777"/>
      <c r="EC18" s="777"/>
      <c r="ED18" s="777"/>
      <c r="EE18" s="777"/>
      <c r="EF18" s="777"/>
      <c r="EG18" s="777"/>
      <c r="EH18" s="777"/>
      <c r="EI18" s="777"/>
      <c r="EJ18" s="777"/>
      <c r="EK18" s="777"/>
      <c r="EL18" s="777"/>
      <c r="EM18" s="777"/>
      <c r="EN18" s="777"/>
      <c r="EO18" s="777"/>
      <c r="EP18" s="777"/>
      <c r="EQ18" s="777"/>
      <c r="ER18" s="777"/>
      <c r="ES18" s="777"/>
      <c r="ET18" s="777"/>
      <c r="EU18" s="777"/>
      <c r="EV18" s="777"/>
      <c r="EW18" s="777"/>
      <c r="EX18" s="777"/>
      <c r="EY18" s="777"/>
      <c r="EZ18" s="777"/>
      <c r="FA18" s="777"/>
      <c r="FB18" s="777"/>
      <c r="FC18" s="777"/>
      <c r="FD18" s="777"/>
      <c r="FE18" s="777"/>
      <c r="FF18" s="777"/>
      <c r="FG18" s="777"/>
      <c r="FH18" s="777"/>
      <c r="FI18" s="777"/>
      <c r="FJ18" s="777"/>
      <c r="FK18" s="777"/>
      <c r="FL18" s="777"/>
      <c r="FM18" s="777"/>
      <c r="FN18" s="777"/>
      <c r="FO18" s="777"/>
      <c r="FP18" s="777"/>
      <c r="FQ18" s="777"/>
      <c r="FR18" s="777"/>
      <c r="FS18" s="777"/>
      <c r="FT18" s="777"/>
      <c r="FU18" s="777"/>
      <c r="FV18" s="777"/>
      <c r="FW18" s="777"/>
      <c r="FX18" s="777"/>
      <c r="FY18" s="777"/>
      <c r="FZ18" s="777"/>
      <c r="GA18" s="777"/>
      <c r="GB18" s="777"/>
      <c r="GC18" s="777"/>
      <c r="GD18" s="777"/>
      <c r="GE18" s="777"/>
      <c r="GF18" s="777"/>
      <c r="GG18" s="777"/>
      <c r="GH18" s="777"/>
      <c r="GI18" s="777"/>
      <c r="GJ18" s="777"/>
      <c r="GK18" s="777"/>
      <c r="GL18" s="777"/>
      <c r="GM18" s="777"/>
      <c r="GN18" s="777"/>
      <c r="GO18" s="777"/>
      <c r="GP18" s="777"/>
      <c r="GQ18" s="777"/>
      <c r="GR18" s="777"/>
      <c r="GS18" s="777"/>
      <c r="GT18" s="777"/>
      <c r="GU18" s="777"/>
      <c r="GV18" s="777"/>
      <c r="GW18" s="777"/>
      <c r="GX18" s="777"/>
      <c r="GY18" s="777"/>
      <c r="GZ18" s="777"/>
      <c r="HA18" s="777"/>
      <c r="HB18" s="777"/>
      <c r="HC18" s="777"/>
      <c r="HD18" s="777"/>
      <c r="HE18" s="777"/>
      <c r="HF18" s="777"/>
      <c r="HG18" s="777"/>
      <c r="HH18" s="777"/>
      <c r="HI18" s="777"/>
      <c r="HJ18" s="777"/>
      <c r="HK18" s="777"/>
      <c r="HL18" s="777"/>
      <c r="HM18" s="777"/>
      <c r="HN18" s="777"/>
      <c r="HO18" s="777"/>
      <c r="HP18" s="777"/>
      <c r="HQ18" s="777"/>
      <c r="HR18" s="777"/>
      <c r="HS18" s="777"/>
      <c r="HT18" s="777"/>
      <c r="HU18" s="777"/>
      <c r="HV18" s="777"/>
      <c r="HW18" s="777"/>
      <c r="HX18" s="777"/>
      <c r="HY18" s="777"/>
      <c r="HZ18" s="777"/>
      <c r="IA18" s="777"/>
      <c r="IB18" s="777"/>
      <c r="IC18" s="777"/>
      <c r="ID18" s="777"/>
      <c r="IE18" s="777"/>
      <c r="IF18" s="777"/>
      <c r="IG18" s="777"/>
      <c r="IH18" s="777"/>
      <c r="II18" s="777"/>
      <c r="IJ18" s="777"/>
      <c r="IK18" s="777"/>
      <c r="IL18" s="777"/>
      <c r="IM18" s="777"/>
      <c r="IN18" s="777"/>
      <c r="IO18" s="777"/>
      <c r="IP18" s="777"/>
      <c r="IQ18" s="777"/>
      <c r="IR18" s="777"/>
      <c r="IS18" s="777"/>
      <c r="IT18" s="777"/>
      <c r="IU18" s="777"/>
    </row>
    <row r="19" spans="2:255" s="779" customFormat="1" ht="12.75" customHeight="1">
      <c r="B19" s="777"/>
      <c r="C19" s="777"/>
      <c r="D19" s="777"/>
      <c r="E19" s="777"/>
      <c r="F19" s="777"/>
      <c r="G19" s="777"/>
      <c r="H19" s="777"/>
      <c r="I19" s="777"/>
      <c r="J19" s="777"/>
      <c r="K19" s="777"/>
      <c r="L19" s="777"/>
      <c r="M19" s="777"/>
      <c r="N19" s="777"/>
      <c r="O19" s="777"/>
      <c r="P19" s="777"/>
      <c r="Q19" s="777"/>
      <c r="R19" s="777"/>
      <c r="S19" s="777"/>
      <c r="T19" s="777"/>
      <c r="U19" s="777"/>
      <c r="V19" s="777"/>
      <c r="W19" s="777"/>
      <c r="X19" s="777"/>
      <c r="Y19" s="777"/>
      <c r="Z19" s="778"/>
      <c r="AA19" s="778"/>
      <c r="AB19" s="778"/>
      <c r="AC19" s="778"/>
      <c r="AD19" s="778"/>
      <c r="AE19" s="778"/>
      <c r="AF19" s="778"/>
      <c r="AG19" s="778"/>
      <c r="AH19" s="778"/>
      <c r="AI19" s="778"/>
      <c r="AJ19" s="778"/>
      <c r="AK19" s="778"/>
      <c r="AL19" s="778"/>
      <c r="AM19" s="778"/>
      <c r="AN19" s="778"/>
      <c r="AO19" s="778"/>
      <c r="AP19" s="778"/>
      <c r="AQ19" s="778"/>
      <c r="AR19" s="778"/>
      <c r="AS19" s="778"/>
      <c r="AT19" s="778"/>
      <c r="AU19" s="778"/>
      <c r="AV19" s="778"/>
      <c r="AW19" s="778"/>
      <c r="AX19" s="778"/>
      <c r="AY19" s="778"/>
      <c r="AZ19" s="778"/>
      <c r="BA19" s="778"/>
      <c r="BB19" s="777"/>
      <c r="BC19" s="777"/>
      <c r="BD19" s="777"/>
      <c r="BE19" s="777"/>
      <c r="BF19" s="777"/>
      <c r="BG19" s="777"/>
      <c r="BH19" s="777"/>
      <c r="BI19" s="777"/>
      <c r="BJ19" s="777"/>
      <c r="BK19" s="777"/>
      <c r="BL19" s="777"/>
      <c r="BM19" s="777"/>
      <c r="BN19" s="777"/>
      <c r="BO19" s="777"/>
      <c r="BP19" s="777"/>
      <c r="BQ19" s="777"/>
      <c r="BR19" s="777"/>
      <c r="BS19" s="777"/>
      <c r="BT19" s="777"/>
      <c r="BU19" s="777"/>
      <c r="BV19" s="777"/>
      <c r="BW19" s="777"/>
      <c r="BX19" s="777"/>
      <c r="BY19" s="777"/>
      <c r="BZ19" s="777"/>
      <c r="CA19" s="777"/>
      <c r="CB19" s="777"/>
      <c r="CC19" s="777"/>
      <c r="CD19" s="777"/>
      <c r="CE19" s="777"/>
      <c r="CF19" s="777"/>
      <c r="CG19" s="777"/>
      <c r="CH19" s="777"/>
      <c r="CI19" s="777"/>
      <c r="CJ19" s="777"/>
      <c r="CK19" s="777"/>
      <c r="CL19" s="777"/>
      <c r="CM19" s="777"/>
      <c r="CN19" s="777"/>
      <c r="CO19" s="777"/>
      <c r="CP19" s="777"/>
      <c r="CQ19" s="777"/>
      <c r="CR19" s="777"/>
      <c r="CS19" s="777"/>
      <c r="CT19" s="777"/>
      <c r="CU19" s="777"/>
      <c r="CV19" s="777"/>
      <c r="CW19" s="777"/>
      <c r="CX19" s="777"/>
      <c r="CY19" s="777"/>
      <c r="CZ19" s="777"/>
      <c r="DA19" s="777"/>
      <c r="DB19" s="777"/>
      <c r="DC19" s="777"/>
      <c r="DD19" s="777"/>
      <c r="DE19" s="777"/>
      <c r="DF19" s="777"/>
      <c r="DG19" s="777"/>
      <c r="DH19" s="777"/>
      <c r="DI19" s="777"/>
      <c r="DJ19" s="777"/>
      <c r="DK19" s="777"/>
      <c r="DL19" s="777"/>
      <c r="DM19" s="777"/>
      <c r="DN19" s="777"/>
      <c r="DO19" s="777"/>
      <c r="DP19" s="777"/>
      <c r="DQ19" s="777"/>
      <c r="DR19" s="777"/>
      <c r="DS19" s="777"/>
      <c r="DT19" s="777"/>
      <c r="DU19" s="777"/>
      <c r="DV19" s="777"/>
      <c r="DW19" s="777"/>
      <c r="DX19" s="777"/>
      <c r="DY19" s="777"/>
      <c r="DZ19" s="777"/>
      <c r="EA19" s="777"/>
      <c r="EB19" s="777"/>
      <c r="EC19" s="777"/>
      <c r="ED19" s="777"/>
      <c r="EE19" s="777"/>
      <c r="EF19" s="777"/>
      <c r="EG19" s="777"/>
      <c r="EH19" s="777"/>
      <c r="EI19" s="777"/>
      <c r="EJ19" s="777"/>
      <c r="EK19" s="777"/>
      <c r="EL19" s="777"/>
      <c r="EM19" s="777"/>
      <c r="EN19" s="777"/>
      <c r="EO19" s="777"/>
      <c r="EP19" s="777"/>
      <c r="EQ19" s="777"/>
      <c r="ER19" s="777"/>
      <c r="ES19" s="777"/>
      <c r="ET19" s="777"/>
      <c r="EU19" s="777"/>
      <c r="EV19" s="777"/>
      <c r="EW19" s="777"/>
      <c r="EX19" s="777"/>
      <c r="EY19" s="777"/>
      <c r="EZ19" s="777"/>
      <c r="FA19" s="777"/>
      <c r="FB19" s="777"/>
      <c r="FC19" s="777"/>
      <c r="FD19" s="777"/>
      <c r="FE19" s="777"/>
      <c r="FF19" s="777"/>
      <c r="FG19" s="777"/>
      <c r="FH19" s="777"/>
      <c r="FI19" s="777"/>
      <c r="FJ19" s="777"/>
      <c r="FK19" s="777"/>
      <c r="FL19" s="777"/>
      <c r="FM19" s="777"/>
      <c r="FN19" s="777"/>
      <c r="FO19" s="777"/>
      <c r="FP19" s="777"/>
      <c r="FQ19" s="777"/>
      <c r="FR19" s="777"/>
      <c r="FS19" s="777"/>
      <c r="FT19" s="777"/>
      <c r="FU19" s="777"/>
      <c r="FV19" s="777"/>
      <c r="FW19" s="777"/>
      <c r="FX19" s="777"/>
      <c r="FY19" s="777"/>
      <c r="FZ19" s="777"/>
      <c r="GA19" s="777"/>
      <c r="GB19" s="777"/>
      <c r="GC19" s="777"/>
      <c r="GD19" s="777"/>
      <c r="GE19" s="777"/>
      <c r="GF19" s="777"/>
      <c r="GG19" s="777"/>
      <c r="GH19" s="777"/>
      <c r="GI19" s="777"/>
      <c r="GJ19" s="777"/>
      <c r="GK19" s="777"/>
      <c r="GL19" s="777"/>
      <c r="GM19" s="777"/>
      <c r="GN19" s="777"/>
      <c r="GO19" s="777"/>
      <c r="GP19" s="777"/>
      <c r="GQ19" s="777"/>
      <c r="GR19" s="777"/>
      <c r="GS19" s="777"/>
      <c r="GT19" s="777"/>
      <c r="GU19" s="777"/>
      <c r="GV19" s="777"/>
      <c r="GW19" s="777"/>
      <c r="GX19" s="777"/>
      <c r="GY19" s="777"/>
      <c r="GZ19" s="777"/>
      <c r="HA19" s="777"/>
      <c r="HB19" s="777"/>
      <c r="HC19" s="777"/>
      <c r="HD19" s="777"/>
      <c r="HE19" s="777"/>
      <c r="HF19" s="777"/>
      <c r="HG19" s="777"/>
      <c r="HH19" s="777"/>
      <c r="HI19" s="777"/>
      <c r="HJ19" s="777"/>
      <c r="HK19" s="777"/>
      <c r="HL19" s="777"/>
      <c r="HM19" s="777"/>
      <c r="HN19" s="777"/>
      <c r="HO19" s="777"/>
      <c r="HP19" s="777"/>
      <c r="HQ19" s="777"/>
      <c r="HR19" s="777"/>
      <c r="HS19" s="777"/>
      <c r="HT19" s="777"/>
      <c r="HU19" s="777"/>
      <c r="HV19" s="777"/>
      <c r="HW19" s="777"/>
      <c r="HX19" s="777"/>
      <c r="HY19" s="777"/>
      <c r="HZ19" s="777"/>
      <c r="IA19" s="777"/>
      <c r="IB19" s="777"/>
      <c r="IC19" s="777"/>
      <c r="ID19" s="777"/>
      <c r="IE19" s="777"/>
      <c r="IF19" s="777"/>
      <c r="IG19" s="777"/>
      <c r="IH19" s="777"/>
      <c r="II19" s="777"/>
      <c r="IJ19" s="777"/>
      <c r="IK19" s="777"/>
      <c r="IL19" s="777"/>
      <c r="IM19" s="777"/>
      <c r="IN19" s="777"/>
      <c r="IO19" s="777"/>
      <c r="IP19" s="777"/>
      <c r="IQ19" s="777"/>
      <c r="IR19" s="777"/>
      <c r="IS19" s="777"/>
      <c r="IT19" s="777"/>
      <c r="IU19" s="777"/>
    </row>
    <row r="20" spans="2:255" s="779" customFormat="1" ht="12.75" customHeight="1">
      <c r="B20" s="777"/>
      <c r="C20" s="777"/>
      <c r="D20" s="777"/>
      <c r="E20" s="777"/>
      <c r="F20" s="777"/>
      <c r="G20" s="777"/>
      <c r="H20" s="777"/>
      <c r="I20" s="777"/>
      <c r="J20" s="777"/>
      <c r="K20" s="777"/>
      <c r="L20" s="777"/>
      <c r="M20" s="777"/>
      <c r="N20" s="777"/>
      <c r="O20" s="777"/>
      <c r="P20" s="777"/>
      <c r="Q20" s="777"/>
      <c r="R20" s="777"/>
      <c r="S20" s="777"/>
      <c r="T20" s="777"/>
      <c r="U20" s="777"/>
      <c r="V20" s="777"/>
      <c r="W20" s="777"/>
      <c r="X20" s="777"/>
      <c r="Y20" s="777"/>
      <c r="Z20" s="778"/>
      <c r="AA20" s="778"/>
      <c r="AB20" s="778"/>
      <c r="AC20" s="778"/>
      <c r="AD20" s="778"/>
      <c r="AE20" s="778"/>
      <c r="AF20" s="778"/>
      <c r="AG20" s="778"/>
      <c r="AH20" s="778"/>
      <c r="AI20" s="778"/>
      <c r="AJ20" s="778"/>
      <c r="AK20" s="778"/>
      <c r="AL20" s="778"/>
      <c r="AM20" s="778"/>
      <c r="AN20" s="778"/>
      <c r="AO20" s="778"/>
      <c r="AP20" s="778"/>
      <c r="AQ20" s="778"/>
      <c r="AR20" s="778"/>
      <c r="AS20" s="778"/>
      <c r="AT20" s="778"/>
      <c r="AU20" s="778"/>
      <c r="AV20" s="778"/>
      <c r="AW20" s="778"/>
      <c r="AX20" s="778"/>
      <c r="AY20" s="778"/>
      <c r="AZ20" s="778"/>
      <c r="BA20" s="778"/>
      <c r="BB20" s="777"/>
      <c r="BC20" s="777"/>
      <c r="BD20" s="777"/>
      <c r="BE20" s="777"/>
      <c r="BF20" s="777"/>
      <c r="BG20" s="777"/>
      <c r="BH20" s="777"/>
      <c r="BI20" s="777"/>
      <c r="BJ20" s="777"/>
      <c r="BK20" s="777"/>
      <c r="BL20" s="777"/>
      <c r="BM20" s="777"/>
      <c r="BN20" s="777"/>
      <c r="BO20" s="777"/>
      <c r="BP20" s="777"/>
      <c r="BQ20" s="777"/>
      <c r="BR20" s="777"/>
      <c r="BS20" s="777"/>
      <c r="BT20" s="777"/>
      <c r="BU20" s="777"/>
      <c r="BV20" s="777"/>
      <c r="BW20" s="777"/>
      <c r="BX20" s="777"/>
      <c r="BY20" s="777"/>
      <c r="BZ20" s="777"/>
      <c r="CA20" s="777"/>
      <c r="CB20" s="777"/>
      <c r="CC20" s="777"/>
      <c r="CD20" s="777"/>
      <c r="CE20" s="777"/>
      <c r="CF20" s="777"/>
      <c r="CG20" s="777"/>
      <c r="CH20" s="777"/>
      <c r="CI20" s="777"/>
      <c r="CJ20" s="777"/>
      <c r="CK20" s="777"/>
      <c r="CL20" s="777"/>
      <c r="CM20" s="777"/>
      <c r="CN20" s="777"/>
      <c r="CO20" s="777"/>
      <c r="CP20" s="777"/>
      <c r="CQ20" s="777"/>
      <c r="CR20" s="777"/>
      <c r="CS20" s="777"/>
      <c r="CT20" s="777"/>
      <c r="CU20" s="777"/>
      <c r="CV20" s="777"/>
      <c r="CW20" s="777"/>
      <c r="CX20" s="777"/>
      <c r="CY20" s="777"/>
      <c r="CZ20" s="777"/>
      <c r="DA20" s="777"/>
      <c r="DB20" s="777"/>
      <c r="DC20" s="777"/>
      <c r="DD20" s="777"/>
      <c r="DE20" s="777"/>
      <c r="DF20" s="777"/>
      <c r="DG20" s="777"/>
      <c r="DH20" s="777"/>
      <c r="DI20" s="777"/>
      <c r="DJ20" s="777"/>
      <c r="DK20" s="777"/>
      <c r="DL20" s="777"/>
      <c r="DM20" s="777"/>
      <c r="DN20" s="777"/>
      <c r="DO20" s="777"/>
      <c r="DP20" s="777"/>
      <c r="DQ20" s="777"/>
      <c r="DR20" s="777"/>
      <c r="DS20" s="777"/>
      <c r="DT20" s="777"/>
      <c r="DU20" s="777"/>
      <c r="DV20" s="777"/>
      <c r="DW20" s="777"/>
      <c r="DX20" s="777"/>
      <c r="DY20" s="777"/>
      <c r="DZ20" s="777"/>
      <c r="EA20" s="777"/>
      <c r="EB20" s="777"/>
      <c r="EC20" s="777"/>
      <c r="ED20" s="777"/>
      <c r="EE20" s="777"/>
      <c r="EF20" s="777"/>
      <c r="EG20" s="777"/>
      <c r="EH20" s="777"/>
      <c r="EI20" s="777"/>
      <c r="EJ20" s="777"/>
      <c r="EK20" s="777"/>
      <c r="EL20" s="777"/>
      <c r="EM20" s="777"/>
      <c r="EN20" s="777"/>
      <c r="EO20" s="777"/>
      <c r="EP20" s="777"/>
      <c r="EQ20" s="777"/>
      <c r="ER20" s="777"/>
      <c r="ES20" s="777"/>
      <c r="ET20" s="777"/>
      <c r="EU20" s="777"/>
      <c r="EV20" s="777"/>
      <c r="EW20" s="777"/>
      <c r="EX20" s="777"/>
      <c r="EY20" s="777"/>
      <c r="EZ20" s="777"/>
      <c r="FA20" s="777"/>
      <c r="FB20" s="777"/>
      <c r="FC20" s="777"/>
      <c r="FD20" s="777"/>
      <c r="FE20" s="777"/>
      <c r="FF20" s="777"/>
      <c r="FG20" s="777"/>
      <c r="FH20" s="777"/>
      <c r="FI20" s="777"/>
      <c r="FJ20" s="777"/>
      <c r="FK20" s="777"/>
      <c r="FL20" s="777"/>
      <c r="FM20" s="777"/>
      <c r="FN20" s="777"/>
      <c r="FO20" s="777"/>
      <c r="FP20" s="777"/>
      <c r="FQ20" s="777"/>
      <c r="FR20" s="777"/>
      <c r="FS20" s="777"/>
      <c r="FT20" s="777"/>
      <c r="FU20" s="777"/>
      <c r="FV20" s="777"/>
      <c r="FW20" s="777"/>
      <c r="FX20" s="777"/>
      <c r="FY20" s="777"/>
      <c r="FZ20" s="777"/>
      <c r="GA20" s="777"/>
      <c r="GB20" s="777"/>
      <c r="GC20" s="777"/>
      <c r="GD20" s="777"/>
      <c r="GE20" s="777"/>
      <c r="GF20" s="777"/>
      <c r="GG20" s="777"/>
      <c r="GH20" s="777"/>
      <c r="GI20" s="777"/>
      <c r="GJ20" s="777"/>
      <c r="GK20" s="777"/>
      <c r="GL20" s="777"/>
      <c r="GM20" s="777"/>
      <c r="GN20" s="777"/>
      <c r="GO20" s="777"/>
      <c r="GP20" s="777"/>
      <c r="GQ20" s="777"/>
      <c r="GR20" s="777"/>
      <c r="GS20" s="777"/>
      <c r="GT20" s="777"/>
      <c r="GU20" s="777"/>
      <c r="GV20" s="777"/>
      <c r="GW20" s="777"/>
      <c r="GX20" s="777"/>
      <c r="GY20" s="777"/>
      <c r="GZ20" s="777"/>
      <c r="HA20" s="777"/>
      <c r="HB20" s="777"/>
      <c r="HC20" s="777"/>
      <c r="HD20" s="777"/>
      <c r="HE20" s="777"/>
      <c r="HF20" s="777"/>
      <c r="HG20" s="777"/>
      <c r="HH20" s="777"/>
      <c r="HI20" s="777"/>
      <c r="HJ20" s="777"/>
      <c r="HK20" s="777"/>
      <c r="HL20" s="777"/>
      <c r="HM20" s="777"/>
      <c r="HN20" s="777"/>
      <c r="HO20" s="777"/>
      <c r="HP20" s="777"/>
      <c r="HQ20" s="777"/>
      <c r="HR20" s="777"/>
      <c r="HS20" s="777"/>
      <c r="HT20" s="777"/>
      <c r="HU20" s="777"/>
      <c r="HV20" s="777"/>
      <c r="HW20" s="777"/>
      <c r="HX20" s="777"/>
      <c r="HY20" s="777"/>
      <c r="HZ20" s="777"/>
      <c r="IA20" s="777"/>
      <c r="IB20" s="777"/>
      <c r="IC20" s="777"/>
      <c r="ID20" s="777"/>
      <c r="IE20" s="777"/>
      <c r="IF20" s="777"/>
      <c r="IG20" s="777"/>
      <c r="IH20" s="777"/>
      <c r="II20" s="777"/>
      <c r="IJ20" s="777"/>
      <c r="IK20" s="777"/>
      <c r="IL20" s="777"/>
      <c r="IM20" s="777"/>
      <c r="IN20" s="777"/>
      <c r="IO20" s="777"/>
      <c r="IP20" s="777"/>
      <c r="IQ20" s="777"/>
      <c r="IR20" s="777"/>
      <c r="IS20" s="777"/>
      <c r="IT20" s="777"/>
      <c r="IU20" s="777"/>
    </row>
    <row r="21" spans="2:255" s="779" customFormat="1" ht="12.75" customHeight="1">
      <c r="B21" s="777"/>
      <c r="C21" s="777"/>
      <c r="D21" s="777"/>
      <c r="E21" s="777"/>
      <c r="F21" s="777"/>
      <c r="G21" s="777"/>
      <c r="H21" s="777"/>
      <c r="I21" s="777"/>
      <c r="J21" s="777"/>
      <c r="K21" s="777"/>
      <c r="L21" s="777"/>
      <c r="M21" s="777"/>
      <c r="N21" s="777"/>
      <c r="O21" s="777"/>
      <c r="P21" s="777"/>
      <c r="Q21" s="777"/>
      <c r="R21" s="777"/>
      <c r="S21" s="777"/>
      <c r="T21" s="777"/>
      <c r="U21" s="777"/>
      <c r="V21" s="777"/>
      <c r="W21" s="777"/>
      <c r="X21" s="777"/>
      <c r="Y21" s="777"/>
      <c r="Z21" s="778"/>
      <c r="AA21" s="778"/>
      <c r="AB21" s="778"/>
      <c r="AC21" s="778"/>
      <c r="AD21" s="778"/>
      <c r="AE21" s="778"/>
      <c r="AF21" s="778"/>
      <c r="AG21" s="778"/>
      <c r="AH21" s="778"/>
      <c r="AI21" s="778"/>
      <c r="AJ21" s="778"/>
      <c r="AK21" s="778"/>
      <c r="AL21" s="778"/>
      <c r="AM21" s="778"/>
      <c r="AN21" s="778"/>
      <c r="AO21" s="778"/>
      <c r="AP21" s="778"/>
      <c r="AQ21" s="778"/>
      <c r="AR21" s="778"/>
      <c r="AS21" s="778"/>
      <c r="AT21" s="778"/>
      <c r="AU21" s="778"/>
      <c r="AV21" s="778"/>
      <c r="AW21" s="778"/>
      <c r="AX21" s="778"/>
      <c r="AY21" s="778"/>
      <c r="AZ21" s="778"/>
      <c r="BA21" s="778"/>
      <c r="BB21" s="777"/>
      <c r="BC21" s="777"/>
      <c r="BD21" s="777"/>
      <c r="BE21" s="777"/>
      <c r="BF21" s="777"/>
      <c r="BG21" s="777"/>
      <c r="BH21" s="777"/>
      <c r="BI21" s="777"/>
      <c r="BJ21" s="777"/>
      <c r="BK21" s="777"/>
      <c r="BL21" s="777"/>
      <c r="BM21" s="777"/>
      <c r="BN21" s="777"/>
      <c r="BO21" s="777"/>
      <c r="BP21" s="777"/>
      <c r="BQ21" s="777"/>
      <c r="BR21" s="777"/>
      <c r="BS21" s="777"/>
      <c r="BT21" s="777"/>
      <c r="BU21" s="777"/>
      <c r="BV21" s="777"/>
      <c r="BW21" s="777"/>
      <c r="BX21" s="777"/>
      <c r="BY21" s="777"/>
      <c r="BZ21" s="777"/>
      <c r="CA21" s="777"/>
      <c r="CB21" s="777"/>
      <c r="CC21" s="777"/>
      <c r="CD21" s="777"/>
      <c r="CE21" s="777"/>
      <c r="CF21" s="777"/>
      <c r="CG21" s="777"/>
      <c r="CH21" s="777"/>
      <c r="CI21" s="777"/>
      <c r="CJ21" s="777"/>
      <c r="CK21" s="777"/>
      <c r="CL21" s="777"/>
      <c r="CM21" s="777"/>
      <c r="CN21" s="777"/>
      <c r="CO21" s="777"/>
      <c r="CP21" s="777"/>
      <c r="CQ21" s="777"/>
      <c r="CR21" s="777"/>
      <c r="CS21" s="777"/>
      <c r="CT21" s="777"/>
      <c r="CU21" s="777"/>
      <c r="CV21" s="777"/>
      <c r="CW21" s="777"/>
      <c r="CX21" s="777"/>
      <c r="CY21" s="777"/>
      <c r="CZ21" s="777"/>
      <c r="DA21" s="777"/>
      <c r="DB21" s="777"/>
      <c r="DC21" s="777"/>
      <c r="DD21" s="777"/>
      <c r="DE21" s="777"/>
      <c r="DF21" s="777"/>
      <c r="DG21" s="777"/>
      <c r="DH21" s="777"/>
      <c r="DI21" s="777"/>
      <c r="DJ21" s="777"/>
      <c r="DK21" s="777"/>
      <c r="DL21" s="777"/>
      <c r="DM21" s="777"/>
      <c r="DN21" s="777"/>
      <c r="DO21" s="777"/>
      <c r="DP21" s="777"/>
      <c r="DQ21" s="777"/>
      <c r="DR21" s="777"/>
      <c r="DS21" s="777"/>
      <c r="DT21" s="777"/>
      <c r="DU21" s="777"/>
      <c r="DV21" s="777"/>
      <c r="DW21" s="777"/>
      <c r="DX21" s="777"/>
      <c r="DY21" s="777"/>
      <c r="DZ21" s="777"/>
      <c r="EA21" s="777"/>
      <c r="EB21" s="777"/>
      <c r="EC21" s="777"/>
      <c r="ED21" s="777"/>
      <c r="EE21" s="777"/>
      <c r="EF21" s="777"/>
      <c r="EG21" s="777"/>
      <c r="EH21" s="777"/>
      <c r="EI21" s="777"/>
      <c r="EJ21" s="777"/>
      <c r="EK21" s="777"/>
      <c r="EL21" s="777"/>
      <c r="EM21" s="777"/>
      <c r="EN21" s="777"/>
      <c r="EO21" s="777"/>
      <c r="EP21" s="777"/>
      <c r="EQ21" s="777"/>
      <c r="ER21" s="777"/>
      <c r="ES21" s="777"/>
      <c r="ET21" s="777"/>
      <c r="EU21" s="777"/>
      <c r="EV21" s="777"/>
      <c r="EW21" s="777"/>
      <c r="EX21" s="777"/>
      <c r="EY21" s="777"/>
      <c r="EZ21" s="777"/>
      <c r="FA21" s="777"/>
      <c r="FB21" s="777"/>
      <c r="FC21" s="777"/>
      <c r="FD21" s="777"/>
      <c r="FE21" s="777"/>
      <c r="FF21" s="777"/>
      <c r="FG21" s="777"/>
      <c r="FH21" s="777"/>
      <c r="FI21" s="777"/>
      <c r="FJ21" s="777"/>
      <c r="FK21" s="777"/>
      <c r="FL21" s="777"/>
      <c r="FM21" s="777"/>
      <c r="FN21" s="777"/>
      <c r="FO21" s="777"/>
      <c r="FP21" s="777"/>
      <c r="FQ21" s="777"/>
      <c r="FR21" s="777"/>
      <c r="FS21" s="777"/>
      <c r="FT21" s="777"/>
      <c r="FU21" s="777"/>
      <c r="FV21" s="777"/>
      <c r="FW21" s="777"/>
      <c r="FX21" s="777"/>
      <c r="FY21" s="777"/>
      <c r="FZ21" s="777"/>
      <c r="GA21" s="777"/>
      <c r="GB21" s="777"/>
      <c r="GC21" s="777"/>
      <c r="GD21" s="777"/>
      <c r="GE21" s="777"/>
      <c r="GF21" s="777"/>
      <c r="GG21" s="777"/>
      <c r="GH21" s="777"/>
      <c r="GI21" s="777"/>
      <c r="GJ21" s="777"/>
      <c r="GK21" s="777"/>
      <c r="GL21" s="777"/>
      <c r="GM21" s="777"/>
      <c r="GN21" s="777"/>
      <c r="GO21" s="777"/>
      <c r="GP21" s="777"/>
      <c r="GQ21" s="777"/>
      <c r="GR21" s="777"/>
      <c r="GS21" s="777"/>
      <c r="GT21" s="777"/>
      <c r="GU21" s="777"/>
      <c r="GV21" s="777"/>
      <c r="GW21" s="777"/>
      <c r="GX21" s="777"/>
      <c r="GY21" s="777"/>
      <c r="GZ21" s="777"/>
      <c r="HA21" s="777"/>
      <c r="HB21" s="777"/>
      <c r="HC21" s="777"/>
      <c r="HD21" s="777"/>
      <c r="HE21" s="777"/>
      <c r="HF21" s="777"/>
      <c r="HG21" s="777"/>
      <c r="HH21" s="777"/>
      <c r="HI21" s="777"/>
      <c r="HJ21" s="777"/>
      <c r="HK21" s="777"/>
      <c r="HL21" s="777"/>
      <c r="HM21" s="777"/>
      <c r="HN21" s="777"/>
      <c r="HO21" s="777"/>
      <c r="HP21" s="777"/>
      <c r="HQ21" s="777"/>
      <c r="HR21" s="777"/>
      <c r="HS21" s="777"/>
      <c r="HT21" s="777"/>
      <c r="HU21" s="777"/>
      <c r="HV21" s="777"/>
      <c r="HW21" s="777"/>
      <c r="HX21" s="777"/>
      <c r="HY21" s="777"/>
      <c r="HZ21" s="777"/>
      <c r="IA21" s="777"/>
      <c r="IB21" s="777"/>
      <c r="IC21" s="777"/>
      <c r="ID21" s="777"/>
      <c r="IE21" s="777"/>
      <c r="IF21" s="777"/>
      <c r="IG21" s="777"/>
      <c r="IH21" s="777"/>
      <c r="II21" s="777"/>
      <c r="IJ21" s="777"/>
      <c r="IK21" s="777"/>
      <c r="IL21" s="777"/>
      <c r="IM21" s="777"/>
      <c r="IN21" s="777"/>
      <c r="IO21" s="777"/>
      <c r="IP21" s="777"/>
      <c r="IQ21" s="777"/>
      <c r="IR21" s="777"/>
      <c r="IS21" s="777"/>
      <c r="IT21" s="777"/>
      <c r="IU21" s="777"/>
    </row>
    <row r="22" spans="2:255" s="779" customFormat="1" ht="12.75" customHeight="1">
      <c r="B22" s="777"/>
      <c r="C22" s="777"/>
      <c r="D22" s="777"/>
      <c r="E22" s="777"/>
      <c r="F22" s="777"/>
      <c r="G22" s="777"/>
      <c r="H22" s="777"/>
      <c r="I22" s="777"/>
      <c r="J22" s="777"/>
      <c r="K22" s="777"/>
      <c r="L22" s="777"/>
      <c r="M22" s="777"/>
      <c r="N22" s="777"/>
      <c r="O22" s="777"/>
      <c r="P22" s="777"/>
      <c r="Q22" s="777"/>
      <c r="R22" s="777"/>
      <c r="S22" s="777"/>
      <c r="T22" s="777"/>
      <c r="U22" s="777"/>
      <c r="V22" s="777"/>
      <c r="W22" s="777"/>
      <c r="X22" s="777"/>
      <c r="Y22" s="777"/>
      <c r="Z22" s="778"/>
      <c r="AA22" s="778"/>
      <c r="AB22" s="778"/>
      <c r="AC22" s="778"/>
      <c r="AD22" s="778"/>
      <c r="AE22" s="778"/>
      <c r="AF22" s="778"/>
      <c r="AG22" s="778"/>
      <c r="AH22" s="778"/>
      <c r="AI22" s="778"/>
      <c r="AJ22" s="778"/>
      <c r="AK22" s="778"/>
      <c r="AL22" s="778"/>
      <c r="AM22" s="778"/>
      <c r="AN22" s="778"/>
      <c r="AO22" s="778"/>
      <c r="AP22" s="778"/>
      <c r="AQ22" s="778"/>
      <c r="AR22" s="778"/>
      <c r="AS22" s="778"/>
      <c r="AT22" s="778"/>
      <c r="AU22" s="778"/>
      <c r="AV22" s="778"/>
      <c r="AW22" s="778"/>
      <c r="AX22" s="778"/>
      <c r="AY22" s="778"/>
      <c r="AZ22" s="778"/>
      <c r="BA22" s="778"/>
      <c r="BB22" s="777"/>
      <c r="BC22" s="777"/>
      <c r="BD22" s="777"/>
      <c r="BE22" s="777"/>
      <c r="BF22" s="777"/>
      <c r="BG22" s="777"/>
      <c r="BH22" s="777"/>
      <c r="BI22" s="777"/>
      <c r="BJ22" s="777"/>
      <c r="BK22" s="777"/>
      <c r="BL22" s="777"/>
      <c r="BM22" s="777"/>
      <c r="BN22" s="777"/>
      <c r="BO22" s="777"/>
      <c r="BP22" s="777"/>
      <c r="BQ22" s="777"/>
      <c r="BR22" s="777"/>
      <c r="BS22" s="777"/>
      <c r="BT22" s="777"/>
      <c r="BU22" s="777"/>
      <c r="BV22" s="777"/>
      <c r="BW22" s="777"/>
      <c r="BX22" s="777"/>
      <c r="BY22" s="777"/>
      <c r="BZ22" s="777"/>
      <c r="CA22" s="777"/>
      <c r="CB22" s="777"/>
      <c r="CC22" s="777"/>
      <c r="CD22" s="777"/>
      <c r="CE22" s="777"/>
      <c r="CF22" s="777"/>
      <c r="CG22" s="777"/>
      <c r="CH22" s="777"/>
      <c r="CI22" s="777"/>
      <c r="CJ22" s="777"/>
      <c r="CK22" s="777"/>
      <c r="CL22" s="777"/>
      <c r="CM22" s="777"/>
      <c r="CN22" s="777"/>
      <c r="CO22" s="777"/>
      <c r="CP22" s="777"/>
      <c r="CQ22" s="777"/>
      <c r="CR22" s="777"/>
      <c r="CS22" s="777"/>
      <c r="CT22" s="777"/>
      <c r="CU22" s="777"/>
      <c r="CV22" s="777"/>
      <c r="CW22" s="777"/>
      <c r="CX22" s="777"/>
      <c r="CY22" s="777"/>
      <c r="CZ22" s="777"/>
      <c r="DA22" s="777"/>
      <c r="DB22" s="777"/>
      <c r="DC22" s="777"/>
      <c r="DD22" s="777"/>
      <c r="DE22" s="777"/>
      <c r="DF22" s="777"/>
      <c r="DG22" s="777"/>
      <c r="DH22" s="777"/>
      <c r="DI22" s="777"/>
      <c r="DJ22" s="777"/>
      <c r="DK22" s="777"/>
      <c r="DL22" s="777"/>
      <c r="DM22" s="777"/>
      <c r="DN22" s="777"/>
      <c r="DO22" s="777"/>
      <c r="DP22" s="777"/>
      <c r="DQ22" s="777"/>
      <c r="DR22" s="777"/>
      <c r="DS22" s="777"/>
      <c r="DT22" s="777"/>
      <c r="DU22" s="777"/>
      <c r="DV22" s="777"/>
      <c r="DW22" s="777"/>
      <c r="DX22" s="777"/>
      <c r="DY22" s="777"/>
      <c r="DZ22" s="777"/>
      <c r="EA22" s="777"/>
      <c r="EB22" s="777"/>
      <c r="EC22" s="777"/>
      <c r="ED22" s="777"/>
      <c r="EE22" s="777"/>
      <c r="EF22" s="777"/>
      <c r="EG22" s="777"/>
      <c r="EH22" s="777"/>
      <c r="EI22" s="777"/>
      <c r="EJ22" s="777"/>
      <c r="EK22" s="777"/>
      <c r="EL22" s="777"/>
      <c r="EM22" s="777"/>
      <c r="EN22" s="777"/>
      <c r="EO22" s="777"/>
      <c r="EP22" s="777"/>
      <c r="EQ22" s="777"/>
      <c r="ER22" s="777"/>
      <c r="ES22" s="777"/>
      <c r="ET22" s="777"/>
      <c r="EU22" s="777"/>
      <c r="EV22" s="777"/>
      <c r="EW22" s="777"/>
      <c r="EX22" s="777"/>
      <c r="EY22" s="777"/>
      <c r="EZ22" s="777"/>
      <c r="FA22" s="777"/>
      <c r="FB22" s="777"/>
      <c r="FC22" s="777"/>
      <c r="FD22" s="777"/>
      <c r="FE22" s="777"/>
      <c r="FF22" s="777"/>
      <c r="FG22" s="777"/>
      <c r="FH22" s="777"/>
      <c r="FI22" s="777"/>
      <c r="FJ22" s="777"/>
      <c r="FK22" s="777"/>
      <c r="FL22" s="777"/>
      <c r="FM22" s="777"/>
      <c r="FN22" s="777"/>
      <c r="FO22" s="777"/>
      <c r="FP22" s="777"/>
      <c r="FQ22" s="777"/>
      <c r="FR22" s="777"/>
      <c r="FS22" s="777"/>
      <c r="FT22" s="777"/>
      <c r="FU22" s="777"/>
      <c r="FV22" s="777"/>
      <c r="FW22" s="777"/>
      <c r="FX22" s="777"/>
      <c r="FY22" s="777"/>
      <c r="FZ22" s="777"/>
      <c r="GA22" s="777"/>
      <c r="GB22" s="777"/>
      <c r="GC22" s="777"/>
      <c r="GD22" s="777"/>
      <c r="GE22" s="777"/>
      <c r="GF22" s="777"/>
      <c r="GG22" s="777"/>
      <c r="GH22" s="777"/>
      <c r="GI22" s="777"/>
      <c r="GJ22" s="777"/>
      <c r="GK22" s="777"/>
      <c r="GL22" s="777"/>
      <c r="GM22" s="777"/>
      <c r="GN22" s="777"/>
      <c r="GO22" s="777"/>
      <c r="GP22" s="777"/>
      <c r="GQ22" s="777"/>
      <c r="GR22" s="777"/>
      <c r="GS22" s="777"/>
      <c r="GT22" s="777"/>
      <c r="GU22" s="777"/>
      <c r="GV22" s="777"/>
      <c r="GW22" s="777"/>
      <c r="GX22" s="777"/>
      <c r="GY22" s="777"/>
      <c r="GZ22" s="777"/>
      <c r="HA22" s="777"/>
      <c r="HB22" s="777"/>
      <c r="HC22" s="777"/>
      <c r="HD22" s="777"/>
      <c r="HE22" s="777"/>
      <c r="HF22" s="777"/>
      <c r="HG22" s="777"/>
      <c r="HH22" s="777"/>
      <c r="HI22" s="777"/>
      <c r="HJ22" s="777"/>
      <c r="HK22" s="777"/>
      <c r="HL22" s="777"/>
      <c r="HM22" s="777"/>
      <c r="HN22" s="777"/>
      <c r="HO22" s="777"/>
      <c r="HP22" s="777"/>
      <c r="HQ22" s="777"/>
      <c r="HR22" s="777"/>
      <c r="HS22" s="777"/>
      <c r="HT22" s="777"/>
      <c r="HU22" s="777"/>
      <c r="HV22" s="777"/>
      <c r="HW22" s="777"/>
      <c r="HX22" s="777"/>
      <c r="HY22" s="777"/>
      <c r="HZ22" s="777"/>
      <c r="IA22" s="777"/>
      <c r="IB22" s="777"/>
      <c r="IC22" s="777"/>
      <c r="ID22" s="777"/>
      <c r="IE22" s="777"/>
      <c r="IF22" s="777"/>
      <c r="IG22" s="777"/>
      <c r="IH22" s="777"/>
      <c r="II22" s="777"/>
      <c r="IJ22" s="777"/>
      <c r="IK22" s="777"/>
      <c r="IL22" s="777"/>
      <c r="IM22" s="777"/>
      <c r="IN22" s="777"/>
      <c r="IO22" s="777"/>
      <c r="IP22" s="777"/>
      <c r="IQ22" s="777"/>
      <c r="IR22" s="777"/>
      <c r="IS22" s="777"/>
      <c r="IT22" s="777"/>
      <c r="IU22" s="777"/>
    </row>
    <row r="23" spans="2:255" s="779" customFormat="1" ht="12.75" customHeight="1">
      <c r="B23" s="777"/>
      <c r="C23" s="777"/>
      <c r="D23" s="777"/>
      <c r="E23" s="777"/>
      <c r="F23" s="777"/>
      <c r="G23" s="777"/>
      <c r="H23" s="777"/>
      <c r="I23" s="777"/>
      <c r="J23" s="777"/>
      <c r="K23" s="777"/>
      <c r="L23" s="777"/>
      <c r="M23" s="777"/>
      <c r="N23" s="777"/>
      <c r="O23" s="777"/>
      <c r="P23" s="777"/>
      <c r="Q23" s="777"/>
      <c r="R23" s="777"/>
      <c r="S23" s="777"/>
      <c r="T23" s="777"/>
      <c r="U23" s="777"/>
      <c r="V23" s="777"/>
      <c r="W23" s="777"/>
      <c r="X23" s="777"/>
      <c r="Y23" s="777"/>
      <c r="Z23" s="778"/>
      <c r="AA23" s="778"/>
      <c r="AB23" s="778"/>
      <c r="AC23" s="778"/>
      <c r="AD23" s="778"/>
      <c r="AE23" s="778"/>
      <c r="AF23" s="778"/>
      <c r="AG23" s="778"/>
      <c r="AH23" s="778"/>
      <c r="AI23" s="778"/>
      <c r="AJ23" s="778"/>
      <c r="AK23" s="778"/>
      <c r="AL23" s="778"/>
      <c r="AM23" s="778"/>
      <c r="AN23" s="778"/>
      <c r="AO23" s="778"/>
      <c r="AP23" s="778"/>
      <c r="AQ23" s="778"/>
      <c r="AR23" s="778"/>
      <c r="AS23" s="778"/>
      <c r="AT23" s="778"/>
      <c r="AU23" s="778"/>
      <c r="AV23" s="778"/>
      <c r="AW23" s="778"/>
      <c r="AX23" s="778"/>
      <c r="AY23" s="778"/>
      <c r="AZ23" s="778"/>
      <c r="BA23" s="778"/>
      <c r="BB23" s="777"/>
      <c r="BC23" s="777"/>
      <c r="BD23" s="777"/>
      <c r="BE23" s="777"/>
      <c r="BF23" s="777"/>
      <c r="BG23" s="777"/>
      <c r="BH23" s="777"/>
      <c r="BI23" s="777"/>
      <c r="BJ23" s="777"/>
      <c r="BK23" s="777"/>
      <c r="BL23" s="777"/>
      <c r="BM23" s="777"/>
      <c r="BN23" s="777"/>
      <c r="BO23" s="777"/>
      <c r="BP23" s="777"/>
      <c r="BQ23" s="777"/>
      <c r="BR23" s="777"/>
      <c r="BS23" s="777"/>
      <c r="BT23" s="777"/>
      <c r="BU23" s="777"/>
      <c r="BV23" s="777"/>
      <c r="BW23" s="777"/>
      <c r="BX23" s="777"/>
      <c r="BY23" s="777"/>
      <c r="BZ23" s="777"/>
      <c r="CA23" s="777"/>
      <c r="CB23" s="777"/>
      <c r="CC23" s="777"/>
      <c r="CD23" s="777"/>
      <c r="CE23" s="777"/>
      <c r="CF23" s="777"/>
      <c r="CG23" s="777"/>
      <c r="CH23" s="777"/>
      <c r="CI23" s="777"/>
      <c r="CJ23" s="777"/>
      <c r="CK23" s="777"/>
      <c r="CL23" s="777"/>
      <c r="CM23" s="777"/>
      <c r="CN23" s="777"/>
      <c r="CO23" s="777"/>
      <c r="CP23" s="777"/>
      <c r="CQ23" s="777"/>
      <c r="CR23" s="777"/>
      <c r="CS23" s="777"/>
      <c r="CT23" s="777"/>
      <c r="CU23" s="777"/>
      <c r="CV23" s="777"/>
      <c r="CW23" s="777"/>
      <c r="CX23" s="777"/>
      <c r="CY23" s="777"/>
      <c r="CZ23" s="777"/>
      <c r="DA23" s="777"/>
      <c r="DB23" s="777"/>
      <c r="DC23" s="777"/>
      <c r="DD23" s="777"/>
      <c r="DE23" s="777"/>
      <c r="DF23" s="777"/>
      <c r="DG23" s="777"/>
      <c r="DH23" s="777"/>
      <c r="DI23" s="777"/>
      <c r="DJ23" s="777"/>
      <c r="DK23" s="777"/>
      <c r="DL23" s="777"/>
      <c r="DM23" s="777"/>
      <c r="DN23" s="777"/>
      <c r="DO23" s="777"/>
      <c r="DP23" s="777"/>
      <c r="DQ23" s="777"/>
      <c r="DR23" s="777"/>
      <c r="DS23" s="777"/>
      <c r="DT23" s="777"/>
      <c r="DU23" s="777"/>
      <c r="DV23" s="777"/>
      <c r="DW23" s="777"/>
      <c r="DX23" s="777"/>
      <c r="DY23" s="777"/>
      <c r="DZ23" s="777"/>
      <c r="EA23" s="777"/>
      <c r="EB23" s="777"/>
      <c r="EC23" s="777"/>
      <c r="ED23" s="777"/>
      <c r="EE23" s="777"/>
      <c r="EF23" s="777"/>
      <c r="EG23" s="777"/>
      <c r="EH23" s="777"/>
      <c r="EI23" s="777"/>
      <c r="EJ23" s="777"/>
      <c r="EK23" s="777"/>
      <c r="EL23" s="777"/>
      <c r="EM23" s="777"/>
      <c r="EN23" s="777"/>
      <c r="EO23" s="777"/>
      <c r="EP23" s="777"/>
      <c r="EQ23" s="777"/>
      <c r="ER23" s="777"/>
      <c r="ES23" s="777"/>
      <c r="ET23" s="777"/>
      <c r="EU23" s="777"/>
      <c r="EV23" s="777"/>
      <c r="EW23" s="777"/>
      <c r="EX23" s="777"/>
      <c r="EY23" s="777"/>
      <c r="EZ23" s="777"/>
      <c r="FA23" s="777"/>
      <c r="FB23" s="777"/>
      <c r="FC23" s="777"/>
      <c r="FD23" s="777"/>
      <c r="FE23" s="777"/>
      <c r="FF23" s="777"/>
      <c r="FG23" s="777"/>
      <c r="FH23" s="777"/>
      <c r="FI23" s="777"/>
      <c r="FJ23" s="777"/>
      <c r="FK23" s="777"/>
      <c r="FL23" s="777"/>
      <c r="FM23" s="777"/>
      <c r="FN23" s="777"/>
      <c r="FO23" s="777"/>
      <c r="FP23" s="777"/>
      <c r="FQ23" s="777"/>
      <c r="FR23" s="777"/>
      <c r="FS23" s="777"/>
      <c r="FT23" s="777"/>
      <c r="FU23" s="777"/>
      <c r="FV23" s="777"/>
      <c r="FW23" s="777"/>
      <c r="FX23" s="777"/>
      <c r="FY23" s="777"/>
      <c r="FZ23" s="777"/>
      <c r="GA23" s="777"/>
      <c r="GB23" s="777"/>
      <c r="GC23" s="777"/>
      <c r="GD23" s="777"/>
      <c r="GE23" s="777"/>
      <c r="GF23" s="777"/>
      <c r="GG23" s="777"/>
      <c r="GH23" s="777"/>
      <c r="GI23" s="777"/>
      <c r="GJ23" s="777"/>
      <c r="GK23" s="777"/>
      <c r="GL23" s="777"/>
      <c r="GM23" s="777"/>
      <c r="GN23" s="777"/>
      <c r="GO23" s="777"/>
      <c r="GP23" s="777"/>
      <c r="GQ23" s="777"/>
      <c r="GR23" s="777"/>
      <c r="GS23" s="777"/>
      <c r="GT23" s="777"/>
      <c r="GU23" s="777"/>
      <c r="GV23" s="777"/>
      <c r="GW23" s="777"/>
      <c r="GX23" s="777"/>
      <c r="GY23" s="777"/>
      <c r="GZ23" s="777"/>
      <c r="HA23" s="777"/>
      <c r="HB23" s="777"/>
      <c r="HC23" s="777"/>
      <c r="HD23" s="777"/>
      <c r="HE23" s="777"/>
      <c r="HF23" s="777"/>
      <c r="HG23" s="777"/>
      <c r="HH23" s="777"/>
      <c r="HI23" s="777"/>
      <c r="HJ23" s="777"/>
      <c r="HK23" s="777"/>
      <c r="HL23" s="777"/>
      <c r="HM23" s="777"/>
      <c r="HN23" s="777"/>
      <c r="HO23" s="777"/>
      <c r="HP23" s="777"/>
      <c r="HQ23" s="777"/>
      <c r="HR23" s="777"/>
      <c r="HS23" s="777"/>
      <c r="HT23" s="777"/>
      <c r="HU23" s="777"/>
      <c r="HV23" s="777"/>
      <c r="HW23" s="777"/>
      <c r="HX23" s="777"/>
      <c r="HY23" s="777"/>
      <c r="HZ23" s="777"/>
      <c r="IA23" s="777"/>
      <c r="IB23" s="777"/>
      <c r="IC23" s="777"/>
      <c r="ID23" s="777"/>
      <c r="IE23" s="777"/>
      <c r="IF23" s="777"/>
      <c r="IG23" s="777"/>
      <c r="IH23" s="777"/>
      <c r="II23" s="777"/>
      <c r="IJ23" s="777"/>
      <c r="IK23" s="777"/>
      <c r="IL23" s="777"/>
      <c r="IM23" s="777"/>
      <c r="IN23" s="777"/>
      <c r="IO23" s="777"/>
      <c r="IP23" s="777"/>
      <c r="IQ23" s="777"/>
      <c r="IR23" s="777"/>
      <c r="IS23" s="777"/>
      <c r="IT23" s="777"/>
      <c r="IU23" s="777"/>
    </row>
    <row r="24" spans="2:255" s="779" customFormat="1" ht="12.75" customHeight="1">
      <c r="B24" s="777"/>
      <c r="C24" s="777"/>
      <c r="D24" s="777"/>
      <c r="E24" s="777"/>
      <c r="F24" s="777"/>
      <c r="G24" s="777"/>
      <c r="H24" s="777"/>
      <c r="I24" s="777"/>
      <c r="J24" s="777"/>
      <c r="K24" s="777"/>
      <c r="L24" s="777"/>
      <c r="M24" s="777"/>
      <c r="N24" s="777"/>
      <c r="O24" s="777"/>
      <c r="P24" s="777"/>
      <c r="Q24" s="777"/>
      <c r="R24" s="777"/>
      <c r="S24" s="777"/>
      <c r="T24" s="777"/>
      <c r="U24" s="777"/>
      <c r="V24" s="777"/>
      <c r="W24" s="777"/>
      <c r="X24" s="777"/>
      <c r="Y24" s="777"/>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778"/>
      <c r="AV24" s="778"/>
      <c r="AW24" s="778"/>
      <c r="AX24" s="778"/>
      <c r="AY24" s="778"/>
      <c r="AZ24" s="778"/>
      <c r="BA24" s="778"/>
      <c r="BB24" s="777"/>
      <c r="BC24" s="777"/>
      <c r="BD24" s="777"/>
      <c r="BE24" s="777"/>
      <c r="BF24" s="777"/>
      <c r="BG24" s="777"/>
      <c r="BH24" s="777"/>
      <c r="BI24" s="777"/>
      <c r="BJ24" s="777"/>
      <c r="BK24" s="777"/>
      <c r="BL24" s="777"/>
      <c r="BM24" s="777"/>
      <c r="BN24" s="777"/>
      <c r="BO24" s="777"/>
      <c r="BP24" s="777"/>
      <c r="BQ24" s="777"/>
      <c r="BR24" s="777"/>
      <c r="BS24" s="777"/>
      <c r="BT24" s="777"/>
      <c r="BU24" s="777"/>
      <c r="BV24" s="777"/>
      <c r="BW24" s="777"/>
      <c r="BX24" s="777"/>
      <c r="BY24" s="777"/>
      <c r="BZ24" s="777"/>
      <c r="CA24" s="777"/>
      <c r="CB24" s="777"/>
      <c r="CC24" s="777"/>
      <c r="CD24" s="777"/>
      <c r="CE24" s="777"/>
      <c r="CF24" s="777"/>
      <c r="CG24" s="777"/>
      <c r="CH24" s="777"/>
      <c r="CI24" s="777"/>
      <c r="CJ24" s="777"/>
      <c r="CK24" s="777"/>
      <c r="CL24" s="777"/>
      <c r="CM24" s="777"/>
      <c r="CN24" s="777"/>
      <c r="CO24" s="777"/>
      <c r="CP24" s="777"/>
      <c r="CQ24" s="777"/>
      <c r="CR24" s="777"/>
      <c r="CS24" s="777"/>
      <c r="CT24" s="777"/>
      <c r="CU24" s="777"/>
      <c r="CV24" s="777"/>
      <c r="CW24" s="777"/>
      <c r="CX24" s="777"/>
      <c r="CY24" s="777"/>
      <c r="CZ24" s="777"/>
      <c r="DA24" s="777"/>
      <c r="DB24" s="777"/>
      <c r="DC24" s="777"/>
      <c r="DD24" s="777"/>
      <c r="DE24" s="777"/>
      <c r="DF24" s="777"/>
      <c r="DG24" s="777"/>
      <c r="DH24" s="777"/>
      <c r="DI24" s="777"/>
      <c r="DJ24" s="777"/>
      <c r="DK24" s="777"/>
      <c r="DL24" s="777"/>
      <c r="DM24" s="777"/>
      <c r="DN24" s="777"/>
      <c r="DO24" s="777"/>
      <c r="DP24" s="777"/>
      <c r="DQ24" s="777"/>
      <c r="DR24" s="777"/>
      <c r="DS24" s="777"/>
      <c r="DT24" s="777"/>
      <c r="DU24" s="777"/>
      <c r="DV24" s="777"/>
      <c r="DW24" s="777"/>
      <c r="DX24" s="777"/>
      <c r="DY24" s="777"/>
      <c r="DZ24" s="777"/>
      <c r="EA24" s="777"/>
      <c r="EB24" s="777"/>
      <c r="EC24" s="777"/>
      <c r="ED24" s="777"/>
      <c r="EE24" s="777"/>
      <c r="EF24" s="777"/>
      <c r="EG24" s="777"/>
      <c r="EH24" s="777"/>
      <c r="EI24" s="777"/>
      <c r="EJ24" s="777"/>
      <c r="EK24" s="777"/>
      <c r="EL24" s="777"/>
      <c r="EM24" s="777"/>
      <c r="EN24" s="777"/>
      <c r="EO24" s="777"/>
      <c r="EP24" s="777"/>
      <c r="EQ24" s="777"/>
      <c r="ER24" s="777"/>
      <c r="ES24" s="777"/>
      <c r="ET24" s="777"/>
      <c r="EU24" s="777"/>
      <c r="EV24" s="777"/>
      <c r="EW24" s="777"/>
      <c r="EX24" s="777"/>
      <c r="EY24" s="777"/>
      <c r="EZ24" s="777"/>
      <c r="FA24" s="777"/>
      <c r="FB24" s="777"/>
      <c r="FC24" s="777"/>
      <c r="FD24" s="777"/>
      <c r="FE24" s="777"/>
      <c r="FF24" s="777"/>
      <c r="FG24" s="777"/>
      <c r="FH24" s="777"/>
      <c r="FI24" s="777"/>
      <c r="FJ24" s="777"/>
      <c r="FK24" s="777"/>
      <c r="FL24" s="777"/>
      <c r="FM24" s="777"/>
      <c r="FN24" s="777"/>
      <c r="FO24" s="777"/>
      <c r="FP24" s="777"/>
      <c r="FQ24" s="777"/>
      <c r="FR24" s="777"/>
      <c r="FS24" s="777"/>
      <c r="FT24" s="777"/>
      <c r="FU24" s="777"/>
      <c r="FV24" s="777"/>
      <c r="FW24" s="777"/>
      <c r="FX24" s="777"/>
      <c r="FY24" s="777"/>
      <c r="FZ24" s="777"/>
      <c r="GA24" s="777"/>
      <c r="GB24" s="777"/>
      <c r="GC24" s="777"/>
      <c r="GD24" s="777"/>
      <c r="GE24" s="777"/>
      <c r="GF24" s="777"/>
      <c r="GG24" s="777"/>
      <c r="GH24" s="777"/>
      <c r="GI24" s="777"/>
      <c r="GJ24" s="777"/>
      <c r="GK24" s="777"/>
      <c r="GL24" s="777"/>
      <c r="GM24" s="777"/>
      <c r="GN24" s="777"/>
      <c r="GO24" s="777"/>
      <c r="GP24" s="777"/>
      <c r="GQ24" s="777"/>
      <c r="GR24" s="777"/>
      <c r="GS24" s="777"/>
      <c r="GT24" s="777"/>
      <c r="GU24" s="777"/>
      <c r="GV24" s="777"/>
      <c r="GW24" s="777"/>
      <c r="GX24" s="777"/>
      <c r="GY24" s="777"/>
      <c r="GZ24" s="777"/>
      <c r="HA24" s="777"/>
      <c r="HB24" s="777"/>
      <c r="HC24" s="777"/>
      <c r="HD24" s="777"/>
      <c r="HE24" s="777"/>
      <c r="HF24" s="777"/>
      <c r="HG24" s="777"/>
      <c r="HH24" s="777"/>
      <c r="HI24" s="777"/>
      <c r="HJ24" s="777"/>
      <c r="HK24" s="777"/>
      <c r="HL24" s="777"/>
      <c r="HM24" s="777"/>
      <c r="HN24" s="777"/>
      <c r="HO24" s="777"/>
      <c r="HP24" s="777"/>
      <c r="HQ24" s="777"/>
      <c r="HR24" s="777"/>
      <c r="HS24" s="777"/>
      <c r="HT24" s="777"/>
      <c r="HU24" s="777"/>
      <c r="HV24" s="777"/>
      <c r="HW24" s="777"/>
      <c r="HX24" s="777"/>
      <c r="HY24" s="777"/>
      <c r="HZ24" s="777"/>
      <c r="IA24" s="777"/>
      <c r="IB24" s="777"/>
      <c r="IC24" s="777"/>
      <c r="ID24" s="777"/>
      <c r="IE24" s="777"/>
      <c r="IF24" s="777"/>
      <c r="IG24" s="777"/>
      <c r="IH24" s="777"/>
      <c r="II24" s="777"/>
      <c r="IJ24" s="777"/>
      <c r="IK24" s="777"/>
      <c r="IL24" s="777"/>
      <c r="IM24" s="777"/>
      <c r="IN24" s="777"/>
      <c r="IO24" s="777"/>
      <c r="IP24" s="777"/>
      <c r="IQ24" s="777"/>
      <c r="IR24" s="777"/>
      <c r="IS24" s="777"/>
      <c r="IT24" s="777"/>
      <c r="IU24" s="777"/>
    </row>
    <row r="25" spans="2:255" s="779" customFormat="1" ht="12.75" customHeight="1">
      <c r="B25" s="777"/>
      <c r="C25" s="777"/>
      <c r="D25" s="777"/>
      <c r="E25" s="777"/>
      <c r="F25" s="777"/>
      <c r="G25" s="777"/>
      <c r="H25" s="777"/>
      <c r="I25" s="777"/>
      <c r="J25" s="777"/>
      <c r="K25" s="777"/>
      <c r="L25" s="777"/>
      <c r="M25" s="777"/>
      <c r="N25" s="777"/>
      <c r="O25" s="777"/>
      <c r="P25" s="777"/>
      <c r="Q25" s="777"/>
      <c r="R25" s="777"/>
      <c r="S25" s="777"/>
      <c r="T25" s="777"/>
      <c r="U25" s="777"/>
      <c r="V25" s="777"/>
      <c r="W25" s="777"/>
      <c r="X25" s="777"/>
      <c r="Y25" s="777"/>
      <c r="Z25" s="778"/>
      <c r="AA25" s="778"/>
      <c r="AB25" s="778"/>
      <c r="AC25" s="778"/>
      <c r="AD25" s="778"/>
      <c r="AE25" s="778"/>
      <c r="AF25" s="778"/>
      <c r="AG25" s="778"/>
      <c r="AH25" s="778"/>
      <c r="AI25" s="778"/>
      <c r="AJ25" s="778"/>
      <c r="AK25" s="778"/>
      <c r="AL25" s="778"/>
      <c r="AM25" s="778"/>
      <c r="AN25" s="778"/>
      <c r="AO25" s="778"/>
      <c r="AP25" s="778"/>
      <c r="AQ25" s="778"/>
      <c r="AR25" s="778"/>
      <c r="AS25" s="778"/>
      <c r="AT25" s="778"/>
      <c r="AU25" s="778"/>
      <c r="AV25" s="778"/>
      <c r="AW25" s="778"/>
      <c r="AX25" s="778"/>
      <c r="AY25" s="778"/>
      <c r="AZ25" s="778"/>
      <c r="BA25" s="778"/>
      <c r="BB25" s="777"/>
      <c r="BC25" s="777"/>
      <c r="BD25" s="777"/>
      <c r="BE25" s="777"/>
      <c r="BF25" s="777"/>
      <c r="BG25" s="777"/>
      <c r="BH25" s="777"/>
      <c r="BI25" s="777"/>
      <c r="BJ25" s="777"/>
      <c r="BK25" s="777"/>
      <c r="BL25" s="777"/>
      <c r="BM25" s="777"/>
      <c r="BN25" s="777"/>
      <c r="BO25" s="777"/>
      <c r="BP25" s="777"/>
      <c r="BQ25" s="777"/>
      <c r="BR25" s="777"/>
      <c r="BS25" s="777"/>
      <c r="BT25" s="777"/>
      <c r="BU25" s="777"/>
      <c r="BV25" s="777"/>
      <c r="BW25" s="777"/>
      <c r="BX25" s="777"/>
      <c r="BY25" s="777"/>
      <c r="BZ25" s="777"/>
      <c r="CA25" s="777"/>
      <c r="CB25" s="777"/>
      <c r="CC25" s="777"/>
      <c r="CD25" s="777"/>
      <c r="CE25" s="777"/>
      <c r="CF25" s="777"/>
      <c r="CG25" s="777"/>
      <c r="CH25" s="777"/>
      <c r="CI25" s="777"/>
      <c r="CJ25" s="777"/>
      <c r="CK25" s="777"/>
      <c r="CL25" s="777"/>
      <c r="CM25" s="777"/>
      <c r="CN25" s="777"/>
      <c r="CO25" s="777"/>
      <c r="CP25" s="777"/>
      <c r="CQ25" s="777"/>
      <c r="CR25" s="777"/>
      <c r="CS25" s="777"/>
      <c r="CT25" s="777"/>
      <c r="CU25" s="777"/>
      <c r="CV25" s="777"/>
      <c r="CW25" s="777"/>
      <c r="CX25" s="777"/>
      <c r="CY25" s="777"/>
      <c r="CZ25" s="777"/>
      <c r="DA25" s="777"/>
      <c r="DB25" s="777"/>
      <c r="DC25" s="777"/>
      <c r="DD25" s="777"/>
      <c r="DE25" s="777"/>
      <c r="DF25" s="777"/>
      <c r="DG25" s="777"/>
      <c r="DH25" s="777"/>
      <c r="DI25" s="777"/>
      <c r="DJ25" s="777"/>
      <c r="DK25" s="777"/>
      <c r="DL25" s="777"/>
      <c r="DM25" s="777"/>
      <c r="DN25" s="777"/>
      <c r="DO25" s="777"/>
      <c r="DP25" s="777"/>
      <c r="DQ25" s="777"/>
      <c r="DR25" s="777"/>
      <c r="DS25" s="777"/>
      <c r="DT25" s="777"/>
      <c r="DU25" s="777"/>
      <c r="DV25" s="777"/>
      <c r="DW25" s="777"/>
      <c r="DX25" s="777"/>
      <c r="DY25" s="777"/>
      <c r="DZ25" s="777"/>
      <c r="EA25" s="777"/>
      <c r="EB25" s="777"/>
      <c r="EC25" s="777"/>
      <c r="ED25" s="777"/>
      <c r="EE25" s="777"/>
      <c r="EF25" s="777"/>
      <c r="EG25" s="777"/>
      <c r="EH25" s="777"/>
      <c r="EI25" s="777"/>
      <c r="EJ25" s="777"/>
      <c r="EK25" s="777"/>
      <c r="EL25" s="777"/>
      <c r="EM25" s="777"/>
      <c r="EN25" s="777"/>
      <c r="EO25" s="777"/>
      <c r="EP25" s="777"/>
      <c r="EQ25" s="777"/>
      <c r="ER25" s="777"/>
      <c r="ES25" s="777"/>
      <c r="ET25" s="777"/>
      <c r="EU25" s="777"/>
      <c r="EV25" s="777"/>
      <c r="EW25" s="777"/>
      <c r="EX25" s="777"/>
      <c r="EY25" s="777"/>
      <c r="EZ25" s="777"/>
      <c r="FA25" s="777"/>
      <c r="FB25" s="777"/>
      <c r="FC25" s="777"/>
      <c r="FD25" s="777"/>
      <c r="FE25" s="777"/>
      <c r="FF25" s="777"/>
      <c r="FG25" s="777"/>
      <c r="FH25" s="777"/>
      <c r="FI25" s="777"/>
      <c r="FJ25" s="777"/>
      <c r="FK25" s="777"/>
      <c r="FL25" s="777"/>
      <c r="FM25" s="777"/>
      <c r="FN25" s="777"/>
      <c r="FO25" s="777"/>
      <c r="FP25" s="777"/>
      <c r="FQ25" s="777"/>
      <c r="FR25" s="777"/>
      <c r="FS25" s="777"/>
      <c r="FT25" s="777"/>
      <c r="FU25" s="777"/>
      <c r="FV25" s="777"/>
      <c r="FW25" s="777"/>
      <c r="FX25" s="777"/>
      <c r="FY25" s="777"/>
      <c r="FZ25" s="777"/>
      <c r="GA25" s="777"/>
      <c r="GB25" s="777"/>
      <c r="GC25" s="777"/>
      <c r="GD25" s="777"/>
      <c r="GE25" s="777"/>
      <c r="GF25" s="777"/>
      <c r="GG25" s="777"/>
      <c r="GH25" s="777"/>
      <c r="GI25" s="777"/>
      <c r="GJ25" s="777"/>
      <c r="GK25" s="777"/>
      <c r="GL25" s="777"/>
      <c r="GM25" s="777"/>
      <c r="GN25" s="777"/>
      <c r="GO25" s="777"/>
      <c r="GP25" s="777"/>
      <c r="GQ25" s="777"/>
      <c r="GR25" s="777"/>
      <c r="GS25" s="777"/>
      <c r="GT25" s="777"/>
      <c r="GU25" s="777"/>
      <c r="GV25" s="777"/>
      <c r="GW25" s="777"/>
      <c r="GX25" s="777"/>
      <c r="GY25" s="777"/>
      <c r="GZ25" s="777"/>
      <c r="HA25" s="777"/>
      <c r="HB25" s="777"/>
      <c r="HC25" s="777"/>
      <c r="HD25" s="777"/>
      <c r="HE25" s="777"/>
      <c r="HF25" s="777"/>
      <c r="HG25" s="777"/>
      <c r="HH25" s="777"/>
      <c r="HI25" s="777"/>
      <c r="HJ25" s="777"/>
      <c r="HK25" s="777"/>
      <c r="HL25" s="777"/>
      <c r="HM25" s="777"/>
      <c r="HN25" s="777"/>
      <c r="HO25" s="777"/>
      <c r="HP25" s="777"/>
      <c r="HQ25" s="777"/>
      <c r="HR25" s="777"/>
      <c r="HS25" s="777"/>
      <c r="HT25" s="777"/>
      <c r="HU25" s="777"/>
      <c r="HV25" s="777"/>
      <c r="HW25" s="777"/>
      <c r="HX25" s="777"/>
      <c r="HY25" s="777"/>
      <c r="HZ25" s="777"/>
      <c r="IA25" s="777"/>
      <c r="IB25" s="777"/>
      <c r="IC25" s="777"/>
      <c r="ID25" s="777"/>
      <c r="IE25" s="777"/>
      <c r="IF25" s="777"/>
      <c r="IG25" s="777"/>
      <c r="IH25" s="777"/>
      <c r="II25" s="777"/>
      <c r="IJ25" s="777"/>
      <c r="IK25" s="777"/>
      <c r="IL25" s="777"/>
      <c r="IM25" s="777"/>
      <c r="IN25" s="777"/>
      <c r="IO25" s="777"/>
      <c r="IP25" s="777"/>
      <c r="IQ25" s="777"/>
      <c r="IR25" s="777"/>
      <c r="IS25" s="777"/>
      <c r="IT25" s="777"/>
      <c r="IU25" s="777"/>
    </row>
    <row r="26" spans="2:255" s="779" customFormat="1" ht="12.75" customHeight="1">
      <c r="B26" s="777"/>
      <c r="C26" s="777"/>
      <c r="D26" s="777"/>
      <c r="E26" s="777"/>
      <c r="F26" s="777"/>
      <c r="G26" s="777"/>
      <c r="H26" s="777"/>
      <c r="I26" s="777"/>
      <c r="J26" s="777"/>
      <c r="K26" s="777"/>
      <c r="L26" s="777"/>
      <c r="M26" s="777"/>
      <c r="N26" s="777"/>
      <c r="O26" s="777"/>
      <c r="P26" s="777"/>
      <c r="Q26" s="777"/>
      <c r="R26" s="777"/>
      <c r="S26" s="777"/>
      <c r="T26" s="777"/>
      <c r="U26" s="777"/>
      <c r="V26" s="777"/>
      <c r="W26" s="777"/>
      <c r="X26" s="777"/>
      <c r="Y26" s="777"/>
      <c r="Z26" s="778"/>
      <c r="AA26" s="778"/>
      <c r="AB26" s="778"/>
      <c r="AC26" s="778"/>
      <c r="AD26" s="778"/>
      <c r="AE26" s="778"/>
      <c r="AF26" s="778"/>
      <c r="AG26" s="778"/>
      <c r="AH26" s="778"/>
      <c r="AI26" s="778"/>
      <c r="AJ26" s="778"/>
      <c r="AK26" s="778"/>
      <c r="AL26" s="778"/>
      <c r="AM26" s="778"/>
      <c r="AN26" s="778"/>
      <c r="AO26" s="778"/>
      <c r="AP26" s="778"/>
      <c r="AQ26" s="778"/>
      <c r="AR26" s="778"/>
      <c r="AS26" s="778"/>
      <c r="AT26" s="778"/>
      <c r="AU26" s="778"/>
      <c r="AV26" s="778"/>
      <c r="AW26" s="778"/>
      <c r="AX26" s="778"/>
      <c r="AY26" s="778"/>
      <c r="AZ26" s="778"/>
      <c r="BA26" s="778"/>
      <c r="BB26" s="777"/>
      <c r="BC26" s="777"/>
      <c r="BD26" s="777"/>
      <c r="BE26" s="777"/>
      <c r="BF26" s="777"/>
      <c r="BG26" s="777"/>
      <c r="BH26" s="777"/>
      <c r="BI26" s="777"/>
      <c r="BJ26" s="777"/>
      <c r="BK26" s="777"/>
      <c r="BL26" s="777"/>
      <c r="BM26" s="777"/>
      <c r="BN26" s="777"/>
      <c r="BO26" s="777"/>
      <c r="BP26" s="777"/>
      <c r="BQ26" s="777"/>
      <c r="BR26" s="777"/>
      <c r="BS26" s="777"/>
      <c r="BT26" s="777"/>
      <c r="BU26" s="777"/>
      <c r="BV26" s="777"/>
      <c r="BW26" s="777"/>
      <c r="BX26" s="777"/>
      <c r="BY26" s="777"/>
      <c r="BZ26" s="777"/>
      <c r="CA26" s="777"/>
      <c r="CB26" s="777"/>
      <c r="CC26" s="777"/>
      <c r="CD26" s="777"/>
      <c r="CE26" s="777"/>
      <c r="CF26" s="777"/>
      <c r="CG26" s="777"/>
      <c r="CH26" s="777"/>
      <c r="CI26" s="777"/>
      <c r="CJ26" s="777"/>
      <c r="CK26" s="777"/>
      <c r="CL26" s="777"/>
      <c r="CM26" s="777"/>
      <c r="CN26" s="777"/>
      <c r="CO26" s="777"/>
      <c r="CP26" s="777"/>
      <c r="CQ26" s="777"/>
      <c r="CR26" s="777"/>
      <c r="CS26" s="777"/>
      <c r="CT26" s="777"/>
      <c r="CU26" s="777"/>
      <c r="CV26" s="777"/>
      <c r="CW26" s="777"/>
      <c r="CX26" s="777"/>
      <c r="CY26" s="777"/>
      <c r="CZ26" s="777"/>
      <c r="DA26" s="777"/>
      <c r="DB26" s="777"/>
      <c r="DC26" s="777"/>
      <c r="DD26" s="777"/>
      <c r="DE26" s="777"/>
      <c r="DF26" s="777"/>
      <c r="DG26" s="777"/>
      <c r="DH26" s="777"/>
      <c r="DI26" s="777"/>
      <c r="DJ26" s="777"/>
      <c r="DK26" s="777"/>
      <c r="DL26" s="777"/>
      <c r="DM26" s="777"/>
      <c r="DN26" s="777"/>
      <c r="DO26" s="777"/>
      <c r="DP26" s="777"/>
      <c r="DQ26" s="777"/>
      <c r="DR26" s="777"/>
      <c r="DS26" s="777"/>
      <c r="DT26" s="777"/>
      <c r="DU26" s="777"/>
      <c r="DV26" s="777"/>
      <c r="DW26" s="777"/>
      <c r="DX26" s="777"/>
      <c r="DY26" s="777"/>
      <c r="DZ26" s="777"/>
      <c r="EA26" s="777"/>
      <c r="EB26" s="777"/>
      <c r="EC26" s="777"/>
      <c r="ED26" s="777"/>
      <c r="EE26" s="777"/>
      <c r="EF26" s="777"/>
      <c r="EG26" s="777"/>
      <c r="EH26" s="777"/>
      <c r="EI26" s="777"/>
      <c r="EJ26" s="777"/>
      <c r="EK26" s="777"/>
      <c r="EL26" s="777"/>
      <c r="EM26" s="777"/>
      <c r="EN26" s="777"/>
      <c r="EO26" s="777"/>
      <c r="EP26" s="777"/>
      <c r="EQ26" s="777"/>
      <c r="ER26" s="777"/>
      <c r="ES26" s="777"/>
      <c r="ET26" s="777"/>
      <c r="EU26" s="777"/>
      <c r="EV26" s="777"/>
      <c r="EW26" s="777"/>
      <c r="EX26" s="777"/>
      <c r="EY26" s="777"/>
      <c r="EZ26" s="777"/>
      <c r="FA26" s="777"/>
      <c r="FB26" s="777"/>
      <c r="FC26" s="777"/>
      <c r="FD26" s="777"/>
      <c r="FE26" s="777"/>
      <c r="FF26" s="777"/>
      <c r="FG26" s="777"/>
      <c r="FH26" s="777"/>
      <c r="FI26" s="777"/>
      <c r="FJ26" s="777"/>
      <c r="FK26" s="777"/>
      <c r="FL26" s="777"/>
      <c r="FM26" s="777"/>
      <c r="FN26" s="777"/>
      <c r="FO26" s="777"/>
      <c r="FP26" s="777"/>
      <c r="FQ26" s="777"/>
      <c r="FR26" s="777"/>
      <c r="FS26" s="777"/>
      <c r="FT26" s="777"/>
      <c r="FU26" s="777"/>
      <c r="FV26" s="777"/>
      <c r="FW26" s="777"/>
      <c r="FX26" s="777"/>
      <c r="FY26" s="777"/>
      <c r="FZ26" s="777"/>
      <c r="GA26" s="777"/>
      <c r="GB26" s="777"/>
      <c r="GC26" s="777"/>
      <c r="GD26" s="777"/>
      <c r="GE26" s="777"/>
      <c r="GF26" s="777"/>
      <c r="GG26" s="777"/>
      <c r="GH26" s="777"/>
      <c r="GI26" s="777"/>
      <c r="GJ26" s="777"/>
      <c r="GK26" s="777"/>
      <c r="GL26" s="777"/>
      <c r="GM26" s="777"/>
      <c r="GN26" s="777"/>
      <c r="GO26" s="777"/>
      <c r="GP26" s="777"/>
      <c r="GQ26" s="777"/>
      <c r="GR26" s="777"/>
      <c r="GS26" s="777"/>
      <c r="GT26" s="777"/>
      <c r="GU26" s="777"/>
      <c r="GV26" s="777"/>
      <c r="GW26" s="777"/>
      <c r="GX26" s="777"/>
      <c r="GY26" s="777"/>
      <c r="GZ26" s="777"/>
      <c r="HA26" s="777"/>
      <c r="HB26" s="777"/>
      <c r="HC26" s="777"/>
      <c r="HD26" s="777"/>
      <c r="HE26" s="777"/>
      <c r="HF26" s="777"/>
      <c r="HG26" s="777"/>
      <c r="HH26" s="777"/>
      <c r="HI26" s="777"/>
      <c r="HJ26" s="777"/>
      <c r="HK26" s="777"/>
      <c r="HL26" s="777"/>
      <c r="HM26" s="777"/>
      <c r="HN26" s="777"/>
      <c r="HO26" s="777"/>
      <c r="HP26" s="777"/>
      <c r="HQ26" s="777"/>
      <c r="HR26" s="777"/>
      <c r="HS26" s="777"/>
      <c r="HT26" s="777"/>
      <c r="HU26" s="777"/>
      <c r="HV26" s="777"/>
      <c r="HW26" s="777"/>
      <c r="HX26" s="777"/>
      <c r="HY26" s="777"/>
      <c r="HZ26" s="777"/>
      <c r="IA26" s="777"/>
      <c r="IB26" s="777"/>
      <c r="IC26" s="777"/>
      <c r="ID26" s="777"/>
      <c r="IE26" s="777"/>
      <c r="IF26" s="777"/>
      <c r="IG26" s="777"/>
      <c r="IH26" s="777"/>
      <c r="II26" s="777"/>
      <c r="IJ26" s="777"/>
      <c r="IK26" s="777"/>
      <c r="IL26" s="777"/>
      <c r="IM26" s="777"/>
      <c r="IN26" s="777"/>
      <c r="IO26" s="777"/>
      <c r="IP26" s="777"/>
      <c r="IQ26" s="777"/>
      <c r="IR26" s="777"/>
      <c r="IS26" s="777"/>
      <c r="IT26" s="777"/>
      <c r="IU26" s="777"/>
    </row>
    <row r="27" spans="2:255" s="779" customFormat="1" ht="12.75" customHeight="1">
      <c r="B27" s="777"/>
      <c r="C27" s="777"/>
      <c r="D27" s="777"/>
      <c r="E27" s="777"/>
      <c r="F27" s="777"/>
      <c r="G27" s="777"/>
      <c r="H27" s="777"/>
      <c r="I27" s="777"/>
      <c r="J27" s="777"/>
      <c r="K27" s="777"/>
      <c r="L27" s="777"/>
      <c r="M27" s="777"/>
      <c r="N27" s="777"/>
      <c r="O27" s="777"/>
      <c r="P27" s="777"/>
      <c r="Q27" s="777"/>
      <c r="R27" s="777"/>
      <c r="S27" s="777"/>
      <c r="T27" s="777"/>
      <c r="U27" s="777"/>
      <c r="V27" s="777"/>
      <c r="W27" s="777"/>
      <c r="X27" s="777"/>
      <c r="Y27" s="777"/>
      <c r="Z27" s="778"/>
      <c r="AA27" s="778"/>
      <c r="AB27" s="778"/>
      <c r="AC27" s="778"/>
      <c r="AD27" s="778"/>
      <c r="AE27" s="778"/>
      <c r="AF27" s="778"/>
      <c r="AG27" s="778"/>
      <c r="AH27" s="778"/>
      <c r="AI27" s="778"/>
      <c r="AJ27" s="778"/>
      <c r="AK27" s="778"/>
      <c r="AL27" s="778"/>
      <c r="AM27" s="778"/>
      <c r="AN27" s="778"/>
      <c r="AO27" s="778"/>
      <c r="AP27" s="778"/>
      <c r="AQ27" s="778"/>
      <c r="AR27" s="778"/>
      <c r="AS27" s="778"/>
      <c r="AT27" s="778"/>
      <c r="AU27" s="778"/>
      <c r="AV27" s="778"/>
      <c r="AW27" s="778"/>
      <c r="AX27" s="778"/>
      <c r="AY27" s="778"/>
      <c r="AZ27" s="778"/>
      <c r="BA27" s="778"/>
      <c r="BB27" s="777"/>
      <c r="BC27" s="777"/>
      <c r="BD27" s="777"/>
      <c r="BE27" s="777"/>
      <c r="BF27" s="777"/>
      <c r="BG27" s="777"/>
      <c r="BH27" s="777"/>
      <c r="BI27" s="777"/>
      <c r="BJ27" s="777"/>
      <c r="BK27" s="777"/>
      <c r="BL27" s="777"/>
      <c r="BM27" s="777"/>
      <c r="BN27" s="777"/>
      <c r="BO27" s="777"/>
      <c r="BP27" s="777"/>
      <c r="BQ27" s="777"/>
      <c r="BR27" s="777"/>
      <c r="BS27" s="777"/>
      <c r="BT27" s="777"/>
      <c r="BU27" s="777"/>
      <c r="BV27" s="777"/>
      <c r="BW27" s="777"/>
      <c r="BX27" s="777"/>
      <c r="BY27" s="777"/>
      <c r="BZ27" s="777"/>
      <c r="CA27" s="777"/>
      <c r="CB27" s="777"/>
      <c r="CC27" s="777"/>
      <c r="CD27" s="777"/>
      <c r="CE27" s="777"/>
      <c r="CF27" s="777"/>
      <c r="CG27" s="777"/>
      <c r="CH27" s="777"/>
      <c r="CI27" s="777"/>
      <c r="CJ27" s="777"/>
      <c r="CK27" s="777"/>
      <c r="CL27" s="777"/>
      <c r="CM27" s="777"/>
      <c r="CN27" s="777"/>
      <c r="CO27" s="777"/>
      <c r="CP27" s="777"/>
      <c r="CQ27" s="777"/>
      <c r="CR27" s="777"/>
      <c r="CS27" s="777"/>
      <c r="CT27" s="777"/>
      <c r="CU27" s="777"/>
      <c r="CV27" s="777"/>
      <c r="CW27" s="777"/>
      <c r="CX27" s="777"/>
      <c r="CY27" s="777"/>
      <c r="CZ27" s="777"/>
      <c r="DA27" s="777"/>
      <c r="DB27" s="777"/>
      <c r="DC27" s="777"/>
      <c r="DD27" s="777"/>
      <c r="DE27" s="777"/>
      <c r="DF27" s="777"/>
      <c r="DG27" s="777"/>
      <c r="DH27" s="777"/>
      <c r="DI27" s="777"/>
      <c r="DJ27" s="777"/>
      <c r="DK27" s="777"/>
      <c r="DL27" s="777"/>
      <c r="DM27" s="777"/>
      <c r="DN27" s="777"/>
      <c r="DO27" s="777"/>
      <c r="DP27" s="777"/>
      <c r="DQ27" s="777"/>
      <c r="DR27" s="777"/>
      <c r="DS27" s="777"/>
      <c r="DT27" s="777"/>
      <c r="DU27" s="777"/>
      <c r="DV27" s="777"/>
      <c r="DW27" s="777"/>
      <c r="DX27" s="777"/>
      <c r="DY27" s="777"/>
      <c r="DZ27" s="777"/>
      <c r="EA27" s="777"/>
      <c r="EB27" s="777"/>
      <c r="EC27" s="777"/>
      <c r="ED27" s="777"/>
      <c r="EE27" s="777"/>
      <c r="EF27" s="777"/>
      <c r="EG27" s="777"/>
      <c r="EH27" s="777"/>
      <c r="EI27" s="777"/>
      <c r="EJ27" s="777"/>
      <c r="EK27" s="777"/>
      <c r="EL27" s="777"/>
      <c r="EM27" s="777"/>
      <c r="EN27" s="777"/>
      <c r="EO27" s="777"/>
      <c r="EP27" s="777"/>
      <c r="EQ27" s="777"/>
      <c r="ER27" s="777"/>
      <c r="ES27" s="777"/>
      <c r="ET27" s="777"/>
      <c r="EU27" s="777"/>
      <c r="EV27" s="777"/>
      <c r="EW27" s="777"/>
      <c r="EX27" s="777"/>
      <c r="EY27" s="777"/>
      <c r="EZ27" s="777"/>
      <c r="FA27" s="777"/>
      <c r="FB27" s="777"/>
      <c r="FC27" s="777"/>
      <c r="FD27" s="777"/>
      <c r="FE27" s="777"/>
      <c r="FF27" s="777"/>
      <c r="FG27" s="777"/>
      <c r="FH27" s="777"/>
      <c r="FI27" s="777"/>
      <c r="FJ27" s="777"/>
      <c r="FK27" s="777"/>
      <c r="FL27" s="777"/>
      <c r="FM27" s="777"/>
      <c r="FN27" s="777"/>
      <c r="FO27" s="777"/>
      <c r="FP27" s="777"/>
      <c r="FQ27" s="777"/>
      <c r="FR27" s="777"/>
      <c r="FS27" s="777"/>
      <c r="FT27" s="777"/>
      <c r="FU27" s="777"/>
      <c r="FV27" s="777"/>
      <c r="FW27" s="777"/>
      <c r="FX27" s="777"/>
      <c r="FY27" s="777"/>
      <c r="FZ27" s="777"/>
      <c r="GA27" s="777"/>
      <c r="GB27" s="777"/>
      <c r="GC27" s="777"/>
      <c r="GD27" s="777"/>
      <c r="GE27" s="777"/>
      <c r="GF27" s="777"/>
      <c r="GG27" s="777"/>
      <c r="GH27" s="777"/>
      <c r="GI27" s="777"/>
      <c r="GJ27" s="777"/>
      <c r="GK27" s="777"/>
      <c r="GL27" s="777"/>
      <c r="GM27" s="777"/>
      <c r="GN27" s="777"/>
      <c r="GO27" s="777"/>
      <c r="GP27" s="777"/>
      <c r="GQ27" s="777"/>
      <c r="GR27" s="777"/>
      <c r="GS27" s="777"/>
      <c r="GT27" s="777"/>
      <c r="GU27" s="777"/>
      <c r="GV27" s="777"/>
      <c r="GW27" s="777"/>
      <c r="GX27" s="777"/>
      <c r="GY27" s="777"/>
      <c r="GZ27" s="777"/>
      <c r="HA27" s="777"/>
      <c r="HB27" s="777"/>
      <c r="HC27" s="777"/>
      <c r="HD27" s="777"/>
      <c r="HE27" s="777"/>
      <c r="HF27" s="777"/>
      <c r="HG27" s="777"/>
      <c r="HH27" s="777"/>
      <c r="HI27" s="777"/>
      <c r="HJ27" s="777"/>
      <c r="HK27" s="777"/>
      <c r="HL27" s="777"/>
      <c r="HM27" s="777"/>
      <c r="HN27" s="777"/>
      <c r="HO27" s="777"/>
      <c r="HP27" s="777"/>
      <c r="HQ27" s="777"/>
      <c r="HR27" s="777"/>
      <c r="HS27" s="777"/>
      <c r="HT27" s="777"/>
      <c r="HU27" s="777"/>
      <c r="HV27" s="777"/>
      <c r="HW27" s="777"/>
      <c r="HX27" s="777"/>
      <c r="HY27" s="777"/>
      <c r="HZ27" s="777"/>
      <c r="IA27" s="777"/>
      <c r="IB27" s="777"/>
      <c r="IC27" s="777"/>
      <c r="ID27" s="777"/>
      <c r="IE27" s="777"/>
      <c r="IF27" s="777"/>
      <c r="IG27" s="777"/>
      <c r="IH27" s="777"/>
      <c r="II27" s="777"/>
      <c r="IJ27" s="777"/>
      <c r="IK27" s="777"/>
      <c r="IL27" s="777"/>
      <c r="IM27" s="777"/>
      <c r="IN27" s="777"/>
      <c r="IO27" s="777"/>
      <c r="IP27" s="777"/>
      <c r="IQ27" s="777"/>
      <c r="IR27" s="777"/>
      <c r="IS27" s="777"/>
      <c r="IT27" s="777"/>
      <c r="IU27" s="777"/>
    </row>
    <row r="28" spans="2:255" s="779" customFormat="1" ht="12.75" customHeight="1">
      <c r="B28" s="777"/>
      <c r="C28" s="777"/>
      <c r="D28" s="777"/>
      <c r="E28" s="777"/>
      <c r="F28" s="777"/>
      <c r="G28" s="777"/>
      <c r="H28" s="777"/>
      <c r="I28" s="777"/>
      <c r="J28" s="777"/>
      <c r="K28" s="777"/>
      <c r="L28" s="777"/>
      <c r="M28" s="777"/>
      <c r="N28" s="777"/>
      <c r="O28" s="777"/>
      <c r="P28" s="777"/>
      <c r="Q28" s="777"/>
      <c r="R28" s="777"/>
      <c r="S28" s="777"/>
      <c r="T28" s="777"/>
      <c r="U28" s="777"/>
      <c r="V28" s="777"/>
      <c r="W28" s="777"/>
      <c r="X28" s="777"/>
      <c r="Y28" s="777"/>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778"/>
      <c r="AV28" s="778"/>
      <c r="AW28" s="778"/>
      <c r="AX28" s="778"/>
      <c r="AY28" s="778"/>
      <c r="AZ28" s="778"/>
      <c r="BA28" s="778"/>
      <c r="BB28" s="777"/>
      <c r="BC28" s="777"/>
      <c r="BD28" s="777"/>
      <c r="BE28" s="777"/>
      <c r="BF28" s="777"/>
      <c r="BG28" s="777"/>
      <c r="BH28" s="777"/>
      <c r="BI28" s="777"/>
      <c r="BJ28" s="777"/>
      <c r="BK28" s="777"/>
      <c r="BL28" s="777"/>
      <c r="BM28" s="777"/>
      <c r="BN28" s="777"/>
      <c r="BO28" s="777"/>
      <c r="BP28" s="777"/>
      <c r="BQ28" s="777"/>
      <c r="BR28" s="777"/>
      <c r="BS28" s="777"/>
      <c r="BT28" s="777"/>
      <c r="BU28" s="777"/>
      <c r="BV28" s="777"/>
      <c r="BW28" s="777"/>
      <c r="BX28" s="777"/>
      <c r="BY28" s="777"/>
      <c r="BZ28" s="777"/>
      <c r="CA28" s="777"/>
      <c r="CB28" s="777"/>
      <c r="CC28" s="777"/>
      <c r="CD28" s="777"/>
      <c r="CE28" s="777"/>
      <c r="CF28" s="777"/>
      <c r="CG28" s="777"/>
      <c r="CH28" s="777"/>
      <c r="CI28" s="777"/>
      <c r="CJ28" s="777"/>
      <c r="CK28" s="777"/>
      <c r="CL28" s="777"/>
      <c r="CM28" s="777"/>
      <c r="CN28" s="777"/>
      <c r="CO28" s="777"/>
      <c r="CP28" s="777"/>
      <c r="CQ28" s="777"/>
      <c r="CR28" s="777"/>
      <c r="CS28" s="777"/>
      <c r="CT28" s="777"/>
      <c r="CU28" s="777"/>
      <c r="CV28" s="777"/>
      <c r="CW28" s="777"/>
      <c r="CX28" s="777"/>
      <c r="CY28" s="777"/>
      <c r="CZ28" s="777"/>
      <c r="DA28" s="777"/>
      <c r="DB28" s="777"/>
      <c r="DC28" s="777"/>
      <c r="DD28" s="777"/>
      <c r="DE28" s="777"/>
      <c r="DF28" s="777"/>
      <c r="DG28" s="777"/>
      <c r="DH28" s="777"/>
      <c r="DI28" s="777"/>
      <c r="DJ28" s="777"/>
      <c r="DK28" s="777"/>
      <c r="DL28" s="777"/>
      <c r="DM28" s="777"/>
      <c r="DN28" s="777"/>
      <c r="DO28" s="777"/>
      <c r="DP28" s="777"/>
      <c r="DQ28" s="777"/>
      <c r="DR28" s="777"/>
      <c r="DS28" s="777"/>
      <c r="DT28" s="777"/>
      <c r="DU28" s="777"/>
      <c r="DV28" s="777"/>
      <c r="DW28" s="777"/>
      <c r="DX28" s="777"/>
      <c r="DY28" s="777"/>
      <c r="DZ28" s="777"/>
      <c r="EA28" s="777"/>
      <c r="EB28" s="777"/>
      <c r="EC28" s="777"/>
      <c r="ED28" s="777"/>
      <c r="EE28" s="777"/>
      <c r="EF28" s="777"/>
      <c r="EG28" s="777"/>
      <c r="EH28" s="777"/>
      <c r="EI28" s="777"/>
      <c r="EJ28" s="777"/>
      <c r="EK28" s="777"/>
      <c r="EL28" s="777"/>
      <c r="EM28" s="777"/>
      <c r="EN28" s="777"/>
      <c r="EO28" s="777"/>
      <c r="EP28" s="777"/>
      <c r="EQ28" s="777"/>
      <c r="ER28" s="777"/>
      <c r="ES28" s="777"/>
      <c r="ET28" s="777"/>
      <c r="EU28" s="777"/>
      <c r="EV28" s="777"/>
      <c r="EW28" s="777"/>
      <c r="EX28" s="777"/>
      <c r="EY28" s="777"/>
      <c r="EZ28" s="777"/>
      <c r="FA28" s="777"/>
      <c r="FB28" s="777"/>
      <c r="FC28" s="777"/>
      <c r="FD28" s="777"/>
      <c r="FE28" s="777"/>
      <c r="FF28" s="777"/>
      <c r="FG28" s="777"/>
      <c r="FH28" s="777"/>
      <c r="FI28" s="777"/>
      <c r="FJ28" s="777"/>
      <c r="FK28" s="777"/>
      <c r="FL28" s="777"/>
      <c r="FM28" s="777"/>
      <c r="FN28" s="777"/>
      <c r="FO28" s="777"/>
      <c r="FP28" s="777"/>
      <c r="FQ28" s="777"/>
      <c r="FR28" s="777"/>
      <c r="FS28" s="777"/>
      <c r="FT28" s="777"/>
      <c r="FU28" s="777"/>
      <c r="FV28" s="777"/>
      <c r="FW28" s="777"/>
      <c r="FX28" s="777"/>
      <c r="FY28" s="777"/>
      <c r="FZ28" s="777"/>
      <c r="GA28" s="777"/>
      <c r="GB28" s="777"/>
      <c r="GC28" s="777"/>
      <c r="GD28" s="777"/>
      <c r="GE28" s="777"/>
      <c r="GF28" s="777"/>
      <c r="GG28" s="777"/>
      <c r="GH28" s="777"/>
      <c r="GI28" s="777"/>
      <c r="GJ28" s="777"/>
      <c r="GK28" s="777"/>
      <c r="GL28" s="777"/>
      <c r="GM28" s="777"/>
      <c r="GN28" s="777"/>
      <c r="GO28" s="777"/>
      <c r="GP28" s="777"/>
      <c r="GQ28" s="777"/>
      <c r="GR28" s="777"/>
      <c r="GS28" s="777"/>
      <c r="GT28" s="777"/>
      <c r="GU28" s="777"/>
      <c r="GV28" s="777"/>
      <c r="GW28" s="777"/>
      <c r="GX28" s="777"/>
      <c r="GY28" s="777"/>
      <c r="GZ28" s="777"/>
      <c r="HA28" s="777"/>
      <c r="HB28" s="777"/>
      <c r="HC28" s="777"/>
      <c r="HD28" s="777"/>
      <c r="HE28" s="777"/>
      <c r="HF28" s="777"/>
      <c r="HG28" s="777"/>
      <c r="HH28" s="777"/>
      <c r="HI28" s="777"/>
      <c r="HJ28" s="777"/>
      <c r="HK28" s="777"/>
      <c r="HL28" s="777"/>
      <c r="HM28" s="777"/>
      <c r="HN28" s="777"/>
      <c r="HO28" s="777"/>
      <c r="HP28" s="777"/>
      <c r="HQ28" s="777"/>
      <c r="HR28" s="777"/>
      <c r="HS28" s="777"/>
      <c r="HT28" s="777"/>
      <c r="HU28" s="777"/>
      <c r="HV28" s="777"/>
      <c r="HW28" s="777"/>
      <c r="HX28" s="777"/>
      <c r="HY28" s="777"/>
      <c r="HZ28" s="777"/>
      <c r="IA28" s="777"/>
      <c r="IB28" s="777"/>
      <c r="IC28" s="777"/>
      <c r="ID28" s="777"/>
      <c r="IE28" s="777"/>
      <c r="IF28" s="777"/>
      <c r="IG28" s="777"/>
      <c r="IH28" s="777"/>
      <c r="II28" s="777"/>
      <c r="IJ28" s="777"/>
      <c r="IK28" s="777"/>
      <c r="IL28" s="777"/>
      <c r="IM28" s="777"/>
      <c r="IN28" s="777"/>
      <c r="IO28" s="777"/>
      <c r="IP28" s="777"/>
      <c r="IQ28" s="777"/>
      <c r="IR28" s="777"/>
      <c r="IS28" s="777"/>
      <c r="IT28" s="777"/>
      <c r="IU28" s="777"/>
    </row>
    <row r="29" spans="2:255" s="779" customFormat="1" ht="12.75" customHeight="1">
      <c r="B29" s="777"/>
      <c r="C29" s="777"/>
      <c r="D29" s="777"/>
      <c r="E29" s="777"/>
      <c r="F29" s="777"/>
      <c r="G29" s="777"/>
      <c r="H29" s="777"/>
      <c r="I29" s="777"/>
      <c r="J29" s="777"/>
      <c r="K29" s="777"/>
      <c r="L29" s="777"/>
      <c r="M29" s="777"/>
      <c r="N29" s="777"/>
      <c r="O29" s="777"/>
      <c r="P29" s="777"/>
      <c r="Q29" s="777"/>
      <c r="R29" s="777"/>
      <c r="S29" s="777"/>
      <c r="T29" s="777"/>
      <c r="U29" s="777"/>
      <c r="V29" s="777"/>
      <c r="W29" s="777"/>
      <c r="X29" s="777"/>
      <c r="Y29" s="777"/>
      <c r="Z29" s="778"/>
      <c r="AA29" s="778"/>
      <c r="AB29" s="778"/>
      <c r="AC29" s="778"/>
      <c r="AD29" s="778"/>
      <c r="AE29" s="778"/>
      <c r="AF29" s="778"/>
      <c r="AG29" s="778"/>
      <c r="AH29" s="778"/>
      <c r="AI29" s="778"/>
      <c r="AJ29" s="778"/>
      <c r="AK29" s="778"/>
      <c r="AL29" s="778"/>
      <c r="AM29" s="778"/>
      <c r="AN29" s="778"/>
      <c r="AO29" s="778"/>
      <c r="AP29" s="778"/>
      <c r="AQ29" s="778"/>
      <c r="AR29" s="778"/>
      <c r="AS29" s="778"/>
      <c r="AT29" s="778"/>
      <c r="AU29" s="778"/>
      <c r="AV29" s="778"/>
      <c r="AW29" s="778"/>
      <c r="AX29" s="778"/>
      <c r="AY29" s="778"/>
      <c r="AZ29" s="778"/>
      <c r="BA29" s="778"/>
      <c r="BB29" s="777"/>
      <c r="BC29" s="777"/>
      <c r="BD29" s="777"/>
      <c r="BE29" s="777"/>
      <c r="BF29" s="777"/>
      <c r="BG29" s="777"/>
      <c r="BH29" s="777"/>
      <c r="BI29" s="777"/>
      <c r="BJ29" s="777"/>
      <c r="BK29" s="777"/>
      <c r="BL29" s="777"/>
      <c r="BM29" s="777"/>
      <c r="BN29" s="777"/>
      <c r="BO29" s="777"/>
      <c r="BP29" s="777"/>
      <c r="BQ29" s="777"/>
      <c r="BR29" s="777"/>
      <c r="BS29" s="777"/>
      <c r="BT29" s="777"/>
      <c r="BU29" s="777"/>
      <c r="BV29" s="777"/>
      <c r="BW29" s="777"/>
      <c r="BX29" s="777"/>
      <c r="BY29" s="777"/>
      <c r="BZ29" s="777"/>
      <c r="CA29" s="777"/>
      <c r="CB29" s="777"/>
      <c r="CC29" s="777"/>
      <c r="CD29" s="777"/>
      <c r="CE29" s="777"/>
      <c r="CF29" s="777"/>
      <c r="CG29" s="777"/>
      <c r="CH29" s="777"/>
      <c r="CI29" s="777"/>
      <c r="CJ29" s="777"/>
      <c r="CK29" s="777"/>
      <c r="CL29" s="777"/>
      <c r="CM29" s="777"/>
      <c r="CN29" s="777"/>
      <c r="CO29" s="777"/>
      <c r="CP29" s="777"/>
      <c r="CQ29" s="777"/>
      <c r="CR29" s="777"/>
      <c r="CS29" s="777"/>
      <c r="CT29" s="777"/>
      <c r="CU29" s="777"/>
      <c r="CV29" s="777"/>
      <c r="CW29" s="777"/>
      <c r="CX29" s="777"/>
      <c r="CY29" s="777"/>
      <c r="CZ29" s="777"/>
      <c r="DA29" s="777"/>
      <c r="DB29" s="777"/>
      <c r="DC29" s="777"/>
      <c r="DD29" s="777"/>
      <c r="DE29" s="777"/>
      <c r="DF29" s="777"/>
      <c r="DG29" s="777"/>
      <c r="DH29" s="777"/>
      <c r="DI29" s="777"/>
      <c r="DJ29" s="777"/>
      <c r="DK29" s="777"/>
      <c r="DL29" s="777"/>
      <c r="DM29" s="777"/>
      <c r="DN29" s="777"/>
      <c r="DO29" s="777"/>
      <c r="DP29" s="777"/>
      <c r="DQ29" s="777"/>
      <c r="DR29" s="777"/>
      <c r="DS29" s="777"/>
      <c r="DT29" s="777"/>
      <c r="DU29" s="777"/>
      <c r="DV29" s="777"/>
      <c r="DW29" s="777"/>
      <c r="DX29" s="777"/>
      <c r="DY29" s="777"/>
      <c r="DZ29" s="777"/>
      <c r="EA29" s="777"/>
      <c r="EB29" s="777"/>
      <c r="EC29" s="777"/>
      <c r="ED29" s="777"/>
      <c r="EE29" s="777"/>
      <c r="EF29" s="777"/>
      <c r="EG29" s="777"/>
      <c r="EH29" s="777"/>
      <c r="EI29" s="777"/>
      <c r="EJ29" s="777"/>
      <c r="EK29" s="777"/>
      <c r="EL29" s="777"/>
      <c r="EM29" s="777"/>
      <c r="EN29" s="777"/>
      <c r="EO29" s="777"/>
      <c r="EP29" s="777"/>
      <c r="EQ29" s="777"/>
      <c r="ER29" s="777"/>
      <c r="ES29" s="777"/>
      <c r="ET29" s="777"/>
      <c r="EU29" s="777"/>
      <c r="EV29" s="777"/>
      <c r="EW29" s="777"/>
      <c r="EX29" s="777"/>
      <c r="EY29" s="777"/>
      <c r="EZ29" s="777"/>
      <c r="FA29" s="777"/>
      <c r="FB29" s="777"/>
      <c r="FC29" s="777"/>
      <c r="FD29" s="777"/>
      <c r="FE29" s="777"/>
      <c r="FF29" s="777"/>
      <c r="FG29" s="777"/>
      <c r="FH29" s="777"/>
      <c r="FI29" s="777"/>
      <c r="FJ29" s="777"/>
      <c r="FK29" s="777"/>
      <c r="FL29" s="777"/>
      <c r="FM29" s="777"/>
      <c r="FN29" s="777"/>
      <c r="FO29" s="777"/>
      <c r="FP29" s="777"/>
      <c r="FQ29" s="777"/>
      <c r="FR29" s="777"/>
      <c r="FS29" s="777"/>
      <c r="FT29" s="777"/>
      <c r="FU29" s="777"/>
      <c r="FV29" s="777"/>
      <c r="FW29" s="777"/>
      <c r="FX29" s="777"/>
      <c r="FY29" s="777"/>
      <c r="FZ29" s="777"/>
      <c r="GA29" s="777"/>
      <c r="GB29" s="777"/>
      <c r="GC29" s="777"/>
      <c r="GD29" s="777"/>
      <c r="GE29" s="777"/>
      <c r="GF29" s="777"/>
      <c r="GG29" s="777"/>
      <c r="GH29" s="777"/>
      <c r="GI29" s="777"/>
      <c r="GJ29" s="777"/>
      <c r="GK29" s="777"/>
      <c r="GL29" s="777"/>
      <c r="GM29" s="777"/>
      <c r="GN29" s="777"/>
      <c r="GO29" s="777"/>
      <c r="GP29" s="777"/>
      <c r="GQ29" s="777"/>
      <c r="GR29" s="777"/>
      <c r="GS29" s="777"/>
      <c r="GT29" s="777"/>
      <c r="GU29" s="777"/>
      <c r="GV29" s="777"/>
      <c r="GW29" s="777"/>
      <c r="GX29" s="777"/>
      <c r="GY29" s="777"/>
      <c r="GZ29" s="777"/>
      <c r="HA29" s="777"/>
      <c r="HB29" s="777"/>
      <c r="HC29" s="777"/>
      <c r="HD29" s="777"/>
      <c r="HE29" s="777"/>
      <c r="HF29" s="777"/>
      <c r="HG29" s="777"/>
      <c r="HH29" s="777"/>
      <c r="HI29" s="777"/>
      <c r="HJ29" s="777"/>
      <c r="HK29" s="777"/>
      <c r="HL29" s="777"/>
      <c r="HM29" s="777"/>
      <c r="HN29" s="777"/>
      <c r="HO29" s="777"/>
      <c r="HP29" s="777"/>
      <c r="HQ29" s="777"/>
      <c r="HR29" s="777"/>
      <c r="HS29" s="777"/>
      <c r="HT29" s="777"/>
      <c r="HU29" s="777"/>
      <c r="HV29" s="777"/>
      <c r="HW29" s="777"/>
      <c r="HX29" s="777"/>
      <c r="HY29" s="777"/>
      <c r="HZ29" s="777"/>
      <c r="IA29" s="777"/>
      <c r="IB29" s="777"/>
      <c r="IC29" s="777"/>
      <c r="ID29" s="777"/>
      <c r="IE29" s="777"/>
      <c r="IF29" s="777"/>
      <c r="IG29" s="777"/>
      <c r="IH29" s="777"/>
      <c r="II29" s="777"/>
      <c r="IJ29" s="777"/>
      <c r="IK29" s="777"/>
      <c r="IL29" s="777"/>
      <c r="IM29" s="777"/>
      <c r="IN29" s="777"/>
      <c r="IO29" s="777"/>
      <c r="IP29" s="777"/>
      <c r="IQ29" s="777"/>
      <c r="IR29" s="777"/>
      <c r="IS29" s="777"/>
      <c r="IT29" s="777"/>
      <c r="IU29" s="777"/>
    </row>
    <row r="30" spans="2:255" s="779" customFormat="1" ht="12.75" customHeight="1">
      <c r="B30" s="777"/>
      <c r="C30" s="777"/>
      <c r="D30" s="777"/>
      <c r="E30" s="777"/>
      <c r="F30" s="777"/>
      <c r="G30" s="777"/>
      <c r="H30" s="777"/>
      <c r="I30" s="777"/>
      <c r="J30" s="777"/>
      <c r="K30" s="777"/>
      <c r="L30" s="777"/>
      <c r="M30" s="777"/>
      <c r="N30" s="777"/>
      <c r="O30" s="777"/>
      <c r="P30" s="777"/>
      <c r="Q30" s="777"/>
      <c r="R30" s="777"/>
      <c r="S30" s="777"/>
      <c r="T30" s="777"/>
      <c r="U30" s="777"/>
      <c r="V30" s="777"/>
      <c r="W30" s="777"/>
      <c r="X30" s="777"/>
      <c r="Y30" s="777"/>
      <c r="Z30" s="778"/>
      <c r="AA30" s="778"/>
      <c r="AB30" s="778"/>
      <c r="AC30" s="778"/>
      <c r="AD30" s="778"/>
      <c r="AE30" s="778"/>
      <c r="AF30" s="778"/>
      <c r="AG30" s="778"/>
      <c r="AH30" s="778"/>
      <c r="AI30" s="778"/>
      <c r="AJ30" s="778"/>
      <c r="AK30" s="778"/>
      <c r="AL30" s="778"/>
      <c r="AM30" s="778"/>
      <c r="AN30" s="778"/>
      <c r="AO30" s="778"/>
      <c r="AP30" s="778"/>
      <c r="AQ30" s="778"/>
      <c r="AR30" s="778"/>
      <c r="AS30" s="778"/>
      <c r="AT30" s="778"/>
      <c r="AU30" s="778"/>
      <c r="AV30" s="778"/>
      <c r="AW30" s="778"/>
      <c r="AX30" s="778"/>
      <c r="AY30" s="778"/>
      <c r="AZ30" s="778"/>
      <c r="BA30" s="778"/>
      <c r="BB30" s="777"/>
      <c r="BC30" s="777"/>
      <c r="BD30" s="777"/>
      <c r="BE30" s="777"/>
      <c r="BF30" s="777"/>
      <c r="BG30" s="777"/>
      <c r="BH30" s="777"/>
      <c r="BI30" s="777"/>
      <c r="BJ30" s="777"/>
      <c r="BK30" s="777"/>
      <c r="BL30" s="777"/>
      <c r="BM30" s="777"/>
      <c r="BN30" s="777"/>
      <c r="BO30" s="777"/>
      <c r="BP30" s="777"/>
      <c r="BQ30" s="777"/>
      <c r="BR30" s="777"/>
      <c r="BS30" s="777"/>
      <c r="BT30" s="777"/>
      <c r="BU30" s="777"/>
      <c r="BV30" s="777"/>
      <c r="BW30" s="777"/>
      <c r="BX30" s="777"/>
      <c r="BY30" s="777"/>
      <c r="BZ30" s="777"/>
      <c r="CA30" s="777"/>
      <c r="CB30" s="777"/>
      <c r="CC30" s="777"/>
      <c r="CD30" s="777"/>
      <c r="CE30" s="777"/>
      <c r="CF30" s="777"/>
      <c r="CG30" s="777"/>
      <c r="CH30" s="777"/>
      <c r="CI30" s="777"/>
      <c r="CJ30" s="777"/>
      <c r="CK30" s="777"/>
      <c r="CL30" s="777"/>
      <c r="CM30" s="777"/>
      <c r="CN30" s="777"/>
      <c r="CO30" s="777"/>
      <c r="CP30" s="777"/>
      <c r="CQ30" s="777"/>
      <c r="CR30" s="777"/>
      <c r="CS30" s="777"/>
      <c r="CT30" s="777"/>
      <c r="CU30" s="777"/>
      <c r="CV30" s="777"/>
      <c r="CW30" s="777"/>
      <c r="CX30" s="777"/>
      <c r="CY30" s="777"/>
      <c r="CZ30" s="777"/>
      <c r="DA30" s="777"/>
      <c r="DB30" s="777"/>
      <c r="DC30" s="777"/>
      <c r="DD30" s="777"/>
      <c r="DE30" s="777"/>
      <c r="DF30" s="777"/>
      <c r="DG30" s="777"/>
      <c r="DH30" s="777"/>
      <c r="DI30" s="777"/>
      <c r="DJ30" s="777"/>
      <c r="DK30" s="777"/>
      <c r="DL30" s="777"/>
      <c r="DM30" s="777"/>
      <c r="DN30" s="777"/>
      <c r="DO30" s="777"/>
      <c r="DP30" s="777"/>
      <c r="DQ30" s="777"/>
      <c r="DR30" s="777"/>
      <c r="DS30" s="777"/>
      <c r="DT30" s="777"/>
      <c r="DU30" s="777"/>
      <c r="DV30" s="777"/>
      <c r="DW30" s="777"/>
      <c r="DX30" s="777"/>
      <c r="DY30" s="777"/>
      <c r="DZ30" s="777"/>
      <c r="EA30" s="777"/>
      <c r="EB30" s="777"/>
      <c r="EC30" s="777"/>
      <c r="ED30" s="777"/>
      <c r="EE30" s="777"/>
      <c r="EF30" s="777"/>
      <c r="EG30" s="777"/>
      <c r="EH30" s="777"/>
      <c r="EI30" s="777"/>
      <c r="EJ30" s="777"/>
      <c r="EK30" s="777"/>
      <c r="EL30" s="777"/>
      <c r="EM30" s="777"/>
      <c r="EN30" s="777"/>
      <c r="EO30" s="777"/>
      <c r="EP30" s="777"/>
      <c r="EQ30" s="777"/>
      <c r="ER30" s="777"/>
      <c r="ES30" s="777"/>
      <c r="ET30" s="777"/>
      <c r="EU30" s="777"/>
      <c r="EV30" s="777"/>
      <c r="EW30" s="777"/>
      <c r="EX30" s="777"/>
      <c r="EY30" s="777"/>
      <c r="EZ30" s="777"/>
      <c r="FA30" s="777"/>
      <c r="FB30" s="777"/>
      <c r="FC30" s="777"/>
      <c r="FD30" s="777"/>
      <c r="FE30" s="777"/>
      <c r="FF30" s="777"/>
      <c r="FG30" s="777"/>
      <c r="FH30" s="777"/>
      <c r="FI30" s="777"/>
      <c r="FJ30" s="777"/>
      <c r="FK30" s="777"/>
      <c r="FL30" s="777"/>
      <c r="FM30" s="777"/>
      <c r="FN30" s="777"/>
      <c r="FO30" s="777"/>
      <c r="FP30" s="777"/>
      <c r="FQ30" s="777"/>
      <c r="FR30" s="777"/>
      <c r="FS30" s="777"/>
      <c r="FT30" s="777"/>
      <c r="FU30" s="777"/>
      <c r="FV30" s="777"/>
      <c r="FW30" s="777"/>
      <c r="FX30" s="777"/>
      <c r="FY30" s="777"/>
      <c r="FZ30" s="777"/>
      <c r="GA30" s="777"/>
      <c r="GB30" s="777"/>
      <c r="GC30" s="777"/>
      <c r="GD30" s="777"/>
      <c r="GE30" s="777"/>
      <c r="GF30" s="777"/>
      <c r="GG30" s="777"/>
      <c r="GH30" s="777"/>
      <c r="GI30" s="777"/>
      <c r="GJ30" s="777"/>
      <c r="GK30" s="777"/>
      <c r="GL30" s="777"/>
      <c r="GM30" s="777"/>
      <c r="GN30" s="777"/>
      <c r="GO30" s="777"/>
      <c r="GP30" s="777"/>
      <c r="GQ30" s="777"/>
      <c r="GR30" s="777"/>
      <c r="GS30" s="777"/>
      <c r="GT30" s="777"/>
      <c r="GU30" s="777"/>
      <c r="GV30" s="777"/>
      <c r="GW30" s="777"/>
      <c r="GX30" s="777"/>
      <c r="GY30" s="777"/>
      <c r="GZ30" s="777"/>
      <c r="HA30" s="777"/>
      <c r="HB30" s="777"/>
      <c r="HC30" s="777"/>
      <c r="HD30" s="777"/>
      <c r="HE30" s="777"/>
      <c r="HF30" s="777"/>
      <c r="HG30" s="777"/>
      <c r="HH30" s="777"/>
      <c r="HI30" s="777"/>
      <c r="HJ30" s="777"/>
      <c r="HK30" s="777"/>
      <c r="HL30" s="777"/>
      <c r="HM30" s="777"/>
      <c r="HN30" s="777"/>
      <c r="HO30" s="777"/>
      <c r="HP30" s="777"/>
      <c r="HQ30" s="777"/>
      <c r="HR30" s="777"/>
      <c r="HS30" s="777"/>
      <c r="HT30" s="777"/>
      <c r="HU30" s="777"/>
      <c r="HV30" s="777"/>
      <c r="HW30" s="777"/>
      <c r="HX30" s="777"/>
      <c r="HY30" s="777"/>
      <c r="HZ30" s="777"/>
      <c r="IA30" s="777"/>
      <c r="IB30" s="777"/>
      <c r="IC30" s="777"/>
      <c r="ID30" s="777"/>
      <c r="IE30" s="777"/>
      <c r="IF30" s="777"/>
      <c r="IG30" s="777"/>
      <c r="IH30" s="777"/>
      <c r="II30" s="777"/>
      <c r="IJ30" s="777"/>
      <c r="IK30" s="777"/>
      <c r="IL30" s="777"/>
      <c r="IM30" s="777"/>
      <c r="IN30" s="777"/>
      <c r="IO30" s="777"/>
      <c r="IP30" s="777"/>
      <c r="IQ30" s="777"/>
      <c r="IR30" s="777"/>
      <c r="IS30" s="777"/>
      <c r="IT30" s="777"/>
      <c r="IU30" s="777"/>
    </row>
    <row r="31" spans="2:255" s="779" customFormat="1" ht="12.75" customHeight="1">
      <c r="B31" s="777"/>
      <c r="C31" s="777"/>
      <c r="D31" s="777"/>
      <c r="E31" s="777"/>
      <c r="F31" s="777"/>
      <c r="G31" s="777"/>
      <c r="H31" s="777"/>
      <c r="I31" s="777"/>
      <c r="J31" s="777"/>
      <c r="K31" s="777"/>
      <c r="L31" s="777"/>
      <c r="M31" s="777"/>
      <c r="N31" s="777"/>
      <c r="O31" s="777"/>
      <c r="P31" s="777"/>
      <c r="Q31" s="777"/>
      <c r="R31" s="777"/>
      <c r="S31" s="777"/>
      <c r="T31" s="777"/>
      <c r="U31" s="777"/>
      <c r="V31" s="777"/>
      <c r="W31" s="777"/>
      <c r="X31" s="777"/>
      <c r="Y31" s="777"/>
      <c r="Z31" s="778"/>
      <c r="AA31" s="778"/>
      <c r="AB31" s="778"/>
      <c r="AC31" s="778"/>
      <c r="AD31" s="778"/>
      <c r="AE31" s="778"/>
      <c r="AF31" s="778"/>
      <c r="AG31" s="778"/>
      <c r="AH31" s="778"/>
      <c r="AI31" s="778"/>
      <c r="AJ31" s="778"/>
      <c r="AK31" s="778"/>
      <c r="AL31" s="778"/>
      <c r="AM31" s="778"/>
      <c r="AN31" s="778"/>
      <c r="AO31" s="778"/>
      <c r="AP31" s="778"/>
      <c r="AQ31" s="778"/>
      <c r="AR31" s="778"/>
      <c r="AS31" s="778"/>
      <c r="AT31" s="778"/>
      <c r="AU31" s="778"/>
      <c r="AV31" s="778"/>
      <c r="AW31" s="778"/>
      <c r="AX31" s="778"/>
      <c r="AY31" s="778"/>
      <c r="AZ31" s="778"/>
      <c r="BA31" s="778"/>
      <c r="BB31" s="777"/>
      <c r="BC31" s="777"/>
      <c r="BD31" s="777"/>
      <c r="BE31" s="777"/>
      <c r="BF31" s="777"/>
      <c r="BG31" s="777"/>
      <c r="BH31" s="777"/>
      <c r="BI31" s="777"/>
      <c r="BJ31" s="777"/>
      <c r="BK31" s="777"/>
      <c r="BL31" s="777"/>
      <c r="BM31" s="777"/>
      <c r="BN31" s="777"/>
      <c r="BO31" s="777"/>
      <c r="BP31" s="777"/>
      <c r="BQ31" s="777"/>
      <c r="BR31" s="777"/>
      <c r="BS31" s="777"/>
      <c r="BT31" s="777"/>
      <c r="BU31" s="777"/>
      <c r="BV31" s="777"/>
      <c r="BW31" s="777"/>
      <c r="BX31" s="777"/>
      <c r="BY31" s="777"/>
      <c r="BZ31" s="777"/>
      <c r="CA31" s="777"/>
      <c r="CB31" s="777"/>
      <c r="CC31" s="777"/>
      <c r="CD31" s="777"/>
      <c r="CE31" s="777"/>
      <c r="CF31" s="777"/>
      <c r="CG31" s="777"/>
      <c r="CH31" s="777"/>
      <c r="CI31" s="777"/>
      <c r="CJ31" s="777"/>
      <c r="CK31" s="777"/>
      <c r="CL31" s="777"/>
      <c r="CM31" s="777"/>
      <c r="CN31" s="777"/>
      <c r="CO31" s="777"/>
      <c r="CP31" s="777"/>
      <c r="CQ31" s="777"/>
      <c r="CR31" s="777"/>
      <c r="CS31" s="777"/>
      <c r="CT31" s="777"/>
      <c r="CU31" s="777"/>
      <c r="CV31" s="777"/>
      <c r="CW31" s="777"/>
      <c r="CX31" s="777"/>
      <c r="CY31" s="777"/>
      <c r="CZ31" s="777"/>
      <c r="DA31" s="777"/>
      <c r="DB31" s="777"/>
      <c r="DC31" s="777"/>
      <c r="DD31" s="777"/>
      <c r="DE31" s="777"/>
      <c r="DF31" s="777"/>
      <c r="DG31" s="777"/>
      <c r="DH31" s="777"/>
      <c r="DI31" s="777"/>
      <c r="DJ31" s="777"/>
      <c r="DK31" s="777"/>
      <c r="DL31" s="777"/>
      <c r="DM31" s="777"/>
      <c r="DN31" s="777"/>
      <c r="DO31" s="777"/>
      <c r="DP31" s="777"/>
      <c r="DQ31" s="777"/>
      <c r="DR31" s="777"/>
      <c r="DS31" s="777"/>
      <c r="DT31" s="777"/>
      <c r="DU31" s="777"/>
      <c r="DV31" s="777"/>
      <c r="DW31" s="777"/>
      <c r="DX31" s="777"/>
      <c r="DY31" s="777"/>
      <c r="DZ31" s="777"/>
      <c r="EA31" s="777"/>
      <c r="EB31" s="777"/>
      <c r="EC31" s="777"/>
      <c r="ED31" s="777"/>
      <c r="EE31" s="777"/>
      <c r="EF31" s="777"/>
      <c r="EG31" s="777"/>
      <c r="EH31" s="777"/>
      <c r="EI31" s="777"/>
      <c r="EJ31" s="777"/>
      <c r="EK31" s="777"/>
      <c r="EL31" s="777"/>
      <c r="EM31" s="777"/>
      <c r="EN31" s="777"/>
      <c r="EO31" s="777"/>
      <c r="EP31" s="777"/>
      <c r="EQ31" s="777"/>
      <c r="ER31" s="777"/>
      <c r="ES31" s="777"/>
      <c r="ET31" s="777"/>
      <c r="EU31" s="777"/>
      <c r="EV31" s="777"/>
      <c r="EW31" s="777"/>
      <c r="EX31" s="777"/>
      <c r="EY31" s="777"/>
      <c r="EZ31" s="777"/>
      <c r="FA31" s="777"/>
      <c r="FB31" s="777"/>
      <c r="FC31" s="777"/>
      <c r="FD31" s="777"/>
      <c r="FE31" s="777"/>
      <c r="FF31" s="777"/>
      <c r="FG31" s="777"/>
      <c r="FH31" s="777"/>
      <c r="FI31" s="777"/>
      <c r="FJ31" s="777"/>
      <c r="FK31" s="777"/>
      <c r="FL31" s="777"/>
      <c r="FM31" s="777"/>
      <c r="FN31" s="777"/>
      <c r="FO31" s="777"/>
      <c r="FP31" s="777"/>
      <c r="FQ31" s="777"/>
      <c r="FR31" s="777"/>
      <c r="FS31" s="777"/>
      <c r="FT31" s="777"/>
      <c r="FU31" s="777"/>
      <c r="FV31" s="777"/>
      <c r="FW31" s="777"/>
      <c r="FX31" s="777"/>
      <c r="FY31" s="777"/>
      <c r="FZ31" s="777"/>
      <c r="GA31" s="777"/>
      <c r="GB31" s="777"/>
      <c r="GC31" s="777"/>
      <c r="GD31" s="777"/>
      <c r="GE31" s="777"/>
      <c r="GF31" s="777"/>
      <c r="GG31" s="777"/>
      <c r="GH31" s="777"/>
      <c r="GI31" s="777"/>
      <c r="GJ31" s="777"/>
      <c r="GK31" s="777"/>
      <c r="GL31" s="777"/>
      <c r="GM31" s="777"/>
      <c r="GN31" s="777"/>
      <c r="GO31" s="777"/>
      <c r="GP31" s="777"/>
      <c r="GQ31" s="777"/>
      <c r="GR31" s="777"/>
      <c r="GS31" s="777"/>
      <c r="GT31" s="777"/>
      <c r="GU31" s="777"/>
      <c r="GV31" s="777"/>
      <c r="GW31" s="777"/>
      <c r="GX31" s="777"/>
      <c r="GY31" s="777"/>
      <c r="GZ31" s="777"/>
      <c r="HA31" s="777"/>
      <c r="HB31" s="777"/>
      <c r="HC31" s="777"/>
      <c r="HD31" s="777"/>
      <c r="HE31" s="777"/>
      <c r="HF31" s="777"/>
      <c r="HG31" s="777"/>
      <c r="HH31" s="777"/>
      <c r="HI31" s="777"/>
      <c r="HJ31" s="777"/>
      <c r="HK31" s="777"/>
      <c r="HL31" s="777"/>
      <c r="HM31" s="777"/>
      <c r="HN31" s="777"/>
      <c r="HO31" s="777"/>
      <c r="HP31" s="777"/>
      <c r="HQ31" s="777"/>
      <c r="HR31" s="777"/>
      <c r="HS31" s="777"/>
      <c r="HT31" s="777"/>
      <c r="HU31" s="777"/>
      <c r="HV31" s="777"/>
      <c r="HW31" s="777"/>
      <c r="HX31" s="777"/>
      <c r="HY31" s="777"/>
      <c r="HZ31" s="777"/>
      <c r="IA31" s="777"/>
      <c r="IB31" s="777"/>
      <c r="IC31" s="777"/>
      <c r="ID31" s="777"/>
      <c r="IE31" s="777"/>
      <c r="IF31" s="777"/>
      <c r="IG31" s="777"/>
      <c r="IH31" s="777"/>
      <c r="II31" s="777"/>
      <c r="IJ31" s="777"/>
      <c r="IK31" s="777"/>
      <c r="IL31" s="777"/>
      <c r="IM31" s="777"/>
      <c r="IN31" s="777"/>
      <c r="IO31" s="777"/>
      <c r="IP31" s="777"/>
      <c r="IQ31" s="777"/>
      <c r="IR31" s="777"/>
      <c r="IS31" s="777"/>
      <c r="IT31" s="777"/>
      <c r="IU31" s="777"/>
    </row>
    <row r="32" spans="2:255" s="779" customFormat="1">
      <c r="B32" s="777"/>
      <c r="C32" s="777"/>
      <c r="D32" s="777"/>
      <c r="E32" s="777"/>
      <c r="F32" s="777"/>
      <c r="G32" s="777"/>
      <c r="H32" s="777"/>
      <c r="I32" s="777"/>
      <c r="J32" s="777"/>
      <c r="K32" s="777"/>
      <c r="L32" s="777"/>
      <c r="M32" s="777"/>
      <c r="N32" s="777"/>
      <c r="O32" s="777"/>
      <c r="P32" s="777"/>
      <c r="Q32" s="777"/>
      <c r="R32" s="777"/>
      <c r="S32" s="777"/>
      <c r="T32" s="777"/>
      <c r="U32" s="777"/>
      <c r="V32" s="777"/>
      <c r="W32" s="777"/>
      <c r="X32" s="777"/>
      <c r="Y32" s="777"/>
      <c r="Z32" s="778"/>
      <c r="AA32" s="778"/>
      <c r="AB32" s="778"/>
      <c r="AC32" s="778"/>
      <c r="AD32" s="778"/>
      <c r="AE32" s="778"/>
      <c r="AF32" s="778"/>
      <c r="AG32" s="778"/>
      <c r="AH32" s="778"/>
      <c r="AI32" s="778"/>
      <c r="AJ32" s="778"/>
      <c r="AK32" s="778"/>
      <c r="AL32" s="778"/>
      <c r="AM32" s="778"/>
      <c r="AN32" s="778"/>
      <c r="AO32" s="778"/>
      <c r="AP32" s="778"/>
      <c r="AQ32" s="778"/>
      <c r="AR32" s="778"/>
      <c r="AS32" s="778"/>
      <c r="AT32" s="778"/>
      <c r="AU32" s="778"/>
      <c r="AV32" s="778"/>
      <c r="AW32" s="778"/>
      <c r="AX32" s="778"/>
      <c r="AY32" s="778"/>
      <c r="AZ32" s="778"/>
      <c r="BA32" s="778"/>
      <c r="BB32" s="777"/>
      <c r="BC32" s="777"/>
      <c r="BD32" s="777"/>
      <c r="BE32" s="777"/>
      <c r="BF32" s="777"/>
      <c r="BG32" s="777"/>
      <c r="BH32" s="777"/>
      <c r="BI32" s="777"/>
      <c r="BJ32" s="777"/>
      <c r="BK32" s="777"/>
      <c r="BL32" s="777"/>
      <c r="BM32" s="777"/>
      <c r="BN32" s="777"/>
      <c r="BO32" s="777"/>
      <c r="BP32" s="777"/>
      <c r="BQ32" s="777"/>
      <c r="BR32" s="777"/>
      <c r="BS32" s="777"/>
      <c r="BT32" s="777"/>
      <c r="BU32" s="777"/>
      <c r="BV32" s="777"/>
      <c r="BW32" s="777"/>
      <c r="BX32" s="777"/>
      <c r="BY32" s="777"/>
      <c r="BZ32" s="777"/>
      <c r="CA32" s="777"/>
      <c r="CB32" s="777"/>
      <c r="CC32" s="777"/>
      <c r="CD32" s="777"/>
      <c r="CE32" s="777"/>
      <c r="CF32" s="777"/>
      <c r="CG32" s="777"/>
      <c r="CH32" s="777"/>
      <c r="CI32" s="777"/>
      <c r="CJ32" s="777"/>
      <c r="CK32" s="777"/>
      <c r="CL32" s="777"/>
      <c r="CM32" s="777"/>
      <c r="CN32" s="777"/>
      <c r="CO32" s="777"/>
      <c r="CP32" s="777"/>
      <c r="CQ32" s="777"/>
      <c r="CR32" s="777"/>
      <c r="CS32" s="777"/>
      <c r="CT32" s="777"/>
      <c r="CU32" s="777"/>
      <c r="CV32" s="777"/>
      <c r="CW32" s="777"/>
      <c r="CX32" s="777"/>
      <c r="CY32" s="777"/>
      <c r="CZ32" s="777"/>
      <c r="DA32" s="777"/>
      <c r="DB32" s="777"/>
      <c r="DC32" s="777"/>
      <c r="DD32" s="777"/>
      <c r="DE32" s="777"/>
      <c r="DF32" s="777"/>
      <c r="DG32" s="777"/>
      <c r="DH32" s="777"/>
      <c r="DI32" s="777"/>
      <c r="DJ32" s="777"/>
      <c r="DK32" s="777"/>
      <c r="DL32" s="777"/>
      <c r="DM32" s="777"/>
      <c r="DN32" s="777"/>
      <c r="DO32" s="777"/>
      <c r="DP32" s="777"/>
      <c r="DQ32" s="777"/>
      <c r="DR32" s="777"/>
      <c r="DS32" s="777"/>
      <c r="DT32" s="777"/>
      <c r="DU32" s="777"/>
      <c r="DV32" s="777"/>
      <c r="DW32" s="777"/>
      <c r="DX32" s="777"/>
      <c r="DY32" s="777"/>
      <c r="DZ32" s="777"/>
      <c r="EA32" s="777"/>
      <c r="EB32" s="777"/>
      <c r="EC32" s="777"/>
      <c r="ED32" s="777"/>
      <c r="EE32" s="777"/>
      <c r="EF32" s="777"/>
      <c r="EG32" s="777"/>
      <c r="EH32" s="777"/>
      <c r="EI32" s="777"/>
      <c r="EJ32" s="777"/>
      <c r="EK32" s="777"/>
      <c r="EL32" s="777"/>
      <c r="EM32" s="777"/>
      <c r="EN32" s="777"/>
      <c r="EO32" s="777"/>
      <c r="EP32" s="777"/>
      <c r="EQ32" s="777"/>
      <c r="ER32" s="777"/>
      <c r="ES32" s="777"/>
      <c r="ET32" s="777"/>
      <c r="EU32" s="777"/>
      <c r="EV32" s="777"/>
      <c r="EW32" s="777"/>
      <c r="EX32" s="777"/>
      <c r="EY32" s="777"/>
      <c r="EZ32" s="777"/>
      <c r="FA32" s="777"/>
      <c r="FB32" s="777"/>
      <c r="FC32" s="777"/>
      <c r="FD32" s="777"/>
      <c r="FE32" s="777"/>
      <c r="FF32" s="777"/>
      <c r="FG32" s="777"/>
      <c r="FH32" s="777"/>
      <c r="FI32" s="777"/>
      <c r="FJ32" s="777"/>
      <c r="FK32" s="777"/>
      <c r="FL32" s="777"/>
      <c r="FM32" s="777"/>
      <c r="FN32" s="777"/>
      <c r="FO32" s="777"/>
      <c r="FP32" s="777"/>
      <c r="FQ32" s="777"/>
      <c r="FR32" s="777"/>
      <c r="FS32" s="777"/>
      <c r="FT32" s="777"/>
      <c r="FU32" s="777"/>
      <c r="FV32" s="777"/>
      <c r="FW32" s="777"/>
      <c r="FX32" s="777"/>
      <c r="FY32" s="777"/>
      <c r="FZ32" s="777"/>
      <c r="GA32" s="777"/>
      <c r="GB32" s="777"/>
      <c r="GC32" s="777"/>
      <c r="GD32" s="777"/>
      <c r="GE32" s="777"/>
      <c r="GF32" s="777"/>
      <c r="GG32" s="777"/>
      <c r="GH32" s="777"/>
      <c r="GI32" s="777"/>
      <c r="GJ32" s="777"/>
      <c r="GK32" s="777"/>
      <c r="GL32" s="777"/>
      <c r="GM32" s="777"/>
      <c r="GN32" s="777"/>
      <c r="GO32" s="777"/>
      <c r="GP32" s="777"/>
      <c r="GQ32" s="777"/>
      <c r="GR32" s="777"/>
      <c r="GS32" s="777"/>
      <c r="GT32" s="777"/>
      <c r="GU32" s="777"/>
      <c r="GV32" s="777"/>
      <c r="GW32" s="777"/>
      <c r="GX32" s="777"/>
      <c r="GY32" s="777"/>
      <c r="GZ32" s="777"/>
      <c r="HA32" s="777"/>
      <c r="HB32" s="777"/>
      <c r="HC32" s="777"/>
      <c r="HD32" s="777"/>
      <c r="HE32" s="777"/>
      <c r="HF32" s="777"/>
      <c r="HG32" s="777"/>
      <c r="HH32" s="777"/>
      <c r="HI32" s="777"/>
      <c r="HJ32" s="777"/>
      <c r="HK32" s="777"/>
      <c r="HL32" s="777"/>
      <c r="HM32" s="777"/>
      <c r="HN32" s="777"/>
      <c r="HO32" s="777"/>
      <c r="HP32" s="777"/>
      <c r="HQ32" s="777"/>
      <c r="HR32" s="777"/>
      <c r="HS32" s="777"/>
      <c r="HT32" s="777"/>
      <c r="HU32" s="777"/>
      <c r="HV32" s="777"/>
      <c r="HW32" s="777"/>
      <c r="HX32" s="777"/>
      <c r="HY32" s="777"/>
      <c r="HZ32" s="777"/>
      <c r="IA32" s="777"/>
      <c r="IB32" s="777"/>
      <c r="IC32" s="777"/>
      <c r="ID32" s="777"/>
      <c r="IE32" s="777"/>
      <c r="IF32" s="777"/>
      <c r="IG32" s="777"/>
      <c r="IH32" s="777"/>
      <c r="II32" s="777"/>
      <c r="IJ32" s="777"/>
      <c r="IK32" s="777"/>
      <c r="IL32" s="777"/>
      <c r="IM32" s="777"/>
      <c r="IN32" s="777"/>
      <c r="IO32" s="777"/>
      <c r="IP32" s="777"/>
      <c r="IQ32" s="777"/>
      <c r="IR32" s="777"/>
      <c r="IS32" s="777"/>
      <c r="IT32" s="777"/>
      <c r="IU32" s="777"/>
    </row>
    <row r="33" spans="2:255" s="779" customFormat="1">
      <c r="B33" s="777"/>
      <c r="C33" s="777"/>
      <c r="D33" s="777"/>
      <c r="E33" s="777"/>
      <c r="F33" s="777"/>
      <c r="G33" s="777"/>
      <c r="H33" s="777"/>
      <c r="I33" s="777"/>
      <c r="J33" s="777"/>
      <c r="K33" s="777"/>
      <c r="L33" s="777"/>
      <c r="M33" s="777"/>
      <c r="N33" s="777"/>
      <c r="O33" s="777"/>
      <c r="P33" s="777"/>
      <c r="Q33" s="777"/>
      <c r="R33" s="777"/>
      <c r="S33" s="777"/>
      <c r="T33" s="777"/>
      <c r="U33" s="777"/>
      <c r="V33" s="777"/>
      <c r="W33" s="777"/>
      <c r="X33" s="777"/>
      <c r="Y33" s="777"/>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778"/>
      <c r="AV33" s="778"/>
      <c r="AW33" s="778"/>
      <c r="AX33" s="778"/>
      <c r="AY33" s="778"/>
      <c r="AZ33" s="778"/>
      <c r="BA33" s="778"/>
      <c r="BB33" s="777"/>
      <c r="BC33" s="777"/>
      <c r="BD33" s="777"/>
      <c r="BE33" s="777"/>
      <c r="BF33" s="777"/>
      <c r="BG33" s="777"/>
      <c r="BH33" s="777"/>
      <c r="BI33" s="777"/>
      <c r="BJ33" s="777"/>
      <c r="BK33" s="777"/>
      <c r="BL33" s="777"/>
      <c r="BM33" s="777"/>
      <c r="BN33" s="777"/>
      <c r="BO33" s="777"/>
      <c r="BP33" s="777"/>
      <c r="BQ33" s="777"/>
      <c r="BR33" s="777"/>
      <c r="BS33" s="777"/>
      <c r="BT33" s="777"/>
      <c r="BU33" s="777"/>
      <c r="BV33" s="777"/>
      <c r="BW33" s="777"/>
      <c r="BX33" s="777"/>
      <c r="BY33" s="777"/>
      <c r="BZ33" s="777"/>
      <c r="CA33" s="777"/>
      <c r="CB33" s="777"/>
      <c r="CC33" s="777"/>
      <c r="CD33" s="777"/>
      <c r="CE33" s="777"/>
      <c r="CF33" s="777"/>
      <c r="CG33" s="777"/>
      <c r="CH33" s="777"/>
      <c r="CI33" s="777"/>
      <c r="CJ33" s="777"/>
      <c r="CK33" s="777"/>
      <c r="CL33" s="777"/>
      <c r="CM33" s="777"/>
      <c r="CN33" s="777"/>
      <c r="CO33" s="777"/>
      <c r="CP33" s="777"/>
      <c r="CQ33" s="777"/>
      <c r="CR33" s="777"/>
      <c r="CS33" s="777"/>
      <c r="CT33" s="777"/>
      <c r="CU33" s="777"/>
      <c r="CV33" s="777"/>
      <c r="CW33" s="777"/>
      <c r="CX33" s="777"/>
      <c r="CY33" s="777"/>
      <c r="CZ33" s="777"/>
      <c r="DA33" s="777"/>
      <c r="DB33" s="777"/>
      <c r="DC33" s="777"/>
      <c r="DD33" s="777"/>
      <c r="DE33" s="777"/>
      <c r="DF33" s="777"/>
      <c r="DG33" s="777"/>
      <c r="DH33" s="777"/>
      <c r="DI33" s="777"/>
      <c r="DJ33" s="777"/>
      <c r="DK33" s="777"/>
      <c r="DL33" s="777"/>
      <c r="DM33" s="777"/>
      <c r="DN33" s="777"/>
      <c r="DO33" s="777"/>
      <c r="DP33" s="777"/>
      <c r="DQ33" s="777"/>
      <c r="DR33" s="777"/>
      <c r="DS33" s="777"/>
      <c r="DT33" s="777"/>
      <c r="DU33" s="777"/>
      <c r="DV33" s="777"/>
      <c r="DW33" s="777"/>
      <c r="DX33" s="777"/>
      <c r="DY33" s="777"/>
      <c r="DZ33" s="777"/>
      <c r="EA33" s="777"/>
      <c r="EB33" s="777"/>
      <c r="EC33" s="777"/>
      <c r="ED33" s="777"/>
      <c r="EE33" s="777"/>
      <c r="EF33" s="777"/>
      <c r="EG33" s="777"/>
      <c r="EH33" s="777"/>
      <c r="EI33" s="777"/>
      <c r="EJ33" s="777"/>
      <c r="EK33" s="777"/>
      <c r="EL33" s="777"/>
      <c r="EM33" s="777"/>
      <c r="EN33" s="777"/>
      <c r="EO33" s="777"/>
      <c r="EP33" s="777"/>
      <c r="EQ33" s="777"/>
      <c r="ER33" s="777"/>
      <c r="ES33" s="777"/>
      <c r="ET33" s="777"/>
      <c r="EU33" s="777"/>
      <c r="EV33" s="777"/>
      <c r="EW33" s="777"/>
      <c r="EX33" s="777"/>
      <c r="EY33" s="777"/>
      <c r="EZ33" s="777"/>
      <c r="FA33" s="777"/>
      <c r="FB33" s="777"/>
      <c r="FC33" s="777"/>
      <c r="FD33" s="777"/>
      <c r="FE33" s="777"/>
      <c r="FF33" s="777"/>
      <c r="FG33" s="777"/>
      <c r="FH33" s="777"/>
      <c r="FI33" s="777"/>
      <c r="FJ33" s="777"/>
      <c r="FK33" s="777"/>
      <c r="FL33" s="777"/>
      <c r="FM33" s="777"/>
      <c r="FN33" s="777"/>
      <c r="FO33" s="777"/>
      <c r="FP33" s="777"/>
      <c r="FQ33" s="777"/>
      <c r="FR33" s="777"/>
      <c r="FS33" s="777"/>
      <c r="FT33" s="777"/>
      <c r="FU33" s="777"/>
      <c r="FV33" s="777"/>
      <c r="FW33" s="777"/>
      <c r="FX33" s="777"/>
      <c r="FY33" s="777"/>
      <c r="FZ33" s="777"/>
      <c r="GA33" s="777"/>
      <c r="GB33" s="777"/>
      <c r="GC33" s="777"/>
      <c r="GD33" s="777"/>
      <c r="GE33" s="777"/>
      <c r="GF33" s="777"/>
      <c r="GG33" s="777"/>
      <c r="GH33" s="777"/>
      <c r="GI33" s="777"/>
      <c r="GJ33" s="777"/>
      <c r="GK33" s="777"/>
      <c r="GL33" s="777"/>
      <c r="GM33" s="777"/>
      <c r="GN33" s="777"/>
      <c r="GO33" s="777"/>
      <c r="GP33" s="777"/>
      <c r="GQ33" s="777"/>
      <c r="GR33" s="777"/>
      <c r="GS33" s="777"/>
      <c r="GT33" s="777"/>
      <c r="GU33" s="777"/>
      <c r="GV33" s="777"/>
      <c r="GW33" s="777"/>
      <c r="GX33" s="777"/>
      <c r="GY33" s="777"/>
      <c r="GZ33" s="777"/>
      <c r="HA33" s="777"/>
      <c r="HB33" s="777"/>
      <c r="HC33" s="777"/>
      <c r="HD33" s="777"/>
      <c r="HE33" s="777"/>
      <c r="HF33" s="777"/>
      <c r="HG33" s="777"/>
      <c r="HH33" s="777"/>
      <c r="HI33" s="777"/>
      <c r="HJ33" s="777"/>
      <c r="HK33" s="777"/>
      <c r="HL33" s="777"/>
      <c r="HM33" s="777"/>
      <c r="HN33" s="777"/>
      <c r="HO33" s="777"/>
      <c r="HP33" s="777"/>
      <c r="HQ33" s="777"/>
      <c r="HR33" s="777"/>
      <c r="HS33" s="777"/>
      <c r="HT33" s="777"/>
      <c r="HU33" s="777"/>
      <c r="HV33" s="777"/>
      <c r="HW33" s="777"/>
      <c r="HX33" s="777"/>
      <c r="HY33" s="777"/>
      <c r="HZ33" s="777"/>
      <c r="IA33" s="777"/>
      <c r="IB33" s="777"/>
      <c r="IC33" s="777"/>
      <c r="ID33" s="777"/>
      <c r="IE33" s="777"/>
      <c r="IF33" s="777"/>
      <c r="IG33" s="777"/>
      <c r="IH33" s="777"/>
      <c r="II33" s="777"/>
      <c r="IJ33" s="777"/>
      <c r="IK33" s="777"/>
      <c r="IL33" s="777"/>
      <c r="IM33" s="777"/>
      <c r="IN33" s="777"/>
      <c r="IO33" s="777"/>
      <c r="IP33" s="777"/>
      <c r="IQ33" s="777"/>
      <c r="IR33" s="777"/>
      <c r="IS33" s="777"/>
      <c r="IT33" s="777"/>
      <c r="IU33" s="777"/>
    </row>
    <row r="34" spans="2:255" s="779" customFormat="1">
      <c r="B34" s="777"/>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8"/>
      <c r="AA34" s="778"/>
      <c r="AB34" s="778"/>
      <c r="AC34" s="778"/>
      <c r="AD34" s="778"/>
      <c r="AE34" s="778"/>
      <c r="AF34" s="778"/>
      <c r="AG34" s="778"/>
      <c r="AH34" s="778"/>
      <c r="AI34" s="778"/>
      <c r="AJ34" s="778"/>
      <c r="AK34" s="778"/>
      <c r="AL34" s="778"/>
      <c r="AM34" s="778"/>
      <c r="AN34" s="778"/>
      <c r="AO34" s="778"/>
      <c r="AP34" s="778"/>
      <c r="AQ34" s="778"/>
      <c r="AR34" s="778"/>
      <c r="AS34" s="778"/>
      <c r="AT34" s="778"/>
      <c r="AU34" s="778"/>
      <c r="AV34" s="778"/>
      <c r="AW34" s="778"/>
      <c r="AX34" s="778"/>
      <c r="AY34" s="778"/>
      <c r="AZ34" s="778"/>
      <c r="BA34" s="778"/>
      <c r="BB34" s="777"/>
      <c r="BC34" s="777"/>
      <c r="BD34" s="777"/>
      <c r="BE34" s="777"/>
      <c r="BF34" s="777"/>
      <c r="BG34" s="777"/>
      <c r="BH34" s="777"/>
      <c r="BI34" s="777"/>
      <c r="BJ34" s="777"/>
      <c r="BK34" s="777"/>
      <c r="BL34" s="777"/>
      <c r="BM34" s="777"/>
      <c r="BN34" s="777"/>
      <c r="BO34" s="777"/>
      <c r="BP34" s="777"/>
      <c r="BQ34" s="777"/>
      <c r="BR34" s="777"/>
      <c r="BS34" s="777"/>
      <c r="BT34" s="777"/>
      <c r="BU34" s="777"/>
      <c r="BV34" s="777"/>
      <c r="BW34" s="777"/>
      <c r="BX34" s="777"/>
      <c r="BY34" s="777"/>
      <c r="BZ34" s="777"/>
      <c r="CA34" s="777"/>
      <c r="CB34" s="777"/>
      <c r="CC34" s="777"/>
      <c r="CD34" s="777"/>
      <c r="CE34" s="777"/>
      <c r="CF34" s="777"/>
      <c r="CG34" s="777"/>
      <c r="CH34" s="777"/>
      <c r="CI34" s="777"/>
      <c r="CJ34" s="777"/>
      <c r="CK34" s="777"/>
      <c r="CL34" s="777"/>
      <c r="CM34" s="777"/>
      <c r="CN34" s="777"/>
      <c r="CO34" s="777"/>
      <c r="CP34" s="777"/>
      <c r="CQ34" s="777"/>
      <c r="CR34" s="777"/>
      <c r="CS34" s="777"/>
      <c r="CT34" s="777"/>
      <c r="CU34" s="777"/>
      <c r="CV34" s="777"/>
      <c r="CW34" s="777"/>
      <c r="CX34" s="777"/>
      <c r="CY34" s="777"/>
      <c r="CZ34" s="777"/>
      <c r="DA34" s="777"/>
      <c r="DB34" s="777"/>
      <c r="DC34" s="777"/>
      <c r="DD34" s="777"/>
      <c r="DE34" s="777"/>
      <c r="DF34" s="777"/>
      <c r="DG34" s="777"/>
      <c r="DH34" s="777"/>
      <c r="DI34" s="777"/>
      <c r="DJ34" s="777"/>
      <c r="DK34" s="777"/>
      <c r="DL34" s="777"/>
      <c r="DM34" s="777"/>
      <c r="DN34" s="777"/>
      <c r="DO34" s="777"/>
      <c r="DP34" s="777"/>
      <c r="DQ34" s="777"/>
      <c r="DR34" s="777"/>
      <c r="DS34" s="777"/>
      <c r="DT34" s="777"/>
      <c r="DU34" s="777"/>
      <c r="DV34" s="777"/>
      <c r="DW34" s="777"/>
      <c r="DX34" s="777"/>
      <c r="DY34" s="777"/>
      <c r="DZ34" s="777"/>
      <c r="EA34" s="777"/>
      <c r="EB34" s="777"/>
      <c r="EC34" s="777"/>
      <c r="ED34" s="777"/>
      <c r="EE34" s="777"/>
      <c r="EF34" s="777"/>
      <c r="EG34" s="777"/>
      <c r="EH34" s="777"/>
      <c r="EI34" s="777"/>
      <c r="EJ34" s="777"/>
      <c r="EK34" s="777"/>
      <c r="EL34" s="777"/>
      <c r="EM34" s="777"/>
      <c r="EN34" s="777"/>
      <c r="EO34" s="777"/>
      <c r="EP34" s="777"/>
      <c r="EQ34" s="777"/>
      <c r="ER34" s="777"/>
      <c r="ES34" s="777"/>
      <c r="ET34" s="777"/>
      <c r="EU34" s="777"/>
      <c r="EV34" s="777"/>
      <c r="EW34" s="777"/>
      <c r="EX34" s="777"/>
      <c r="EY34" s="777"/>
      <c r="EZ34" s="777"/>
      <c r="FA34" s="777"/>
      <c r="FB34" s="777"/>
      <c r="FC34" s="777"/>
      <c r="FD34" s="777"/>
      <c r="FE34" s="777"/>
      <c r="FF34" s="777"/>
      <c r="FG34" s="777"/>
      <c r="FH34" s="777"/>
      <c r="FI34" s="777"/>
      <c r="FJ34" s="777"/>
      <c r="FK34" s="777"/>
      <c r="FL34" s="777"/>
      <c r="FM34" s="777"/>
      <c r="FN34" s="777"/>
      <c r="FO34" s="777"/>
      <c r="FP34" s="777"/>
      <c r="FQ34" s="777"/>
      <c r="FR34" s="777"/>
      <c r="FS34" s="777"/>
      <c r="FT34" s="777"/>
      <c r="FU34" s="777"/>
      <c r="FV34" s="777"/>
      <c r="FW34" s="777"/>
      <c r="FX34" s="777"/>
      <c r="FY34" s="777"/>
      <c r="FZ34" s="777"/>
      <c r="GA34" s="777"/>
      <c r="GB34" s="777"/>
      <c r="GC34" s="777"/>
      <c r="GD34" s="777"/>
      <c r="GE34" s="777"/>
      <c r="GF34" s="777"/>
      <c r="GG34" s="777"/>
      <c r="GH34" s="777"/>
      <c r="GI34" s="777"/>
      <c r="GJ34" s="777"/>
      <c r="GK34" s="777"/>
      <c r="GL34" s="777"/>
      <c r="GM34" s="777"/>
      <c r="GN34" s="777"/>
      <c r="GO34" s="777"/>
      <c r="GP34" s="777"/>
      <c r="GQ34" s="777"/>
      <c r="GR34" s="777"/>
      <c r="GS34" s="777"/>
      <c r="GT34" s="777"/>
      <c r="GU34" s="777"/>
      <c r="GV34" s="777"/>
      <c r="GW34" s="777"/>
      <c r="GX34" s="777"/>
      <c r="GY34" s="777"/>
      <c r="GZ34" s="777"/>
      <c r="HA34" s="777"/>
      <c r="HB34" s="777"/>
      <c r="HC34" s="777"/>
      <c r="HD34" s="777"/>
      <c r="HE34" s="777"/>
      <c r="HF34" s="777"/>
      <c r="HG34" s="777"/>
      <c r="HH34" s="777"/>
      <c r="HI34" s="777"/>
      <c r="HJ34" s="777"/>
      <c r="HK34" s="777"/>
      <c r="HL34" s="777"/>
      <c r="HM34" s="777"/>
      <c r="HN34" s="777"/>
      <c r="HO34" s="777"/>
      <c r="HP34" s="777"/>
      <c r="HQ34" s="777"/>
      <c r="HR34" s="777"/>
      <c r="HS34" s="777"/>
      <c r="HT34" s="777"/>
      <c r="HU34" s="777"/>
      <c r="HV34" s="777"/>
      <c r="HW34" s="777"/>
      <c r="HX34" s="777"/>
      <c r="HY34" s="777"/>
      <c r="HZ34" s="777"/>
      <c r="IA34" s="777"/>
      <c r="IB34" s="777"/>
      <c r="IC34" s="777"/>
      <c r="ID34" s="777"/>
      <c r="IE34" s="777"/>
      <c r="IF34" s="777"/>
      <c r="IG34" s="777"/>
      <c r="IH34" s="777"/>
      <c r="II34" s="777"/>
      <c r="IJ34" s="777"/>
      <c r="IK34" s="777"/>
      <c r="IL34" s="777"/>
      <c r="IM34" s="777"/>
      <c r="IN34" s="777"/>
      <c r="IO34" s="777"/>
      <c r="IP34" s="777"/>
      <c r="IQ34" s="777"/>
      <c r="IR34" s="777"/>
      <c r="IS34" s="777"/>
      <c r="IT34" s="777"/>
      <c r="IU34" s="777"/>
    </row>
    <row r="35" spans="2:255" s="779" customFormat="1">
      <c r="B35" s="777"/>
      <c r="C35" s="777"/>
      <c r="D35" s="777"/>
      <c r="E35" s="777"/>
      <c r="F35" s="777"/>
      <c r="G35" s="777"/>
      <c r="H35" s="777"/>
      <c r="I35" s="777"/>
      <c r="J35" s="777"/>
      <c r="K35" s="777"/>
      <c r="L35" s="777"/>
      <c r="M35" s="777"/>
      <c r="N35" s="777"/>
      <c r="O35" s="777"/>
      <c r="P35" s="777"/>
      <c r="Q35" s="777"/>
      <c r="R35" s="777"/>
      <c r="S35" s="777"/>
      <c r="T35" s="777"/>
      <c r="U35" s="777"/>
      <c r="V35" s="777"/>
      <c r="W35" s="777"/>
      <c r="X35" s="777"/>
      <c r="Y35" s="777"/>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778"/>
      <c r="AV35" s="778"/>
      <c r="AW35" s="778"/>
      <c r="AX35" s="778"/>
      <c r="AY35" s="778"/>
      <c r="AZ35" s="778"/>
      <c r="BA35" s="778"/>
      <c r="BB35" s="777"/>
      <c r="BC35" s="777"/>
      <c r="BD35" s="777"/>
      <c r="BE35" s="777"/>
      <c r="BF35" s="777"/>
      <c r="BG35" s="777"/>
      <c r="BH35" s="777"/>
      <c r="BI35" s="777"/>
      <c r="BJ35" s="777"/>
      <c r="BK35" s="777"/>
      <c r="BL35" s="777"/>
      <c r="BM35" s="777"/>
      <c r="BN35" s="777"/>
      <c r="BO35" s="777"/>
      <c r="BP35" s="777"/>
      <c r="BQ35" s="777"/>
      <c r="BR35" s="777"/>
      <c r="BS35" s="777"/>
      <c r="BT35" s="777"/>
      <c r="BU35" s="777"/>
      <c r="BV35" s="777"/>
      <c r="BW35" s="777"/>
      <c r="BX35" s="777"/>
      <c r="BY35" s="777"/>
      <c r="BZ35" s="777"/>
      <c r="CA35" s="777"/>
      <c r="CB35" s="777"/>
      <c r="CC35" s="777"/>
      <c r="CD35" s="777"/>
      <c r="CE35" s="777"/>
      <c r="CF35" s="777"/>
      <c r="CG35" s="777"/>
      <c r="CH35" s="777"/>
      <c r="CI35" s="777"/>
      <c r="CJ35" s="777"/>
      <c r="CK35" s="777"/>
      <c r="CL35" s="777"/>
      <c r="CM35" s="777"/>
      <c r="CN35" s="777"/>
      <c r="CO35" s="777"/>
      <c r="CP35" s="777"/>
      <c r="CQ35" s="777"/>
      <c r="CR35" s="777"/>
      <c r="CS35" s="777"/>
      <c r="CT35" s="777"/>
      <c r="CU35" s="777"/>
      <c r="CV35" s="777"/>
      <c r="CW35" s="777"/>
      <c r="CX35" s="777"/>
      <c r="CY35" s="777"/>
      <c r="CZ35" s="777"/>
      <c r="DA35" s="777"/>
      <c r="DB35" s="777"/>
      <c r="DC35" s="777"/>
      <c r="DD35" s="777"/>
      <c r="DE35" s="777"/>
      <c r="DF35" s="777"/>
      <c r="DG35" s="777"/>
      <c r="DH35" s="777"/>
      <c r="DI35" s="777"/>
      <c r="DJ35" s="777"/>
      <c r="DK35" s="777"/>
      <c r="DL35" s="777"/>
      <c r="DM35" s="777"/>
      <c r="DN35" s="777"/>
      <c r="DO35" s="777"/>
      <c r="DP35" s="777"/>
      <c r="DQ35" s="777"/>
      <c r="DR35" s="777"/>
      <c r="DS35" s="777"/>
      <c r="DT35" s="777"/>
      <c r="DU35" s="777"/>
      <c r="DV35" s="777"/>
      <c r="DW35" s="777"/>
      <c r="DX35" s="777"/>
      <c r="DY35" s="777"/>
      <c r="DZ35" s="777"/>
      <c r="EA35" s="777"/>
      <c r="EB35" s="777"/>
      <c r="EC35" s="777"/>
      <c r="ED35" s="777"/>
      <c r="EE35" s="777"/>
      <c r="EF35" s="777"/>
      <c r="EG35" s="777"/>
      <c r="EH35" s="777"/>
      <c r="EI35" s="777"/>
      <c r="EJ35" s="777"/>
      <c r="EK35" s="777"/>
      <c r="EL35" s="777"/>
      <c r="EM35" s="777"/>
      <c r="EN35" s="777"/>
      <c r="EO35" s="777"/>
      <c r="EP35" s="777"/>
      <c r="EQ35" s="777"/>
      <c r="ER35" s="777"/>
      <c r="ES35" s="777"/>
      <c r="ET35" s="777"/>
      <c r="EU35" s="777"/>
      <c r="EV35" s="777"/>
      <c r="EW35" s="777"/>
      <c r="EX35" s="777"/>
      <c r="EY35" s="777"/>
      <c r="EZ35" s="777"/>
      <c r="FA35" s="777"/>
      <c r="FB35" s="777"/>
      <c r="FC35" s="777"/>
      <c r="FD35" s="777"/>
      <c r="FE35" s="777"/>
      <c r="FF35" s="777"/>
      <c r="FG35" s="777"/>
      <c r="FH35" s="777"/>
      <c r="FI35" s="777"/>
      <c r="FJ35" s="777"/>
      <c r="FK35" s="777"/>
      <c r="FL35" s="777"/>
      <c r="FM35" s="777"/>
      <c r="FN35" s="777"/>
      <c r="FO35" s="777"/>
      <c r="FP35" s="777"/>
      <c r="FQ35" s="777"/>
      <c r="FR35" s="777"/>
      <c r="FS35" s="777"/>
      <c r="FT35" s="777"/>
      <c r="FU35" s="777"/>
      <c r="FV35" s="777"/>
      <c r="FW35" s="777"/>
      <c r="FX35" s="777"/>
      <c r="FY35" s="777"/>
      <c r="FZ35" s="777"/>
      <c r="GA35" s="777"/>
      <c r="GB35" s="777"/>
      <c r="GC35" s="777"/>
      <c r="GD35" s="777"/>
      <c r="GE35" s="777"/>
      <c r="GF35" s="777"/>
      <c r="GG35" s="777"/>
      <c r="GH35" s="777"/>
      <c r="GI35" s="777"/>
      <c r="GJ35" s="777"/>
      <c r="GK35" s="777"/>
      <c r="GL35" s="777"/>
      <c r="GM35" s="777"/>
      <c r="GN35" s="777"/>
      <c r="GO35" s="777"/>
      <c r="GP35" s="777"/>
      <c r="GQ35" s="777"/>
      <c r="GR35" s="777"/>
      <c r="GS35" s="777"/>
      <c r="GT35" s="777"/>
      <c r="GU35" s="777"/>
      <c r="GV35" s="777"/>
      <c r="GW35" s="777"/>
      <c r="GX35" s="777"/>
      <c r="GY35" s="777"/>
      <c r="GZ35" s="777"/>
      <c r="HA35" s="777"/>
      <c r="HB35" s="777"/>
      <c r="HC35" s="777"/>
      <c r="HD35" s="777"/>
      <c r="HE35" s="777"/>
      <c r="HF35" s="777"/>
      <c r="HG35" s="777"/>
      <c r="HH35" s="777"/>
      <c r="HI35" s="777"/>
      <c r="HJ35" s="777"/>
      <c r="HK35" s="777"/>
      <c r="HL35" s="777"/>
      <c r="HM35" s="777"/>
      <c r="HN35" s="777"/>
      <c r="HO35" s="777"/>
      <c r="HP35" s="777"/>
      <c r="HQ35" s="777"/>
      <c r="HR35" s="777"/>
      <c r="HS35" s="777"/>
      <c r="HT35" s="777"/>
      <c r="HU35" s="777"/>
      <c r="HV35" s="777"/>
      <c r="HW35" s="777"/>
      <c r="HX35" s="777"/>
      <c r="HY35" s="777"/>
      <c r="HZ35" s="777"/>
      <c r="IA35" s="777"/>
      <c r="IB35" s="777"/>
      <c r="IC35" s="777"/>
      <c r="ID35" s="777"/>
      <c r="IE35" s="777"/>
      <c r="IF35" s="777"/>
      <c r="IG35" s="777"/>
      <c r="IH35" s="777"/>
      <c r="II35" s="777"/>
      <c r="IJ35" s="777"/>
      <c r="IK35" s="777"/>
      <c r="IL35" s="777"/>
      <c r="IM35" s="777"/>
      <c r="IN35" s="777"/>
      <c r="IO35" s="777"/>
      <c r="IP35" s="777"/>
      <c r="IQ35" s="777"/>
      <c r="IR35" s="777"/>
      <c r="IS35" s="777"/>
      <c r="IT35" s="777"/>
      <c r="IU35" s="777"/>
    </row>
    <row r="36" spans="2:255" s="779" customFormat="1">
      <c r="B36" s="777"/>
      <c r="C36" s="777"/>
      <c r="D36" s="777"/>
      <c r="E36" s="777"/>
      <c r="F36" s="777"/>
      <c r="G36" s="777"/>
      <c r="H36" s="777"/>
      <c r="I36" s="777"/>
      <c r="J36" s="777"/>
      <c r="K36" s="777"/>
      <c r="L36" s="777"/>
      <c r="M36" s="777"/>
      <c r="N36" s="777"/>
      <c r="O36" s="777"/>
      <c r="P36" s="777"/>
      <c r="Q36" s="777"/>
      <c r="R36" s="777"/>
      <c r="S36" s="777"/>
      <c r="T36" s="777"/>
      <c r="U36" s="777"/>
      <c r="V36" s="777"/>
      <c r="W36" s="777"/>
      <c r="X36" s="777"/>
      <c r="Y36" s="777"/>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778"/>
      <c r="AV36" s="778"/>
      <c r="AW36" s="778"/>
      <c r="AX36" s="778"/>
      <c r="AY36" s="778"/>
      <c r="AZ36" s="778"/>
      <c r="BA36" s="778"/>
      <c r="BB36" s="777"/>
      <c r="BC36" s="777"/>
      <c r="BD36" s="777"/>
      <c r="BE36" s="777"/>
      <c r="BF36" s="777"/>
      <c r="BG36" s="777"/>
      <c r="BH36" s="777"/>
      <c r="BI36" s="777"/>
      <c r="BJ36" s="777"/>
      <c r="BK36" s="777"/>
      <c r="BL36" s="777"/>
      <c r="BM36" s="777"/>
      <c r="BN36" s="777"/>
      <c r="BO36" s="777"/>
      <c r="BP36" s="777"/>
      <c r="BQ36" s="777"/>
      <c r="BR36" s="777"/>
      <c r="BS36" s="777"/>
      <c r="BT36" s="777"/>
      <c r="BU36" s="777"/>
      <c r="BV36" s="777"/>
      <c r="BW36" s="777"/>
      <c r="BX36" s="777"/>
      <c r="BY36" s="777"/>
      <c r="BZ36" s="777"/>
      <c r="CA36" s="777"/>
      <c r="CB36" s="777"/>
      <c r="CC36" s="777"/>
      <c r="CD36" s="777"/>
      <c r="CE36" s="777"/>
      <c r="CF36" s="777"/>
      <c r="CG36" s="777"/>
      <c r="CH36" s="777"/>
      <c r="CI36" s="777"/>
      <c r="CJ36" s="777"/>
      <c r="CK36" s="777"/>
      <c r="CL36" s="777"/>
      <c r="CM36" s="777"/>
      <c r="CN36" s="777"/>
      <c r="CO36" s="777"/>
      <c r="CP36" s="777"/>
      <c r="CQ36" s="777"/>
      <c r="CR36" s="777"/>
      <c r="CS36" s="777"/>
      <c r="CT36" s="777"/>
      <c r="CU36" s="777"/>
      <c r="CV36" s="777"/>
      <c r="CW36" s="777"/>
      <c r="CX36" s="777"/>
      <c r="CY36" s="777"/>
      <c r="CZ36" s="777"/>
      <c r="DA36" s="777"/>
      <c r="DB36" s="777"/>
      <c r="DC36" s="777"/>
      <c r="DD36" s="777"/>
      <c r="DE36" s="777"/>
      <c r="DF36" s="777"/>
      <c r="DG36" s="777"/>
      <c r="DH36" s="777"/>
      <c r="DI36" s="777"/>
      <c r="DJ36" s="777"/>
      <c r="DK36" s="777"/>
      <c r="DL36" s="777"/>
      <c r="DM36" s="777"/>
      <c r="DN36" s="777"/>
      <c r="DO36" s="777"/>
      <c r="DP36" s="777"/>
      <c r="DQ36" s="777"/>
      <c r="DR36" s="777"/>
      <c r="DS36" s="777"/>
      <c r="DT36" s="777"/>
      <c r="DU36" s="777"/>
      <c r="DV36" s="777"/>
      <c r="DW36" s="777"/>
      <c r="DX36" s="777"/>
      <c r="DY36" s="777"/>
      <c r="DZ36" s="777"/>
      <c r="EA36" s="777"/>
      <c r="EB36" s="777"/>
      <c r="EC36" s="777"/>
      <c r="ED36" s="777"/>
      <c r="EE36" s="777"/>
      <c r="EF36" s="777"/>
      <c r="EG36" s="777"/>
      <c r="EH36" s="777"/>
      <c r="EI36" s="777"/>
      <c r="EJ36" s="777"/>
      <c r="EK36" s="777"/>
      <c r="EL36" s="777"/>
      <c r="EM36" s="777"/>
      <c r="EN36" s="777"/>
      <c r="EO36" s="777"/>
      <c r="EP36" s="777"/>
      <c r="EQ36" s="777"/>
      <c r="ER36" s="777"/>
      <c r="ES36" s="777"/>
      <c r="ET36" s="777"/>
      <c r="EU36" s="777"/>
      <c r="EV36" s="777"/>
      <c r="EW36" s="777"/>
      <c r="EX36" s="777"/>
      <c r="EY36" s="777"/>
      <c r="EZ36" s="777"/>
      <c r="FA36" s="777"/>
      <c r="FB36" s="777"/>
      <c r="FC36" s="777"/>
      <c r="FD36" s="777"/>
      <c r="FE36" s="777"/>
      <c r="FF36" s="777"/>
      <c r="FG36" s="777"/>
      <c r="FH36" s="777"/>
      <c r="FI36" s="777"/>
      <c r="FJ36" s="777"/>
      <c r="FK36" s="777"/>
      <c r="FL36" s="777"/>
      <c r="FM36" s="777"/>
      <c r="FN36" s="777"/>
      <c r="FO36" s="777"/>
      <c r="FP36" s="777"/>
      <c r="FQ36" s="777"/>
      <c r="FR36" s="777"/>
      <c r="FS36" s="777"/>
      <c r="FT36" s="777"/>
      <c r="FU36" s="777"/>
      <c r="FV36" s="777"/>
      <c r="FW36" s="777"/>
      <c r="FX36" s="777"/>
      <c r="FY36" s="777"/>
      <c r="FZ36" s="777"/>
      <c r="GA36" s="777"/>
      <c r="GB36" s="777"/>
      <c r="GC36" s="777"/>
      <c r="GD36" s="777"/>
      <c r="GE36" s="777"/>
      <c r="GF36" s="777"/>
      <c r="GG36" s="777"/>
      <c r="GH36" s="777"/>
      <c r="GI36" s="777"/>
      <c r="GJ36" s="777"/>
      <c r="GK36" s="777"/>
      <c r="GL36" s="777"/>
      <c r="GM36" s="777"/>
      <c r="GN36" s="777"/>
      <c r="GO36" s="777"/>
      <c r="GP36" s="777"/>
      <c r="GQ36" s="777"/>
      <c r="GR36" s="777"/>
      <c r="GS36" s="777"/>
      <c r="GT36" s="777"/>
      <c r="GU36" s="777"/>
      <c r="GV36" s="777"/>
      <c r="GW36" s="777"/>
      <c r="GX36" s="777"/>
      <c r="GY36" s="777"/>
      <c r="GZ36" s="777"/>
      <c r="HA36" s="777"/>
      <c r="HB36" s="777"/>
      <c r="HC36" s="777"/>
      <c r="HD36" s="777"/>
      <c r="HE36" s="777"/>
      <c r="HF36" s="777"/>
      <c r="HG36" s="777"/>
      <c r="HH36" s="777"/>
      <c r="HI36" s="777"/>
      <c r="HJ36" s="777"/>
      <c r="HK36" s="777"/>
      <c r="HL36" s="777"/>
      <c r="HM36" s="777"/>
      <c r="HN36" s="777"/>
      <c r="HO36" s="777"/>
      <c r="HP36" s="777"/>
      <c r="HQ36" s="777"/>
      <c r="HR36" s="777"/>
      <c r="HS36" s="777"/>
      <c r="HT36" s="777"/>
      <c r="HU36" s="777"/>
      <c r="HV36" s="777"/>
      <c r="HW36" s="777"/>
      <c r="HX36" s="777"/>
      <c r="HY36" s="777"/>
      <c r="HZ36" s="777"/>
      <c r="IA36" s="777"/>
      <c r="IB36" s="777"/>
      <c r="IC36" s="777"/>
      <c r="ID36" s="777"/>
      <c r="IE36" s="777"/>
      <c r="IF36" s="777"/>
      <c r="IG36" s="777"/>
      <c r="IH36" s="777"/>
      <c r="II36" s="777"/>
      <c r="IJ36" s="777"/>
      <c r="IK36" s="777"/>
      <c r="IL36" s="777"/>
      <c r="IM36" s="777"/>
      <c r="IN36" s="777"/>
      <c r="IO36" s="777"/>
      <c r="IP36" s="777"/>
      <c r="IQ36" s="777"/>
      <c r="IR36" s="777"/>
      <c r="IS36" s="777"/>
      <c r="IT36" s="777"/>
      <c r="IU36" s="777"/>
    </row>
    <row r="37" spans="2:255" s="779" customFormat="1">
      <c r="B37" s="777"/>
      <c r="C37" s="777"/>
      <c r="D37" s="777"/>
      <c r="E37" s="777"/>
      <c r="F37" s="777"/>
      <c r="G37" s="777"/>
      <c r="H37" s="777"/>
      <c r="I37" s="777"/>
      <c r="J37" s="777"/>
      <c r="K37" s="777"/>
      <c r="L37" s="777"/>
      <c r="M37" s="777"/>
      <c r="N37" s="777"/>
      <c r="O37" s="777"/>
      <c r="P37" s="777"/>
      <c r="Q37" s="777"/>
      <c r="R37" s="777"/>
      <c r="S37" s="777"/>
      <c r="T37" s="777"/>
      <c r="U37" s="777"/>
      <c r="V37" s="777"/>
      <c r="W37" s="777"/>
      <c r="X37" s="777"/>
      <c r="Y37" s="777"/>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778"/>
      <c r="AV37" s="778"/>
      <c r="AW37" s="778"/>
      <c r="AX37" s="778"/>
      <c r="AY37" s="778"/>
      <c r="AZ37" s="778"/>
      <c r="BA37" s="778"/>
      <c r="BB37" s="777"/>
      <c r="BC37" s="777"/>
      <c r="BD37" s="777"/>
      <c r="BE37" s="777"/>
      <c r="BF37" s="777"/>
      <c r="BG37" s="777"/>
      <c r="BH37" s="777"/>
      <c r="BI37" s="777"/>
      <c r="BJ37" s="777"/>
      <c r="BK37" s="777"/>
      <c r="BL37" s="777"/>
      <c r="BM37" s="777"/>
      <c r="BN37" s="777"/>
      <c r="BO37" s="777"/>
      <c r="BP37" s="777"/>
      <c r="BQ37" s="777"/>
      <c r="BR37" s="777"/>
      <c r="BS37" s="777"/>
      <c r="BT37" s="777"/>
      <c r="BU37" s="777"/>
      <c r="BV37" s="777"/>
      <c r="BW37" s="777"/>
      <c r="BX37" s="777"/>
      <c r="BY37" s="777"/>
      <c r="BZ37" s="777"/>
      <c r="CA37" s="777"/>
      <c r="CB37" s="777"/>
      <c r="CC37" s="777"/>
      <c r="CD37" s="777"/>
      <c r="CE37" s="777"/>
      <c r="CF37" s="777"/>
      <c r="CG37" s="777"/>
      <c r="CH37" s="777"/>
      <c r="CI37" s="777"/>
      <c r="CJ37" s="777"/>
      <c r="CK37" s="777"/>
      <c r="CL37" s="777"/>
      <c r="CM37" s="777"/>
      <c r="CN37" s="777"/>
      <c r="CO37" s="777"/>
      <c r="CP37" s="777"/>
      <c r="CQ37" s="777"/>
      <c r="CR37" s="777"/>
      <c r="CS37" s="777"/>
      <c r="CT37" s="777"/>
      <c r="CU37" s="777"/>
      <c r="CV37" s="777"/>
      <c r="CW37" s="777"/>
      <c r="CX37" s="777"/>
      <c r="CY37" s="777"/>
      <c r="CZ37" s="777"/>
      <c r="DA37" s="777"/>
      <c r="DB37" s="777"/>
      <c r="DC37" s="777"/>
      <c r="DD37" s="777"/>
      <c r="DE37" s="777"/>
      <c r="DF37" s="777"/>
      <c r="DG37" s="777"/>
      <c r="DH37" s="777"/>
      <c r="DI37" s="777"/>
      <c r="DJ37" s="777"/>
      <c r="DK37" s="777"/>
      <c r="DL37" s="777"/>
      <c r="DM37" s="777"/>
      <c r="DN37" s="777"/>
      <c r="DO37" s="777"/>
      <c r="DP37" s="777"/>
      <c r="DQ37" s="777"/>
      <c r="DR37" s="777"/>
      <c r="DS37" s="777"/>
      <c r="DT37" s="777"/>
      <c r="DU37" s="777"/>
      <c r="DV37" s="777"/>
      <c r="DW37" s="777"/>
      <c r="DX37" s="777"/>
      <c r="DY37" s="777"/>
      <c r="DZ37" s="777"/>
      <c r="EA37" s="777"/>
      <c r="EB37" s="777"/>
      <c r="EC37" s="777"/>
      <c r="ED37" s="777"/>
      <c r="EE37" s="777"/>
      <c r="EF37" s="777"/>
      <c r="EG37" s="777"/>
      <c r="EH37" s="777"/>
      <c r="EI37" s="777"/>
      <c r="EJ37" s="777"/>
      <c r="EK37" s="777"/>
      <c r="EL37" s="777"/>
      <c r="EM37" s="777"/>
      <c r="EN37" s="777"/>
      <c r="EO37" s="777"/>
      <c r="EP37" s="777"/>
      <c r="EQ37" s="777"/>
      <c r="ER37" s="777"/>
      <c r="ES37" s="777"/>
      <c r="ET37" s="777"/>
      <c r="EU37" s="777"/>
      <c r="EV37" s="777"/>
      <c r="EW37" s="777"/>
      <c r="EX37" s="777"/>
      <c r="EY37" s="777"/>
      <c r="EZ37" s="777"/>
      <c r="FA37" s="777"/>
      <c r="FB37" s="777"/>
      <c r="FC37" s="777"/>
      <c r="FD37" s="777"/>
      <c r="FE37" s="777"/>
      <c r="FF37" s="777"/>
      <c r="FG37" s="777"/>
      <c r="FH37" s="777"/>
      <c r="FI37" s="777"/>
      <c r="FJ37" s="777"/>
      <c r="FK37" s="777"/>
      <c r="FL37" s="777"/>
      <c r="FM37" s="777"/>
      <c r="FN37" s="777"/>
      <c r="FO37" s="777"/>
      <c r="FP37" s="777"/>
      <c r="FQ37" s="777"/>
      <c r="FR37" s="777"/>
      <c r="FS37" s="777"/>
      <c r="FT37" s="777"/>
      <c r="FU37" s="777"/>
      <c r="FV37" s="777"/>
      <c r="FW37" s="777"/>
      <c r="FX37" s="777"/>
      <c r="FY37" s="777"/>
      <c r="FZ37" s="777"/>
      <c r="GA37" s="777"/>
      <c r="GB37" s="777"/>
      <c r="GC37" s="777"/>
      <c r="GD37" s="777"/>
      <c r="GE37" s="777"/>
      <c r="GF37" s="777"/>
      <c r="GG37" s="777"/>
      <c r="GH37" s="777"/>
      <c r="GI37" s="777"/>
      <c r="GJ37" s="777"/>
      <c r="GK37" s="777"/>
      <c r="GL37" s="777"/>
      <c r="GM37" s="777"/>
      <c r="GN37" s="777"/>
      <c r="GO37" s="777"/>
      <c r="GP37" s="777"/>
      <c r="GQ37" s="777"/>
      <c r="GR37" s="777"/>
      <c r="GS37" s="777"/>
      <c r="GT37" s="777"/>
      <c r="GU37" s="777"/>
      <c r="GV37" s="777"/>
      <c r="GW37" s="777"/>
      <c r="GX37" s="777"/>
      <c r="GY37" s="777"/>
      <c r="GZ37" s="777"/>
      <c r="HA37" s="777"/>
      <c r="HB37" s="777"/>
      <c r="HC37" s="777"/>
      <c r="HD37" s="777"/>
      <c r="HE37" s="777"/>
      <c r="HF37" s="777"/>
      <c r="HG37" s="777"/>
      <c r="HH37" s="777"/>
      <c r="HI37" s="777"/>
      <c r="HJ37" s="777"/>
      <c r="HK37" s="777"/>
      <c r="HL37" s="777"/>
      <c r="HM37" s="777"/>
      <c r="HN37" s="777"/>
      <c r="HO37" s="777"/>
      <c r="HP37" s="777"/>
      <c r="HQ37" s="777"/>
      <c r="HR37" s="777"/>
      <c r="HS37" s="777"/>
      <c r="HT37" s="777"/>
      <c r="HU37" s="777"/>
      <c r="HV37" s="777"/>
      <c r="HW37" s="777"/>
      <c r="HX37" s="777"/>
      <c r="HY37" s="777"/>
      <c r="HZ37" s="777"/>
      <c r="IA37" s="777"/>
      <c r="IB37" s="777"/>
      <c r="IC37" s="777"/>
      <c r="ID37" s="777"/>
      <c r="IE37" s="777"/>
      <c r="IF37" s="777"/>
      <c r="IG37" s="777"/>
      <c r="IH37" s="777"/>
      <c r="II37" s="777"/>
      <c r="IJ37" s="777"/>
      <c r="IK37" s="777"/>
      <c r="IL37" s="777"/>
      <c r="IM37" s="777"/>
      <c r="IN37" s="777"/>
      <c r="IO37" s="777"/>
      <c r="IP37" s="777"/>
      <c r="IQ37" s="777"/>
      <c r="IR37" s="777"/>
      <c r="IS37" s="777"/>
      <c r="IT37" s="777"/>
      <c r="IU37" s="777"/>
    </row>
    <row r="38" spans="2:255" s="779" customFormat="1">
      <c r="B38" s="777"/>
      <c r="C38" s="777"/>
      <c r="D38" s="777"/>
      <c r="E38" s="777"/>
      <c r="F38" s="777"/>
      <c r="G38" s="777"/>
      <c r="H38" s="777"/>
      <c r="I38" s="777"/>
      <c r="J38" s="777"/>
      <c r="K38" s="777"/>
      <c r="L38" s="777"/>
      <c r="M38" s="777"/>
      <c r="N38" s="777"/>
      <c r="O38" s="777"/>
      <c r="P38" s="777"/>
      <c r="Q38" s="777"/>
      <c r="R38" s="777"/>
      <c r="S38" s="777"/>
      <c r="T38" s="777"/>
      <c r="U38" s="777"/>
      <c r="V38" s="777"/>
      <c r="W38" s="777"/>
      <c r="X38" s="777"/>
      <c r="Y38" s="777"/>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778"/>
      <c r="AV38" s="778"/>
      <c r="AW38" s="778"/>
      <c r="AX38" s="778"/>
      <c r="AY38" s="778"/>
      <c r="AZ38" s="778"/>
      <c r="BA38" s="778"/>
      <c r="BB38" s="777"/>
      <c r="BC38" s="777"/>
      <c r="BD38" s="777"/>
      <c r="BE38" s="777"/>
      <c r="BF38" s="777"/>
      <c r="BG38" s="777"/>
      <c r="BH38" s="777"/>
      <c r="BI38" s="777"/>
      <c r="BJ38" s="777"/>
      <c r="BK38" s="777"/>
      <c r="BL38" s="777"/>
      <c r="BM38" s="777"/>
      <c r="BN38" s="777"/>
      <c r="BO38" s="777"/>
      <c r="BP38" s="777"/>
      <c r="BQ38" s="777"/>
      <c r="BR38" s="777"/>
      <c r="BS38" s="777"/>
      <c r="BT38" s="777"/>
      <c r="BU38" s="777"/>
      <c r="BV38" s="777"/>
      <c r="BW38" s="777"/>
      <c r="BX38" s="777"/>
      <c r="BY38" s="777"/>
      <c r="BZ38" s="777"/>
      <c r="CA38" s="777"/>
      <c r="CB38" s="777"/>
      <c r="CC38" s="777"/>
      <c r="CD38" s="777"/>
      <c r="CE38" s="777"/>
      <c r="CF38" s="777"/>
      <c r="CG38" s="777"/>
      <c r="CH38" s="777"/>
      <c r="CI38" s="777"/>
      <c r="CJ38" s="777"/>
      <c r="CK38" s="777"/>
      <c r="CL38" s="777"/>
      <c r="CM38" s="777"/>
      <c r="CN38" s="777"/>
      <c r="CO38" s="777"/>
      <c r="CP38" s="777"/>
      <c r="CQ38" s="777"/>
      <c r="CR38" s="777"/>
      <c r="CS38" s="777"/>
      <c r="CT38" s="777"/>
      <c r="CU38" s="777"/>
      <c r="CV38" s="777"/>
      <c r="CW38" s="777"/>
      <c r="CX38" s="777"/>
      <c r="CY38" s="777"/>
      <c r="CZ38" s="777"/>
      <c r="DA38" s="777"/>
      <c r="DB38" s="777"/>
      <c r="DC38" s="777"/>
      <c r="DD38" s="777"/>
      <c r="DE38" s="777"/>
      <c r="DF38" s="777"/>
      <c r="DG38" s="777"/>
      <c r="DH38" s="777"/>
      <c r="DI38" s="777"/>
      <c r="DJ38" s="777"/>
      <c r="DK38" s="777"/>
      <c r="DL38" s="777"/>
      <c r="DM38" s="777"/>
      <c r="DN38" s="777"/>
      <c r="DO38" s="777"/>
      <c r="DP38" s="777"/>
      <c r="DQ38" s="777"/>
      <c r="DR38" s="777"/>
      <c r="DS38" s="777"/>
      <c r="DT38" s="777"/>
      <c r="DU38" s="777"/>
      <c r="DV38" s="777"/>
      <c r="DW38" s="777"/>
      <c r="DX38" s="777"/>
      <c r="DY38" s="777"/>
      <c r="DZ38" s="777"/>
      <c r="EA38" s="777"/>
      <c r="EB38" s="777"/>
      <c r="EC38" s="777"/>
      <c r="ED38" s="777"/>
      <c r="EE38" s="777"/>
      <c r="EF38" s="777"/>
      <c r="EG38" s="777"/>
      <c r="EH38" s="777"/>
      <c r="EI38" s="777"/>
      <c r="EJ38" s="777"/>
      <c r="EK38" s="777"/>
      <c r="EL38" s="777"/>
      <c r="EM38" s="777"/>
      <c r="EN38" s="777"/>
      <c r="EO38" s="777"/>
      <c r="EP38" s="777"/>
      <c r="EQ38" s="777"/>
      <c r="ER38" s="777"/>
      <c r="ES38" s="777"/>
      <c r="ET38" s="777"/>
      <c r="EU38" s="777"/>
      <c r="EV38" s="777"/>
      <c r="EW38" s="777"/>
      <c r="EX38" s="777"/>
      <c r="EY38" s="777"/>
      <c r="EZ38" s="777"/>
      <c r="FA38" s="777"/>
      <c r="FB38" s="777"/>
      <c r="FC38" s="777"/>
      <c r="FD38" s="777"/>
      <c r="FE38" s="777"/>
      <c r="FF38" s="777"/>
      <c r="FG38" s="777"/>
      <c r="FH38" s="777"/>
      <c r="FI38" s="777"/>
      <c r="FJ38" s="777"/>
      <c r="FK38" s="777"/>
      <c r="FL38" s="777"/>
      <c r="FM38" s="777"/>
      <c r="FN38" s="777"/>
      <c r="FO38" s="777"/>
      <c r="FP38" s="777"/>
      <c r="FQ38" s="777"/>
      <c r="FR38" s="777"/>
      <c r="FS38" s="777"/>
      <c r="FT38" s="777"/>
      <c r="FU38" s="777"/>
      <c r="FV38" s="777"/>
      <c r="FW38" s="777"/>
      <c r="FX38" s="777"/>
      <c r="FY38" s="777"/>
      <c r="FZ38" s="777"/>
      <c r="GA38" s="777"/>
      <c r="GB38" s="777"/>
      <c r="GC38" s="777"/>
      <c r="GD38" s="777"/>
      <c r="GE38" s="777"/>
      <c r="GF38" s="777"/>
      <c r="GG38" s="777"/>
      <c r="GH38" s="777"/>
      <c r="GI38" s="777"/>
      <c r="GJ38" s="777"/>
      <c r="GK38" s="777"/>
      <c r="GL38" s="777"/>
      <c r="GM38" s="777"/>
      <c r="GN38" s="777"/>
      <c r="GO38" s="777"/>
      <c r="GP38" s="777"/>
      <c r="GQ38" s="777"/>
      <c r="GR38" s="777"/>
      <c r="GS38" s="777"/>
      <c r="GT38" s="777"/>
      <c r="GU38" s="777"/>
      <c r="GV38" s="777"/>
      <c r="GW38" s="777"/>
      <c r="GX38" s="777"/>
      <c r="GY38" s="777"/>
      <c r="GZ38" s="777"/>
      <c r="HA38" s="777"/>
      <c r="HB38" s="777"/>
      <c r="HC38" s="777"/>
      <c r="HD38" s="777"/>
      <c r="HE38" s="777"/>
      <c r="HF38" s="777"/>
      <c r="HG38" s="777"/>
      <c r="HH38" s="777"/>
      <c r="HI38" s="777"/>
      <c r="HJ38" s="777"/>
      <c r="HK38" s="777"/>
      <c r="HL38" s="777"/>
      <c r="HM38" s="777"/>
      <c r="HN38" s="777"/>
      <c r="HO38" s="777"/>
      <c r="HP38" s="777"/>
      <c r="HQ38" s="777"/>
      <c r="HR38" s="777"/>
      <c r="HS38" s="777"/>
      <c r="HT38" s="777"/>
      <c r="HU38" s="777"/>
      <c r="HV38" s="777"/>
      <c r="HW38" s="777"/>
      <c r="HX38" s="777"/>
      <c r="HY38" s="777"/>
      <c r="HZ38" s="777"/>
      <c r="IA38" s="777"/>
      <c r="IB38" s="777"/>
      <c r="IC38" s="777"/>
      <c r="ID38" s="777"/>
      <c r="IE38" s="777"/>
      <c r="IF38" s="777"/>
      <c r="IG38" s="777"/>
      <c r="IH38" s="777"/>
      <c r="II38" s="777"/>
      <c r="IJ38" s="777"/>
      <c r="IK38" s="777"/>
      <c r="IL38" s="777"/>
      <c r="IM38" s="777"/>
      <c r="IN38" s="777"/>
      <c r="IO38" s="777"/>
      <c r="IP38" s="777"/>
      <c r="IQ38" s="777"/>
      <c r="IR38" s="777"/>
      <c r="IS38" s="777"/>
      <c r="IT38" s="777"/>
      <c r="IU38" s="777"/>
    </row>
    <row r="39" spans="2:255" s="779" customFormat="1">
      <c r="B39" s="777"/>
      <c r="C39" s="777"/>
      <c r="D39" s="777"/>
      <c r="E39" s="777"/>
      <c r="F39" s="777"/>
      <c r="G39" s="777"/>
      <c r="H39" s="777"/>
      <c r="I39" s="777"/>
      <c r="J39" s="777"/>
      <c r="K39" s="777"/>
      <c r="L39" s="777"/>
      <c r="M39" s="777"/>
      <c r="N39" s="777"/>
      <c r="O39" s="777"/>
      <c r="P39" s="777"/>
      <c r="Q39" s="777"/>
      <c r="R39" s="777"/>
      <c r="S39" s="777"/>
      <c r="T39" s="777"/>
      <c r="U39" s="777"/>
      <c r="V39" s="777"/>
      <c r="W39" s="777"/>
      <c r="X39" s="777"/>
      <c r="Y39" s="777"/>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778"/>
      <c r="AV39" s="778"/>
      <c r="AW39" s="778"/>
      <c r="AX39" s="778"/>
      <c r="AY39" s="778"/>
      <c r="AZ39" s="778"/>
      <c r="BA39" s="778"/>
      <c r="BB39" s="777"/>
      <c r="BC39" s="777"/>
      <c r="BD39" s="777"/>
      <c r="BE39" s="777"/>
      <c r="BF39" s="777"/>
      <c r="BG39" s="777"/>
      <c r="BH39" s="777"/>
      <c r="BI39" s="777"/>
      <c r="BJ39" s="777"/>
      <c r="BK39" s="777"/>
      <c r="BL39" s="777"/>
      <c r="BM39" s="777"/>
      <c r="BN39" s="777"/>
      <c r="BO39" s="777"/>
      <c r="BP39" s="777"/>
      <c r="BQ39" s="777"/>
      <c r="BR39" s="777"/>
      <c r="BS39" s="777"/>
      <c r="BT39" s="777"/>
      <c r="BU39" s="777"/>
      <c r="BV39" s="777"/>
      <c r="BW39" s="777"/>
      <c r="BX39" s="777"/>
      <c r="BY39" s="777"/>
      <c r="BZ39" s="777"/>
      <c r="CA39" s="777"/>
      <c r="CB39" s="777"/>
      <c r="CC39" s="777"/>
      <c r="CD39" s="777"/>
      <c r="CE39" s="777"/>
      <c r="CF39" s="777"/>
      <c r="CG39" s="777"/>
      <c r="CH39" s="777"/>
      <c r="CI39" s="777"/>
      <c r="CJ39" s="777"/>
      <c r="CK39" s="777"/>
      <c r="CL39" s="777"/>
      <c r="CM39" s="777"/>
      <c r="CN39" s="777"/>
      <c r="CO39" s="777"/>
      <c r="CP39" s="777"/>
      <c r="CQ39" s="777"/>
      <c r="CR39" s="777"/>
      <c r="CS39" s="777"/>
      <c r="CT39" s="777"/>
      <c r="CU39" s="777"/>
      <c r="CV39" s="777"/>
      <c r="CW39" s="777"/>
      <c r="CX39" s="777"/>
      <c r="CY39" s="777"/>
      <c r="CZ39" s="777"/>
      <c r="DA39" s="777"/>
      <c r="DB39" s="777"/>
      <c r="DC39" s="777"/>
      <c r="DD39" s="777"/>
      <c r="DE39" s="777"/>
      <c r="DF39" s="777"/>
      <c r="DG39" s="777"/>
      <c r="DH39" s="777"/>
      <c r="DI39" s="777"/>
      <c r="DJ39" s="777"/>
      <c r="DK39" s="777"/>
      <c r="DL39" s="777"/>
      <c r="DM39" s="777"/>
      <c r="DN39" s="777"/>
      <c r="DO39" s="777"/>
      <c r="DP39" s="777"/>
      <c r="DQ39" s="777"/>
      <c r="DR39" s="777"/>
      <c r="DS39" s="777"/>
      <c r="DT39" s="777"/>
      <c r="DU39" s="777"/>
      <c r="DV39" s="777"/>
      <c r="DW39" s="777"/>
      <c r="DX39" s="777"/>
      <c r="DY39" s="777"/>
      <c r="DZ39" s="777"/>
      <c r="EA39" s="777"/>
      <c r="EB39" s="777"/>
      <c r="EC39" s="777"/>
      <c r="ED39" s="777"/>
      <c r="EE39" s="777"/>
      <c r="EF39" s="777"/>
      <c r="EG39" s="777"/>
      <c r="EH39" s="777"/>
      <c r="EI39" s="777"/>
      <c r="EJ39" s="777"/>
      <c r="EK39" s="777"/>
      <c r="EL39" s="777"/>
      <c r="EM39" s="777"/>
      <c r="EN39" s="777"/>
      <c r="EO39" s="777"/>
      <c r="EP39" s="777"/>
      <c r="EQ39" s="777"/>
      <c r="ER39" s="777"/>
      <c r="ES39" s="777"/>
      <c r="ET39" s="777"/>
      <c r="EU39" s="777"/>
      <c r="EV39" s="777"/>
      <c r="EW39" s="777"/>
      <c r="EX39" s="777"/>
      <c r="EY39" s="777"/>
      <c r="EZ39" s="777"/>
      <c r="FA39" s="777"/>
      <c r="FB39" s="777"/>
      <c r="FC39" s="777"/>
      <c r="FD39" s="777"/>
      <c r="FE39" s="777"/>
      <c r="FF39" s="777"/>
      <c r="FG39" s="777"/>
      <c r="FH39" s="777"/>
      <c r="FI39" s="777"/>
      <c r="FJ39" s="777"/>
      <c r="FK39" s="777"/>
      <c r="FL39" s="777"/>
      <c r="FM39" s="777"/>
      <c r="FN39" s="777"/>
      <c r="FO39" s="777"/>
      <c r="FP39" s="777"/>
      <c r="FQ39" s="777"/>
      <c r="FR39" s="777"/>
      <c r="FS39" s="777"/>
      <c r="FT39" s="777"/>
      <c r="FU39" s="777"/>
      <c r="FV39" s="777"/>
      <c r="FW39" s="777"/>
      <c r="FX39" s="777"/>
      <c r="FY39" s="777"/>
      <c r="FZ39" s="777"/>
      <c r="GA39" s="777"/>
      <c r="GB39" s="777"/>
      <c r="GC39" s="777"/>
      <c r="GD39" s="777"/>
      <c r="GE39" s="777"/>
      <c r="GF39" s="777"/>
      <c r="GG39" s="777"/>
      <c r="GH39" s="777"/>
      <c r="GI39" s="777"/>
      <c r="GJ39" s="777"/>
      <c r="GK39" s="777"/>
      <c r="GL39" s="777"/>
      <c r="GM39" s="777"/>
      <c r="GN39" s="777"/>
      <c r="GO39" s="777"/>
      <c r="GP39" s="777"/>
      <c r="GQ39" s="777"/>
      <c r="GR39" s="777"/>
      <c r="GS39" s="777"/>
      <c r="GT39" s="777"/>
      <c r="GU39" s="777"/>
      <c r="GV39" s="777"/>
      <c r="GW39" s="777"/>
      <c r="GX39" s="777"/>
      <c r="GY39" s="777"/>
      <c r="GZ39" s="777"/>
      <c r="HA39" s="777"/>
      <c r="HB39" s="777"/>
      <c r="HC39" s="777"/>
      <c r="HD39" s="777"/>
      <c r="HE39" s="777"/>
      <c r="HF39" s="777"/>
      <c r="HG39" s="777"/>
      <c r="HH39" s="777"/>
      <c r="HI39" s="777"/>
      <c r="HJ39" s="777"/>
      <c r="HK39" s="777"/>
      <c r="HL39" s="777"/>
      <c r="HM39" s="777"/>
      <c r="HN39" s="777"/>
      <c r="HO39" s="777"/>
      <c r="HP39" s="777"/>
      <c r="HQ39" s="777"/>
      <c r="HR39" s="777"/>
      <c r="HS39" s="777"/>
      <c r="HT39" s="777"/>
      <c r="HU39" s="777"/>
      <c r="HV39" s="777"/>
      <c r="HW39" s="777"/>
      <c r="HX39" s="777"/>
      <c r="HY39" s="777"/>
      <c r="HZ39" s="777"/>
      <c r="IA39" s="777"/>
      <c r="IB39" s="777"/>
      <c r="IC39" s="777"/>
      <c r="ID39" s="777"/>
      <c r="IE39" s="777"/>
      <c r="IF39" s="777"/>
      <c r="IG39" s="777"/>
      <c r="IH39" s="777"/>
      <c r="II39" s="777"/>
      <c r="IJ39" s="777"/>
      <c r="IK39" s="777"/>
      <c r="IL39" s="777"/>
      <c r="IM39" s="777"/>
      <c r="IN39" s="777"/>
      <c r="IO39" s="777"/>
      <c r="IP39" s="777"/>
      <c r="IQ39" s="777"/>
      <c r="IR39" s="777"/>
      <c r="IS39" s="777"/>
      <c r="IT39" s="777"/>
      <c r="IU39" s="777"/>
    </row>
    <row r="40" spans="2:255" s="779" customFormat="1">
      <c r="B40" s="777"/>
      <c r="C40" s="777"/>
      <c r="D40" s="777"/>
      <c r="E40" s="777"/>
      <c r="F40" s="777"/>
      <c r="G40" s="777"/>
      <c r="H40" s="777"/>
      <c r="I40" s="777"/>
      <c r="J40" s="777"/>
      <c r="K40" s="777"/>
      <c r="L40" s="777"/>
      <c r="M40" s="777"/>
      <c r="N40" s="777"/>
      <c r="O40" s="777"/>
      <c r="P40" s="777"/>
      <c r="Q40" s="777"/>
      <c r="R40" s="777"/>
      <c r="S40" s="777"/>
      <c r="T40" s="777"/>
      <c r="U40" s="777"/>
      <c r="V40" s="777"/>
      <c r="W40" s="777"/>
      <c r="X40" s="777"/>
      <c r="Y40" s="777"/>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778"/>
      <c r="AV40" s="778"/>
      <c r="AW40" s="778"/>
      <c r="AX40" s="778"/>
      <c r="AY40" s="778"/>
      <c r="AZ40" s="778"/>
      <c r="BA40" s="778"/>
      <c r="BB40" s="777"/>
      <c r="BC40" s="777"/>
      <c r="BD40" s="777"/>
      <c r="BE40" s="777"/>
      <c r="BF40" s="777"/>
      <c r="BG40" s="777"/>
      <c r="BH40" s="777"/>
      <c r="BI40" s="777"/>
      <c r="BJ40" s="777"/>
      <c r="BK40" s="777"/>
      <c r="BL40" s="777"/>
      <c r="BM40" s="777"/>
      <c r="BN40" s="777"/>
      <c r="BO40" s="777"/>
      <c r="BP40" s="777"/>
      <c r="BQ40" s="777"/>
      <c r="BR40" s="777"/>
      <c r="BS40" s="777"/>
      <c r="BT40" s="777"/>
      <c r="BU40" s="777"/>
      <c r="BV40" s="777"/>
      <c r="BW40" s="777"/>
      <c r="BX40" s="777"/>
      <c r="BY40" s="777"/>
      <c r="BZ40" s="777"/>
      <c r="CA40" s="777"/>
      <c r="CB40" s="777"/>
      <c r="CC40" s="777"/>
      <c r="CD40" s="777"/>
      <c r="CE40" s="777"/>
      <c r="CF40" s="777"/>
      <c r="CG40" s="777"/>
      <c r="CH40" s="777"/>
      <c r="CI40" s="777"/>
      <c r="CJ40" s="777"/>
      <c r="CK40" s="777"/>
      <c r="CL40" s="777"/>
      <c r="CM40" s="777"/>
      <c r="CN40" s="777"/>
      <c r="CO40" s="777"/>
      <c r="CP40" s="777"/>
      <c r="CQ40" s="777"/>
      <c r="CR40" s="777"/>
      <c r="CS40" s="777"/>
      <c r="CT40" s="777"/>
      <c r="CU40" s="777"/>
      <c r="CV40" s="777"/>
      <c r="CW40" s="777"/>
      <c r="CX40" s="777"/>
      <c r="CY40" s="777"/>
      <c r="CZ40" s="777"/>
      <c r="DA40" s="777"/>
      <c r="DB40" s="777"/>
      <c r="DC40" s="777"/>
      <c r="DD40" s="777"/>
      <c r="DE40" s="777"/>
      <c r="DF40" s="777"/>
      <c r="DG40" s="777"/>
      <c r="DH40" s="777"/>
      <c r="DI40" s="777"/>
      <c r="DJ40" s="777"/>
      <c r="DK40" s="777"/>
      <c r="DL40" s="777"/>
      <c r="DM40" s="777"/>
      <c r="DN40" s="777"/>
      <c r="DO40" s="777"/>
      <c r="DP40" s="777"/>
      <c r="DQ40" s="777"/>
      <c r="DR40" s="777"/>
      <c r="DS40" s="777"/>
      <c r="DT40" s="777"/>
      <c r="DU40" s="777"/>
      <c r="DV40" s="777"/>
      <c r="DW40" s="777"/>
      <c r="DX40" s="777"/>
      <c r="DY40" s="777"/>
      <c r="DZ40" s="777"/>
      <c r="EA40" s="777"/>
      <c r="EB40" s="777"/>
      <c r="EC40" s="777"/>
      <c r="ED40" s="777"/>
      <c r="EE40" s="777"/>
      <c r="EF40" s="777"/>
      <c r="EG40" s="777"/>
      <c r="EH40" s="777"/>
      <c r="EI40" s="777"/>
      <c r="EJ40" s="777"/>
      <c r="EK40" s="777"/>
      <c r="EL40" s="777"/>
      <c r="EM40" s="777"/>
      <c r="EN40" s="777"/>
      <c r="EO40" s="777"/>
      <c r="EP40" s="777"/>
      <c r="EQ40" s="777"/>
      <c r="ER40" s="777"/>
      <c r="ES40" s="777"/>
      <c r="ET40" s="777"/>
      <c r="EU40" s="777"/>
      <c r="EV40" s="777"/>
      <c r="EW40" s="777"/>
      <c r="EX40" s="777"/>
      <c r="EY40" s="777"/>
      <c r="EZ40" s="777"/>
      <c r="FA40" s="777"/>
      <c r="FB40" s="777"/>
      <c r="FC40" s="777"/>
      <c r="FD40" s="777"/>
      <c r="FE40" s="777"/>
      <c r="FF40" s="777"/>
      <c r="FG40" s="777"/>
      <c r="FH40" s="777"/>
      <c r="FI40" s="777"/>
      <c r="FJ40" s="777"/>
      <c r="FK40" s="777"/>
      <c r="FL40" s="777"/>
      <c r="FM40" s="777"/>
      <c r="FN40" s="777"/>
      <c r="FO40" s="777"/>
      <c r="FP40" s="777"/>
      <c r="FQ40" s="777"/>
      <c r="FR40" s="777"/>
      <c r="FS40" s="777"/>
      <c r="FT40" s="777"/>
      <c r="FU40" s="777"/>
      <c r="FV40" s="777"/>
      <c r="FW40" s="777"/>
      <c r="FX40" s="777"/>
      <c r="FY40" s="777"/>
      <c r="FZ40" s="777"/>
      <c r="GA40" s="777"/>
      <c r="GB40" s="777"/>
      <c r="GC40" s="777"/>
      <c r="GD40" s="777"/>
      <c r="GE40" s="777"/>
      <c r="GF40" s="777"/>
      <c r="GG40" s="777"/>
      <c r="GH40" s="777"/>
      <c r="GI40" s="777"/>
      <c r="GJ40" s="777"/>
      <c r="GK40" s="777"/>
      <c r="GL40" s="777"/>
      <c r="GM40" s="777"/>
      <c r="GN40" s="777"/>
      <c r="GO40" s="777"/>
      <c r="GP40" s="777"/>
      <c r="GQ40" s="777"/>
      <c r="GR40" s="777"/>
      <c r="GS40" s="777"/>
      <c r="GT40" s="777"/>
      <c r="GU40" s="777"/>
      <c r="GV40" s="777"/>
      <c r="GW40" s="777"/>
      <c r="GX40" s="777"/>
      <c r="GY40" s="777"/>
      <c r="GZ40" s="777"/>
      <c r="HA40" s="777"/>
      <c r="HB40" s="777"/>
      <c r="HC40" s="777"/>
      <c r="HD40" s="777"/>
      <c r="HE40" s="777"/>
      <c r="HF40" s="777"/>
      <c r="HG40" s="777"/>
      <c r="HH40" s="777"/>
      <c r="HI40" s="777"/>
      <c r="HJ40" s="777"/>
      <c r="HK40" s="777"/>
      <c r="HL40" s="777"/>
      <c r="HM40" s="777"/>
      <c r="HN40" s="777"/>
      <c r="HO40" s="777"/>
      <c r="HP40" s="777"/>
      <c r="HQ40" s="777"/>
      <c r="HR40" s="777"/>
      <c r="HS40" s="777"/>
      <c r="HT40" s="777"/>
      <c r="HU40" s="777"/>
      <c r="HV40" s="777"/>
      <c r="HW40" s="777"/>
      <c r="HX40" s="777"/>
      <c r="HY40" s="777"/>
      <c r="HZ40" s="777"/>
      <c r="IA40" s="777"/>
      <c r="IB40" s="777"/>
      <c r="IC40" s="777"/>
      <c r="ID40" s="777"/>
      <c r="IE40" s="777"/>
      <c r="IF40" s="777"/>
      <c r="IG40" s="777"/>
      <c r="IH40" s="777"/>
      <c r="II40" s="777"/>
      <c r="IJ40" s="777"/>
      <c r="IK40" s="777"/>
      <c r="IL40" s="777"/>
      <c r="IM40" s="777"/>
      <c r="IN40" s="777"/>
      <c r="IO40" s="777"/>
      <c r="IP40" s="777"/>
      <c r="IQ40" s="777"/>
      <c r="IR40" s="777"/>
      <c r="IS40" s="777"/>
      <c r="IT40" s="777"/>
      <c r="IU40" s="777"/>
    </row>
    <row r="41" spans="2:255" s="779" customFormat="1">
      <c r="B41" s="777"/>
      <c r="C41" s="777"/>
      <c r="D41" s="777"/>
      <c r="E41" s="777"/>
      <c r="F41" s="777"/>
      <c r="G41" s="777"/>
      <c r="H41" s="777"/>
      <c r="I41" s="777"/>
      <c r="J41" s="777"/>
      <c r="K41" s="777"/>
      <c r="L41" s="777"/>
      <c r="M41" s="777"/>
      <c r="N41" s="777"/>
      <c r="O41" s="777"/>
      <c r="P41" s="777"/>
      <c r="Q41" s="777"/>
      <c r="R41" s="777"/>
      <c r="S41" s="777"/>
      <c r="T41" s="777"/>
      <c r="U41" s="777"/>
      <c r="V41" s="777"/>
      <c r="W41" s="777"/>
      <c r="X41" s="777"/>
      <c r="Y41" s="777"/>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778"/>
      <c r="AV41" s="778"/>
      <c r="AW41" s="778"/>
      <c r="AX41" s="778"/>
      <c r="AY41" s="778"/>
      <c r="AZ41" s="778"/>
      <c r="BA41" s="778"/>
      <c r="BB41" s="777"/>
      <c r="BC41" s="777"/>
      <c r="BD41" s="777"/>
      <c r="BE41" s="777"/>
      <c r="BF41" s="777"/>
      <c r="BG41" s="777"/>
      <c r="BH41" s="777"/>
      <c r="BI41" s="777"/>
      <c r="BJ41" s="777"/>
      <c r="BK41" s="777"/>
      <c r="BL41" s="777"/>
      <c r="BM41" s="777"/>
      <c r="BN41" s="777"/>
      <c r="BO41" s="777"/>
      <c r="BP41" s="777"/>
      <c r="BQ41" s="777"/>
      <c r="BR41" s="777"/>
      <c r="BS41" s="777"/>
      <c r="BT41" s="777"/>
      <c r="BU41" s="777"/>
      <c r="BV41" s="777"/>
      <c r="BW41" s="777"/>
      <c r="BX41" s="777"/>
      <c r="BY41" s="777"/>
      <c r="BZ41" s="777"/>
      <c r="CA41" s="777"/>
      <c r="CB41" s="777"/>
      <c r="CC41" s="777"/>
      <c r="CD41" s="777"/>
      <c r="CE41" s="777"/>
      <c r="CF41" s="777"/>
      <c r="CG41" s="777"/>
      <c r="CH41" s="777"/>
      <c r="CI41" s="777"/>
      <c r="CJ41" s="777"/>
      <c r="CK41" s="777"/>
      <c r="CL41" s="777"/>
      <c r="CM41" s="777"/>
      <c r="CN41" s="777"/>
      <c r="CO41" s="777"/>
      <c r="CP41" s="777"/>
      <c r="CQ41" s="777"/>
      <c r="CR41" s="777"/>
      <c r="CS41" s="777"/>
      <c r="CT41" s="777"/>
      <c r="CU41" s="777"/>
      <c r="CV41" s="777"/>
      <c r="CW41" s="777"/>
      <c r="CX41" s="777"/>
      <c r="CY41" s="777"/>
      <c r="CZ41" s="777"/>
      <c r="DA41" s="777"/>
      <c r="DB41" s="777"/>
      <c r="DC41" s="777"/>
      <c r="DD41" s="777"/>
      <c r="DE41" s="777"/>
      <c r="DF41" s="777"/>
      <c r="DG41" s="777"/>
      <c r="DH41" s="777"/>
      <c r="DI41" s="777"/>
      <c r="DJ41" s="777"/>
      <c r="DK41" s="777"/>
      <c r="DL41" s="777"/>
      <c r="DM41" s="777"/>
      <c r="DN41" s="777"/>
      <c r="DO41" s="777"/>
      <c r="DP41" s="777"/>
      <c r="DQ41" s="777"/>
      <c r="DR41" s="777"/>
      <c r="DS41" s="777"/>
      <c r="DT41" s="777"/>
      <c r="DU41" s="777"/>
      <c r="DV41" s="777"/>
      <c r="DW41" s="777"/>
      <c r="DX41" s="777"/>
      <c r="DY41" s="777"/>
      <c r="DZ41" s="777"/>
      <c r="EA41" s="777"/>
      <c r="EB41" s="777"/>
      <c r="EC41" s="777"/>
      <c r="ED41" s="777"/>
      <c r="EE41" s="777"/>
      <c r="EF41" s="777"/>
      <c r="EG41" s="777"/>
      <c r="EH41" s="777"/>
      <c r="EI41" s="777"/>
      <c r="EJ41" s="777"/>
      <c r="EK41" s="777"/>
      <c r="EL41" s="777"/>
      <c r="EM41" s="777"/>
      <c r="EN41" s="777"/>
      <c r="EO41" s="777"/>
      <c r="EP41" s="777"/>
      <c r="EQ41" s="777"/>
      <c r="ER41" s="777"/>
      <c r="ES41" s="777"/>
      <c r="ET41" s="777"/>
      <c r="EU41" s="777"/>
      <c r="EV41" s="777"/>
      <c r="EW41" s="777"/>
      <c r="EX41" s="777"/>
      <c r="EY41" s="777"/>
      <c r="EZ41" s="777"/>
      <c r="FA41" s="777"/>
      <c r="FB41" s="777"/>
      <c r="FC41" s="777"/>
      <c r="FD41" s="777"/>
      <c r="FE41" s="777"/>
      <c r="FF41" s="777"/>
      <c r="FG41" s="777"/>
      <c r="FH41" s="777"/>
      <c r="FI41" s="777"/>
      <c r="FJ41" s="777"/>
      <c r="FK41" s="777"/>
      <c r="FL41" s="777"/>
      <c r="FM41" s="777"/>
      <c r="FN41" s="777"/>
      <c r="FO41" s="777"/>
      <c r="FP41" s="777"/>
      <c r="FQ41" s="777"/>
      <c r="FR41" s="777"/>
      <c r="FS41" s="777"/>
      <c r="FT41" s="777"/>
      <c r="FU41" s="777"/>
      <c r="FV41" s="777"/>
      <c r="FW41" s="777"/>
      <c r="FX41" s="777"/>
      <c r="FY41" s="777"/>
      <c r="FZ41" s="777"/>
      <c r="GA41" s="777"/>
      <c r="GB41" s="777"/>
      <c r="GC41" s="777"/>
      <c r="GD41" s="777"/>
      <c r="GE41" s="777"/>
      <c r="GF41" s="777"/>
      <c r="GG41" s="777"/>
      <c r="GH41" s="777"/>
      <c r="GI41" s="777"/>
      <c r="GJ41" s="777"/>
      <c r="GK41" s="777"/>
      <c r="GL41" s="777"/>
      <c r="GM41" s="777"/>
      <c r="GN41" s="777"/>
      <c r="GO41" s="777"/>
      <c r="GP41" s="777"/>
      <c r="GQ41" s="777"/>
      <c r="GR41" s="777"/>
      <c r="GS41" s="777"/>
      <c r="GT41" s="777"/>
      <c r="GU41" s="777"/>
      <c r="GV41" s="777"/>
      <c r="GW41" s="777"/>
      <c r="GX41" s="777"/>
      <c r="GY41" s="777"/>
      <c r="GZ41" s="777"/>
      <c r="HA41" s="777"/>
      <c r="HB41" s="777"/>
      <c r="HC41" s="777"/>
      <c r="HD41" s="777"/>
      <c r="HE41" s="777"/>
      <c r="HF41" s="777"/>
      <c r="HG41" s="777"/>
      <c r="HH41" s="777"/>
      <c r="HI41" s="777"/>
      <c r="HJ41" s="777"/>
      <c r="HK41" s="777"/>
      <c r="HL41" s="777"/>
      <c r="HM41" s="777"/>
      <c r="HN41" s="777"/>
      <c r="HO41" s="777"/>
      <c r="HP41" s="777"/>
      <c r="HQ41" s="777"/>
      <c r="HR41" s="777"/>
      <c r="HS41" s="777"/>
      <c r="HT41" s="777"/>
      <c r="HU41" s="777"/>
      <c r="HV41" s="777"/>
      <c r="HW41" s="777"/>
      <c r="HX41" s="777"/>
      <c r="HY41" s="777"/>
      <c r="HZ41" s="777"/>
      <c r="IA41" s="777"/>
      <c r="IB41" s="777"/>
      <c r="IC41" s="777"/>
      <c r="ID41" s="777"/>
      <c r="IE41" s="777"/>
      <c r="IF41" s="777"/>
      <c r="IG41" s="777"/>
      <c r="IH41" s="777"/>
      <c r="II41" s="777"/>
      <c r="IJ41" s="777"/>
      <c r="IK41" s="777"/>
      <c r="IL41" s="777"/>
      <c r="IM41" s="777"/>
      <c r="IN41" s="777"/>
      <c r="IO41" s="777"/>
      <c r="IP41" s="777"/>
      <c r="IQ41" s="777"/>
      <c r="IR41" s="777"/>
      <c r="IS41" s="777"/>
      <c r="IT41" s="777"/>
      <c r="IU41" s="777"/>
    </row>
    <row r="42" spans="2:255" s="779" customFormat="1">
      <c r="B42" s="777"/>
      <c r="C42" s="777"/>
      <c r="D42" s="777"/>
      <c r="E42" s="777"/>
      <c r="F42" s="777"/>
      <c r="G42" s="777"/>
      <c r="H42" s="777"/>
      <c r="I42" s="777"/>
      <c r="J42" s="777"/>
      <c r="K42" s="777"/>
      <c r="L42" s="777"/>
      <c r="M42" s="777"/>
      <c r="N42" s="777"/>
      <c r="O42" s="777"/>
      <c r="P42" s="777"/>
      <c r="Q42" s="777"/>
      <c r="R42" s="777"/>
      <c r="S42" s="777"/>
      <c r="T42" s="777"/>
      <c r="U42" s="777"/>
      <c r="V42" s="777"/>
      <c r="W42" s="777"/>
      <c r="X42" s="777"/>
      <c r="Y42" s="777"/>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778"/>
      <c r="AY42" s="778"/>
      <c r="AZ42" s="778"/>
      <c r="BA42" s="778"/>
      <c r="BB42" s="777"/>
      <c r="BC42" s="777"/>
      <c r="BD42" s="777"/>
      <c r="BE42" s="777"/>
      <c r="BF42" s="777"/>
      <c r="BG42" s="777"/>
      <c r="BH42" s="777"/>
      <c r="BI42" s="777"/>
      <c r="BJ42" s="777"/>
      <c r="BK42" s="777"/>
      <c r="BL42" s="777"/>
      <c r="BM42" s="777"/>
      <c r="BN42" s="777"/>
      <c r="BO42" s="777"/>
      <c r="BP42" s="777"/>
      <c r="BQ42" s="777"/>
      <c r="BR42" s="777"/>
      <c r="BS42" s="777"/>
      <c r="BT42" s="777"/>
      <c r="BU42" s="777"/>
      <c r="BV42" s="777"/>
      <c r="BW42" s="777"/>
      <c r="BX42" s="777"/>
      <c r="BY42" s="777"/>
      <c r="BZ42" s="777"/>
      <c r="CA42" s="777"/>
      <c r="CB42" s="777"/>
      <c r="CC42" s="777"/>
      <c r="CD42" s="777"/>
      <c r="CE42" s="777"/>
      <c r="CF42" s="777"/>
      <c r="CG42" s="777"/>
      <c r="CH42" s="777"/>
      <c r="CI42" s="777"/>
      <c r="CJ42" s="777"/>
      <c r="CK42" s="777"/>
      <c r="CL42" s="777"/>
      <c r="CM42" s="777"/>
      <c r="CN42" s="777"/>
      <c r="CO42" s="777"/>
      <c r="CP42" s="777"/>
      <c r="CQ42" s="777"/>
      <c r="CR42" s="777"/>
      <c r="CS42" s="777"/>
      <c r="CT42" s="777"/>
      <c r="CU42" s="777"/>
      <c r="CV42" s="777"/>
      <c r="CW42" s="777"/>
      <c r="CX42" s="777"/>
      <c r="CY42" s="777"/>
      <c r="CZ42" s="777"/>
      <c r="DA42" s="777"/>
      <c r="DB42" s="777"/>
      <c r="DC42" s="777"/>
      <c r="DD42" s="777"/>
      <c r="DE42" s="777"/>
      <c r="DF42" s="777"/>
      <c r="DG42" s="777"/>
      <c r="DH42" s="777"/>
      <c r="DI42" s="777"/>
      <c r="DJ42" s="777"/>
      <c r="DK42" s="777"/>
      <c r="DL42" s="777"/>
      <c r="DM42" s="777"/>
      <c r="DN42" s="777"/>
      <c r="DO42" s="777"/>
      <c r="DP42" s="777"/>
      <c r="DQ42" s="777"/>
      <c r="DR42" s="777"/>
      <c r="DS42" s="777"/>
      <c r="DT42" s="777"/>
      <c r="DU42" s="777"/>
      <c r="DV42" s="777"/>
      <c r="DW42" s="777"/>
      <c r="DX42" s="777"/>
      <c r="DY42" s="777"/>
      <c r="DZ42" s="777"/>
      <c r="EA42" s="777"/>
      <c r="EB42" s="777"/>
      <c r="EC42" s="777"/>
      <c r="ED42" s="777"/>
      <c r="EE42" s="777"/>
      <c r="EF42" s="777"/>
      <c r="EG42" s="777"/>
      <c r="EH42" s="777"/>
      <c r="EI42" s="777"/>
      <c r="EJ42" s="777"/>
      <c r="EK42" s="777"/>
      <c r="EL42" s="777"/>
      <c r="EM42" s="777"/>
      <c r="EN42" s="777"/>
      <c r="EO42" s="777"/>
      <c r="EP42" s="777"/>
      <c r="EQ42" s="777"/>
      <c r="ER42" s="777"/>
      <c r="ES42" s="777"/>
      <c r="ET42" s="777"/>
      <c r="EU42" s="777"/>
      <c r="EV42" s="777"/>
      <c r="EW42" s="777"/>
      <c r="EX42" s="777"/>
      <c r="EY42" s="777"/>
      <c r="EZ42" s="777"/>
      <c r="FA42" s="777"/>
      <c r="FB42" s="777"/>
      <c r="FC42" s="777"/>
      <c r="FD42" s="777"/>
      <c r="FE42" s="777"/>
      <c r="FF42" s="777"/>
      <c r="FG42" s="777"/>
      <c r="FH42" s="777"/>
      <c r="FI42" s="777"/>
      <c r="FJ42" s="777"/>
      <c r="FK42" s="777"/>
      <c r="FL42" s="777"/>
      <c r="FM42" s="777"/>
      <c r="FN42" s="777"/>
      <c r="FO42" s="777"/>
      <c r="FP42" s="777"/>
      <c r="FQ42" s="777"/>
      <c r="FR42" s="777"/>
      <c r="FS42" s="777"/>
      <c r="FT42" s="777"/>
      <c r="FU42" s="777"/>
      <c r="FV42" s="777"/>
      <c r="FW42" s="777"/>
      <c r="FX42" s="777"/>
      <c r="FY42" s="777"/>
      <c r="FZ42" s="777"/>
      <c r="GA42" s="777"/>
      <c r="GB42" s="777"/>
      <c r="GC42" s="777"/>
      <c r="GD42" s="777"/>
      <c r="GE42" s="777"/>
      <c r="GF42" s="777"/>
      <c r="GG42" s="777"/>
      <c r="GH42" s="777"/>
      <c r="GI42" s="777"/>
      <c r="GJ42" s="777"/>
      <c r="GK42" s="777"/>
      <c r="GL42" s="777"/>
      <c r="GM42" s="777"/>
      <c r="GN42" s="777"/>
      <c r="GO42" s="777"/>
      <c r="GP42" s="777"/>
      <c r="GQ42" s="777"/>
      <c r="GR42" s="777"/>
      <c r="GS42" s="777"/>
      <c r="GT42" s="777"/>
      <c r="GU42" s="777"/>
      <c r="GV42" s="777"/>
      <c r="GW42" s="777"/>
      <c r="GX42" s="777"/>
      <c r="GY42" s="777"/>
      <c r="GZ42" s="777"/>
      <c r="HA42" s="777"/>
      <c r="HB42" s="777"/>
      <c r="HC42" s="777"/>
      <c r="HD42" s="777"/>
      <c r="HE42" s="777"/>
      <c r="HF42" s="777"/>
      <c r="HG42" s="777"/>
      <c r="HH42" s="777"/>
      <c r="HI42" s="777"/>
      <c r="HJ42" s="777"/>
      <c r="HK42" s="777"/>
      <c r="HL42" s="777"/>
      <c r="HM42" s="777"/>
      <c r="HN42" s="777"/>
      <c r="HO42" s="777"/>
      <c r="HP42" s="777"/>
      <c r="HQ42" s="777"/>
      <c r="HR42" s="777"/>
      <c r="HS42" s="777"/>
      <c r="HT42" s="777"/>
      <c r="HU42" s="777"/>
      <c r="HV42" s="777"/>
      <c r="HW42" s="777"/>
      <c r="HX42" s="777"/>
      <c r="HY42" s="777"/>
      <c r="HZ42" s="777"/>
      <c r="IA42" s="777"/>
      <c r="IB42" s="777"/>
      <c r="IC42" s="777"/>
      <c r="ID42" s="777"/>
      <c r="IE42" s="777"/>
      <c r="IF42" s="777"/>
      <c r="IG42" s="777"/>
      <c r="IH42" s="777"/>
      <c r="II42" s="777"/>
      <c r="IJ42" s="777"/>
      <c r="IK42" s="777"/>
      <c r="IL42" s="777"/>
      <c r="IM42" s="777"/>
      <c r="IN42" s="777"/>
      <c r="IO42" s="777"/>
      <c r="IP42" s="777"/>
      <c r="IQ42" s="777"/>
      <c r="IR42" s="777"/>
      <c r="IS42" s="777"/>
      <c r="IT42" s="777"/>
      <c r="IU42" s="777"/>
    </row>
    <row r="43" spans="2:255" s="779" customFormat="1">
      <c r="B43" s="777"/>
      <c r="C43" s="777"/>
      <c r="D43" s="777"/>
      <c r="E43" s="777"/>
      <c r="F43" s="777"/>
      <c r="G43" s="777"/>
      <c r="H43" s="777"/>
      <c r="I43" s="777"/>
      <c r="J43" s="777"/>
      <c r="K43" s="777"/>
      <c r="L43" s="777"/>
      <c r="M43" s="777"/>
      <c r="N43" s="777"/>
      <c r="O43" s="777"/>
      <c r="P43" s="777"/>
      <c r="Q43" s="777"/>
      <c r="R43" s="777"/>
      <c r="S43" s="777"/>
      <c r="T43" s="777"/>
      <c r="U43" s="777"/>
      <c r="V43" s="777"/>
      <c r="W43" s="777"/>
      <c r="X43" s="777"/>
      <c r="Y43" s="777"/>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778"/>
      <c r="AV43" s="778"/>
      <c r="AW43" s="778"/>
      <c r="AX43" s="778"/>
      <c r="AY43" s="778"/>
      <c r="AZ43" s="778"/>
      <c r="BA43" s="778"/>
      <c r="BB43" s="777"/>
      <c r="BC43" s="777"/>
      <c r="BD43" s="777"/>
      <c r="BE43" s="777"/>
      <c r="BF43" s="777"/>
      <c r="BG43" s="777"/>
      <c r="BH43" s="777"/>
      <c r="BI43" s="777"/>
      <c r="BJ43" s="777"/>
      <c r="BK43" s="777"/>
      <c r="BL43" s="777"/>
      <c r="BM43" s="777"/>
      <c r="BN43" s="777"/>
      <c r="BO43" s="777"/>
      <c r="BP43" s="777"/>
      <c r="BQ43" s="777"/>
      <c r="BR43" s="777"/>
      <c r="BS43" s="777"/>
      <c r="BT43" s="777"/>
      <c r="BU43" s="777"/>
      <c r="BV43" s="777"/>
      <c r="BW43" s="777"/>
      <c r="BX43" s="777"/>
      <c r="BY43" s="777"/>
      <c r="BZ43" s="777"/>
      <c r="CA43" s="777"/>
      <c r="CB43" s="777"/>
      <c r="CC43" s="777"/>
      <c r="CD43" s="777"/>
      <c r="CE43" s="777"/>
      <c r="CF43" s="777"/>
      <c r="CG43" s="777"/>
      <c r="CH43" s="777"/>
      <c r="CI43" s="777"/>
      <c r="CJ43" s="777"/>
      <c r="CK43" s="777"/>
      <c r="CL43" s="777"/>
      <c r="CM43" s="777"/>
      <c r="CN43" s="777"/>
      <c r="CO43" s="777"/>
      <c r="CP43" s="777"/>
      <c r="CQ43" s="777"/>
      <c r="CR43" s="777"/>
      <c r="CS43" s="777"/>
      <c r="CT43" s="777"/>
      <c r="CU43" s="777"/>
      <c r="CV43" s="777"/>
      <c r="CW43" s="777"/>
      <c r="CX43" s="777"/>
      <c r="CY43" s="777"/>
      <c r="CZ43" s="777"/>
      <c r="DA43" s="777"/>
      <c r="DB43" s="777"/>
      <c r="DC43" s="777"/>
      <c r="DD43" s="777"/>
      <c r="DE43" s="777"/>
      <c r="DF43" s="777"/>
      <c r="DG43" s="777"/>
      <c r="DH43" s="777"/>
      <c r="DI43" s="777"/>
      <c r="DJ43" s="777"/>
      <c r="DK43" s="777"/>
      <c r="DL43" s="777"/>
      <c r="DM43" s="777"/>
      <c r="DN43" s="777"/>
      <c r="DO43" s="777"/>
      <c r="DP43" s="777"/>
      <c r="DQ43" s="777"/>
      <c r="DR43" s="777"/>
      <c r="DS43" s="777"/>
      <c r="DT43" s="777"/>
      <c r="DU43" s="777"/>
      <c r="DV43" s="777"/>
      <c r="DW43" s="777"/>
      <c r="DX43" s="777"/>
      <c r="DY43" s="777"/>
      <c r="DZ43" s="777"/>
      <c r="EA43" s="777"/>
      <c r="EB43" s="777"/>
      <c r="EC43" s="777"/>
      <c r="ED43" s="777"/>
      <c r="EE43" s="777"/>
      <c r="EF43" s="777"/>
      <c r="EG43" s="777"/>
      <c r="EH43" s="777"/>
      <c r="EI43" s="777"/>
      <c r="EJ43" s="777"/>
      <c r="EK43" s="777"/>
      <c r="EL43" s="777"/>
      <c r="EM43" s="777"/>
      <c r="EN43" s="777"/>
      <c r="EO43" s="777"/>
      <c r="EP43" s="777"/>
      <c r="EQ43" s="777"/>
      <c r="ER43" s="777"/>
      <c r="ES43" s="777"/>
      <c r="ET43" s="777"/>
      <c r="EU43" s="777"/>
      <c r="EV43" s="777"/>
      <c r="EW43" s="777"/>
      <c r="EX43" s="777"/>
      <c r="EY43" s="777"/>
      <c r="EZ43" s="777"/>
      <c r="FA43" s="777"/>
      <c r="FB43" s="777"/>
      <c r="FC43" s="777"/>
      <c r="FD43" s="777"/>
      <c r="FE43" s="777"/>
      <c r="FF43" s="777"/>
      <c r="FG43" s="777"/>
      <c r="FH43" s="777"/>
      <c r="FI43" s="777"/>
      <c r="FJ43" s="777"/>
      <c r="FK43" s="777"/>
      <c r="FL43" s="777"/>
      <c r="FM43" s="777"/>
      <c r="FN43" s="777"/>
      <c r="FO43" s="777"/>
      <c r="FP43" s="777"/>
      <c r="FQ43" s="777"/>
      <c r="FR43" s="777"/>
      <c r="FS43" s="777"/>
      <c r="FT43" s="777"/>
      <c r="FU43" s="777"/>
      <c r="FV43" s="777"/>
      <c r="FW43" s="777"/>
      <c r="FX43" s="777"/>
      <c r="FY43" s="777"/>
      <c r="FZ43" s="777"/>
      <c r="GA43" s="777"/>
      <c r="GB43" s="777"/>
      <c r="GC43" s="777"/>
      <c r="GD43" s="777"/>
      <c r="GE43" s="777"/>
      <c r="GF43" s="777"/>
      <c r="GG43" s="777"/>
      <c r="GH43" s="777"/>
      <c r="GI43" s="777"/>
      <c r="GJ43" s="777"/>
      <c r="GK43" s="777"/>
      <c r="GL43" s="777"/>
      <c r="GM43" s="777"/>
      <c r="GN43" s="777"/>
      <c r="GO43" s="777"/>
      <c r="GP43" s="777"/>
      <c r="GQ43" s="777"/>
      <c r="GR43" s="777"/>
      <c r="GS43" s="777"/>
      <c r="GT43" s="777"/>
      <c r="GU43" s="777"/>
      <c r="GV43" s="777"/>
      <c r="GW43" s="777"/>
      <c r="GX43" s="777"/>
      <c r="GY43" s="777"/>
      <c r="GZ43" s="777"/>
      <c r="HA43" s="777"/>
      <c r="HB43" s="777"/>
      <c r="HC43" s="777"/>
      <c r="HD43" s="777"/>
      <c r="HE43" s="777"/>
      <c r="HF43" s="777"/>
      <c r="HG43" s="777"/>
      <c r="HH43" s="777"/>
      <c r="HI43" s="777"/>
      <c r="HJ43" s="777"/>
      <c r="HK43" s="777"/>
      <c r="HL43" s="777"/>
      <c r="HM43" s="777"/>
      <c r="HN43" s="777"/>
      <c r="HO43" s="777"/>
      <c r="HP43" s="777"/>
      <c r="HQ43" s="777"/>
      <c r="HR43" s="777"/>
      <c r="HS43" s="777"/>
      <c r="HT43" s="777"/>
      <c r="HU43" s="777"/>
      <c r="HV43" s="777"/>
      <c r="HW43" s="777"/>
      <c r="HX43" s="777"/>
      <c r="HY43" s="777"/>
      <c r="HZ43" s="777"/>
      <c r="IA43" s="777"/>
      <c r="IB43" s="777"/>
      <c r="IC43" s="777"/>
      <c r="ID43" s="777"/>
      <c r="IE43" s="777"/>
      <c r="IF43" s="777"/>
      <c r="IG43" s="777"/>
      <c r="IH43" s="777"/>
      <c r="II43" s="777"/>
      <c r="IJ43" s="777"/>
      <c r="IK43" s="777"/>
      <c r="IL43" s="777"/>
      <c r="IM43" s="777"/>
      <c r="IN43" s="777"/>
      <c r="IO43" s="777"/>
      <c r="IP43" s="777"/>
      <c r="IQ43" s="777"/>
      <c r="IR43" s="777"/>
      <c r="IS43" s="777"/>
      <c r="IT43" s="777"/>
      <c r="IU43" s="777"/>
    </row>
    <row r="44" spans="2:255" s="779" customFormat="1">
      <c r="B44" s="777"/>
      <c r="C44" s="777"/>
      <c r="D44" s="777"/>
      <c r="E44" s="777"/>
      <c r="F44" s="777"/>
      <c r="G44" s="777"/>
      <c r="H44" s="777"/>
      <c r="I44" s="777"/>
      <c r="J44" s="777"/>
      <c r="K44" s="777"/>
      <c r="L44" s="777"/>
      <c r="M44" s="777"/>
      <c r="N44" s="777"/>
      <c r="O44" s="777"/>
      <c r="P44" s="777"/>
      <c r="Q44" s="777"/>
      <c r="R44" s="777"/>
      <c r="S44" s="777"/>
      <c r="T44" s="777"/>
      <c r="U44" s="777"/>
      <c r="V44" s="777"/>
      <c r="W44" s="777"/>
      <c r="X44" s="777"/>
      <c r="Y44" s="777"/>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778"/>
      <c r="AV44" s="778"/>
      <c r="AW44" s="778"/>
      <c r="AX44" s="778"/>
      <c r="AY44" s="778"/>
      <c r="AZ44" s="778"/>
      <c r="BA44" s="778"/>
      <c r="BB44" s="777"/>
      <c r="BC44" s="777"/>
      <c r="BD44" s="777"/>
      <c r="BE44" s="777"/>
      <c r="BF44" s="777"/>
      <c r="BG44" s="777"/>
      <c r="BH44" s="777"/>
      <c r="BI44" s="777"/>
      <c r="BJ44" s="777"/>
      <c r="BK44" s="777"/>
      <c r="BL44" s="777"/>
      <c r="BM44" s="777"/>
      <c r="BN44" s="777"/>
      <c r="BO44" s="777"/>
      <c r="BP44" s="777"/>
      <c r="BQ44" s="777"/>
      <c r="BR44" s="777"/>
      <c r="BS44" s="777"/>
      <c r="BT44" s="777"/>
      <c r="BU44" s="777"/>
      <c r="BV44" s="777"/>
      <c r="BW44" s="777"/>
      <c r="BX44" s="777"/>
      <c r="BY44" s="777"/>
      <c r="BZ44" s="777"/>
      <c r="CA44" s="777"/>
      <c r="CB44" s="777"/>
      <c r="CC44" s="777"/>
      <c r="CD44" s="777"/>
      <c r="CE44" s="777"/>
      <c r="CF44" s="777"/>
      <c r="CG44" s="777"/>
      <c r="CH44" s="777"/>
      <c r="CI44" s="777"/>
      <c r="CJ44" s="777"/>
      <c r="CK44" s="777"/>
      <c r="CL44" s="777"/>
      <c r="CM44" s="777"/>
      <c r="CN44" s="777"/>
      <c r="CO44" s="777"/>
      <c r="CP44" s="777"/>
      <c r="CQ44" s="777"/>
      <c r="CR44" s="777"/>
      <c r="CS44" s="777"/>
      <c r="CT44" s="777"/>
      <c r="CU44" s="777"/>
      <c r="CV44" s="777"/>
      <c r="CW44" s="777"/>
      <c r="CX44" s="777"/>
      <c r="CY44" s="777"/>
      <c r="CZ44" s="777"/>
      <c r="DA44" s="777"/>
      <c r="DB44" s="777"/>
      <c r="DC44" s="777"/>
      <c r="DD44" s="777"/>
      <c r="DE44" s="777"/>
      <c r="DF44" s="777"/>
      <c r="DG44" s="777"/>
      <c r="DH44" s="777"/>
      <c r="DI44" s="777"/>
      <c r="DJ44" s="777"/>
      <c r="DK44" s="777"/>
      <c r="DL44" s="777"/>
      <c r="DM44" s="777"/>
      <c r="DN44" s="777"/>
      <c r="DO44" s="777"/>
      <c r="DP44" s="777"/>
      <c r="DQ44" s="777"/>
      <c r="DR44" s="777"/>
      <c r="DS44" s="777"/>
      <c r="DT44" s="777"/>
      <c r="DU44" s="777"/>
      <c r="DV44" s="777"/>
      <c r="DW44" s="777"/>
      <c r="DX44" s="777"/>
      <c r="DY44" s="777"/>
      <c r="DZ44" s="777"/>
      <c r="EA44" s="777"/>
      <c r="EB44" s="777"/>
      <c r="EC44" s="777"/>
      <c r="ED44" s="777"/>
      <c r="EE44" s="777"/>
      <c r="EF44" s="777"/>
      <c r="EG44" s="777"/>
      <c r="EH44" s="777"/>
      <c r="EI44" s="777"/>
      <c r="EJ44" s="777"/>
      <c r="EK44" s="777"/>
      <c r="EL44" s="777"/>
      <c r="EM44" s="777"/>
      <c r="EN44" s="777"/>
      <c r="EO44" s="777"/>
      <c r="EP44" s="777"/>
      <c r="EQ44" s="777"/>
      <c r="ER44" s="777"/>
      <c r="ES44" s="777"/>
      <c r="ET44" s="777"/>
      <c r="EU44" s="777"/>
      <c r="EV44" s="777"/>
      <c r="EW44" s="777"/>
      <c r="EX44" s="777"/>
      <c r="EY44" s="777"/>
      <c r="EZ44" s="777"/>
      <c r="FA44" s="777"/>
      <c r="FB44" s="777"/>
      <c r="FC44" s="777"/>
      <c r="FD44" s="777"/>
      <c r="FE44" s="777"/>
      <c r="FF44" s="777"/>
      <c r="FG44" s="777"/>
      <c r="FH44" s="777"/>
      <c r="FI44" s="777"/>
      <c r="FJ44" s="777"/>
      <c r="FK44" s="777"/>
      <c r="FL44" s="777"/>
      <c r="FM44" s="777"/>
      <c r="FN44" s="777"/>
      <c r="FO44" s="777"/>
      <c r="FP44" s="777"/>
      <c r="FQ44" s="777"/>
      <c r="FR44" s="777"/>
      <c r="FS44" s="777"/>
      <c r="FT44" s="777"/>
      <c r="FU44" s="777"/>
      <c r="FV44" s="777"/>
      <c r="FW44" s="777"/>
      <c r="FX44" s="777"/>
      <c r="FY44" s="777"/>
      <c r="FZ44" s="777"/>
      <c r="GA44" s="777"/>
      <c r="GB44" s="777"/>
      <c r="GC44" s="777"/>
      <c r="GD44" s="777"/>
      <c r="GE44" s="777"/>
      <c r="GF44" s="777"/>
      <c r="GG44" s="777"/>
      <c r="GH44" s="777"/>
      <c r="GI44" s="777"/>
      <c r="GJ44" s="777"/>
      <c r="GK44" s="777"/>
      <c r="GL44" s="777"/>
      <c r="GM44" s="777"/>
      <c r="GN44" s="777"/>
      <c r="GO44" s="777"/>
      <c r="GP44" s="777"/>
      <c r="GQ44" s="777"/>
      <c r="GR44" s="777"/>
      <c r="GS44" s="777"/>
      <c r="GT44" s="777"/>
      <c r="GU44" s="777"/>
      <c r="GV44" s="777"/>
      <c r="GW44" s="777"/>
      <c r="GX44" s="777"/>
      <c r="GY44" s="777"/>
      <c r="GZ44" s="777"/>
      <c r="HA44" s="777"/>
      <c r="HB44" s="777"/>
      <c r="HC44" s="777"/>
      <c r="HD44" s="777"/>
      <c r="HE44" s="777"/>
      <c r="HF44" s="777"/>
      <c r="HG44" s="777"/>
      <c r="HH44" s="777"/>
      <c r="HI44" s="777"/>
      <c r="HJ44" s="777"/>
      <c r="HK44" s="777"/>
      <c r="HL44" s="777"/>
      <c r="HM44" s="777"/>
      <c r="HN44" s="777"/>
      <c r="HO44" s="777"/>
      <c r="HP44" s="777"/>
      <c r="HQ44" s="777"/>
      <c r="HR44" s="777"/>
      <c r="HS44" s="777"/>
      <c r="HT44" s="777"/>
      <c r="HU44" s="777"/>
      <c r="HV44" s="777"/>
      <c r="HW44" s="777"/>
      <c r="HX44" s="777"/>
      <c r="HY44" s="777"/>
      <c r="HZ44" s="777"/>
      <c r="IA44" s="777"/>
      <c r="IB44" s="777"/>
      <c r="IC44" s="777"/>
      <c r="ID44" s="777"/>
      <c r="IE44" s="777"/>
      <c r="IF44" s="777"/>
      <c r="IG44" s="777"/>
      <c r="IH44" s="777"/>
      <c r="II44" s="777"/>
      <c r="IJ44" s="777"/>
      <c r="IK44" s="777"/>
      <c r="IL44" s="777"/>
      <c r="IM44" s="777"/>
      <c r="IN44" s="777"/>
      <c r="IO44" s="777"/>
      <c r="IP44" s="777"/>
      <c r="IQ44" s="777"/>
      <c r="IR44" s="777"/>
      <c r="IS44" s="777"/>
      <c r="IT44" s="777"/>
      <c r="IU44" s="777"/>
    </row>
    <row r="45" spans="2:255" s="779" customFormat="1">
      <c r="B45" s="777"/>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778"/>
      <c r="AV45" s="778"/>
      <c r="AW45" s="778"/>
      <c r="AX45" s="778"/>
      <c r="AY45" s="778"/>
      <c r="AZ45" s="778"/>
      <c r="BA45" s="778"/>
      <c r="BB45" s="777"/>
      <c r="BC45" s="777"/>
      <c r="BD45" s="777"/>
      <c r="BE45" s="777"/>
      <c r="BF45" s="777"/>
      <c r="BG45" s="777"/>
      <c r="BH45" s="777"/>
      <c r="BI45" s="777"/>
      <c r="BJ45" s="777"/>
      <c r="BK45" s="777"/>
      <c r="BL45" s="777"/>
      <c r="BM45" s="777"/>
      <c r="BN45" s="777"/>
      <c r="BO45" s="777"/>
      <c r="BP45" s="777"/>
      <c r="BQ45" s="777"/>
      <c r="BR45" s="777"/>
      <c r="BS45" s="777"/>
      <c r="BT45" s="777"/>
      <c r="BU45" s="777"/>
      <c r="BV45" s="777"/>
      <c r="BW45" s="777"/>
      <c r="BX45" s="777"/>
      <c r="BY45" s="777"/>
      <c r="BZ45" s="777"/>
      <c r="CA45" s="777"/>
      <c r="CB45" s="777"/>
      <c r="CC45" s="777"/>
      <c r="CD45" s="777"/>
      <c r="CE45" s="777"/>
      <c r="CF45" s="777"/>
      <c r="CG45" s="777"/>
      <c r="CH45" s="777"/>
      <c r="CI45" s="777"/>
      <c r="CJ45" s="777"/>
      <c r="CK45" s="777"/>
      <c r="CL45" s="777"/>
      <c r="CM45" s="777"/>
      <c r="CN45" s="777"/>
      <c r="CO45" s="777"/>
      <c r="CP45" s="777"/>
      <c r="CQ45" s="777"/>
      <c r="CR45" s="777"/>
      <c r="CS45" s="777"/>
      <c r="CT45" s="777"/>
      <c r="CU45" s="777"/>
      <c r="CV45" s="777"/>
      <c r="CW45" s="777"/>
      <c r="CX45" s="777"/>
      <c r="CY45" s="777"/>
      <c r="CZ45" s="777"/>
      <c r="DA45" s="777"/>
      <c r="DB45" s="777"/>
      <c r="DC45" s="777"/>
      <c r="DD45" s="777"/>
      <c r="DE45" s="777"/>
      <c r="DF45" s="777"/>
      <c r="DG45" s="777"/>
      <c r="DH45" s="777"/>
      <c r="DI45" s="777"/>
      <c r="DJ45" s="777"/>
      <c r="DK45" s="777"/>
      <c r="DL45" s="777"/>
      <c r="DM45" s="777"/>
      <c r="DN45" s="777"/>
      <c r="DO45" s="777"/>
      <c r="DP45" s="777"/>
      <c r="DQ45" s="777"/>
      <c r="DR45" s="777"/>
      <c r="DS45" s="777"/>
      <c r="DT45" s="777"/>
      <c r="DU45" s="777"/>
      <c r="DV45" s="777"/>
      <c r="DW45" s="777"/>
      <c r="DX45" s="777"/>
      <c r="DY45" s="777"/>
      <c r="DZ45" s="777"/>
      <c r="EA45" s="777"/>
      <c r="EB45" s="777"/>
      <c r="EC45" s="777"/>
      <c r="ED45" s="777"/>
      <c r="EE45" s="777"/>
      <c r="EF45" s="777"/>
      <c r="EG45" s="777"/>
      <c r="EH45" s="777"/>
      <c r="EI45" s="777"/>
      <c r="EJ45" s="777"/>
      <c r="EK45" s="777"/>
      <c r="EL45" s="777"/>
      <c r="EM45" s="777"/>
      <c r="EN45" s="777"/>
      <c r="EO45" s="777"/>
      <c r="EP45" s="777"/>
      <c r="EQ45" s="777"/>
      <c r="ER45" s="777"/>
      <c r="ES45" s="777"/>
      <c r="ET45" s="777"/>
      <c r="EU45" s="777"/>
      <c r="EV45" s="777"/>
      <c r="EW45" s="777"/>
      <c r="EX45" s="777"/>
      <c r="EY45" s="777"/>
      <c r="EZ45" s="777"/>
      <c r="FA45" s="777"/>
      <c r="FB45" s="777"/>
      <c r="FC45" s="777"/>
      <c r="FD45" s="777"/>
      <c r="FE45" s="777"/>
      <c r="FF45" s="777"/>
      <c r="FG45" s="777"/>
      <c r="FH45" s="777"/>
      <c r="FI45" s="777"/>
      <c r="FJ45" s="777"/>
      <c r="FK45" s="777"/>
      <c r="FL45" s="777"/>
      <c r="FM45" s="777"/>
      <c r="FN45" s="777"/>
      <c r="FO45" s="777"/>
      <c r="FP45" s="777"/>
      <c r="FQ45" s="777"/>
      <c r="FR45" s="777"/>
      <c r="FS45" s="777"/>
      <c r="FT45" s="777"/>
      <c r="FU45" s="777"/>
      <c r="FV45" s="777"/>
      <c r="FW45" s="777"/>
      <c r="FX45" s="777"/>
      <c r="FY45" s="777"/>
      <c r="FZ45" s="777"/>
      <c r="GA45" s="777"/>
      <c r="GB45" s="777"/>
      <c r="GC45" s="777"/>
      <c r="GD45" s="777"/>
      <c r="GE45" s="777"/>
      <c r="GF45" s="777"/>
      <c r="GG45" s="777"/>
      <c r="GH45" s="777"/>
      <c r="GI45" s="777"/>
      <c r="GJ45" s="777"/>
      <c r="GK45" s="777"/>
      <c r="GL45" s="777"/>
      <c r="GM45" s="777"/>
      <c r="GN45" s="777"/>
      <c r="GO45" s="777"/>
      <c r="GP45" s="777"/>
      <c r="GQ45" s="777"/>
      <c r="GR45" s="777"/>
      <c r="GS45" s="777"/>
      <c r="GT45" s="777"/>
      <c r="GU45" s="777"/>
      <c r="GV45" s="777"/>
      <c r="GW45" s="777"/>
      <c r="GX45" s="777"/>
      <c r="GY45" s="777"/>
      <c r="GZ45" s="777"/>
      <c r="HA45" s="777"/>
      <c r="HB45" s="777"/>
      <c r="HC45" s="777"/>
      <c r="HD45" s="777"/>
      <c r="HE45" s="777"/>
      <c r="HF45" s="777"/>
      <c r="HG45" s="777"/>
      <c r="HH45" s="777"/>
      <c r="HI45" s="777"/>
      <c r="HJ45" s="777"/>
      <c r="HK45" s="777"/>
      <c r="HL45" s="777"/>
      <c r="HM45" s="777"/>
      <c r="HN45" s="777"/>
      <c r="HO45" s="777"/>
      <c r="HP45" s="777"/>
      <c r="HQ45" s="777"/>
      <c r="HR45" s="777"/>
      <c r="HS45" s="777"/>
      <c r="HT45" s="777"/>
      <c r="HU45" s="777"/>
      <c r="HV45" s="777"/>
      <c r="HW45" s="777"/>
      <c r="HX45" s="777"/>
      <c r="HY45" s="777"/>
      <c r="HZ45" s="777"/>
      <c r="IA45" s="777"/>
      <c r="IB45" s="777"/>
      <c r="IC45" s="777"/>
      <c r="ID45" s="777"/>
      <c r="IE45" s="777"/>
      <c r="IF45" s="777"/>
      <c r="IG45" s="777"/>
      <c r="IH45" s="777"/>
      <c r="II45" s="777"/>
      <c r="IJ45" s="777"/>
      <c r="IK45" s="777"/>
      <c r="IL45" s="777"/>
      <c r="IM45" s="777"/>
      <c r="IN45" s="777"/>
      <c r="IO45" s="777"/>
      <c r="IP45" s="777"/>
      <c r="IQ45" s="777"/>
      <c r="IR45" s="777"/>
      <c r="IS45" s="777"/>
      <c r="IT45" s="777"/>
      <c r="IU45" s="777"/>
    </row>
    <row r="46" spans="2:255" s="779" customFormat="1">
      <c r="B46" s="777"/>
      <c r="C46" s="777"/>
      <c r="D46" s="777"/>
      <c r="E46" s="777"/>
      <c r="F46" s="777"/>
      <c r="G46" s="777"/>
      <c r="H46" s="777"/>
      <c r="I46" s="777"/>
      <c r="J46" s="777"/>
      <c r="K46" s="777"/>
      <c r="L46" s="777"/>
      <c r="M46" s="777"/>
      <c r="N46" s="777"/>
      <c r="O46" s="777"/>
      <c r="P46" s="777"/>
      <c r="Q46" s="777"/>
      <c r="R46" s="777"/>
      <c r="S46" s="777"/>
      <c r="T46" s="777"/>
      <c r="U46" s="777"/>
      <c r="V46" s="777"/>
      <c r="W46" s="777"/>
      <c r="X46" s="777"/>
      <c r="Y46" s="777"/>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778"/>
      <c r="AY46" s="778"/>
      <c r="AZ46" s="778"/>
      <c r="BA46" s="778"/>
      <c r="BB46" s="777"/>
      <c r="BC46" s="777"/>
      <c r="BD46" s="777"/>
      <c r="BE46" s="777"/>
      <c r="BF46" s="777"/>
      <c r="BG46" s="777"/>
      <c r="BH46" s="777"/>
      <c r="BI46" s="777"/>
      <c r="BJ46" s="777"/>
      <c r="BK46" s="777"/>
      <c r="BL46" s="777"/>
      <c r="BM46" s="777"/>
      <c r="BN46" s="777"/>
      <c r="BO46" s="777"/>
      <c r="BP46" s="777"/>
      <c r="BQ46" s="777"/>
      <c r="BR46" s="777"/>
      <c r="BS46" s="777"/>
      <c r="BT46" s="777"/>
      <c r="BU46" s="777"/>
      <c r="BV46" s="777"/>
      <c r="BW46" s="777"/>
      <c r="BX46" s="777"/>
      <c r="BY46" s="777"/>
      <c r="BZ46" s="777"/>
      <c r="CA46" s="777"/>
      <c r="CB46" s="777"/>
      <c r="CC46" s="777"/>
      <c r="CD46" s="777"/>
      <c r="CE46" s="777"/>
      <c r="CF46" s="777"/>
      <c r="CG46" s="777"/>
      <c r="CH46" s="777"/>
      <c r="CI46" s="777"/>
      <c r="CJ46" s="777"/>
      <c r="CK46" s="777"/>
      <c r="CL46" s="777"/>
      <c r="CM46" s="777"/>
      <c r="CN46" s="777"/>
      <c r="CO46" s="777"/>
      <c r="CP46" s="777"/>
      <c r="CQ46" s="777"/>
      <c r="CR46" s="777"/>
      <c r="CS46" s="777"/>
      <c r="CT46" s="777"/>
      <c r="CU46" s="777"/>
      <c r="CV46" s="777"/>
      <c r="CW46" s="777"/>
      <c r="CX46" s="777"/>
      <c r="CY46" s="777"/>
      <c r="CZ46" s="777"/>
      <c r="DA46" s="777"/>
      <c r="DB46" s="777"/>
      <c r="DC46" s="777"/>
      <c r="DD46" s="777"/>
      <c r="DE46" s="777"/>
      <c r="DF46" s="777"/>
      <c r="DG46" s="777"/>
      <c r="DH46" s="777"/>
      <c r="DI46" s="777"/>
      <c r="DJ46" s="777"/>
      <c r="DK46" s="777"/>
      <c r="DL46" s="777"/>
      <c r="DM46" s="777"/>
      <c r="DN46" s="777"/>
      <c r="DO46" s="777"/>
      <c r="DP46" s="777"/>
      <c r="DQ46" s="777"/>
      <c r="DR46" s="777"/>
      <c r="DS46" s="777"/>
      <c r="DT46" s="777"/>
      <c r="DU46" s="777"/>
      <c r="DV46" s="777"/>
      <c r="DW46" s="777"/>
      <c r="DX46" s="777"/>
      <c r="DY46" s="777"/>
      <c r="DZ46" s="777"/>
      <c r="EA46" s="777"/>
      <c r="EB46" s="777"/>
      <c r="EC46" s="777"/>
      <c r="ED46" s="777"/>
      <c r="EE46" s="777"/>
      <c r="EF46" s="777"/>
      <c r="EG46" s="777"/>
      <c r="EH46" s="777"/>
      <c r="EI46" s="777"/>
      <c r="EJ46" s="777"/>
      <c r="EK46" s="777"/>
      <c r="EL46" s="777"/>
      <c r="EM46" s="777"/>
      <c r="EN46" s="777"/>
      <c r="EO46" s="777"/>
      <c r="EP46" s="777"/>
      <c r="EQ46" s="777"/>
      <c r="ER46" s="777"/>
      <c r="ES46" s="777"/>
      <c r="ET46" s="777"/>
      <c r="EU46" s="777"/>
      <c r="EV46" s="777"/>
      <c r="EW46" s="777"/>
      <c r="EX46" s="777"/>
      <c r="EY46" s="777"/>
      <c r="EZ46" s="777"/>
      <c r="FA46" s="777"/>
      <c r="FB46" s="777"/>
      <c r="FC46" s="777"/>
      <c r="FD46" s="777"/>
      <c r="FE46" s="777"/>
      <c r="FF46" s="777"/>
      <c r="FG46" s="777"/>
      <c r="FH46" s="777"/>
      <c r="FI46" s="777"/>
      <c r="FJ46" s="777"/>
      <c r="FK46" s="777"/>
      <c r="FL46" s="777"/>
      <c r="FM46" s="777"/>
      <c r="FN46" s="777"/>
      <c r="FO46" s="777"/>
      <c r="FP46" s="777"/>
      <c r="FQ46" s="777"/>
      <c r="FR46" s="777"/>
      <c r="FS46" s="777"/>
      <c r="FT46" s="777"/>
      <c r="FU46" s="777"/>
      <c r="FV46" s="777"/>
      <c r="FW46" s="777"/>
      <c r="FX46" s="777"/>
      <c r="FY46" s="777"/>
      <c r="FZ46" s="777"/>
      <c r="GA46" s="777"/>
      <c r="GB46" s="777"/>
      <c r="GC46" s="777"/>
      <c r="GD46" s="777"/>
      <c r="GE46" s="777"/>
      <c r="GF46" s="777"/>
      <c r="GG46" s="777"/>
      <c r="GH46" s="777"/>
      <c r="GI46" s="777"/>
      <c r="GJ46" s="777"/>
      <c r="GK46" s="777"/>
      <c r="GL46" s="777"/>
      <c r="GM46" s="777"/>
      <c r="GN46" s="777"/>
      <c r="GO46" s="777"/>
      <c r="GP46" s="777"/>
      <c r="GQ46" s="777"/>
      <c r="GR46" s="777"/>
      <c r="GS46" s="777"/>
      <c r="GT46" s="777"/>
      <c r="GU46" s="777"/>
      <c r="GV46" s="777"/>
      <c r="GW46" s="777"/>
      <c r="GX46" s="777"/>
      <c r="GY46" s="777"/>
      <c r="GZ46" s="777"/>
      <c r="HA46" s="777"/>
      <c r="HB46" s="777"/>
      <c r="HC46" s="777"/>
      <c r="HD46" s="777"/>
      <c r="HE46" s="777"/>
      <c r="HF46" s="777"/>
      <c r="HG46" s="777"/>
      <c r="HH46" s="777"/>
      <c r="HI46" s="777"/>
      <c r="HJ46" s="777"/>
      <c r="HK46" s="777"/>
      <c r="HL46" s="777"/>
      <c r="HM46" s="777"/>
      <c r="HN46" s="777"/>
      <c r="HO46" s="777"/>
      <c r="HP46" s="777"/>
      <c r="HQ46" s="777"/>
      <c r="HR46" s="777"/>
      <c r="HS46" s="777"/>
      <c r="HT46" s="777"/>
      <c r="HU46" s="777"/>
      <c r="HV46" s="777"/>
      <c r="HW46" s="777"/>
      <c r="HX46" s="777"/>
      <c r="HY46" s="777"/>
      <c r="HZ46" s="777"/>
      <c r="IA46" s="777"/>
      <c r="IB46" s="777"/>
      <c r="IC46" s="777"/>
      <c r="ID46" s="777"/>
      <c r="IE46" s="777"/>
      <c r="IF46" s="777"/>
      <c r="IG46" s="777"/>
      <c r="IH46" s="777"/>
      <c r="II46" s="777"/>
      <c r="IJ46" s="777"/>
      <c r="IK46" s="777"/>
      <c r="IL46" s="777"/>
      <c r="IM46" s="777"/>
      <c r="IN46" s="777"/>
      <c r="IO46" s="777"/>
      <c r="IP46" s="777"/>
      <c r="IQ46" s="777"/>
      <c r="IR46" s="777"/>
      <c r="IS46" s="777"/>
      <c r="IT46" s="777"/>
      <c r="IU46" s="777"/>
    </row>
    <row r="47" spans="2:255" s="779" customFormat="1">
      <c r="B47" s="777"/>
      <c r="C47" s="777"/>
      <c r="D47" s="777"/>
      <c r="E47" s="777"/>
      <c r="F47" s="777"/>
      <c r="G47" s="777"/>
      <c r="H47" s="777"/>
      <c r="I47" s="777"/>
      <c r="J47" s="777"/>
      <c r="K47" s="777"/>
      <c r="L47" s="777"/>
      <c r="M47" s="777"/>
      <c r="N47" s="777"/>
      <c r="O47" s="777"/>
      <c r="P47" s="777"/>
      <c r="Q47" s="777"/>
      <c r="R47" s="777"/>
      <c r="S47" s="777"/>
      <c r="T47" s="777"/>
      <c r="U47" s="777"/>
      <c r="V47" s="777"/>
      <c r="W47" s="777"/>
      <c r="X47" s="777"/>
      <c r="Y47" s="777"/>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778"/>
      <c r="AV47" s="778"/>
      <c r="AW47" s="778"/>
      <c r="AX47" s="778"/>
      <c r="AY47" s="778"/>
      <c r="AZ47" s="778"/>
      <c r="BA47" s="778"/>
      <c r="BB47" s="777"/>
      <c r="BC47" s="777"/>
      <c r="BD47" s="777"/>
      <c r="BE47" s="777"/>
      <c r="BF47" s="777"/>
      <c r="BG47" s="777"/>
      <c r="BH47" s="777"/>
      <c r="BI47" s="777"/>
      <c r="BJ47" s="777"/>
      <c r="BK47" s="777"/>
      <c r="BL47" s="777"/>
      <c r="BM47" s="777"/>
      <c r="BN47" s="777"/>
      <c r="BO47" s="777"/>
      <c r="BP47" s="777"/>
      <c r="BQ47" s="777"/>
      <c r="BR47" s="777"/>
      <c r="BS47" s="777"/>
      <c r="BT47" s="777"/>
      <c r="BU47" s="777"/>
      <c r="BV47" s="777"/>
      <c r="BW47" s="777"/>
      <c r="BX47" s="777"/>
      <c r="BY47" s="777"/>
      <c r="BZ47" s="777"/>
      <c r="CA47" s="777"/>
      <c r="CB47" s="777"/>
      <c r="CC47" s="777"/>
      <c r="CD47" s="777"/>
      <c r="CE47" s="777"/>
      <c r="CF47" s="777"/>
      <c r="CG47" s="777"/>
      <c r="CH47" s="777"/>
      <c r="CI47" s="777"/>
      <c r="CJ47" s="777"/>
      <c r="CK47" s="777"/>
      <c r="CL47" s="777"/>
      <c r="CM47" s="777"/>
      <c r="CN47" s="777"/>
      <c r="CO47" s="777"/>
      <c r="CP47" s="777"/>
      <c r="CQ47" s="777"/>
      <c r="CR47" s="777"/>
      <c r="CS47" s="777"/>
      <c r="CT47" s="777"/>
      <c r="CU47" s="777"/>
      <c r="CV47" s="777"/>
      <c r="CW47" s="777"/>
      <c r="CX47" s="777"/>
      <c r="CY47" s="777"/>
      <c r="CZ47" s="777"/>
      <c r="DA47" s="777"/>
      <c r="DB47" s="777"/>
      <c r="DC47" s="777"/>
      <c r="DD47" s="777"/>
      <c r="DE47" s="777"/>
      <c r="DF47" s="777"/>
      <c r="DG47" s="777"/>
      <c r="DH47" s="777"/>
      <c r="DI47" s="777"/>
      <c r="DJ47" s="777"/>
      <c r="DK47" s="777"/>
      <c r="DL47" s="777"/>
      <c r="DM47" s="777"/>
      <c r="DN47" s="777"/>
      <c r="DO47" s="777"/>
      <c r="DP47" s="777"/>
      <c r="DQ47" s="777"/>
      <c r="DR47" s="777"/>
      <c r="DS47" s="777"/>
      <c r="DT47" s="777"/>
      <c r="DU47" s="777"/>
      <c r="DV47" s="777"/>
      <c r="DW47" s="777"/>
      <c r="DX47" s="777"/>
      <c r="DY47" s="777"/>
      <c r="DZ47" s="777"/>
      <c r="EA47" s="777"/>
      <c r="EB47" s="777"/>
      <c r="EC47" s="777"/>
      <c r="ED47" s="777"/>
      <c r="EE47" s="777"/>
      <c r="EF47" s="777"/>
      <c r="EG47" s="777"/>
      <c r="EH47" s="777"/>
      <c r="EI47" s="777"/>
      <c r="EJ47" s="777"/>
      <c r="EK47" s="777"/>
      <c r="EL47" s="777"/>
      <c r="EM47" s="777"/>
      <c r="EN47" s="777"/>
      <c r="EO47" s="777"/>
      <c r="EP47" s="777"/>
      <c r="EQ47" s="777"/>
      <c r="ER47" s="777"/>
      <c r="ES47" s="777"/>
      <c r="ET47" s="777"/>
      <c r="EU47" s="777"/>
      <c r="EV47" s="777"/>
      <c r="EW47" s="777"/>
      <c r="EX47" s="777"/>
      <c r="EY47" s="777"/>
      <c r="EZ47" s="777"/>
      <c r="FA47" s="777"/>
      <c r="FB47" s="777"/>
      <c r="FC47" s="777"/>
      <c r="FD47" s="777"/>
      <c r="FE47" s="777"/>
      <c r="FF47" s="777"/>
      <c r="FG47" s="777"/>
      <c r="FH47" s="777"/>
      <c r="FI47" s="777"/>
      <c r="FJ47" s="777"/>
      <c r="FK47" s="777"/>
      <c r="FL47" s="777"/>
      <c r="FM47" s="777"/>
      <c r="FN47" s="777"/>
      <c r="FO47" s="777"/>
      <c r="FP47" s="777"/>
      <c r="FQ47" s="777"/>
      <c r="FR47" s="777"/>
      <c r="FS47" s="777"/>
      <c r="FT47" s="777"/>
      <c r="FU47" s="777"/>
      <c r="FV47" s="777"/>
      <c r="FW47" s="777"/>
      <c r="FX47" s="777"/>
      <c r="FY47" s="777"/>
      <c r="FZ47" s="777"/>
      <c r="GA47" s="777"/>
      <c r="GB47" s="777"/>
      <c r="GC47" s="777"/>
      <c r="GD47" s="777"/>
      <c r="GE47" s="777"/>
      <c r="GF47" s="777"/>
      <c r="GG47" s="777"/>
      <c r="GH47" s="777"/>
      <c r="GI47" s="777"/>
      <c r="GJ47" s="777"/>
      <c r="GK47" s="777"/>
      <c r="GL47" s="777"/>
      <c r="GM47" s="777"/>
      <c r="GN47" s="777"/>
      <c r="GO47" s="777"/>
      <c r="GP47" s="777"/>
      <c r="GQ47" s="777"/>
      <c r="GR47" s="777"/>
      <c r="GS47" s="777"/>
      <c r="GT47" s="777"/>
      <c r="GU47" s="777"/>
      <c r="GV47" s="777"/>
      <c r="GW47" s="777"/>
      <c r="GX47" s="777"/>
      <c r="GY47" s="777"/>
      <c r="GZ47" s="777"/>
      <c r="HA47" s="777"/>
      <c r="HB47" s="777"/>
      <c r="HC47" s="777"/>
      <c r="HD47" s="777"/>
      <c r="HE47" s="777"/>
      <c r="HF47" s="777"/>
      <c r="HG47" s="777"/>
      <c r="HH47" s="777"/>
      <c r="HI47" s="777"/>
      <c r="HJ47" s="777"/>
      <c r="HK47" s="777"/>
      <c r="HL47" s="777"/>
      <c r="HM47" s="777"/>
      <c r="HN47" s="777"/>
      <c r="HO47" s="777"/>
      <c r="HP47" s="777"/>
      <c r="HQ47" s="777"/>
      <c r="HR47" s="777"/>
      <c r="HS47" s="777"/>
      <c r="HT47" s="777"/>
      <c r="HU47" s="777"/>
      <c r="HV47" s="777"/>
      <c r="HW47" s="777"/>
      <c r="HX47" s="777"/>
      <c r="HY47" s="777"/>
      <c r="HZ47" s="777"/>
      <c r="IA47" s="777"/>
      <c r="IB47" s="777"/>
      <c r="IC47" s="777"/>
      <c r="ID47" s="777"/>
      <c r="IE47" s="777"/>
      <c r="IF47" s="777"/>
      <c r="IG47" s="777"/>
      <c r="IH47" s="777"/>
      <c r="II47" s="777"/>
      <c r="IJ47" s="777"/>
      <c r="IK47" s="777"/>
      <c r="IL47" s="777"/>
      <c r="IM47" s="777"/>
      <c r="IN47" s="777"/>
      <c r="IO47" s="777"/>
      <c r="IP47" s="777"/>
      <c r="IQ47" s="777"/>
      <c r="IR47" s="777"/>
      <c r="IS47" s="777"/>
      <c r="IT47" s="777"/>
      <c r="IU47" s="777"/>
    </row>
    <row r="48" spans="2:255" s="779" customFormat="1">
      <c r="B48" s="777"/>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778"/>
      <c r="AY48" s="778"/>
      <c r="AZ48" s="778"/>
      <c r="BA48" s="778"/>
      <c r="BB48" s="777"/>
      <c r="BC48" s="777"/>
      <c r="BD48" s="777"/>
      <c r="BE48" s="777"/>
      <c r="BF48" s="777"/>
      <c r="BG48" s="777"/>
      <c r="BH48" s="777"/>
      <c r="BI48" s="777"/>
      <c r="BJ48" s="777"/>
      <c r="BK48" s="777"/>
      <c r="BL48" s="777"/>
      <c r="BM48" s="777"/>
      <c r="BN48" s="777"/>
      <c r="BO48" s="777"/>
      <c r="BP48" s="777"/>
      <c r="BQ48" s="777"/>
      <c r="BR48" s="777"/>
      <c r="BS48" s="777"/>
      <c r="BT48" s="777"/>
      <c r="BU48" s="777"/>
      <c r="BV48" s="777"/>
      <c r="BW48" s="777"/>
      <c r="BX48" s="777"/>
      <c r="BY48" s="777"/>
      <c r="BZ48" s="777"/>
      <c r="CA48" s="777"/>
      <c r="CB48" s="777"/>
      <c r="CC48" s="777"/>
      <c r="CD48" s="777"/>
      <c r="CE48" s="777"/>
      <c r="CF48" s="777"/>
      <c r="CG48" s="777"/>
      <c r="CH48" s="777"/>
      <c r="CI48" s="777"/>
      <c r="CJ48" s="777"/>
      <c r="CK48" s="777"/>
      <c r="CL48" s="777"/>
      <c r="CM48" s="777"/>
      <c r="CN48" s="777"/>
      <c r="CO48" s="777"/>
      <c r="CP48" s="777"/>
      <c r="CQ48" s="777"/>
      <c r="CR48" s="777"/>
      <c r="CS48" s="777"/>
      <c r="CT48" s="777"/>
      <c r="CU48" s="777"/>
      <c r="CV48" s="777"/>
      <c r="CW48" s="777"/>
      <c r="CX48" s="777"/>
      <c r="CY48" s="777"/>
      <c r="CZ48" s="777"/>
      <c r="DA48" s="777"/>
      <c r="DB48" s="777"/>
      <c r="DC48" s="777"/>
      <c r="DD48" s="777"/>
      <c r="DE48" s="777"/>
      <c r="DF48" s="777"/>
      <c r="DG48" s="777"/>
      <c r="DH48" s="777"/>
      <c r="DI48" s="777"/>
      <c r="DJ48" s="777"/>
      <c r="DK48" s="777"/>
      <c r="DL48" s="777"/>
      <c r="DM48" s="777"/>
      <c r="DN48" s="777"/>
      <c r="DO48" s="777"/>
      <c r="DP48" s="777"/>
      <c r="DQ48" s="777"/>
      <c r="DR48" s="777"/>
      <c r="DS48" s="777"/>
      <c r="DT48" s="777"/>
      <c r="DU48" s="777"/>
      <c r="DV48" s="777"/>
      <c r="DW48" s="777"/>
      <c r="DX48" s="777"/>
      <c r="DY48" s="777"/>
      <c r="DZ48" s="777"/>
      <c r="EA48" s="777"/>
      <c r="EB48" s="777"/>
      <c r="EC48" s="777"/>
      <c r="ED48" s="777"/>
      <c r="EE48" s="777"/>
      <c r="EF48" s="777"/>
      <c r="EG48" s="777"/>
      <c r="EH48" s="777"/>
      <c r="EI48" s="777"/>
      <c r="EJ48" s="777"/>
      <c r="EK48" s="777"/>
      <c r="EL48" s="777"/>
      <c r="EM48" s="777"/>
      <c r="EN48" s="777"/>
      <c r="EO48" s="777"/>
      <c r="EP48" s="777"/>
      <c r="EQ48" s="777"/>
      <c r="ER48" s="777"/>
      <c r="ES48" s="777"/>
      <c r="ET48" s="777"/>
      <c r="EU48" s="777"/>
      <c r="EV48" s="777"/>
      <c r="EW48" s="777"/>
      <c r="EX48" s="777"/>
      <c r="EY48" s="777"/>
      <c r="EZ48" s="777"/>
      <c r="FA48" s="777"/>
      <c r="FB48" s="777"/>
      <c r="FC48" s="777"/>
      <c r="FD48" s="777"/>
      <c r="FE48" s="777"/>
      <c r="FF48" s="777"/>
      <c r="FG48" s="777"/>
      <c r="FH48" s="777"/>
      <c r="FI48" s="777"/>
      <c r="FJ48" s="777"/>
      <c r="FK48" s="777"/>
      <c r="FL48" s="777"/>
      <c r="FM48" s="777"/>
      <c r="FN48" s="777"/>
      <c r="FO48" s="777"/>
      <c r="FP48" s="777"/>
      <c r="FQ48" s="777"/>
      <c r="FR48" s="777"/>
      <c r="FS48" s="777"/>
      <c r="FT48" s="777"/>
      <c r="FU48" s="777"/>
      <c r="FV48" s="777"/>
      <c r="FW48" s="777"/>
      <c r="FX48" s="777"/>
      <c r="FY48" s="777"/>
      <c r="FZ48" s="777"/>
      <c r="GA48" s="777"/>
      <c r="GB48" s="777"/>
      <c r="GC48" s="777"/>
      <c r="GD48" s="777"/>
      <c r="GE48" s="777"/>
      <c r="GF48" s="777"/>
      <c r="GG48" s="777"/>
      <c r="GH48" s="777"/>
      <c r="GI48" s="777"/>
      <c r="GJ48" s="777"/>
      <c r="GK48" s="777"/>
      <c r="GL48" s="777"/>
      <c r="GM48" s="777"/>
      <c r="GN48" s="777"/>
      <c r="GO48" s="777"/>
      <c r="GP48" s="777"/>
      <c r="GQ48" s="777"/>
      <c r="GR48" s="777"/>
      <c r="GS48" s="777"/>
      <c r="GT48" s="777"/>
      <c r="GU48" s="777"/>
      <c r="GV48" s="777"/>
      <c r="GW48" s="777"/>
      <c r="GX48" s="777"/>
      <c r="GY48" s="777"/>
      <c r="GZ48" s="777"/>
      <c r="HA48" s="777"/>
      <c r="HB48" s="777"/>
      <c r="HC48" s="777"/>
      <c r="HD48" s="777"/>
      <c r="HE48" s="777"/>
      <c r="HF48" s="777"/>
      <c r="HG48" s="777"/>
      <c r="HH48" s="777"/>
      <c r="HI48" s="777"/>
      <c r="HJ48" s="777"/>
      <c r="HK48" s="777"/>
      <c r="HL48" s="777"/>
      <c r="HM48" s="777"/>
      <c r="HN48" s="777"/>
      <c r="HO48" s="777"/>
      <c r="HP48" s="777"/>
      <c r="HQ48" s="777"/>
      <c r="HR48" s="777"/>
      <c r="HS48" s="777"/>
      <c r="HT48" s="777"/>
      <c r="HU48" s="777"/>
      <c r="HV48" s="777"/>
      <c r="HW48" s="777"/>
      <c r="HX48" s="777"/>
      <c r="HY48" s="777"/>
      <c r="HZ48" s="777"/>
      <c r="IA48" s="777"/>
      <c r="IB48" s="777"/>
      <c r="IC48" s="777"/>
      <c r="ID48" s="777"/>
      <c r="IE48" s="777"/>
      <c r="IF48" s="777"/>
      <c r="IG48" s="777"/>
      <c r="IH48" s="777"/>
      <c r="II48" s="777"/>
      <c r="IJ48" s="777"/>
      <c r="IK48" s="777"/>
      <c r="IL48" s="777"/>
      <c r="IM48" s="777"/>
      <c r="IN48" s="777"/>
      <c r="IO48" s="777"/>
      <c r="IP48" s="777"/>
      <c r="IQ48" s="777"/>
      <c r="IR48" s="777"/>
      <c r="IS48" s="777"/>
      <c r="IT48" s="777"/>
      <c r="IU48" s="777"/>
    </row>
    <row r="49" spans="2:255" s="779" customFormat="1">
      <c r="B49" s="777"/>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778"/>
      <c r="AV49" s="778"/>
      <c r="AW49" s="778"/>
      <c r="AX49" s="778"/>
      <c r="AY49" s="778"/>
      <c r="AZ49" s="778"/>
      <c r="BA49" s="778"/>
      <c r="BB49" s="777"/>
      <c r="BC49" s="777"/>
      <c r="BD49" s="777"/>
      <c r="BE49" s="777"/>
      <c r="BF49" s="777"/>
      <c r="BG49" s="777"/>
      <c r="BH49" s="777"/>
      <c r="BI49" s="777"/>
      <c r="BJ49" s="777"/>
      <c r="BK49" s="777"/>
      <c r="BL49" s="777"/>
      <c r="BM49" s="777"/>
      <c r="BN49" s="777"/>
      <c r="BO49" s="777"/>
      <c r="BP49" s="777"/>
      <c r="BQ49" s="777"/>
      <c r="BR49" s="777"/>
      <c r="BS49" s="777"/>
      <c r="BT49" s="777"/>
      <c r="BU49" s="777"/>
      <c r="BV49" s="777"/>
      <c r="BW49" s="777"/>
      <c r="BX49" s="777"/>
      <c r="BY49" s="777"/>
      <c r="BZ49" s="777"/>
      <c r="CA49" s="777"/>
      <c r="CB49" s="777"/>
      <c r="CC49" s="777"/>
      <c r="CD49" s="777"/>
      <c r="CE49" s="777"/>
      <c r="CF49" s="777"/>
      <c r="CG49" s="777"/>
      <c r="CH49" s="777"/>
      <c r="CI49" s="777"/>
      <c r="CJ49" s="777"/>
      <c r="CK49" s="777"/>
      <c r="CL49" s="777"/>
      <c r="CM49" s="777"/>
      <c r="CN49" s="777"/>
      <c r="CO49" s="777"/>
      <c r="CP49" s="777"/>
      <c r="CQ49" s="777"/>
      <c r="CR49" s="777"/>
      <c r="CS49" s="777"/>
      <c r="CT49" s="777"/>
      <c r="CU49" s="777"/>
      <c r="CV49" s="777"/>
      <c r="CW49" s="777"/>
      <c r="CX49" s="777"/>
      <c r="CY49" s="777"/>
      <c r="CZ49" s="777"/>
      <c r="DA49" s="777"/>
      <c r="DB49" s="777"/>
      <c r="DC49" s="777"/>
      <c r="DD49" s="777"/>
      <c r="DE49" s="777"/>
      <c r="DF49" s="777"/>
      <c r="DG49" s="777"/>
      <c r="DH49" s="777"/>
      <c r="DI49" s="777"/>
      <c r="DJ49" s="777"/>
      <c r="DK49" s="777"/>
      <c r="DL49" s="777"/>
      <c r="DM49" s="777"/>
      <c r="DN49" s="777"/>
      <c r="DO49" s="777"/>
      <c r="DP49" s="777"/>
      <c r="DQ49" s="777"/>
      <c r="DR49" s="777"/>
      <c r="DS49" s="777"/>
      <c r="DT49" s="777"/>
      <c r="DU49" s="777"/>
      <c r="DV49" s="777"/>
      <c r="DW49" s="777"/>
      <c r="DX49" s="777"/>
      <c r="DY49" s="777"/>
      <c r="DZ49" s="777"/>
      <c r="EA49" s="777"/>
      <c r="EB49" s="777"/>
      <c r="EC49" s="777"/>
      <c r="ED49" s="777"/>
      <c r="EE49" s="777"/>
      <c r="EF49" s="777"/>
      <c r="EG49" s="777"/>
      <c r="EH49" s="777"/>
      <c r="EI49" s="777"/>
      <c r="EJ49" s="777"/>
      <c r="EK49" s="777"/>
      <c r="EL49" s="777"/>
      <c r="EM49" s="777"/>
      <c r="EN49" s="777"/>
      <c r="EO49" s="777"/>
      <c r="EP49" s="777"/>
      <c r="EQ49" s="777"/>
      <c r="ER49" s="777"/>
      <c r="ES49" s="777"/>
      <c r="ET49" s="777"/>
      <c r="EU49" s="777"/>
      <c r="EV49" s="777"/>
      <c r="EW49" s="777"/>
      <c r="EX49" s="777"/>
      <c r="EY49" s="777"/>
      <c r="EZ49" s="777"/>
      <c r="FA49" s="777"/>
      <c r="FB49" s="777"/>
      <c r="FC49" s="777"/>
      <c r="FD49" s="777"/>
      <c r="FE49" s="777"/>
      <c r="FF49" s="777"/>
      <c r="FG49" s="777"/>
      <c r="FH49" s="777"/>
      <c r="FI49" s="777"/>
      <c r="FJ49" s="777"/>
      <c r="FK49" s="777"/>
      <c r="FL49" s="777"/>
      <c r="FM49" s="777"/>
      <c r="FN49" s="777"/>
      <c r="FO49" s="777"/>
      <c r="FP49" s="777"/>
      <c r="FQ49" s="777"/>
      <c r="FR49" s="777"/>
      <c r="FS49" s="777"/>
      <c r="FT49" s="777"/>
      <c r="FU49" s="777"/>
      <c r="FV49" s="777"/>
      <c r="FW49" s="777"/>
      <c r="FX49" s="777"/>
      <c r="FY49" s="777"/>
      <c r="FZ49" s="777"/>
      <c r="GA49" s="777"/>
      <c r="GB49" s="777"/>
      <c r="GC49" s="777"/>
      <c r="GD49" s="777"/>
      <c r="GE49" s="777"/>
      <c r="GF49" s="777"/>
      <c r="GG49" s="777"/>
      <c r="GH49" s="777"/>
      <c r="GI49" s="777"/>
      <c r="GJ49" s="777"/>
      <c r="GK49" s="777"/>
      <c r="GL49" s="777"/>
      <c r="GM49" s="777"/>
      <c r="GN49" s="777"/>
      <c r="GO49" s="777"/>
      <c r="GP49" s="777"/>
      <c r="GQ49" s="777"/>
      <c r="GR49" s="777"/>
      <c r="GS49" s="777"/>
      <c r="GT49" s="777"/>
      <c r="GU49" s="777"/>
      <c r="GV49" s="777"/>
      <c r="GW49" s="777"/>
      <c r="GX49" s="777"/>
      <c r="GY49" s="777"/>
      <c r="GZ49" s="777"/>
      <c r="HA49" s="777"/>
      <c r="HB49" s="777"/>
      <c r="HC49" s="777"/>
      <c r="HD49" s="777"/>
      <c r="HE49" s="777"/>
      <c r="HF49" s="777"/>
      <c r="HG49" s="777"/>
      <c r="HH49" s="777"/>
      <c r="HI49" s="777"/>
      <c r="HJ49" s="777"/>
      <c r="HK49" s="777"/>
      <c r="HL49" s="777"/>
      <c r="HM49" s="777"/>
      <c r="HN49" s="777"/>
      <c r="HO49" s="777"/>
      <c r="HP49" s="777"/>
      <c r="HQ49" s="777"/>
      <c r="HR49" s="777"/>
      <c r="HS49" s="777"/>
      <c r="HT49" s="777"/>
      <c r="HU49" s="777"/>
      <c r="HV49" s="777"/>
      <c r="HW49" s="777"/>
      <c r="HX49" s="777"/>
      <c r="HY49" s="777"/>
      <c r="HZ49" s="777"/>
      <c r="IA49" s="777"/>
      <c r="IB49" s="777"/>
      <c r="IC49" s="777"/>
      <c r="ID49" s="777"/>
      <c r="IE49" s="777"/>
      <c r="IF49" s="777"/>
      <c r="IG49" s="777"/>
      <c r="IH49" s="777"/>
      <c r="II49" s="777"/>
      <c r="IJ49" s="777"/>
      <c r="IK49" s="777"/>
      <c r="IL49" s="777"/>
      <c r="IM49" s="777"/>
      <c r="IN49" s="777"/>
      <c r="IO49" s="777"/>
      <c r="IP49" s="777"/>
      <c r="IQ49" s="777"/>
      <c r="IR49" s="777"/>
      <c r="IS49" s="777"/>
      <c r="IT49" s="777"/>
      <c r="IU49" s="777"/>
    </row>
    <row r="50" spans="2:255" s="779" customFormat="1">
      <c r="B50" s="777"/>
      <c r="C50" s="777"/>
      <c r="D50" s="777"/>
      <c r="E50" s="777"/>
      <c r="F50" s="777"/>
      <c r="G50" s="777"/>
      <c r="H50" s="777"/>
      <c r="I50" s="777"/>
      <c r="J50" s="777"/>
      <c r="K50" s="777"/>
      <c r="L50" s="777"/>
      <c r="M50" s="777"/>
      <c r="N50" s="777"/>
      <c r="O50" s="777"/>
      <c r="P50" s="777"/>
      <c r="Q50" s="777"/>
      <c r="R50" s="777"/>
      <c r="S50" s="777"/>
      <c r="T50" s="777"/>
      <c r="U50" s="777"/>
      <c r="V50" s="777"/>
      <c r="W50" s="777"/>
      <c r="X50" s="777"/>
      <c r="Y50" s="777"/>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778"/>
      <c r="AV50" s="778"/>
      <c r="AW50" s="778"/>
      <c r="AX50" s="778"/>
      <c r="AY50" s="778"/>
      <c r="AZ50" s="778"/>
      <c r="BA50" s="778"/>
      <c r="BB50" s="777"/>
      <c r="BC50" s="777"/>
      <c r="BD50" s="777"/>
      <c r="BE50" s="777"/>
      <c r="BF50" s="777"/>
      <c r="BG50" s="777"/>
      <c r="BH50" s="777"/>
      <c r="BI50" s="777"/>
      <c r="BJ50" s="777"/>
      <c r="BK50" s="777"/>
      <c r="BL50" s="777"/>
      <c r="BM50" s="777"/>
      <c r="BN50" s="777"/>
      <c r="BO50" s="777"/>
      <c r="BP50" s="777"/>
      <c r="BQ50" s="777"/>
      <c r="BR50" s="777"/>
      <c r="BS50" s="777"/>
      <c r="BT50" s="777"/>
      <c r="BU50" s="777"/>
      <c r="BV50" s="777"/>
      <c r="BW50" s="777"/>
      <c r="BX50" s="777"/>
      <c r="BY50" s="777"/>
      <c r="BZ50" s="777"/>
      <c r="CA50" s="777"/>
      <c r="CB50" s="777"/>
      <c r="CC50" s="777"/>
      <c r="CD50" s="777"/>
      <c r="CE50" s="777"/>
      <c r="CF50" s="777"/>
      <c r="CG50" s="777"/>
      <c r="CH50" s="777"/>
      <c r="CI50" s="777"/>
      <c r="CJ50" s="777"/>
      <c r="CK50" s="777"/>
      <c r="CL50" s="777"/>
      <c r="CM50" s="777"/>
      <c r="CN50" s="777"/>
      <c r="CO50" s="777"/>
      <c r="CP50" s="777"/>
      <c r="CQ50" s="777"/>
      <c r="CR50" s="777"/>
      <c r="CS50" s="777"/>
      <c r="CT50" s="777"/>
      <c r="CU50" s="777"/>
      <c r="CV50" s="777"/>
      <c r="CW50" s="777"/>
      <c r="CX50" s="777"/>
      <c r="CY50" s="777"/>
      <c r="CZ50" s="777"/>
      <c r="DA50" s="777"/>
      <c r="DB50" s="777"/>
      <c r="DC50" s="777"/>
      <c r="DD50" s="777"/>
      <c r="DE50" s="777"/>
      <c r="DF50" s="777"/>
      <c r="DG50" s="777"/>
      <c r="DH50" s="777"/>
      <c r="DI50" s="777"/>
      <c r="DJ50" s="777"/>
      <c r="DK50" s="777"/>
      <c r="DL50" s="777"/>
      <c r="DM50" s="777"/>
      <c r="DN50" s="777"/>
      <c r="DO50" s="777"/>
      <c r="DP50" s="777"/>
      <c r="DQ50" s="777"/>
      <c r="DR50" s="777"/>
      <c r="DS50" s="777"/>
      <c r="DT50" s="777"/>
      <c r="DU50" s="777"/>
      <c r="DV50" s="777"/>
      <c r="DW50" s="777"/>
      <c r="DX50" s="777"/>
      <c r="DY50" s="777"/>
      <c r="DZ50" s="777"/>
      <c r="EA50" s="777"/>
      <c r="EB50" s="777"/>
      <c r="EC50" s="777"/>
      <c r="ED50" s="777"/>
      <c r="EE50" s="777"/>
      <c r="EF50" s="777"/>
      <c r="EG50" s="777"/>
      <c r="EH50" s="777"/>
      <c r="EI50" s="777"/>
      <c r="EJ50" s="777"/>
      <c r="EK50" s="777"/>
      <c r="EL50" s="777"/>
      <c r="EM50" s="777"/>
      <c r="EN50" s="777"/>
      <c r="EO50" s="777"/>
      <c r="EP50" s="777"/>
      <c r="EQ50" s="777"/>
      <c r="ER50" s="777"/>
      <c r="ES50" s="777"/>
      <c r="ET50" s="777"/>
      <c r="EU50" s="777"/>
      <c r="EV50" s="777"/>
      <c r="EW50" s="777"/>
      <c r="EX50" s="777"/>
      <c r="EY50" s="777"/>
      <c r="EZ50" s="777"/>
      <c r="FA50" s="777"/>
      <c r="FB50" s="777"/>
      <c r="FC50" s="777"/>
      <c r="FD50" s="777"/>
      <c r="FE50" s="777"/>
      <c r="FF50" s="777"/>
      <c r="FG50" s="777"/>
      <c r="FH50" s="777"/>
      <c r="FI50" s="777"/>
      <c r="FJ50" s="777"/>
      <c r="FK50" s="777"/>
      <c r="FL50" s="777"/>
      <c r="FM50" s="777"/>
      <c r="FN50" s="777"/>
      <c r="FO50" s="777"/>
      <c r="FP50" s="777"/>
      <c r="FQ50" s="777"/>
      <c r="FR50" s="777"/>
      <c r="FS50" s="777"/>
      <c r="FT50" s="777"/>
      <c r="FU50" s="777"/>
      <c r="FV50" s="777"/>
      <c r="FW50" s="777"/>
      <c r="FX50" s="777"/>
      <c r="FY50" s="777"/>
      <c r="FZ50" s="777"/>
      <c r="GA50" s="777"/>
      <c r="GB50" s="777"/>
      <c r="GC50" s="777"/>
      <c r="GD50" s="777"/>
      <c r="GE50" s="777"/>
      <c r="GF50" s="777"/>
      <c r="GG50" s="777"/>
      <c r="GH50" s="777"/>
      <c r="GI50" s="777"/>
      <c r="GJ50" s="777"/>
      <c r="GK50" s="777"/>
      <c r="GL50" s="777"/>
      <c r="GM50" s="777"/>
      <c r="GN50" s="777"/>
      <c r="GO50" s="777"/>
      <c r="GP50" s="777"/>
      <c r="GQ50" s="777"/>
      <c r="GR50" s="777"/>
      <c r="GS50" s="777"/>
      <c r="GT50" s="777"/>
      <c r="GU50" s="777"/>
      <c r="GV50" s="777"/>
      <c r="GW50" s="777"/>
      <c r="GX50" s="777"/>
      <c r="GY50" s="777"/>
      <c r="GZ50" s="777"/>
      <c r="HA50" s="777"/>
      <c r="HB50" s="777"/>
      <c r="HC50" s="777"/>
      <c r="HD50" s="777"/>
      <c r="HE50" s="777"/>
      <c r="HF50" s="777"/>
      <c r="HG50" s="777"/>
      <c r="HH50" s="777"/>
      <c r="HI50" s="777"/>
      <c r="HJ50" s="777"/>
      <c r="HK50" s="777"/>
      <c r="HL50" s="777"/>
      <c r="HM50" s="777"/>
      <c r="HN50" s="777"/>
      <c r="HO50" s="777"/>
      <c r="HP50" s="777"/>
      <c r="HQ50" s="777"/>
      <c r="HR50" s="777"/>
      <c r="HS50" s="777"/>
      <c r="HT50" s="777"/>
      <c r="HU50" s="777"/>
      <c r="HV50" s="777"/>
      <c r="HW50" s="777"/>
      <c r="HX50" s="777"/>
      <c r="HY50" s="777"/>
      <c r="HZ50" s="777"/>
      <c r="IA50" s="777"/>
      <c r="IB50" s="777"/>
      <c r="IC50" s="777"/>
      <c r="ID50" s="777"/>
      <c r="IE50" s="777"/>
      <c r="IF50" s="777"/>
      <c r="IG50" s="777"/>
      <c r="IH50" s="777"/>
      <c r="II50" s="777"/>
      <c r="IJ50" s="777"/>
      <c r="IK50" s="777"/>
      <c r="IL50" s="777"/>
      <c r="IM50" s="777"/>
      <c r="IN50" s="777"/>
      <c r="IO50" s="777"/>
      <c r="IP50" s="777"/>
      <c r="IQ50" s="777"/>
      <c r="IR50" s="777"/>
      <c r="IS50" s="777"/>
      <c r="IT50" s="777"/>
      <c r="IU50" s="777"/>
    </row>
    <row r="51" spans="2:255" s="779" customFormat="1">
      <c r="B51" s="777"/>
      <c r="C51" s="777"/>
      <c r="D51" s="777"/>
      <c r="E51" s="777"/>
      <c r="F51" s="777"/>
      <c r="G51" s="777"/>
      <c r="H51" s="777"/>
      <c r="I51" s="777"/>
      <c r="J51" s="777"/>
      <c r="K51" s="777"/>
      <c r="L51" s="777"/>
      <c r="M51" s="777"/>
      <c r="N51" s="777"/>
      <c r="O51" s="777"/>
      <c r="P51" s="777"/>
      <c r="Q51" s="777"/>
      <c r="R51" s="777"/>
      <c r="S51" s="777"/>
      <c r="T51" s="777"/>
      <c r="U51" s="777"/>
      <c r="V51" s="777"/>
      <c r="W51" s="777"/>
      <c r="X51" s="777"/>
      <c r="Y51" s="777"/>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778"/>
      <c r="AV51" s="778"/>
      <c r="AW51" s="778"/>
      <c r="AX51" s="778"/>
      <c r="AY51" s="778"/>
      <c r="AZ51" s="778"/>
      <c r="BA51" s="778"/>
      <c r="BB51" s="777"/>
      <c r="BC51" s="777"/>
      <c r="BD51" s="777"/>
      <c r="BE51" s="777"/>
      <c r="BF51" s="777"/>
      <c r="BG51" s="777"/>
      <c r="BH51" s="777"/>
      <c r="BI51" s="777"/>
      <c r="BJ51" s="777"/>
      <c r="BK51" s="777"/>
      <c r="BL51" s="777"/>
      <c r="BM51" s="777"/>
      <c r="BN51" s="777"/>
      <c r="BO51" s="777"/>
      <c r="BP51" s="777"/>
      <c r="BQ51" s="777"/>
      <c r="BR51" s="777"/>
      <c r="BS51" s="777"/>
      <c r="BT51" s="777"/>
      <c r="BU51" s="777"/>
      <c r="BV51" s="777"/>
      <c r="BW51" s="777"/>
      <c r="BX51" s="777"/>
      <c r="BY51" s="777"/>
      <c r="BZ51" s="777"/>
      <c r="CA51" s="777"/>
      <c r="CB51" s="777"/>
      <c r="CC51" s="777"/>
      <c r="CD51" s="777"/>
      <c r="CE51" s="777"/>
      <c r="CF51" s="777"/>
      <c r="CG51" s="777"/>
      <c r="CH51" s="777"/>
      <c r="CI51" s="777"/>
      <c r="CJ51" s="777"/>
      <c r="CK51" s="777"/>
      <c r="CL51" s="777"/>
      <c r="CM51" s="777"/>
      <c r="CN51" s="777"/>
      <c r="CO51" s="777"/>
      <c r="CP51" s="777"/>
      <c r="CQ51" s="777"/>
      <c r="CR51" s="777"/>
      <c r="CS51" s="777"/>
      <c r="CT51" s="777"/>
      <c r="CU51" s="777"/>
      <c r="CV51" s="777"/>
      <c r="CW51" s="777"/>
      <c r="CX51" s="777"/>
      <c r="CY51" s="777"/>
      <c r="CZ51" s="777"/>
      <c r="DA51" s="777"/>
      <c r="DB51" s="777"/>
      <c r="DC51" s="777"/>
      <c r="DD51" s="777"/>
      <c r="DE51" s="777"/>
      <c r="DF51" s="777"/>
      <c r="DG51" s="777"/>
      <c r="DH51" s="777"/>
      <c r="DI51" s="777"/>
      <c r="DJ51" s="777"/>
      <c r="DK51" s="777"/>
      <c r="DL51" s="777"/>
      <c r="DM51" s="777"/>
      <c r="DN51" s="777"/>
      <c r="DO51" s="777"/>
      <c r="DP51" s="777"/>
      <c r="DQ51" s="777"/>
      <c r="DR51" s="777"/>
      <c r="DS51" s="777"/>
      <c r="DT51" s="777"/>
      <c r="DU51" s="777"/>
      <c r="DV51" s="777"/>
      <c r="DW51" s="777"/>
      <c r="DX51" s="777"/>
      <c r="DY51" s="777"/>
      <c r="DZ51" s="777"/>
      <c r="EA51" s="777"/>
      <c r="EB51" s="777"/>
      <c r="EC51" s="777"/>
      <c r="ED51" s="777"/>
      <c r="EE51" s="777"/>
      <c r="EF51" s="777"/>
      <c r="EG51" s="777"/>
      <c r="EH51" s="777"/>
      <c r="EI51" s="777"/>
      <c r="EJ51" s="777"/>
      <c r="EK51" s="777"/>
      <c r="EL51" s="777"/>
      <c r="EM51" s="777"/>
      <c r="EN51" s="777"/>
      <c r="EO51" s="777"/>
      <c r="EP51" s="777"/>
      <c r="EQ51" s="777"/>
      <c r="ER51" s="777"/>
      <c r="ES51" s="777"/>
      <c r="ET51" s="777"/>
      <c r="EU51" s="777"/>
      <c r="EV51" s="777"/>
      <c r="EW51" s="777"/>
      <c r="EX51" s="777"/>
      <c r="EY51" s="777"/>
      <c r="EZ51" s="777"/>
      <c r="FA51" s="777"/>
      <c r="FB51" s="777"/>
      <c r="FC51" s="777"/>
      <c r="FD51" s="777"/>
      <c r="FE51" s="777"/>
      <c r="FF51" s="777"/>
      <c r="FG51" s="777"/>
      <c r="FH51" s="777"/>
      <c r="FI51" s="777"/>
      <c r="FJ51" s="777"/>
      <c r="FK51" s="777"/>
      <c r="FL51" s="777"/>
      <c r="FM51" s="777"/>
      <c r="FN51" s="777"/>
      <c r="FO51" s="777"/>
      <c r="FP51" s="777"/>
      <c r="FQ51" s="777"/>
      <c r="FR51" s="777"/>
      <c r="FS51" s="777"/>
      <c r="FT51" s="777"/>
      <c r="FU51" s="777"/>
      <c r="FV51" s="777"/>
      <c r="FW51" s="777"/>
      <c r="FX51" s="777"/>
      <c r="FY51" s="777"/>
      <c r="FZ51" s="777"/>
      <c r="GA51" s="777"/>
      <c r="GB51" s="777"/>
      <c r="GC51" s="777"/>
      <c r="GD51" s="777"/>
      <c r="GE51" s="777"/>
      <c r="GF51" s="777"/>
      <c r="GG51" s="777"/>
      <c r="GH51" s="777"/>
      <c r="GI51" s="777"/>
      <c r="GJ51" s="777"/>
      <c r="GK51" s="777"/>
      <c r="GL51" s="777"/>
      <c r="GM51" s="777"/>
      <c r="GN51" s="777"/>
      <c r="GO51" s="777"/>
      <c r="GP51" s="777"/>
      <c r="GQ51" s="777"/>
      <c r="GR51" s="777"/>
      <c r="GS51" s="777"/>
      <c r="GT51" s="777"/>
      <c r="GU51" s="777"/>
      <c r="GV51" s="777"/>
      <c r="GW51" s="777"/>
      <c r="GX51" s="777"/>
      <c r="GY51" s="777"/>
      <c r="GZ51" s="777"/>
      <c r="HA51" s="777"/>
      <c r="HB51" s="777"/>
      <c r="HC51" s="777"/>
      <c r="HD51" s="777"/>
      <c r="HE51" s="777"/>
      <c r="HF51" s="777"/>
      <c r="HG51" s="777"/>
      <c r="HH51" s="777"/>
      <c r="HI51" s="777"/>
      <c r="HJ51" s="777"/>
      <c r="HK51" s="777"/>
      <c r="HL51" s="777"/>
      <c r="HM51" s="777"/>
      <c r="HN51" s="777"/>
      <c r="HO51" s="777"/>
      <c r="HP51" s="777"/>
      <c r="HQ51" s="777"/>
      <c r="HR51" s="777"/>
      <c r="HS51" s="777"/>
      <c r="HT51" s="777"/>
      <c r="HU51" s="777"/>
      <c r="HV51" s="777"/>
      <c r="HW51" s="777"/>
      <c r="HX51" s="777"/>
      <c r="HY51" s="777"/>
      <c r="HZ51" s="777"/>
      <c r="IA51" s="777"/>
      <c r="IB51" s="777"/>
      <c r="IC51" s="777"/>
      <c r="ID51" s="777"/>
      <c r="IE51" s="777"/>
      <c r="IF51" s="777"/>
      <c r="IG51" s="777"/>
      <c r="IH51" s="777"/>
      <c r="II51" s="777"/>
      <c r="IJ51" s="777"/>
      <c r="IK51" s="777"/>
      <c r="IL51" s="777"/>
      <c r="IM51" s="777"/>
      <c r="IN51" s="777"/>
      <c r="IO51" s="777"/>
      <c r="IP51" s="777"/>
      <c r="IQ51" s="777"/>
      <c r="IR51" s="777"/>
      <c r="IS51" s="777"/>
      <c r="IT51" s="777"/>
      <c r="IU51" s="777"/>
    </row>
    <row r="52" spans="2:255" s="779" customFormat="1">
      <c r="B52" s="777"/>
      <c r="C52" s="777"/>
      <c r="D52" s="777"/>
      <c r="E52" s="777"/>
      <c r="F52" s="777"/>
      <c r="G52" s="777"/>
      <c r="H52" s="777"/>
      <c r="I52" s="777"/>
      <c r="J52" s="777"/>
      <c r="K52" s="777"/>
      <c r="L52" s="777"/>
      <c r="M52" s="777"/>
      <c r="N52" s="777"/>
      <c r="O52" s="777"/>
      <c r="P52" s="777"/>
      <c r="Q52" s="777"/>
      <c r="R52" s="777"/>
      <c r="S52" s="777"/>
      <c r="T52" s="777"/>
      <c r="U52" s="777"/>
      <c r="V52" s="777"/>
      <c r="W52" s="777"/>
      <c r="X52" s="777"/>
      <c r="Y52" s="777"/>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778"/>
      <c r="AV52" s="778"/>
      <c r="AW52" s="778"/>
      <c r="AX52" s="778"/>
      <c r="AY52" s="778"/>
      <c r="AZ52" s="778"/>
      <c r="BA52" s="778"/>
      <c r="BB52" s="777"/>
      <c r="BC52" s="777"/>
      <c r="BD52" s="777"/>
      <c r="BE52" s="777"/>
      <c r="BF52" s="777"/>
      <c r="BG52" s="777"/>
      <c r="BH52" s="777"/>
      <c r="BI52" s="777"/>
      <c r="BJ52" s="777"/>
      <c r="BK52" s="777"/>
      <c r="BL52" s="777"/>
      <c r="BM52" s="777"/>
      <c r="BN52" s="777"/>
      <c r="BO52" s="777"/>
      <c r="BP52" s="777"/>
      <c r="BQ52" s="777"/>
      <c r="BR52" s="777"/>
      <c r="BS52" s="777"/>
      <c r="BT52" s="777"/>
      <c r="BU52" s="777"/>
      <c r="BV52" s="777"/>
      <c r="BW52" s="777"/>
      <c r="BX52" s="777"/>
      <c r="BY52" s="777"/>
      <c r="BZ52" s="777"/>
      <c r="CA52" s="777"/>
      <c r="CB52" s="777"/>
      <c r="CC52" s="777"/>
      <c r="CD52" s="777"/>
      <c r="CE52" s="777"/>
      <c r="CF52" s="777"/>
      <c r="CG52" s="777"/>
      <c r="CH52" s="777"/>
      <c r="CI52" s="777"/>
      <c r="CJ52" s="777"/>
      <c r="CK52" s="777"/>
      <c r="CL52" s="777"/>
      <c r="CM52" s="777"/>
      <c r="CN52" s="777"/>
      <c r="CO52" s="777"/>
      <c r="CP52" s="777"/>
      <c r="CQ52" s="777"/>
      <c r="CR52" s="777"/>
      <c r="CS52" s="777"/>
      <c r="CT52" s="777"/>
      <c r="CU52" s="777"/>
      <c r="CV52" s="777"/>
      <c r="CW52" s="777"/>
      <c r="CX52" s="777"/>
      <c r="CY52" s="777"/>
      <c r="CZ52" s="777"/>
      <c r="DA52" s="777"/>
      <c r="DB52" s="777"/>
      <c r="DC52" s="777"/>
      <c r="DD52" s="777"/>
      <c r="DE52" s="777"/>
      <c r="DF52" s="777"/>
      <c r="DG52" s="777"/>
      <c r="DH52" s="777"/>
      <c r="DI52" s="777"/>
      <c r="DJ52" s="777"/>
      <c r="DK52" s="777"/>
      <c r="DL52" s="777"/>
      <c r="DM52" s="777"/>
      <c r="DN52" s="777"/>
      <c r="DO52" s="777"/>
      <c r="DP52" s="777"/>
      <c r="DQ52" s="777"/>
      <c r="DR52" s="777"/>
      <c r="DS52" s="777"/>
      <c r="DT52" s="777"/>
      <c r="DU52" s="777"/>
      <c r="DV52" s="777"/>
      <c r="DW52" s="777"/>
      <c r="DX52" s="777"/>
      <c r="DY52" s="777"/>
      <c r="DZ52" s="777"/>
      <c r="EA52" s="777"/>
      <c r="EB52" s="777"/>
      <c r="EC52" s="777"/>
      <c r="ED52" s="777"/>
      <c r="EE52" s="777"/>
      <c r="EF52" s="777"/>
      <c r="EG52" s="777"/>
      <c r="EH52" s="777"/>
      <c r="EI52" s="777"/>
      <c r="EJ52" s="777"/>
      <c r="EK52" s="777"/>
      <c r="EL52" s="777"/>
      <c r="EM52" s="777"/>
      <c r="EN52" s="777"/>
      <c r="EO52" s="777"/>
      <c r="EP52" s="777"/>
      <c r="EQ52" s="777"/>
      <c r="ER52" s="777"/>
      <c r="ES52" s="777"/>
      <c r="ET52" s="777"/>
      <c r="EU52" s="777"/>
      <c r="EV52" s="777"/>
      <c r="EW52" s="777"/>
      <c r="EX52" s="777"/>
      <c r="EY52" s="777"/>
      <c r="EZ52" s="777"/>
      <c r="FA52" s="777"/>
      <c r="FB52" s="777"/>
      <c r="FC52" s="777"/>
      <c r="FD52" s="777"/>
      <c r="FE52" s="777"/>
      <c r="FF52" s="777"/>
      <c r="FG52" s="777"/>
      <c r="FH52" s="777"/>
      <c r="FI52" s="777"/>
      <c r="FJ52" s="777"/>
      <c r="FK52" s="777"/>
      <c r="FL52" s="777"/>
      <c r="FM52" s="777"/>
      <c r="FN52" s="777"/>
      <c r="FO52" s="777"/>
      <c r="FP52" s="777"/>
      <c r="FQ52" s="777"/>
      <c r="FR52" s="777"/>
      <c r="FS52" s="777"/>
      <c r="FT52" s="777"/>
      <c r="FU52" s="777"/>
      <c r="FV52" s="777"/>
      <c r="FW52" s="777"/>
      <c r="FX52" s="777"/>
      <c r="FY52" s="777"/>
      <c r="FZ52" s="777"/>
      <c r="GA52" s="777"/>
      <c r="GB52" s="777"/>
      <c r="GC52" s="777"/>
      <c r="GD52" s="777"/>
      <c r="GE52" s="777"/>
      <c r="GF52" s="777"/>
      <c r="GG52" s="777"/>
      <c r="GH52" s="777"/>
      <c r="GI52" s="777"/>
      <c r="GJ52" s="777"/>
      <c r="GK52" s="777"/>
      <c r="GL52" s="777"/>
      <c r="GM52" s="777"/>
      <c r="GN52" s="777"/>
      <c r="GO52" s="777"/>
      <c r="GP52" s="777"/>
      <c r="GQ52" s="777"/>
      <c r="GR52" s="777"/>
      <c r="GS52" s="777"/>
      <c r="GT52" s="777"/>
      <c r="GU52" s="777"/>
      <c r="GV52" s="777"/>
      <c r="GW52" s="777"/>
      <c r="GX52" s="777"/>
      <c r="GY52" s="777"/>
      <c r="GZ52" s="777"/>
      <c r="HA52" s="777"/>
      <c r="HB52" s="777"/>
      <c r="HC52" s="777"/>
      <c r="HD52" s="777"/>
      <c r="HE52" s="777"/>
      <c r="HF52" s="777"/>
      <c r="HG52" s="777"/>
      <c r="HH52" s="777"/>
      <c r="HI52" s="777"/>
      <c r="HJ52" s="777"/>
      <c r="HK52" s="777"/>
      <c r="HL52" s="777"/>
      <c r="HM52" s="777"/>
      <c r="HN52" s="777"/>
      <c r="HO52" s="777"/>
      <c r="HP52" s="777"/>
      <c r="HQ52" s="777"/>
      <c r="HR52" s="777"/>
      <c r="HS52" s="777"/>
      <c r="HT52" s="777"/>
      <c r="HU52" s="777"/>
      <c r="HV52" s="777"/>
      <c r="HW52" s="777"/>
      <c r="HX52" s="777"/>
      <c r="HY52" s="777"/>
      <c r="HZ52" s="777"/>
      <c r="IA52" s="777"/>
      <c r="IB52" s="777"/>
      <c r="IC52" s="777"/>
      <c r="ID52" s="777"/>
      <c r="IE52" s="777"/>
      <c r="IF52" s="777"/>
      <c r="IG52" s="777"/>
      <c r="IH52" s="777"/>
      <c r="II52" s="777"/>
      <c r="IJ52" s="777"/>
      <c r="IK52" s="777"/>
      <c r="IL52" s="777"/>
      <c r="IM52" s="777"/>
      <c r="IN52" s="777"/>
      <c r="IO52" s="777"/>
      <c r="IP52" s="777"/>
      <c r="IQ52" s="777"/>
      <c r="IR52" s="777"/>
      <c r="IS52" s="777"/>
      <c r="IT52" s="777"/>
      <c r="IU52" s="777"/>
    </row>
    <row r="53" spans="2:255" s="779" customFormat="1">
      <c r="B53" s="777"/>
      <c r="C53" s="777"/>
      <c r="D53" s="777"/>
      <c r="E53" s="777"/>
      <c r="F53" s="777"/>
      <c r="G53" s="777"/>
      <c r="H53" s="777"/>
      <c r="I53" s="777"/>
      <c r="J53" s="777"/>
      <c r="K53" s="777"/>
      <c r="L53" s="777"/>
      <c r="M53" s="777"/>
      <c r="N53" s="777"/>
      <c r="O53" s="777"/>
      <c r="P53" s="777"/>
      <c r="Q53" s="777"/>
      <c r="R53" s="777"/>
      <c r="S53" s="777"/>
      <c r="T53" s="777"/>
      <c r="U53" s="777"/>
      <c r="V53" s="777"/>
      <c r="W53" s="777"/>
      <c r="X53" s="777"/>
      <c r="Y53" s="777"/>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778"/>
      <c r="AV53" s="778"/>
      <c r="AW53" s="778"/>
      <c r="AX53" s="778"/>
      <c r="AY53" s="778"/>
      <c r="AZ53" s="778"/>
      <c r="BA53" s="778"/>
      <c r="BB53" s="777"/>
      <c r="BC53" s="777"/>
      <c r="BD53" s="777"/>
      <c r="BE53" s="777"/>
      <c r="BF53" s="777"/>
      <c r="BG53" s="777"/>
      <c r="BH53" s="777"/>
      <c r="BI53" s="777"/>
      <c r="BJ53" s="777"/>
      <c r="BK53" s="777"/>
      <c r="BL53" s="777"/>
      <c r="BM53" s="777"/>
      <c r="BN53" s="777"/>
      <c r="BO53" s="777"/>
      <c r="BP53" s="777"/>
      <c r="BQ53" s="777"/>
      <c r="BR53" s="777"/>
      <c r="BS53" s="777"/>
      <c r="BT53" s="777"/>
      <c r="BU53" s="777"/>
      <c r="BV53" s="777"/>
      <c r="BW53" s="777"/>
      <c r="BX53" s="777"/>
      <c r="BY53" s="777"/>
      <c r="BZ53" s="777"/>
      <c r="CA53" s="777"/>
      <c r="CB53" s="777"/>
      <c r="CC53" s="777"/>
      <c r="CD53" s="777"/>
      <c r="CE53" s="777"/>
      <c r="CF53" s="777"/>
      <c r="CG53" s="777"/>
      <c r="CH53" s="777"/>
      <c r="CI53" s="777"/>
      <c r="CJ53" s="777"/>
      <c r="CK53" s="777"/>
      <c r="CL53" s="777"/>
      <c r="CM53" s="777"/>
      <c r="CN53" s="777"/>
      <c r="CO53" s="777"/>
      <c r="CP53" s="777"/>
      <c r="CQ53" s="777"/>
      <c r="CR53" s="777"/>
      <c r="CS53" s="777"/>
      <c r="CT53" s="777"/>
      <c r="CU53" s="777"/>
      <c r="CV53" s="777"/>
      <c r="CW53" s="777"/>
      <c r="CX53" s="777"/>
      <c r="CY53" s="777"/>
      <c r="CZ53" s="777"/>
      <c r="DA53" s="777"/>
      <c r="DB53" s="777"/>
      <c r="DC53" s="777"/>
      <c r="DD53" s="777"/>
      <c r="DE53" s="777"/>
      <c r="DF53" s="777"/>
      <c r="DG53" s="777"/>
      <c r="DH53" s="777"/>
      <c r="DI53" s="777"/>
      <c r="DJ53" s="777"/>
      <c r="DK53" s="777"/>
      <c r="DL53" s="777"/>
      <c r="DM53" s="777"/>
      <c r="DN53" s="777"/>
      <c r="DO53" s="777"/>
      <c r="DP53" s="777"/>
      <c r="DQ53" s="777"/>
      <c r="DR53" s="777"/>
      <c r="DS53" s="777"/>
      <c r="DT53" s="777"/>
      <c r="DU53" s="777"/>
      <c r="DV53" s="777"/>
      <c r="DW53" s="777"/>
      <c r="DX53" s="777"/>
      <c r="DY53" s="777"/>
      <c r="DZ53" s="777"/>
      <c r="EA53" s="777"/>
      <c r="EB53" s="777"/>
      <c r="EC53" s="777"/>
      <c r="ED53" s="777"/>
      <c r="EE53" s="777"/>
      <c r="EF53" s="777"/>
      <c r="EG53" s="777"/>
      <c r="EH53" s="777"/>
      <c r="EI53" s="777"/>
      <c r="EJ53" s="777"/>
      <c r="EK53" s="777"/>
      <c r="EL53" s="777"/>
      <c r="EM53" s="777"/>
      <c r="EN53" s="777"/>
      <c r="EO53" s="777"/>
      <c r="EP53" s="777"/>
      <c r="EQ53" s="777"/>
      <c r="ER53" s="777"/>
      <c r="ES53" s="777"/>
      <c r="ET53" s="777"/>
      <c r="EU53" s="777"/>
      <c r="EV53" s="777"/>
      <c r="EW53" s="777"/>
      <c r="EX53" s="777"/>
      <c r="EY53" s="777"/>
      <c r="EZ53" s="777"/>
      <c r="FA53" s="777"/>
      <c r="FB53" s="777"/>
      <c r="FC53" s="777"/>
      <c r="FD53" s="777"/>
      <c r="FE53" s="777"/>
      <c r="FF53" s="777"/>
      <c r="FG53" s="777"/>
      <c r="FH53" s="777"/>
      <c r="FI53" s="777"/>
      <c r="FJ53" s="777"/>
      <c r="FK53" s="777"/>
      <c r="FL53" s="777"/>
      <c r="FM53" s="777"/>
      <c r="FN53" s="777"/>
      <c r="FO53" s="777"/>
      <c r="FP53" s="777"/>
      <c r="FQ53" s="777"/>
      <c r="FR53" s="777"/>
      <c r="FS53" s="777"/>
      <c r="FT53" s="777"/>
      <c r="FU53" s="777"/>
      <c r="FV53" s="777"/>
      <c r="FW53" s="777"/>
      <c r="FX53" s="777"/>
      <c r="FY53" s="777"/>
      <c r="FZ53" s="777"/>
      <c r="GA53" s="777"/>
      <c r="GB53" s="777"/>
      <c r="GC53" s="777"/>
      <c r="GD53" s="777"/>
      <c r="GE53" s="777"/>
      <c r="GF53" s="777"/>
      <c r="GG53" s="777"/>
      <c r="GH53" s="777"/>
      <c r="GI53" s="777"/>
      <c r="GJ53" s="777"/>
      <c r="GK53" s="777"/>
      <c r="GL53" s="777"/>
      <c r="GM53" s="777"/>
      <c r="GN53" s="777"/>
      <c r="GO53" s="777"/>
      <c r="GP53" s="777"/>
      <c r="GQ53" s="777"/>
      <c r="GR53" s="777"/>
      <c r="GS53" s="777"/>
      <c r="GT53" s="777"/>
      <c r="GU53" s="777"/>
      <c r="GV53" s="777"/>
      <c r="GW53" s="777"/>
      <c r="GX53" s="777"/>
      <c r="GY53" s="777"/>
      <c r="GZ53" s="777"/>
      <c r="HA53" s="777"/>
      <c r="HB53" s="777"/>
      <c r="HC53" s="777"/>
      <c r="HD53" s="777"/>
      <c r="HE53" s="777"/>
      <c r="HF53" s="777"/>
      <c r="HG53" s="777"/>
      <c r="HH53" s="777"/>
      <c r="HI53" s="777"/>
      <c r="HJ53" s="777"/>
      <c r="HK53" s="777"/>
      <c r="HL53" s="777"/>
      <c r="HM53" s="777"/>
      <c r="HN53" s="777"/>
      <c r="HO53" s="777"/>
      <c r="HP53" s="777"/>
      <c r="HQ53" s="777"/>
      <c r="HR53" s="777"/>
      <c r="HS53" s="777"/>
      <c r="HT53" s="777"/>
      <c r="HU53" s="777"/>
      <c r="HV53" s="777"/>
      <c r="HW53" s="777"/>
      <c r="HX53" s="777"/>
      <c r="HY53" s="777"/>
      <c r="HZ53" s="777"/>
      <c r="IA53" s="777"/>
      <c r="IB53" s="777"/>
      <c r="IC53" s="777"/>
      <c r="ID53" s="777"/>
      <c r="IE53" s="777"/>
      <c r="IF53" s="777"/>
      <c r="IG53" s="777"/>
      <c r="IH53" s="777"/>
      <c r="II53" s="777"/>
      <c r="IJ53" s="777"/>
      <c r="IK53" s="777"/>
      <c r="IL53" s="777"/>
      <c r="IM53" s="777"/>
      <c r="IN53" s="777"/>
      <c r="IO53" s="777"/>
      <c r="IP53" s="777"/>
      <c r="IQ53" s="777"/>
      <c r="IR53" s="777"/>
      <c r="IS53" s="777"/>
      <c r="IT53" s="777"/>
      <c r="IU53" s="777"/>
    </row>
    <row r="54" spans="2:255" s="779" customFormat="1">
      <c r="B54" s="777"/>
      <c r="C54" s="777"/>
      <c r="D54" s="777"/>
      <c r="E54" s="777"/>
      <c r="F54" s="777"/>
      <c r="G54" s="777"/>
      <c r="H54" s="777"/>
      <c r="I54" s="777"/>
      <c r="J54" s="777"/>
      <c r="K54" s="777"/>
      <c r="L54" s="777"/>
      <c r="M54" s="777"/>
      <c r="N54" s="777"/>
      <c r="O54" s="777"/>
      <c r="P54" s="777"/>
      <c r="Q54" s="777"/>
      <c r="R54" s="777"/>
      <c r="S54" s="777"/>
      <c r="T54" s="777"/>
      <c r="U54" s="777"/>
      <c r="V54" s="777"/>
      <c r="W54" s="777"/>
      <c r="X54" s="777"/>
      <c r="Y54" s="777"/>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778"/>
      <c r="AV54" s="778"/>
      <c r="AW54" s="778"/>
      <c r="AX54" s="778"/>
      <c r="AY54" s="778"/>
      <c r="AZ54" s="778"/>
      <c r="BA54" s="778"/>
      <c r="BB54" s="777"/>
      <c r="BC54" s="777"/>
      <c r="BD54" s="777"/>
      <c r="BE54" s="777"/>
      <c r="BF54" s="777"/>
      <c r="BG54" s="777"/>
      <c r="BH54" s="777"/>
      <c r="BI54" s="777"/>
      <c r="BJ54" s="777"/>
      <c r="BK54" s="777"/>
      <c r="BL54" s="777"/>
      <c r="BM54" s="777"/>
      <c r="BN54" s="777"/>
      <c r="BO54" s="777"/>
      <c r="BP54" s="777"/>
      <c r="BQ54" s="777"/>
      <c r="BR54" s="777"/>
      <c r="BS54" s="777"/>
      <c r="BT54" s="777"/>
      <c r="BU54" s="777"/>
      <c r="BV54" s="777"/>
      <c r="BW54" s="777"/>
      <c r="BX54" s="777"/>
      <c r="BY54" s="777"/>
      <c r="BZ54" s="777"/>
      <c r="CA54" s="777"/>
      <c r="CB54" s="777"/>
      <c r="CC54" s="777"/>
      <c r="CD54" s="777"/>
      <c r="CE54" s="777"/>
      <c r="CF54" s="777"/>
      <c r="CG54" s="777"/>
      <c r="CH54" s="777"/>
      <c r="CI54" s="777"/>
      <c r="CJ54" s="777"/>
      <c r="CK54" s="777"/>
      <c r="CL54" s="777"/>
      <c r="CM54" s="777"/>
      <c r="CN54" s="777"/>
      <c r="CO54" s="777"/>
      <c r="CP54" s="777"/>
      <c r="CQ54" s="777"/>
      <c r="CR54" s="777"/>
      <c r="CS54" s="777"/>
      <c r="CT54" s="777"/>
      <c r="CU54" s="777"/>
      <c r="CV54" s="777"/>
      <c r="CW54" s="777"/>
      <c r="CX54" s="777"/>
      <c r="CY54" s="777"/>
      <c r="CZ54" s="777"/>
      <c r="DA54" s="777"/>
      <c r="DB54" s="777"/>
      <c r="DC54" s="777"/>
      <c r="DD54" s="777"/>
      <c r="DE54" s="777"/>
      <c r="DF54" s="777"/>
      <c r="DG54" s="777"/>
      <c r="DH54" s="777"/>
      <c r="DI54" s="777"/>
      <c r="DJ54" s="777"/>
      <c r="DK54" s="777"/>
      <c r="DL54" s="777"/>
      <c r="DM54" s="777"/>
      <c r="DN54" s="777"/>
      <c r="DO54" s="777"/>
      <c r="DP54" s="777"/>
      <c r="DQ54" s="777"/>
      <c r="DR54" s="777"/>
      <c r="DS54" s="777"/>
      <c r="DT54" s="777"/>
      <c r="DU54" s="777"/>
      <c r="DV54" s="777"/>
      <c r="DW54" s="777"/>
      <c r="DX54" s="777"/>
      <c r="DY54" s="777"/>
      <c r="DZ54" s="777"/>
      <c r="EA54" s="777"/>
      <c r="EB54" s="777"/>
      <c r="EC54" s="777"/>
      <c r="ED54" s="777"/>
      <c r="EE54" s="777"/>
      <c r="EF54" s="777"/>
      <c r="EG54" s="777"/>
      <c r="EH54" s="777"/>
      <c r="EI54" s="777"/>
      <c r="EJ54" s="777"/>
      <c r="EK54" s="777"/>
      <c r="EL54" s="777"/>
      <c r="EM54" s="777"/>
      <c r="EN54" s="777"/>
      <c r="EO54" s="777"/>
      <c r="EP54" s="777"/>
      <c r="EQ54" s="777"/>
      <c r="ER54" s="777"/>
      <c r="ES54" s="777"/>
      <c r="ET54" s="777"/>
      <c r="EU54" s="777"/>
      <c r="EV54" s="777"/>
      <c r="EW54" s="777"/>
      <c r="EX54" s="777"/>
      <c r="EY54" s="777"/>
      <c r="EZ54" s="777"/>
      <c r="FA54" s="777"/>
      <c r="FB54" s="777"/>
      <c r="FC54" s="777"/>
      <c r="FD54" s="777"/>
      <c r="FE54" s="777"/>
      <c r="FF54" s="777"/>
      <c r="FG54" s="777"/>
      <c r="FH54" s="777"/>
      <c r="FI54" s="777"/>
      <c r="FJ54" s="777"/>
      <c r="FK54" s="777"/>
      <c r="FL54" s="777"/>
      <c r="FM54" s="777"/>
      <c r="FN54" s="777"/>
      <c r="FO54" s="777"/>
      <c r="FP54" s="777"/>
      <c r="FQ54" s="777"/>
      <c r="FR54" s="777"/>
      <c r="FS54" s="777"/>
      <c r="FT54" s="777"/>
      <c r="FU54" s="777"/>
      <c r="FV54" s="777"/>
      <c r="FW54" s="777"/>
      <c r="FX54" s="777"/>
      <c r="FY54" s="777"/>
      <c r="FZ54" s="777"/>
      <c r="GA54" s="777"/>
      <c r="GB54" s="777"/>
      <c r="GC54" s="777"/>
      <c r="GD54" s="777"/>
      <c r="GE54" s="777"/>
      <c r="GF54" s="777"/>
      <c r="GG54" s="777"/>
      <c r="GH54" s="777"/>
      <c r="GI54" s="777"/>
      <c r="GJ54" s="777"/>
      <c r="GK54" s="777"/>
      <c r="GL54" s="777"/>
      <c r="GM54" s="777"/>
      <c r="GN54" s="777"/>
      <c r="GO54" s="777"/>
      <c r="GP54" s="777"/>
      <c r="GQ54" s="777"/>
      <c r="GR54" s="777"/>
      <c r="GS54" s="777"/>
      <c r="GT54" s="777"/>
      <c r="GU54" s="777"/>
      <c r="GV54" s="777"/>
      <c r="GW54" s="777"/>
      <c r="GX54" s="777"/>
      <c r="GY54" s="777"/>
      <c r="GZ54" s="777"/>
      <c r="HA54" s="777"/>
      <c r="HB54" s="777"/>
      <c r="HC54" s="777"/>
      <c r="HD54" s="777"/>
      <c r="HE54" s="777"/>
      <c r="HF54" s="777"/>
      <c r="HG54" s="777"/>
      <c r="HH54" s="777"/>
      <c r="HI54" s="777"/>
      <c r="HJ54" s="777"/>
      <c r="HK54" s="777"/>
      <c r="HL54" s="777"/>
      <c r="HM54" s="777"/>
      <c r="HN54" s="777"/>
      <c r="HO54" s="777"/>
      <c r="HP54" s="777"/>
      <c r="HQ54" s="777"/>
      <c r="HR54" s="777"/>
      <c r="HS54" s="777"/>
      <c r="HT54" s="777"/>
      <c r="HU54" s="777"/>
      <c r="HV54" s="777"/>
      <c r="HW54" s="777"/>
      <c r="HX54" s="777"/>
      <c r="HY54" s="777"/>
      <c r="HZ54" s="777"/>
      <c r="IA54" s="777"/>
      <c r="IB54" s="777"/>
      <c r="IC54" s="777"/>
      <c r="ID54" s="777"/>
      <c r="IE54" s="777"/>
      <c r="IF54" s="777"/>
      <c r="IG54" s="777"/>
      <c r="IH54" s="777"/>
      <c r="II54" s="777"/>
      <c r="IJ54" s="777"/>
      <c r="IK54" s="777"/>
      <c r="IL54" s="777"/>
      <c r="IM54" s="777"/>
      <c r="IN54" s="777"/>
      <c r="IO54" s="777"/>
      <c r="IP54" s="777"/>
      <c r="IQ54" s="777"/>
      <c r="IR54" s="777"/>
      <c r="IS54" s="777"/>
      <c r="IT54" s="777"/>
      <c r="IU54" s="777"/>
    </row>
    <row r="55" spans="2:255" s="779" customFormat="1">
      <c r="B55" s="777"/>
      <c r="C55" s="777"/>
      <c r="D55" s="777"/>
      <c r="E55" s="777"/>
      <c r="F55" s="777"/>
      <c r="G55" s="777"/>
      <c r="H55" s="777"/>
      <c r="I55" s="777"/>
      <c r="J55" s="777"/>
      <c r="K55" s="777"/>
      <c r="L55" s="777"/>
      <c r="M55" s="777"/>
      <c r="N55" s="777"/>
      <c r="O55" s="777"/>
      <c r="P55" s="777"/>
      <c r="Q55" s="777"/>
      <c r="R55" s="777"/>
      <c r="S55" s="777"/>
      <c r="T55" s="777"/>
      <c r="U55" s="777"/>
      <c r="V55" s="777"/>
      <c r="W55" s="777"/>
      <c r="X55" s="777"/>
      <c r="Y55" s="777"/>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778"/>
      <c r="AV55" s="778"/>
      <c r="AW55" s="778"/>
      <c r="AX55" s="778"/>
      <c r="AY55" s="778"/>
      <c r="AZ55" s="778"/>
      <c r="BA55" s="778"/>
      <c r="BB55" s="777"/>
      <c r="BC55" s="777"/>
      <c r="BD55" s="777"/>
      <c r="BE55" s="777"/>
      <c r="BF55" s="777"/>
      <c r="BG55" s="777"/>
      <c r="BH55" s="777"/>
      <c r="BI55" s="777"/>
      <c r="BJ55" s="777"/>
      <c r="BK55" s="777"/>
      <c r="BL55" s="777"/>
      <c r="BM55" s="777"/>
      <c r="BN55" s="777"/>
      <c r="BO55" s="777"/>
      <c r="BP55" s="777"/>
      <c r="BQ55" s="777"/>
      <c r="BR55" s="777"/>
      <c r="BS55" s="777"/>
      <c r="BT55" s="777"/>
      <c r="BU55" s="777"/>
      <c r="BV55" s="777"/>
      <c r="BW55" s="777"/>
      <c r="BX55" s="777"/>
      <c r="BY55" s="777"/>
      <c r="BZ55" s="777"/>
      <c r="CA55" s="777"/>
      <c r="CB55" s="777"/>
      <c r="CC55" s="777"/>
      <c r="CD55" s="777"/>
      <c r="CE55" s="777"/>
      <c r="CF55" s="777"/>
      <c r="CG55" s="777"/>
      <c r="CH55" s="777"/>
      <c r="CI55" s="777"/>
      <c r="CJ55" s="777"/>
      <c r="CK55" s="777"/>
      <c r="CL55" s="777"/>
      <c r="CM55" s="777"/>
      <c r="CN55" s="777"/>
      <c r="CO55" s="777"/>
      <c r="CP55" s="777"/>
      <c r="CQ55" s="777"/>
      <c r="CR55" s="777"/>
      <c r="CS55" s="777"/>
      <c r="CT55" s="777"/>
      <c r="CU55" s="777"/>
      <c r="CV55" s="777"/>
      <c r="CW55" s="777"/>
      <c r="CX55" s="777"/>
      <c r="CY55" s="777"/>
      <c r="CZ55" s="777"/>
      <c r="DA55" s="777"/>
      <c r="DB55" s="777"/>
      <c r="DC55" s="777"/>
      <c r="DD55" s="777"/>
      <c r="DE55" s="777"/>
      <c r="DF55" s="777"/>
      <c r="DG55" s="777"/>
      <c r="DH55" s="777"/>
      <c r="DI55" s="777"/>
      <c r="DJ55" s="777"/>
      <c r="DK55" s="777"/>
      <c r="DL55" s="777"/>
      <c r="DM55" s="777"/>
      <c r="DN55" s="777"/>
      <c r="DO55" s="777"/>
      <c r="DP55" s="777"/>
      <c r="DQ55" s="777"/>
      <c r="DR55" s="777"/>
      <c r="DS55" s="777"/>
      <c r="DT55" s="777"/>
      <c r="DU55" s="777"/>
      <c r="DV55" s="777"/>
      <c r="DW55" s="777"/>
      <c r="DX55" s="777"/>
      <c r="DY55" s="777"/>
      <c r="DZ55" s="777"/>
      <c r="EA55" s="777"/>
      <c r="EB55" s="777"/>
      <c r="EC55" s="777"/>
      <c r="ED55" s="777"/>
      <c r="EE55" s="777"/>
      <c r="EF55" s="777"/>
      <c r="EG55" s="777"/>
      <c r="EH55" s="777"/>
      <c r="EI55" s="777"/>
      <c r="EJ55" s="777"/>
      <c r="EK55" s="777"/>
      <c r="EL55" s="777"/>
      <c r="EM55" s="777"/>
      <c r="EN55" s="777"/>
      <c r="EO55" s="777"/>
      <c r="EP55" s="777"/>
      <c r="EQ55" s="777"/>
      <c r="ER55" s="777"/>
      <c r="ES55" s="777"/>
      <c r="ET55" s="777"/>
      <c r="EU55" s="777"/>
      <c r="EV55" s="777"/>
      <c r="EW55" s="777"/>
      <c r="EX55" s="777"/>
      <c r="EY55" s="777"/>
      <c r="EZ55" s="777"/>
      <c r="FA55" s="777"/>
      <c r="FB55" s="777"/>
      <c r="FC55" s="777"/>
      <c r="FD55" s="777"/>
      <c r="FE55" s="777"/>
      <c r="FF55" s="777"/>
      <c r="FG55" s="777"/>
      <c r="FH55" s="777"/>
      <c r="FI55" s="777"/>
      <c r="FJ55" s="777"/>
      <c r="FK55" s="777"/>
      <c r="FL55" s="777"/>
      <c r="FM55" s="777"/>
      <c r="FN55" s="777"/>
      <c r="FO55" s="777"/>
      <c r="FP55" s="777"/>
      <c r="FQ55" s="777"/>
      <c r="FR55" s="777"/>
      <c r="FS55" s="777"/>
      <c r="FT55" s="777"/>
      <c r="FU55" s="777"/>
      <c r="FV55" s="777"/>
      <c r="FW55" s="777"/>
      <c r="FX55" s="777"/>
      <c r="FY55" s="777"/>
      <c r="FZ55" s="777"/>
      <c r="GA55" s="777"/>
      <c r="GB55" s="777"/>
      <c r="GC55" s="777"/>
      <c r="GD55" s="777"/>
      <c r="GE55" s="777"/>
      <c r="GF55" s="777"/>
      <c r="GG55" s="777"/>
      <c r="GH55" s="777"/>
      <c r="GI55" s="777"/>
      <c r="GJ55" s="777"/>
      <c r="GK55" s="777"/>
      <c r="GL55" s="777"/>
      <c r="GM55" s="777"/>
      <c r="GN55" s="777"/>
      <c r="GO55" s="777"/>
      <c r="GP55" s="777"/>
      <c r="GQ55" s="777"/>
      <c r="GR55" s="777"/>
      <c r="GS55" s="777"/>
      <c r="GT55" s="777"/>
      <c r="GU55" s="777"/>
      <c r="GV55" s="777"/>
      <c r="GW55" s="777"/>
      <c r="GX55" s="777"/>
      <c r="GY55" s="777"/>
      <c r="GZ55" s="777"/>
      <c r="HA55" s="777"/>
      <c r="HB55" s="777"/>
      <c r="HC55" s="777"/>
      <c r="HD55" s="777"/>
      <c r="HE55" s="777"/>
      <c r="HF55" s="777"/>
      <c r="HG55" s="777"/>
      <c r="HH55" s="777"/>
      <c r="HI55" s="777"/>
      <c r="HJ55" s="777"/>
      <c r="HK55" s="777"/>
      <c r="HL55" s="777"/>
      <c r="HM55" s="777"/>
      <c r="HN55" s="777"/>
      <c r="HO55" s="777"/>
      <c r="HP55" s="777"/>
      <c r="HQ55" s="777"/>
      <c r="HR55" s="777"/>
      <c r="HS55" s="777"/>
      <c r="HT55" s="777"/>
      <c r="HU55" s="777"/>
      <c r="HV55" s="777"/>
      <c r="HW55" s="777"/>
      <c r="HX55" s="777"/>
      <c r="HY55" s="777"/>
      <c r="HZ55" s="777"/>
      <c r="IA55" s="777"/>
      <c r="IB55" s="777"/>
      <c r="IC55" s="777"/>
      <c r="ID55" s="777"/>
      <c r="IE55" s="777"/>
      <c r="IF55" s="777"/>
      <c r="IG55" s="777"/>
      <c r="IH55" s="777"/>
      <c r="II55" s="777"/>
      <c r="IJ55" s="777"/>
      <c r="IK55" s="777"/>
      <c r="IL55" s="777"/>
      <c r="IM55" s="777"/>
      <c r="IN55" s="777"/>
      <c r="IO55" s="777"/>
      <c r="IP55" s="777"/>
      <c r="IQ55" s="777"/>
      <c r="IR55" s="777"/>
      <c r="IS55" s="777"/>
      <c r="IT55" s="777"/>
      <c r="IU55" s="777"/>
    </row>
  </sheetData>
  <mergeCells count="63">
    <mergeCell ref="BK12:BN12"/>
    <mergeCell ref="AV12:AV13"/>
    <mergeCell ref="AW12:AW13"/>
    <mergeCell ref="AX12:AX13"/>
    <mergeCell ref="AY12:BB12"/>
    <mergeCell ref="BC12:BF12"/>
    <mergeCell ref="BG12:BJ12"/>
    <mergeCell ref="AU12:AU13"/>
    <mergeCell ref="Z12:Z13"/>
    <mergeCell ref="AA12:AA13"/>
    <mergeCell ref="AB12:AB13"/>
    <mergeCell ref="AC12:AC13"/>
    <mergeCell ref="AD12:AD13"/>
    <mergeCell ref="AE12:AE13"/>
    <mergeCell ref="AF12:AH12"/>
    <mergeCell ref="AI12:AI13"/>
    <mergeCell ref="AJ12:AJ13"/>
    <mergeCell ref="AK12:AP12"/>
    <mergeCell ref="AQ12:AT12"/>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C2:Q4"/>
    <mergeCell ref="R2:AI4"/>
    <mergeCell ref="AJ2:AY2"/>
    <mergeCell ref="B7:C7"/>
    <mergeCell ref="D7:Z7"/>
    <mergeCell ref="C5:Q6"/>
    <mergeCell ref="R5:AI6"/>
    <mergeCell ref="AJ5:AY6"/>
    <mergeCell ref="B2:B6"/>
    <mergeCell ref="AZ3:BN3"/>
    <mergeCell ref="AJ4:AY4"/>
    <mergeCell ref="AZ4:BN4"/>
    <mergeCell ref="AZ2:BN2"/>
    <mergeCell ref="AJ3:AY3"/>
    <mergeCell ref="AZ5:BN6"/>
    <mergeCell ref="AA7:AB7"/>
    <mergeCell ref="AC7:AJ7"/>
    <mergeCell ref="AK7:AL7"/>
    <mergeCell ref="AY7:BN9"/>
    <mergeCell ref="AM7:AX7"/>
    <mergeCell ref="B8:C8"/>
    <mergeCell ref="D8:AB8"/>
    <mergeCell ref="AC8:AE8"/>
    <mergeCell ref="AF8:AX8"/>
    <mergeCell ref="B9:C9"/>
    <mergeCell ref="D9:AX9"/>
  </mergeCells>
  <conditionalFormatting sqref="G14:G17">
    <cfRule type="cellIs" dxfId="1044" priority="57" stopIfTrue="1" operator="between">
      <formula>0.9</formula>
      <formula>1.05</formula>
    </cfRule>
    <cfRule type="cellIs" dxfId="1043" priority="58" stopIfTrue="1" operator="between">
      <formula>0.7</formula>
      <formula>0.8999</formula>
    </cfRule>
    <cfRule type="cellIs" dxfId="1042" priority="59" stopIfTrue="1" operator="between">
      <formula>0</formula>
      <formula>0.699</formula>
    </cfRule>
    <cfRule type="cellIs" dxfId="1041" priority="60" stopIfTrue="1" operator="greaterThan">
      <formula>1.05</formula>
    </cfRule>
  </conditionalFormatting>
  <conditionalFormatting sqref="G14:G17">
    <cfRule type="cellIs" dxfId="1040" priority="61" stopIfTrue="1" operator="between">
      <formula>0.9</formula>
      <formula>1.05</formula>
    </cfRule>
    <cfRule type="cellIs" dxfId="1039" priority="62" stopIfTrue="1" operator="between">
      <formula>0.7</formula>
      <formula>0.8999</formula>
    </cfRule>
    <cfRule type="cellIs" dxfId="1038" priority="63" stopIfTrue="1" operator="between">
      <formula>0</formula>
      <formula>0.699</formula>
    </cfRule>
    <cfRule type="cellIs" dxfId="1037" priority="64" stopIfTrue="1" operator="greaterThan">
      <formula>1.05</formula>
    </cfRule>
  </conditionalFormatting>
  <conditionalFormatting sqref="J14:J17">
    <cfRule type="cellIs" dxfId="1036" priority="49" stopIfTrue="1" operator="between">
      <formula>0.9</formula>
      <formula>1.05</formula>
    </cfRule>
    <cfRule type="cellIs" dxfId="1035" priority="50" stopIfTrue="1" operator="between">
      <formula>0.7</formula>
      <formula>0.8999</formula>
    </cfRule>
    <cfRule type="cellIs" dxfId="1034" priority="51" stopIfTrue="1" operator="between">
      <formula>0</formula>
      <formula>0.699</formula>
    </cfRule>
    <cfRule type="cellIs" dxfId="1033" priority="52" stopIfTrue="1" operator="greaterThan">
      <formula>1.05</formula>
    </cfRule>
  </conditionalFormatting>
  <conditionalFormatting sqref="J14:J17">
    <cfRule type="cellIs" dxfId="1032" priority="53" stopIfTrue="1" operator="between">
      <formula>0.9</formula>
      <formula>1.05</formula>
    </cfRule>
    <cfRule type="cellIs" dxfId="1031" priority="54" stopIfTrue="1" operator="between">
      <formula>0.7</formula>
      <formula>0.8999</formula>
    </cfRule>
    <cfRule type="cellIs" dxfId="1030" priority="55" stopIfTrue="1" operator="between">
      <formula>0</formula>
      <formula>0.699</formula>
    </cfRule>
    <cfRule type="cellIs" dxfId="1029" priority="56" stopIfTrue="1" operator="greaterThan">
      <formula>1.05</formula>
    </cfRule>
  </conditionalFormatting>
  <conditionalFormatting sqref="M14:M17">
    <cfRule type="cellIs" dxfId="1028" priority="41" stopIfTrue="1" operator="between">
      <formula>0.9</formula>
      <formula>1.05</formula>
    </cfRule>
    <cfRule type="cellIs" dxfId="1027" priority="42" stopIfTrue="1" operator="between">
      <formula>0.7</formula>
      <formula>0.8999</formula>
    </cfRule>
    <cfRule type="cellIs" dxfId="1026" priority="43" stopIfTrue="1" operator="between">
      <formula>0</formula>
      <formula>0.699</formula>
    </cfRule>
    <cfRule type="cellIs" dxfId="1025" priority="44" stopIfTrue="1" operator="greaterThan">
      <formula>1.05</formula>
    </cfRule>
  </conditionalFormatting>
  <conditionalFormatting sqref="M14:M17">
    <cfRule type="cellIs" dxfId="1024" priority="45" stopIfTrue="1" operator="between">
      <formula>0.9</formula>
      <formula>1.05</formula>
    </cfRule>
    <cfRule type="cellIs" dxfId="1023" priority="46" stopIfTrue="1" operator="between">
      <formula>0.7</formula>
      <formula>0.8999</formula>
    </cfRule>
    <cfRule type="cellIs" dxfId="1022" priority="47" stopIfTrue="1" operator="between">
      <formula>0</formula>
      <formula>0.699</formula>
    </cfRule>
    <cfRule type="cellIs" dxfId="1021" priority="48" stopIfTrue="1" operator="greaterThan">
      <formula>1.05</formula>
    </cfRule>
  </conditionalFormatting>
  <conditionalFormatting sqref="P14 P16:P17">
    <cfRule type="cellIs" dxfId="1020" priority="33" stopIfTrue="1" operator="between">
      <formula>0.9</formula>
      <formula>1.05</formula>
    </cfRule>
    <cfRule type="cellIs" dxfId="1019" priority="34" stopIfTrue="1" operator="between">
      <formula>0.7</formula>
      <formula>0.8999</formula>
    </cfRule>
    <cfRule type="cellIs" dxfId="1018" priority="35" stopIfTrue="1" operator="between">
      <formula>0</formula>
      <formula>0.699</formula>
    </cfRule>
    <cfRule type="cellIs" dxfId="1017" priority="36" stopIfTrue="1" operator="greaterThan">
      <formula>1.05</formula>
    </cfRule>
  </conditionalFormatting>
  <conditionalFormatting sqref="P14 P16:P17">
    <cfRule type="cellIs" dxfId="1016" priority="37" stopIfTrue="1" operator="between">
      <formula>0.9</formula>
      <formula>1.05</formula>
    </cfRule>
    <cfRule type="cellIs" dxfId="1015" priority="38" stopIfTrue="1" operator="between">
      <formula>0.7</formula>
      <formula>0.8999</formula>
    </cfRule>
    <cfRule type="cellIs" dxfId="1014" priority="39" stopIfTrue="1" operator="between">
      <formula>0</formula>
      <formula>0.699</formula>
    </cfRule>
    <cfRule type="cellIs" dxfId="1013" priority="40" stopIfTrue="1" operator="greaterThan">
      <formula>1.05</formula>
    </cfRule>
  </conditionalFormatting>
  <conditionalFormatting sqref="S14:S17">
    <cfRule type="cellIs" dxfId="1012" priority="25" stopIfTrue="1" operator="between">
      <formula>0.9</formula>
      <formula>1.05</formula>
    </cfRule>
    <cfRule type="cellIs" dxfId="1011" priority="26" stopIfTrue="1" operator="between">
      <formula>0.7</formula>
      <formula>0.8999</formula>
    </cfRule>
    <cfRule type="cellIs" dxfId="1010" priority="27" stopIfTrue="1" operator="between">
      <formula>0</formula>
      <formula>0.699</formula>
    </cfRule>
    <cfRule type="cellIs" dxfId="1009" priority="28" stopIfTrue="1" operator="greaterThan">
      <formula>1.05</formula>
    </cfRule>
  </conditionalFormatting>
  <conditionalFormatting sqref="S14:S17">
    <cfRule type="cellIs" dxfId="1008" priority="29" stopIfTrue="1" operator="between">
      <formula>0.9</formula>
      <formula>1.05</formula>
    </cfRule>
    <cfRule type="cellIs" dxfId="1007" priority="30" stopIfTrue="1" operator="between">
      <formula>0.7</formula>
      <formula>0.8999</formula>
    </cfRule>
    <cfRule type="cellIs" dxfId="1006" priority="31" stopIfTrue="1" operator="between">
      <formula>0</formula>
      <formula>0.699</formula>
    </cfRule>
    <cfRule type="cellIs" dxfId="1005" priority="32" stopIfTrue="1" operator="greaterThan">
      <formula>1.05</formula>
    </cfRule>
  </conditionalFormatting>
  <dataValidations count="11">
    <dataValidation type="list" operator="equal" allowBlank="1" showErrorMessage="1" sqref="AP14:AP17">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operator="equal" showInputMessage="1" showErrorMessage="1" prompt="Escoja el Proceso del Menú desplegable" sqref="D7:Z7"/>
    <dataValidation operator="equal" showInputMessage="1" showErrorMessage="1" prompt="Escoja Categoría" sqref="AM7:AX7"/>
    <dataValidation operator="equal" allowBlank="1" showErrorMessage="1" sqref="AK7">
      <formula1>0</formula1>
      <formula2>0</formula2>
    </dataValidation>
    <dataValidation type="list" operator="equal" allowBlank="1" showErrorMessage="1" sqref="AB14:AB17">
      <formula1>"Alcaldía Local,Central,Sectorial,"</formula1>
      <formula2>0</formula2>
    </dataValidation>
    <dataValidation type="list" operator="equal" allowBlank="1" showErrorMessage="1" sqref="AC14:AC17">
      <formula1>"Coeficiente,Índice o razón,Porcentaje,Tasa,Valor absoluto"</formula1>
      <formula2>0</formula2>
    </dataValidation>
    <dataValidation type="list" operator="equal" allowBlank="1" showErrorMessage="1" sqref="AD14:AD17">
      <formula1>"Diario,Semanal,Mensual,Bimestral ,Trimestral,Semestral ,Anual"</formula1>
      <formula2>0</formula2>
    </dataValidation>
    <dataValidation type="list" operator="equal" allowBlank="1" showErrorMessage="1" sqref="AE14:AE17">
      <formula1>"Alta ,Media ,Baja"</formula1>
      <formula2>0</formula2>
    </dataValidation>
    <dataValidation type="list" operator="equal" allowBlank="1" showErrorMessage="1" sqref="AI14:AI17">
      <formula1>"Gestión"</formula1>
      <formula2>0</formula2>
    </dataValidation>
    <dataValidation type="list" operator="equal" allowBlank="1" showErrorMessage="1" sqref="AJ14:AJ17">
      <formula1>",Distrital ,Dsitrital-Rural ,Distrital- Urbano,Entidad ,Localidad,UPZ,Departamental,Regional,Nacional"</formula1>
      <formula2>0</formula2>
    </dataValidation>
    <dataValidation type="list" operator="equal" allowBlank="1" showErrorMessage="1" sqref="AQ14:AS17">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IU79"/>
  <sheetViews>
    <sheetView topLeftCell="BJ22" zoomScale="75" zoomScaleNormal="75" workbookViewId="0">
      <selection activeCell="BJ47" sqref="BJ47"/>
    </sheetView>
  </sheetViews>
  <sheetFormatPr baseColWidth="10" defaultColWidth="20.42578125" defaultRowHeight="12.75" customHeight="1"/>
  <cols>
    <col min="1" max="1" width="4.7109375" style="773" customWidth="1"/>
    <col min="2" max="2" width="20.42578125" style="772"/>
    <col min="3" max="3" width="47" style="772" customWidth="1"/>
    <col min="4" max="4" width="10.7109375" style="772" customWidth="1"/>
    <col min="5" max="5" width="11.42578125" style="772" customWidth="1"/>
    <col min="6" max="6" width="9.42578125" style="772" customWidth="1"/>
    <col min="7" max="7" width="12.28515625" style="772" customWidth="1"/>
    <col min="8" max="8" width="9.42578125" style="772" customWidth="1"/>
    <col min="9" max="9" width="15.28515625" style="772" customWidth="1"/>
    <col min="10" max="10" width="14" style="772" customWidth="1"/>
    <col min="11" max="11" width="11" style="772" customWidth="1"/>
    <col min="12" max="12" width="12" style="772" customWidth="1"/>
    <col min="13" max="13" width="16.140625" style="772" customWidth="1"/>
    <col min="14" max="14" width="10.140625" style="772" customWidth="1"/>
    <col min="15" max="15" width="10.7109375" style="772" customWidth="1"/>
    <col min="16" max="16" width="16.140625" style="772" customWidth="1"/>
    <col min="17" max="17" width="11" style="772" customWidth="1"/>
    <col min="18" max="18" width="13" style="772" customWidth="1"/>
    <col min="19" max="19" width="19.7109375" style="772" customWidth="1"/>
    <col min="20" max="20" width="11" style="772" customWidth="1"/>
    <col min="21" max="21" width="34.42578125" style="772" customWidth="1"/>
    <col min="22" max="22" width="41.42578125" style="772" customWidth="1"/>
    <col min="23" max="23" width="20.42578125" style="772"/>
    <col min="24" max="25" width="27.7109375" style="772" customWidth="1"/>
    <col min="26" max="36" width="20.42578125" style="1009"/>
    <col min="37" max="37" width="50.7109375" style="1009" customWidth="1"/>
    <col min="38" max="38" width="33.85546875" style="1009" customWidth="1"/>
    <col min="39" max="39" width="20.42578125" style="1009"/>
    <col min="40" max="40" width="49.85546875" style="1009" customWidth="1"/>
    <col min="41" max="41" width="28.7109375" style="1009" customWidth="1"/>
    <col min="42" max="42" width="45.140625" style="1009" customWidth="1"/>
    <col min="43" max="49" width="20.42578125" style="1009"/>
    <col min="50" max="50" width="27.28515625" style="1009" customWidth="1"/>
    <col min="51" max="52" width="20.42578125" style="1009"/>
    <col min="53" max="53" width="66.140625" style="1009" customWidth="1"/>
    <col min="54" max="54" width="44.140625" style="772" customWidth="1"/>
    <col min="55" max="56" width="20.42578125" style="772"/>
    <col min="57" max="57" width="43.42578125" style="772" customWidth="1"/>
    <col min="58" max="58" width="31.5703125" style="772" customWidth="1"/>
    <col min="59" max="59" width="12.140625" style="772" customWidth="1"/>
    <col min="60" max="60" width="13.7109375" style="772" customWidth="1"/>
    <col min="61" max="61" width="56.28515625" style="772" customWidth="1"/>
    <col min="62" max="62" width="48.5703125" style="772" customWidth="1"/>
    <col min="63" max="63" width="17" style="772" customWidth="1"/>
    <col min="64" max="64" width="16" style="772" customWidth="1"/>
    <col min="65" max="65" width="74.42578125" style="772" customWidth="1"/>
    <col min="66" max="66" width="63.5703125" style="772" customWidth="1"/>
    <col min="67" max="255" width="20.42578125" style="772"/>
    <col min="256" max="16384" width="20.42578125" style="773"/>
  </cols>
  <sheetData>
    <row r="1" spans="2:255" ht="12.75" customHeight="1" thickBot="1"/>
    <row r="2" spans="2:255" s="781" customFormat="1" ht="30.75" customHeight="1" thickBot="1">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v>
      </c>
      <c r="BA2" s="1367"/>
      <c r="BB2" s="1367"/>
      <c r="BC2" s="1367"/>
      <c r="BD2" s="1367"/>
      <c r="BE2" s="1367"/>
      <c r="BF2" s="1367"/>
      <c r="BG2" s="1367"/>
      <c r="BH2" s="1367"/>
      <c r="BI2" s="1367"/>
      <c r="BJ2" s="1367"/>
      <c r="BK2" s="1367"/>
      <c r="BL2" s="1367"/>
      <c r="BM2" s="1367"/>
      <c r="BN2" s="1368"/>
      <c r="BO2" s="780"/>
      <c r="BP2" s="780"/>
      <c r="BQ2" s="780"/>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2:255" s="781" customFormat="1" ht="30.75" customHeight="1" thickBot="1">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1</v>
      </c>
      <c r="BA3" s="1398"/>
      <c r="BB3" s="1398"/>
      <c r="BC3" s="1398"/>
      <c r="BD3" s="1398"/>
      <c r="BE3" s="1398"/>
      <c r="BF3" s="1398"/>
      <c r="BG3" s="1398"/>
      <c r="BH3" s="1398"/>
      <c r="BI3" s="1398"/>
      <c r="BJ3" s="1398"/>
      <c r="BK3" s="1398"/>
      <c r="BL3" s="1398"/>
      <c r="BM3" s="1398"/>
      <c r="BN3" s="1399"/>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2:255" s="781" customFormat="1" ht="30.75" customHeight="1" thickBot="1">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2:255" s="781" customFormat="1" ht="30.75" customHeight="1">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9</v>
      </c>
      <c r="BA5" s="1408"/>
      <c r="BB5" s="1408"/>
      <c r="BC5" s="1408"/>
      <c r="BD5" s="1408"/>
      <c r="BE5" s="1408"/>
      <c r="BF5" s="1408"/>
      <c r="BG5" s="1408"/>
      <c r="BH5" s="1408"/>
      <c r="BI5" s="1408"/>
      <c r="BJ5" s="1408"/>
      <c r="BK5" s="1408"/>
      <c r="BL5" s="1408"/>
      <c r="BM5" s="1408"/>
      <c r="BN5" s="1409"/>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2:255" s="781" customFormat="1" ht="30.75" customHeight="1" thickBot="1">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2:255" s="774" customFormat="1" ht="50.25" hidden="1" customHeight="1">
      <c r="B7" s="1698" t="s">
        <v>222</v>
      </c>
      <c r="C7" s="1699"/>
      <c r="D7" s="1697" t="s">
        <v>739</v>
      </c>
      <c r="E7" s="1697"/>
      <c r="F7" s="1697"/>
      <c r="G7" s="1697"/>
      <c r="H7" s="1697"/>
      <c r="I7" s="1697"/>
      <c r="J7" s="1697"/>
      <c r="K7" s="1697"/>
      <c r="L7" s="1697"/>
      <c r="M7" s="1697"/>
      <c r="N7" s="1697"/>
      <c r="O7" s="1697"/>
      <c r="P7" s="1697"/>
      <c r="Q7" s="1697"/>
      <c r="R7" s="1697"/>
      <c r="S7" s="1697"/>
      <c r="T7" s="1697"/>
      <c r="U7" s="1697"/>
      <c r="V7" s="1697"/>
      <c r="W7" s="1697"/>
      <c r="X7" s="1697"/>
      <c r="Y7" s="1697"/>
      <c r="Z7" s="1697"/>
      <c r="AA7" s="1697" t="s">
        <v>223</v>
      </c>
      <c r="AB7" s="1697"/>
      <c r="AC7" s="1704" t="s">
        <v>740</v>
      </c>
      <c r="AD7" s="1704"/>
      <c r="AE7" s="1704"/>
      <c r="AF7" s="1704"/>
      <c r="AG7" s="1704"/>
      <c r="AH7" s="1704"/>
      <c r="AI7" s="1704"/>
      <c r="AJ7" s="1704"/>
      <c r="AK7" s="1697" t="s">
        <v>225</v>
      </c>
      <c r="AL7" s="1697"/>
      <c r="AM7" s="1715" t="s">
        <v>741</v>
      </c>
      <c r="AN7" s="1715"/>
      <c r="AO7" s="1715"/>
      <c r="AP7" s="1715"/>
      <c r="AQ7" s="1715"/>
      <c r="AR7" s="1715"/>
      <c r="AS7" s="1715"/>
      <c r="AT7" s="1715"/>
      <c r="AU7" s="1715"/>
      <c r="AV7" s="1715"/>
      <c r="AW7" s="1715"/>
      <c r="AX7" s="1716"/>
      <c r="AY7" s="1700"/>
      <c r="AZ7" s="1700"/>
      <c r="BA7" s="1700"/>
      <c r="BB7" s="1700"/>
      <c r="BC7" s="1700"/>
      <c r="BD7" s="1700"/>
      <c r="BE7" s="1700"/>
      <c r="BF7" s="1700"/>
      <c r="BG7" s="1700"/>
      <c r="BH7" s="1700"/>
      <c r="BI7" s="1700"/>
      <c r="BJ7" s="1700"/>
      <c r="BK7" s="1700"/>
      <c r="BL7" s="1700"/>
      <c r="BM7" s="1700"/>
      <c r="BN7" s="1701"/>
    </row>
    <row r="8" spans="2:255" s="774" customFormat="1" ht="49.35" hidden="1" customHeight="1">
      <c r="B8" s="1709" t="s">
        <v>226</v>
      </c>
      <c r="C8" s="1710"/>
      <c r="D8" s="1711" t="s">
        <v>742</v>
      </c>
      <c r="E8" s="1711"/>
      <c r="F8" s="1711"/>
      <c r="G8" s="1711"/>
      <c r="H8" s="1711"/>
      <c r="I8" s="1711"/>
      <c r="J8" s="1711"/>
      <c r="K8" s="1711"/>
      <c r="L8" s="1711"/>
      <c r="M8" s="1711"/>
      <c r="N8" s="1711"/>
      <c r="O8" s="1711"/>
      <c r="P8" s="1711"/>
      <c r="Q8" s="1711"/>
      <c r="R8" s="1711"/>
      <c r="S8" s="1711"/>
      <c r="T8" s="1711"/>
      <c r="U8" s="1711"/>
      <c r="V8" s="1711"/>
      <c r="W8" s="1711"/>
      <c r="X8" s="1711"/>
      <c r="Y8" s="1711"/>
      <c r="Z8" s="1711"/>
      <c r="AA8" s="1711"/>
      <c r="AB8" s="1711"/>
      <c r="AC8" s="1712" t="s">
        <v>334</v>
      </c>
      <c r="AD8" s="1712"/>
      <c r="AE8" s="1712"/>
      <c r="AF8" s="1713">
        <v>44221</v>
      </c>
      <c r="AG8" s="1713"/>
      <c r="AH8" s="1713"/>
      <c r="AI8" s="1713"/>
      <c r="AJ8" s="1713"/>
      <c r="AK8" s="1713"/>
      <c r="AL8" s="1713"/>
      <c r="AM8" s="1713"/>
      <c r="AN8" s="1713"/>
      <c r="AO8" s="1713"/>
      <c r="AP8" s="1713"/>
      <c r="AQ8" s="1713"/>
      <c r="AR8" s="1713"/>
      <c r="AS8" s="1713"/>
      <c r="AT8" s="1713"/>
      <c r="AU8" s="1713"/>
      <c r="AV8" s="1713"/>
      <c r="AW8" s="1713"/>
      <c r="AX8" s="1714"/>
      <c r="AY8" s="1700"/>
      <c r="AZ8" s="1700"/>
      <c r="BA8" s="1700"/>
      <c r="BB8" s="1700"/>
      <c r="BC8" s="1700"/>
      <c r="BD8" s="1700"/>
      <c r="BE8" s="1700"/>
      <c r="BF8" s="1700"/>
      <c r="BG8" s="1700"/>
      <c r="BH8" s="1700"/>
      <c r="BI8" s="1700"/>
      <c r="BJ8" s="1700"/>
      <c r="BK8" s="1700"/>
      <c r="BL8" s="1700"/>
      <c r="BM8" s="1700"/>
      <c r="BN8" s="1701"/>
    </row>
    <row r="9" spans="2:255" s="774" customFormat="1" ht="45" hidden="1" customHeight="1">
      <c r="B9" s="1705" t="s">
        <v>229</v>
      </c>
      <c r="C9" s="1706"/>
      <c r="D9" s="1707"/>
      <c r="E9" s="1707"/>
      <c r="F9" s="1707"/>
      <c r="G9" s="1707"/>
      <c r="H9" s="1707"/>
      <c r="I9" s="1707"/>
      <c r="J9" s="1707"/>
      <c r="K9" s="1707"/>
      <c r="L9" s="1707"/>
      <c r="M9" s="1707"/>
      <c r="N9" s="1707"/>
      <c r="O9" s="1707"/>
      <c r="P9" s="1707"/>
      <c r="Q9" s="1707"/>
      <c r="R9" s="1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8"/>
      <c r="AY9" s="1702"/>
      <c r="AZ9" s="1702"/>
      <c r="BA9" s="1702"/>
      <c r="BB9" s="1702"/>
      <c r="BC9" s="1702"/>
      <c r="BD9" s="1702"/>
      <c r="BE9" s="1702"/>
      <c r="BF9" s="1702"/>
      <c r="BG9" s="1702"/>
      <c r="BH9" s="1702"/>
      <c r="BI9" s="1702"/>
      <c r="BJ9" s="1702"/>
      <c r="BK9" s="1702"/>
      <c r="BL9" s="1702"/>
      <c r="BM9" s="1702"/>
      <c r="BN9" s="1703"/>
    </row>
    <row r="10" spans="2:255" s="774" customFormat="1" ht="27.75" customHeight="1">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row>
    <row r="11" spans="2:255" s="774" customFormat="1" ht="25.5" customHeight="1">
      <c r="B11" s="1717"/>
      <c r="C11" s="1718"/>
      <c r="D11" s="1718"/>
      <c r="E11" s="1718" t="s">
        <v>10</v>
      </c>
      <c r="F11" s="1718"/>
      <c r="G11" s="1718"/>
      <c r="H11" s="1718"/>
      <c r="I11" s="1718"/>
      <c r="J11" s="1718"/>
      <c r="K11" s="1718"/>
      <c r="L11" s="1718"/>
      <c r="M11" s="1718"/>
      <c r="N11" s="1718"/>
      <c r="O11" s="1718"/>
      <c r="P11" s="1718"/>
      <c r="Q11" s="1718"/>
      <c r="R11" s="1718"/>
      <c r="S11" s="1718"/>
      <c r="T11" s="1718"/>
      <c r="U11" s="1718" t="s">
        <v>11</v>
      </c>
      <c r="V11" s="1718"/>
      <c r="W11" s="1718"/>
      <c r="X11" s="1718"/>
      <c r="Y11" s="1718"/>
      <c r="Z11" s="1718"/>
      <c r="AA11" s="1718"/>
      <c r="AB11" s="1718"/>
      <c r="AC11" s="1718"/>
      <c r="AD11" s="1718"/>
      <c r="AE11" s="1718"/>
      <c r="AF11" s="1718"/>
      <c r="AG11" s="1718"/>
      <c r="AH11" s="1718"/>
      <c r="AI11" s="1718"/>
      <c r="AJ11" s="1718"/>
      <c r="AK11" s="1718"/>
      <c r="AL11" s="1718"/>
      <c r="AM11" s="1718"/>
      <c r="AN11" s="1718"/>
      <c r="AO11" s="1718"/>
      <c r="AP11" s="1718"/>
      <c r="AQ11" s="1718"/>
      <c r="AR11" s="1718"/>
      <c r="AS11" s="1718"/>
      <c r="AT11" s="1718"/>
      <c r="AU11" s="1718"/>
      <c r="AV11" s="1718"/>
      <c r="AW11" s="1718"/>
      <c r="AX11" s="1719"/>
      <c r="AY11" s="1720"/>
      <c r="AZ11" s="1720"/>
      <c r="BA11" s="1720"/>
      <c r="BB11" s="1720"/>
      <c r="BC11" s="1720"/>
      <c r="BD11" s="1720"/>
      <c r="BE11" s="1720"/>
      <c r="BF11" s="1720"/>
      <c r="BG11" s="1720"/>
      <c r="BH11" s="1720"/>
      <c r="BI11" s="1720"/>
      <c r="BJ11" s="1720"/>
      <c r="BK11" s="1720"/>
      <c r="BL11" s="1720"/>
      <c r="BM11" s="1720"/>
      <c r="BN11" s="1721"/>
    </row>
    <row r="12" spans="2:255" s="1011" customFormat="1" ht="74.25" customHeight="1">
      <c r="B12" s="1722" t="s">
        <v>12</v>
      </c>
      <c r="C12" s="1723" t="s">
        <v>13</v>
      </c>
      <c r="D12" s="1723" t="s">
        <v>14</v>
      </c>
      <c r="E12" s="1718" t="s">
        <v>15</v>
      </c>
      <c r="F12" s="1718"/>
      <c r="G12" s="1718"/>
      <c r="H12" s="1718" t="s">
        <v>16</v>
      </c>
      <c r="I12" s="1718"/>
      <c r="J12" s="1718"/>
      <c r="K12" s="1718" t="s">
        <v>17</v>
      </c>
      <c r="L12" s="1718"/>
      <c r="M12" s="1718"/>
      <c r="N12" s="1718" t="s">
        <v>18</v>
      </c>
      <c r="O12" s="1718"/>
      <c r="P12" s="1718"/>
      <c r="Q12" s="1718" t="s">
        <v>19</v>
      </c>
      <c r="R12" s="1718"/>
      <c r="S12" s="1718"/>
      <c r="T12" s="1010" t="s">
        <v>20</v>
      </c>
      <c r="U12" s="1723" t="s">
        <v>21</v>
      </c>
      <c r="V12" s="1723" t="s">
        <v>22</v>
      </c>
      <c r="W12" s="1723" t="s">
        <v>23</v>
      </c>
      <c r="X12" s="1718" t="s">
        <v>24</v>
      </c>
      <c r="Y12" s="1718"/>
      <c r="Z12" s="1724" t="s">
        <v>25</v>
      </c>
      <c r="AA12" s="1723" t="s">
        <v>26</v>
      </c>
      <c r="AB12" s="1723" t="s">
        <v>27</v>
      </c>
      <c r="AC12" s="1723" t="s">
        <v>28</v>
      </c>
      <c r="AD12" s="1723" t="s">
        <v>29</v>
      </c>
      <c r="AE12" s="1723" t="s">
        <v>30</v>
      </c>
      <c r="AF12" s="1718" t="s">
        <v>31</v>
      </c>
      <c r="AG12" s="1718"/>
      <c r="AH12" s="1718"/>
      <c r="AI12" s="1723" t="s">
        <v>32</v>
      </c>
      <c r="AJ12" s="1723" t="s">
        <v>33</v>
      </c>
      <c r="AK12" s="1718" t="s">
        <v>34</v>
      </c>
      <c r="AL12" s="1718"/>
      <c r="AM12" s="1718"/>
      <c r="AN12" s="1718"/>
      <c r="AO12" s="1718"/>
      <c r="AP12" s="1718"/>
      <c r="AQ12" s="1718" t="s">
        <v>35</v>
      </c>
      <c r="AR12" s="1718"/>
      <c r="AS12" s="1718"/>
      <c r="AT12" s="1718"/>
      <c r="AU12" s="1718" t="s">
        <v>36</v>
      </c>
      <c r="AV12" s="1723" t="s">
        <v>37</v>
      </c>
      <c r="AW12" s="1723" t="s">
        <v>38</v>
      </c>
      <c r="AX12" s="1727" t="s">
        <v>39</v>
      </c>
      <c r="AY12" s="1728" t="s">
        <v>40</v>
      </c>
      <c r="AZ12" s="1725" t="s">
        <v>40</v>
      </c>
      <c r="BA12" s="1725" t="s">
        <v>40</v>
      </c>
      <c r="BB12" s="1725" t="s">
        <v>40</v>
      </c>
      <c r="BC12" s="1725" t="s">
        <v>41</v>
      </c>
      <c r="BD12" s="1725" t="s">
        <v>40</v>
      </c>
      <c r="BE12" s="1725" t="s">
        <v>40</v>
      </c>
      <c r="BF12" s="1725" t="s">
        <v>40</v>
      </c>
      <c r="BG12" s="1725" t="s">
        <v>42</v>
      </c>
      <c r="BH12" s="1725" t="s">
        <v>42</v>
      </c>
      <c r="BI12" s="1725" t="s">
        <v>42</v>
      </c>
      <c r="BJ12" s="1725" t="s">
        <v>42</v>
      </c>
      <c r="BK12" s="1725" t="s">
        <v>43</v>
      </c>
      <c r="BL12" s="1725" t="s">
        <v>42</v>
      </c>
      <c r="BM12" s="1725" t="s">
        <v>42</v>
      </c>
      <c r="BN12" s="1726" t="s">
        <v>42</v>
      </c>
    </row>
    <row r="13" spans="2:255" s="1011" customFormat="1" ht="81.95" customHeight="1">
      <c r="B13" s="1722"/>
      <c r="C13" s="1723"/>
      <c r="D13" s="1723"/>
      <c r="E13" s="1012" t="s">
        <v>44</v>
      </c>
      <c r="F13" s="1012" t="s">
        <v>45</v>
      </c>
      <c r="G13" s="1012" t="s">
        <v>46</v>
      </c>
      <c r="H13" s="1012" t="s">
        <v>44</v>
      </c>
      <c r="I13" s="1012" t="s">
        <v>45</v>
      </c>
      <c r="J13" s="1012" t="s">
        <v>46</v>
      </c>
      <c r="K13" s="1012" t="s">
        <v>44</v>
      </c>
      <c r="L13" s="1012" t="s">
        <v>45</v>
      </c>
      <c r="M13" s="1012" t="s">
        <v>46</v>
      </c>
      <c r="N13" s="1012" t="s">
        <v>44</v>
      </c>
      <c r="O13" s="1012" t="s">
        <v>45</v>
      </c>
      <c r="P13" s="1012" t="s">
        <v>46</v>
      </c>
      <c r="Q13" s="1012" t="s">
        <v>44</v>
      </c>
      <c r="R13" s="1012" t="s">
        <v>45</v>
      </c>
      <c r="S13" s="1012" t="s">
        <v>46</v>
      </c>
      <c r="T13" s="1013">
        <f>SUM(T14:T22)</f>
        <v>0.99999999999999989</v>
      </c>
      <c r="U13" s="1723"/>
      <c r="V13" s="1723"/>
      <c r="W13" s="1723"/>
      <c r="X13" s="1014" t="s">
        <v>47</v>
      </c>
      <c r="Y13" s="1014" t="s">
        <v>48</v>
      </c>
      <c r="Z13" s="1724"/>
      <c r="AA13" s="1723"/>
      <c r="AB13" s="1723"/>
      <c r="AC13" s="1723"/>
      <c r="AD13" s="1723"/>
      <c r="AE13" s="1723"/>
      <c r="AF13" s="1012" t="s">
        <v>49</v>
      </c>
      <c r="AG13" s="1012" t="s">
        <v>50</v>
      </c>
      <c r="AH13" s="1014" t="s">
        <v>51</v>
      </c>
      <c r="AI13" s="1723"/>
      <c r="AJ13" s="1723"/>
      <c r="AK13" s="1012" t="s">
        <v>52</v>
      </c>
      <c r="AL13" s="1012" t="s">
        <v>53</v>
      </c>
      <c r="AM13" s="1012" t="s">
        <v>54</v>
      </c>
      <c r="AN13" s="1012" t="s">
        <v>55</v>
      </c>
      <c r="AO13" s="1012" t="s">
        <v>56</v>
      </c>
      <c r="AP13" s="1012" t="s">
        <v>57</v>
      </c>
      <c r="AQ13" s="1012" t="s">
        <v>58</v>
      </c>
      <c r="AR13" s="1012" t="s">
        <v>58</v>
      </c>
      <c r="AS13" s="1012" t="s">
        <v>58</v>
      </c>
      <c r="AT13" s="1012" t="s">
        <v>59</v>
      </c>
      <c r="AU13" s="1718"/>
      <c r="AV13" s="1723"/>
      <c r="AW13" s="1723"/>
      <c r="AX13" s="1727"/>
      <c r="AY13" s="1015" t="s">
        <v>60</v>
      </c>
      <c r="AZ13" s="1016" t="s">
        <v>61</v>
      </c>
      <c r="BA13" s="1016" t="s">
        <v>62</v>
      </c>
      <c r="BB13" s="1016" t="s">
        <v>63</v>
      </c>
      <c r="BC13" s="1016" t="s">
        <v>60</v>
      </c>
      <c r="BD13" s="1016" t="s">
        <v>61</v>
      </c>
      <c r="BE13" s="1016" t="s">
        <v>62</v>
      </c>
      <c r="BF13" s="1016" t="s">
        <v>63</v>
      </c>
      <c r="BG13" s="1016" t="s">
        <v>60</v>
      </c>
      <c r="BH13" s="1016" t="s">
        <v>61</v>
      </c>
      <c r="BI13" s="1016" t="s">
        <v>62</v>
      </c>
      <c r="BJ13" s="1016" t="s">
        <v>63</v>
      </c>
      <c r="BK13" s="1016" t="s">
        <v>60</v>
      </c>
      <c r="BL13" s="1016" t="s">
        <v>61</v>
      </c>
      <c r="BM13" s="1016" t="s">
        <v>62</v>
      </c>
      <c r="BN13" s="1017" t="s">
        <v>64</v>
      </c>
    </row>
    <row r="14" spans="2:255" s="774" customFormat="1" ht="129" customHeight="1">
      <c r="B14" s="1081">
        <v>1</v>
      </c>
      <c r="C14" s="1082" t="s">
        <v>743</v>
      </c>
      <c r="D14" s="1018">
        <v>0.15</v>
      </c>
      <c r="E14" s="818">
        <v>1</v>
      </c>
      <c r="F14" s="818">
        <v>1</v>
      </c>
      <c r="G14" s="1019">
        <f>IF(ISERROR(F14/E14),"",(F14/E14))</f>
        <v>1</v>
      </c>
      <c r="H14" s="1020">
        <v>1</v>
      </c>
      <c r="I14" s="1021">
        <v>1</v>
      </c>
      <c r="J14" s="1019">
        <f>IF(ISERROR(I14/H14),"",(I14/H14))</f>
        <v>1</v>
      </c>
      <c r="K14" s="818">
        <v>1</v>
      </c>
      <c r="L14" s="818">
        <v>1</v>
      </c>
      <c r="M14" s="1019">
        <f>IF(ISERROR(L14/K14),"",(L14/K14))</f>
        <v>1</v>
      </c>
      <c r="N14" s="818">
        <v>1</v>
      </c>
      <c r="O14" s="818">
        <v>1</v>
      </c>
      <c r="P14" s="1019">
        <f>IF(ISERROR(O14/N14),"",(O14/N14))</f>
        <v>1</v>
      </c>
      <c r="Q14" s="821">
        <f>SUM(E14,H14,K14,N14)</f>
        <v>4</v>
      </c>
      <c r="R14" s="821">
        <f t="shared" ref="R14:R22" si="0">SUM(F14,I14,L14,O14)</f>
        <v>4</v>
      </c>
      <c r="S14" s="1022">
        <f t="shared" ref="S14:S22" si="1">IF((IF(ISERROR(R14/Q14),0,(R14/Q14)))&gt;1,1,(IF(ISERROR(R14/Q14),0,(R14/Q14))))</f>
        <v>1</v>
      </c>
      <c r="T14" s="1022">
        <f t="shared" ref="T14:T22" si="2">S14*D14</f>
        <v>0.15</v>
      </c>
      <c r="U14" s="1092" t="s">
        <v>744</v>
      </c>
      <c r="V14" s="1023" t="s">
        <v>745</v>
      </c>
      <c r="W14" s="1024" t="s">
        <v>746</v>
      </c>
      <c r="X14" s="1023" t="s">
        <v>747</v>
      </c>
      <c r="Y14" s="1023" t="s">
        <v>748</v>
      </c>
      <c r="Z14" s="1025" t="s">
        <v>71</v>
      </c>
      <c r="AA14" s="1023" t="s">
        <v>749</v>
      </c>
      <c r="AB14" s="1025" t="s">
        <v>73</v>
      </c>
      <c r="AC14" s="1025" t="s">
        <v>74</v>
      </c>
      <c r="AD14" s="1025" t="s">
        <v>75</v>
      </c>
      <c r="AE14" s="1025" t="s">
        <v>76</v>
      </c>
      <c r="AF14" s="1026">
        <v>1</v>
      </c>
      <c r="AG14" s="1025">
        <v>2021</v>
      </c>
      <c r="AH14" s="1025">
        <v>2020</v>
      </c>
      <c r="AI14" s="1025" t="s">
        <v>77</v>
      </c>
      <c r="AJ14" s="1025" t="s">
        <v>121</v>
      </c>
      <c r="AK14" s="1023" t="s">
        <v>742</v>
      </c>
      <c r="AL14" s="1025" t="s">
        <v>750</v>
      </c>
      <c r="AM14" s="1025" t="s">
        <v>407</v>
      </c>
      <c r="AN14" s="812" t="s">
        <v>751</v>
      </c>
      <c r="AO14" s="812" t="s">
        <v>752</v>
      </c>
      <c r="AP14" s="1025" t="s">
        <v>742</v>
      </c>
      <c r="AQ14" s="1025"/>
      <c r="AR14" s="1025"/>
      <c r="AS14" s="1025"/>
      <c r="AT14" s="1025"/>
      <c r="AU14" s="1025"/>
      <c r="AV14" s="1027"/>
      <c r="AW14" s="1025" t="s">
        <v>753</v>
      </c>
      <c r="AX14" s="1025" t="str">
        <f>+AA14</f>
        <v>Informe y registro en minutas del Cuerpo de Custodia y Vigilancia de visitantes  reportados</v>
      </c>
      <c r="AY14" s="1028">
        <v>1</v>
      </c>
      <c r="AZ14" s="1028">
        <v>1</v>
      </c>
      <c r="BA14" s="1029" t="s">
        <v>754</v>
      </c>
      <c r="BB14" s="1029" t="s">
        <v>755</v>
      </c>
      <c r="BC14" s="1020">
        <v>1</v>
      </c>
      <c r="BD14" s="1021">
        <v>1</v>
      </c>
      <c r="BE14" s="1030" t="s">
        <v>756</v>
      </c>
      <c r="BF14" s="1030" t="s">
        <v>757</v>
      </c>
      <c r="BG14" s="818">
        <v>1</v>
      </c>
      <c r="BH14" s="818">
        <v>1</v>
      </c>
      <c r="BI14" s="1031" t="s">
        <v>758</v>
      </c>
      <c r="BJ14" s="1031" t="s">
        <v>759</v>
      </c>
      <c r="BK14" s="1020">
        <v>1</v>
      </c>
      <c r="BL14" s="1020">
        <v>1</v>
      </c>
      <c r="BM14" s="815" t="s">
        <v>760</v>
      </c>
      <c r="BN14" s="813" t="s">
        <v>761</v>
      </c>
    </row>
    <row r="15" spans="2:255" s="774" customFormat="1" ht="138" customHeight="1">
      <c r="B15" s="1081">
        <v>2</v>
      </c>
      <c r="C15" s="110" t="s">
        <v>762</v>
      </c>
      <c r="D15" s="1018">
        <v>0.15</v>
      </c>
      <c r="E15" s="818">
        <v>1</v>
      </c>
      <c r="F15" s="818">
        <v>1</v>
      </c>
      <c r="G15" s="1019">
        <f t="shared" ref="G15:G22" si="3">IF(ISERROR(F15/E15),"",(F15/E15))</f>
        <v>1</v>
      </c>
      <c r="H15" s="1020">
        <v>1</v>
      </c>
      <c r="I15" s="1020">
        <v>1</v>
      </c>
      <c r="J15" s="1019">
        <f>IF(ISERROR(I15/H15),"",(I15/H15))</f>
        <v>1</v>
      </c>
      <c r="K15" s="818">
        <v>1</v>
      </c>
      <c r="L15" s="818">
        <v>1</v>
      </c>
      <c r="M15" s="1019">
        <f>IF(ISERROR(L15/K15),"",(L15/K15))</f>
        <v>1</v>
      </c>
      <c r="N15" s="818">
        <v>1</v>
      </c>
      <c r="O15" s="818">
        <v>1</v>
      </c>
      <c r="P15" s="1019">
        <f>IF(ISERROR(O15/N15),"",(O15/N15))</f>
        <v>1</v>
      </c>
      <c r="Q15" s="821">
        <f t="shared" ref="Q15:Q22" si="4">SUM(E15,H15,K15,N15)</f>
        <v>4</v>
      </c>
      <c r="R15" s="821">
        <f t="shared" si="0"/>
        <v>4</v>
      </c>
      <c r="S15" s="1022">
        <f t="shared" si="1"/>
        <v>1</v>
      </c>
      <c r="T15" s="1022">
        <f t="shared" si="2"/>
        <v>0.15</v>
      </c>
      <c r="U15" s="1092" t="s">
        <v>763</v>
      </c>
      <c r="V15" s="1023" t="s">
        <v>764</v>
      </c>
      <c r="W15" s="1024" t="s">
        <v>765</v>
      </c>
      <c r="X15" s="1024"/>
      <c r="Y15" s="1024"/>
      <c r="Z15" s="1025" t="s">
        <v>239</v>
      </c>
      <c r="AA15" s="1023" t="s">
        <v>766</v>
      </c>
      <c r="AB15" s="1025" t="s">
        <v>73</v>
      </c>
      <c r="AC15" s="1025" t="s">
        <v>241</v>
      </c>
      <c r="AD15" s="1025" t="s">
        <v>75</v>
      </c>
      <c r="AE15" s="1025" t="s">
        <v>76</v>
      </c>
      <c r="AF15" s="1026">
        <v>1</v>
      </c>
      <c r="AG15" s="1025">
        <v>2021</v>
      </c>
      <c r="AH15" s="1025">
        <v>2020</v>
      </c>
      <c r="AI15" s="1025" t="s">
        <v>77</v>
      </c>
      <c r="AJ15" s="1025" t="s">
        <v>121</v>
      </c>
      <c r="AK15" s="1023" t="s">
        <v>742</v>
      </c>
      <c r="AL15" s="1025" t="s">
        <v>750</v>
      </c>
      <c r="AM15" s="1025" t="s">
        <v>407</v>
      </c>
      <c r="AN15" s="1025" t="s">
        <v>242</v>
      </c>
      <c r="AO15" s="812" t="s">
        <v>752</v>
      </c>
      <c r="AP15" s="1025" t="s">
        <v>742</v>
      </c>
      <c r="AQ15" s="1025"/>
      <c r="AR15" s="1025"/>
      <c r="AS15" s="1025"/>
      <c r="AT15" s="1025"/>
      <c r="AU15" s="1025"/>
      <c r="AV15" s="1027"/>
      <c r="AW15" s="1025" t="s">
        <v>753</v>
      </c>
      <c r="AX15" s="1025" t="str">
        <f>+AA15</f>
        <v xml:space="preserve">Archivo del Grupo Administración - Carpetas informe </v>
      </c>
      <c r="AY15" s="1028">
        <v>1</v>
      </c>
      <c r="AZ15" s="1028">
        <v>1</v>
      </c>
      <c r="BA15" s="1029" t="s">
        <v>767</v>
      </c>
      <c r="BB15" s="1029" t="s">
        <v>768</v>
      </c>
      <c r="BC15" s="1020">
        <v>1</v>
      </c>
      <c r="BD15" s="1020">
        <v>1</v>
      </c>
      <c r="BE15" s="1030" t="s">
        <v>769</v>
      </c>
      <c r="BF15" s="1030" t="s">
        <v>770</v>
      </c>
      <c r="BG15" s="818">
        <v>1</v>
      </c>
      <c r="BH15" s="818">
        <v>1</v>
      </c>
      <c r="BI15" s="1032" t="s">
        <v>771</v>
      </c>
      <c r="BJ15" s="1032" t="s">
        <v>772</v>
      </c>
      <c r="BK15" s="1020">
        <v>1</v>
      </c>
      <c r="BL15" s="1020">
        <v>1</v>
      </c>
      <c r="BM15" s="815" t="s">
        <v>773</v>
      </c>
      <c r="BN15" s="815" t="s">
        <v>1920</v>
      </c>
    </row>
    <row r="16" spans="2:255" s="1009" customFormat="1" ht="93" customHeight="1">
      <c r="B16" s="1081">
        <v>3</v>
      </c>
      <c r="C16" s="110" t="s">
        <v>774</v>
      </c>
      <c r="D16" s="1018">
        <v>0.05</v>
      </c>
      <c r="E16" s="1033">
        <v>1</v>
      </c>
      <c r="F16" s="1033">
        <v>1</v>
      </c>
      <c r="G16" s="1019">
        <f t="shared" si="3"/>
        <v>1</v>
      </c>
      <c r="H16" s="1034">
        <v>5</v>
      </c>
      <c r="I16" s="1034">
        <v>5</v>
      </c>
      <c r="J16" s="1019">
        <f>IF(ISERROR(I16/H16),"",(I16/H16))</f>
        <v>1</v>
      </c>
      <c r="K16" s="1033">
        <v>1</v>
      </c>
      <c r="L16" s="1033">
        <v>1</v>
      </c>
      <c r="M16" s="1036">
        <f>IF(ISERROR(L16/K16),"",(L16/K16))</f>
        <v>1</v>
      </c>
      <c r="N16" s="1033">
        <v>6</v>
      </c>
      <c r="O16" s="1033">
        <v>6</v>
      </c>
      <c r="P16" s="1022">
        <f>IF((IF(ISERROR(O16/N16),0,(O16/N16)))&gt;1,1,(IF(ISERROR(O16/N16),0,(O16/N16))))</f>
        <v>1</v>
      </c>
      <c r="Q16" s="821">
        <f t="shared" si="4"/>
        <v>13</v>
      </c>
      <c r="R16" s="821">
        <f t="shared" si="0"/>
        <v>13</v>
      </c>
      <c r="S16" s="1022">
        <f t="shared" si="1"/>
        <v>1</v>
      </c>
      <c r="T16" s="1022">
        <f t="shared" si="2"/>
        <v>0.05</v>
      </c>
      <c r="U16" s="1093" t="s">
        <v>775</v>
      </c>
      <c r="V16" s="823" t="s">
        <v>776</v>
      </c>
      <c r="W16" s="823" t="s">
        <v>777</v>
      </c>
      <c r="X16" s="823" t="s">
        <v>778</v>
      </c>
      <c r="Y16" s="823" t="s">
        <v>779</v>
      </c>
      <c r="Z16" s="1037" t="s">
        <v>71</v>
      </c>
      <c r="AA16" s="1038" t="s">
        <v>780</v>
      </c>
      <c r="AB16" s="1039" t="s">
        <v>73</v>
      </c>
      <c r="AC16" s="1039" t="s">
        <v>241</v>
      </c>
      <c r="AD16" s="1039" t="s">
        <v>75</v>
      </c>
      <c r="AE16" s="1039" t="s">
        <v>76</v>
      </c>
      <c r="AF16" s="812">
        <v>2</v>
      </c>
      <c r="AG16" s="1025">
        <v>2021</v>
      </c>
      <c r="AH16" s="1025">
        <v>2020</v>
      </c>
      <c r="AI16" s="812" t="s">
        <v>77</v>
      </c>
      <c r="AJ16" s="812" t="s">
        <v>121</v>
      </c>
      <c r="AK16" s="1040" t="s">
        <v>742</v>
      </c>
      <c r="AL16" s="1039" t="s">
        <v>781</v>
      </c>
      <c r="AM16" s="1039" t="s">
        <v>242</v>
      </c>
      <c r="AN16" s="812" t="s">
        <v>751</v>
      </c>
      <c r="AO16" s="812" t="s">
        <v>752</v>
      </c>
      <c r="AP16" s="1040" t="s">
        <v>742</v>
      </c>
      <c r="AQ16" s="1039"/>
      <c r="AR16" s="1039"/>
      <c r="AS16" s="1039"/>
      <c r="AT16" s="1039"/>
      <c r="AU16" s="1038"/>
      <c r="AV16" s="1041"/>
      <c r="AW16" s="1025" t="s">
        <v>753</v>
      </c>
      <c r="AX16" s="1025" t="str">
        <f>+AA16</f>
        <v>Listado de documentos del Sistema de Gestión de la Calidad</v>
      </c>
      <c r="AY16" s="1042">
        <v>1</v>
      </c>
      <c r="AZ16" s="1043">
        <v>1</v>
      </c>
      <c r="BA16" s="1029" t="s">
        <v>782</v>
      </c>
      <c r="BB16" s="1029" t="s">
        <v>783</v>
      </c>
      <c r="BC16" s="1034">
        <v>5</v>
      </c>
      <c r="BD16" s="1034">
        <v>5</v>
      </c>
      <c r="BE16" s="1030" t="s">
        <v>784</v>
      </c>
      <c r="BF16" s="1030" t="s">
        <v>783</v>
      </c>
      <c r="BG16" s="1035">
        <v>1</v>
      </c>
      <c r="BH16" s="1035">
        <v>1</v>
      </c>
      <c r="BI16" s="1032" t="s">
        <v>785</v>
      </c>
      <c r="BJ16" s="1032" t="s">
        <v>783</v>
      </c>
      <c r="BK16" s="1034">
        <v>6</v>
      </c>
      <c r="BL16" s="1034">
        <v>6</v>
      </c>
      <c r="BM16" s="815" t="s">
        <v>786</v>
      </c>
      <c r="BN16" s="815" t="s">
        <v>787</v>
      </c>
      <c r="BO16" s="772"/>
    </row>
    <row r="17" spans="2:67" s="1009" customFormat="1" ht="93" customHeight="1">
      <c r="B17" s="1081">
        <v>4</v>
      </c>
      <c r="C17" s="1098" t="s">
        <v>788</v>
      </c>
      <c r="D17" s="1018">
        <v>0.15</v>
      </c>
      <c r="E17" s="1044">
        <v>0.8</v>
      </c>
      <c r="F17" s="1044">
        <v>0.8</v>
      </c>
      <c r="G17" s="1019">
        <f t="shared" si="3"/>
        <v>1</v>
      </c>
      <c r="H17" s="1046">
        <v>0.8</v>
      </c>
      <c r="I17" s="1046">
        <v>0.8</v>
      </c>
      <c r="J17" s="1099">
        <f>IF((IF(ISERROR(I17/H17),0,(I17/H17)))&gt;1,1,(IF(ISERROR(I17/H17),0,(I17/H17))))</f>
        <v>1</v>
      </c>
      <c r="K17" s="1044">
        <v>0.8</v>
      </c>
      <c r="L17" s="1044">
        <v>0.8</v>
      </c>
      <c r="M17" s="1022">
        <f>IF((IF(ISERROR(L17/K17),0,(L17/K17)))&gt;1,1,(IF(ISERROR(L17/K17),0,(L17/K17))))</f>
        <v>1</v>
      </c>
      <c r="N17" s="1044">
        <v>0.8</v>
      </c>
      <c r="O17" s="1044">
        <v>0.8</v>
      </c>
      <c r="P17" s="1022">
        <f>IF((IF(ISERROR(O17/N17),0,(O17/N17)))&gt;1,1,(IF(ISERROR(O17/N17),0,(O17/N17))))</f>
        <v>1</v>
      </c>
      <c r="Q17" s="821">
        <f t="shared" si="4"/>
        <v>3.2</v>
      </c>
      <c r="R17" s="821">
        <f t="shared" si="0"/>
        <v>3.2</v>
      </c>
      <c r="S17" s="1022">
        <f t="shared" si="1"/>
        <v>1</v>
      </c>
      <c r="T17" s="1022">
        <f t="shared" si="2"/>
        <v>0.15</v>
      </c>
      <c r="U17" s="1094" t="s">
        <v>789</v>
      </c>
      <c r="V17" s="812" t="s">
        <v>790</v>
      </c>
      <c r="W17" s="812" t="s">
        <v>791</v>
      </c>
      <c r="X17" s="812" t="s">
        <v>792</v>
      </c>
      <c r="Y17" s="812" t="s">
        <v>793</v>
      </c>
      <c r="Z17" s="812" t="s">
        <v>71</v>
      </c>
      <c r="AA17" s="812" t="s">
        <v>794</v>
      </c>
      <c r="AB17" s="812" t="s">
        <v>73</v>
      </c>
      <c r="AC17" s="812" t="s">
        <v>74</v>
      </c>
      <c r="AD17" s="812" t="s">
        <v>75</v>
      </c>
      <c r="AE17" s="812" t="s">
        <v>76</v>
      </c>
      <c r="AF17" s="812" t="s">
        <v>242</v>
      </c>
      <c r="AG17" s="812">
        <v>2021</v>
      </c>
      <c r="AH17" s="812" t="s">
        <v>242</v>
      </c>
      <c r="AI17" s="812" t="s">
        <v>77</v>
      </c>
      <c r="AJ17" s="812" t="s">
        <v>121</v>
      </c>
      <c r="AK17" s="813" t="s">
        <v>795</v>
      </c>
      <c r="AL17" s="813" t="s">
        <v>796</v>
      </c>
      <c r="AM17" s="813" t="s">
        <v>797</v>
      </c>
      <c r="AN17" s="812" t="s">
        <v>242</v>
      </c>
      <c r="AO17" s="812" t="s">
        <v>752</v>
      </c>
      <c r="AP17" s="813" t="str">
        <f>+AK17</f>
        <v>Implementar estrategias y acciones interinstitucionales orientadas a mejorar la confianza entre la ciudadaníáa y la institucionalidad a través del fortalecimiento de conductas de auto regulacióńn, regulacióńn mutua, díálogo y participacióńn social y cultura ciudadana que transformen las conflictividades sociales y mejoren la seguridad ciudadana.</v>
      </c>
      <c r="AQ17" s="812"/>
      <c r="AR17" s="812"/>
      <c r="AS17" s="812"/>
      <c r="AT17" s="812"/>
      <c r="AU17" s="812"/>
      <c r="AV17" s="812"/>
      <c r="AW17" s="1047" t="s">
        <v>798</v>
      </c>
      <c r="AX17" s="1048" t="s">
        <v>794</v>
      </c>
      <c r="AY17" s="1049">
        <v>0.8</v>
      </c>
      <c r="AZ17" s="1049">
        <v>0.8</v>
      </c>
      <c r="BA17" s="1043" t="s">
        <v>799</v>
      </c>
      <c r="BB17" s="1043" t="s">
        <v>800</v>
      </c>
      <c r="BC17" s="1045">
        <v>0.8</v>
      </c>
      <c r="BD17" s="1046">
        <v>0.8</v>
      </c>
      <c r="BE17" s="1050" t="s">
        <v>801</v>
      </c>
      <c r="BF17" s="1051" t="s">
        <v>802</v>
      </c>
      <c r="BG17" s="1044">
        <v>0.8</v>
      </c>
      <c r="BH17" s="1044">
        <v>0.8</v>
      </c>
      <c r="BI17" s="1032" t="s">
        <v>803</v>
      </c>
      <c r="BJ17" s="1032" t="s">
        <v>804</v>
      </c>
      <c r="BK17" s="1020">
        <v>0.8</v>
      </c>
      <c r="BL17" s="1020">
        <v>1</v>
      </c>
      <c r="BM17" s="815" t="s">
        <v>1921</v>
      </c>
      <c r="BN17" s="815" t="s">
        <v>805</v>
      </c>
      <c r="BO17" s="772"/>
    </row>
    <row r="18" spans="2:67" s="1009" customFormat="1" ht="93" customHeight="1">
      <c r="B18" s="1081">
        <v>5</v>
      </c>
      <c r="C18" s="1098" t="s">
        <v>806</v>
      </c>
      <c r="D18" s="1018">
        <v>0.1</v>
      </c>
      <c r="E18" s="1044">
        <v>0.25</v>
      </c>
      <c r="F18" s="1044">
        <v>0.25</v>
      </c>
      <c r="G18" s="1019">
        <f>IF(ISERROR(F18/E18),"",(F18/E18))</f>
        <v>1</v>
      </c>
      <c r="H18" s="1044">
        <v>0.25</v>
      </c>
      <c r="I18" s="1044">
        <v>0.25</v>
      </c>
      <c r="J18" s="1099">
        <f>IF((IF(ISERROR(I18/H18),0,(I18/H18)))&gt;1,1,(IF(ISERROR(I18/H18),0,(I18/H18))))</f>
        <v>1</v>
      </c>
      <c r="K18" s="1044">
        <v>0.25</v>
      </c>
      <c r="L18" s="1100">
        <v>0.25</v>
      </c>
      <c r="M18" s="1022">
        <f>IF((IF(ISERROR(L18/K18),0,(L18/K18)))&gt;1,1,(IF(ISERROR(L18/K18),0,(L18/K18))))</f>
        <v>1</v>
      </c>
      <c r="N18" s="1044">
        <v>0.25</v>
      </c>
      <c r="O18" s="1044">
        <v>0.25</v>
      </c>
      <c r="P18" s="1036">
        <f>IF(ISERROR(O18/N18),"",(O18/N18))</f>
        <v>1</v>
      </c>
      <c r="Q18" s="821">
        <f t="shared" si="4"/>
        <v>1</v>
      </c>
      <c r="R18" s="821">
        <f t="shared" si="0"/>
        <v>1</v>
      </c>
      <c r="S18" s="1022">
        <f t="shared" si="1"/>
        <v>1</v>
      </c>
      <c r="T18" s="1022">
        <f t="shared" si="2"/>
        <v>0.1</v>
      </c>
      <c r="U18" s="1055" t="s">
        <v>807</v>
      </c>
      <c r="V18" s="1054" t="s">
        <v>808</v>
      </c>
      <c r="W18" s="1054" t="s">
        <v>809</v>
      </c>
      <c r="X18" s="1055" t="s">
        <v>810</v>
      </c>
      <c r="Y18" s="1054" t="s">
        <v>793</v>
      </c>
      <c r="Z18" s="1054" t="s">
        <v>71</v>
      </c>
      <c r="AA18" s="1054" t="s">
        <v>811</v>
      </c>
      <c r="AB18" s="1054" t="s">
        <v>73</v>
      </c>
      <c r="AC18" s="1054" t="s">
        <v>74</v>
      </c>
      <c r="AD18" s="1054" t="s">
        <v>75</v>
      </c>
      <c r="AE18" s="1054" t="s">
        <v>76</v>
      </c>
      <c r="AF18" s="1054" t="s">
        <v>242</v>
      </c>
      <c r="AG18" s="1054">
        <v>2021</v>
      </c>
      <c r="AH18" s="1054" t="s">
        <v>242</v>
      </c>
      <c r="AI18" s="1054" t="s">
        <v>77</v>
      </c>
      <c r="AJ18" s="812" t="s">
        <v>121</v>
      </c>
      <c r="AK18" s="813" t="s">
        <v>795</v>
      </c>
      <c r="AL18" s="813" t="s">
        <v>796</v>
      </c>
      <c r="AM18" s="813" t="s">
        <v>242</v>
      </c>
      <c r="AN18" s="813" t="s">
        <v>812</v>
      </c>
      <c r="AO18" s="812" t="s">
        <v>752</v>
      </c>
      <c r="AP18" s="813" t="str">
        <f>+AK18</f>
        <v>Implementar estrategias y acciones interinstitucionales orientadas a mejorar la confianza entre la ciudadaníáa y la institucionalidad a través del fortalecimiento de conductas de auto regulacióńn, regulacióńn mutua, díálogo y participacióńn social y cultura ciudadana que transformen las conflictividades sociales y mejoren la seguridad ciudadana.</v>
      </c>
      <c r="AQ18" s="812"/>
      <c r="AR18" s="812"/>
      <c r="AS18" s="812"/>
      <c r="AT18" s="812"/>
      <c r="AU18" s="1054"/>
      <c r="AV18" s="1056"/>
      <c r="AW18" s="1057" t="s">
        <v>813</v>
      </c>
      <c r="AX18" s="1058" t="s">
        <v>811</v>
      </c>
      <c r="AY18" s="1049">
        <v>0.25</v>
      </c>
      <c r="AZ18" s="1049">
        <v>0.25</v>
      </c>
      <c r="BA18" s="1043" t="s">
        <v>814</v>
      </c>
      <c r="BB18" s="1043" t="s">
        <v>815</v>
      </c>
      <c r="BC18" s="1059">
        <v>0.25</v>
      </c>
      <c r="BD18" s="1060">
        <v>0.25</v>
      </c>
      <c r="BE18" s="1061" t="s">
        <v>816</v>
      </c>
      <c r="BF18" s="1062" t="s">
        <v>817</v>
      </c>
      <c r="BG18" s="1052">
        <v>0.25</v>
      </c>
      <c r="BH18" s="1053">
        <v>0.25</v>
      </c>
      <c r="BI18" s="1032" t="s">
        <v>818</v>
      </c>
      <c r="BJ18" s="1032" t="s">
        <v>819</v>
      </c>
      <c r="BK18" s="1020">
        <v>0.25</v>
      </c>
      <c r="BL18" s="1020">
        <v>1</v>
      </c>
      <c r="BM18" s="815" t="s">
        <v>1922</v>
      </c>
      <c r="BN18" s="815" t="s">
        <v>820</v>
      </c>
      <c r="BO18" s="772"/>
    </row>
    <row r="19" spans="2:67" s="1009" customFormat="1" ht="93" customHeight="1">
      <c r="B19" s="1081">
        <v>6</v>
      </c>
      <c r="C19" s="1098" t="s">
        <v>821</v>
      </c>
      <c r="D19" s="1018">
        <v>0.1</v>
      </c>
      <c r="E19" s="1044">
        <v>1</v>
      </c>
      <c r="F19" s="1044">
        <v>1</v>
      </c>
      <c r="G19" s="1019">
        <f t="shared" si="3"/>
        <v>1</v>
      </c>
      <c r="H19" s="1046">
        <v>1</v>
      </c>
      <c r="I19" s="1046">
        <v>1</v>
      </c>
      <c r="J19" s="1099">
        <f>IF((IF(ISERROR(I19/H19),0,(I19/H19)))&gt;1,1,(IF(ISERROR(I19/H19),0,(I19/H19))))</f>
        <v>1</v>
      </c>
      <c r="K19" s="1044">
        <v>1</v>
      </c>
      <c r="L19" s="1100">
        <v>1</v>
      </c>
      <c r="M19" s="1022">
        <f>IF((IF(ISERROR(L19/K19),0,(L19/K19)))&gt;1,1,(IF(ISERROR(L19/K19),0,(L19/K19))))</f>
        <v>1</v>
      </c>
      <c r="N19" s="1044">
        <v>1</v>
      </c>
      <c r="O19" s="1044">
        <v>1</v>
      </c>
      <c r="P19" s="1036">
        <f>IF(ISERROR(O19/N19),"",(O19/N19))</f>
        <v>1</v>
      </c>
      <c r="Q19" s="821">
        <f t="shared" si="4"/>
        <v>4</v>
      </c>
      <c r="R19" s="821">
        <f t="shared" si="0"/>
        <v>4</v>
      </c>
      <c r="S19" s="1022">
        <f t="shared" si="1"/>
        <v>1</v>
      </c>
      <c r="T19" s="1022">
        <f t="shared" si="2"/>
        <v>0.1</v>
      </c>
      <c r="U19" s="1095" t="s">
        <v>822</v>
      </c>
      <c r="V19" s="1067" t="s">
        <v>823</v>
      </c>
      <c r="W19" s="1067" t="s">
        <v>824</v>
      </c>
      <c r="X19" s="1067" t="s">
        <v>825</v>
      </c>
      <c r="Y19" s="1067" t="s">
        <v>826</v>
      </c>
      <c r="Z19" s="1054" t="s">
        <v>71</v>
      </c>
      <c r="AA19" s="1068" t="s">
        <v>827</v>
      </c>
      <c r="AB19" s="1054" t="s">
        <v>73</v>
      </c>
      <c r="AC19" s="1054" t="s">
        <v>74</v>
      </c>
      <c r="AD19" s="1054" t="s">
        <v>75</v>
      </c>
      <c r="AE19" s="1054" t="s">
        <v>76</v>
      </c>
      <c r="AF19" s="1054" t="s">
        <v>242</v>
      </c>
      <c r="AG19" s="1054">
        <v>2021</v>
      </c>
      <c r="AH19" s="1054" t="s">
        <v>242</v>
      </c>
      <c r="AI19" s="1054" t="s">
        <v>77</v>
      </c>
      <c r="AJ19" s="812" t="s">
        <v>121</v>
      </c>
      <c r="AK19" s="813" t="s">
        <v>742</v>
      </c>
      <c r="AL19" s="813" t="s">
        <v>796</v>
      </c>
      <c r="AM19" s="812" t="s">
        <v>242</v>
      </c>
      <c r="AN19" s="812" t="s">
        <v>242</v>
      </c>
      <c r="AO19" s="812" t="s">
        <v>752</v>
      </c>
      <c r="AP19" s="813" t="s">
        <v>742</v>
      </c>
      <c r="AQ19" s="812"/>
      <c r="AR19" s="812"/>
      <c r="AS19" s="812"/>
      <c r="AT19" s="812"/>
      <c r="AU19" s="1067"/>
      <c r="AV19" s="1067"/>
      <c r="AW19" s="1069" t="s">
        <v>828</v>
      </c>
      <c r="AX19" s="1070" t="s">
        <v>827</v>
      </c>
      <c r="AY19" s="1028">
        <v>1</v>
      </c>
      <c r="AZ19" s="1028">
        <v>1</v>
      </c>
      <c r="BA19" s="1043" t="s">
        <v>829</v>
      </c>
      <c r="BB19" s="1043" t="s">
        <v>830</v>
      </c>
      <c r="BC19" s="1064">
        <v>1</v>
      </c>
      <c r="BD19" s="1065">
        <v>1</v>
      </c>
      <c r="BE19" s="1071" t="s">
        <v>831</v>
      </c>
      <c r="BF19" s="1072" t="s">
        <v>832</v>
      </c>
      <c r="BG19" s="1063">
        <v>1</v>
      </c>
      <c r="BH19" s="1066">
        <v>1</v>
      </c>
      <c r="BI19" s="1032" t="s">
        <v>833</v>
      </c>
      <c r="BJ19" s="1032" t="s">
        <v>834</v>
      </c>
      <c r="BK19" s="1020">
        <v>1</v>
      </c>
      <c r="BL19" s="1020">
        <v>1</v>
      </c>
      <c r="BM19" s="815" t="s">
        <v>835</v>
      </c>
      <c r="BN19" s="815" t="s">
        <v>836</v>
      </c>
      <c r="BO19" s="772"/>
    </row>
    <row r="20" spans="2:67" s="1009" customFormat="1" ht="93" customHeight="1" thickBot="1">
      <c r="B20" s="1081">
        <v>7</v>
      </c>
      <c r="C20" s="1098" t="s">
        <v>837</v>
      </c>
      <c r="D20" s="1018">
        <v>0.1</v>
      </c>
      <c r="E20" s="1044">
        <v>1</v>
      </c>
      <c r="F20" s="1044">
        <v>1</v>
      </c>
      <c r="G20" s="1019">
        <f t="shared" si="3"/>
        <v>1</v>
      </c>
      <c r="H20" s="1046">
        <v>1</v>
      </c>
      <c r="I20" s="1046">
        <v>1</v>
      </c>
      <c r="J20" s="1099">
        <f>IF((IF(ISERROR(I20/H20),0,(I20/H20)))&gt;1,1,(IF(ISERROR(I20/H20),0,(I20/H20))))</f>
        <v>1</v>
      </c>
      <c r="K20" s="1044">
        <v>1</v>
      </c>
      <c r="L20" s="1100">
        <v>1</v>
      </c>
      <c r="M20" s="1022">
        <f>IF((IF(ISERROR(L20/K20),0,(L20/K20)))&gt;1,1,(IF(ISERROR(L20/K20),0,(L20/K20))))</f>
        <v>1</v>
      </c>
      <c r="N20" s="1044">
        <v>1</v>
      </c>
      <c r="O20" s="1044">
        <v>1</v>
      </c>
      <c r="P20" s="1036">
        <f>IF(ISERROR(O20/N20),"",(O20/N20))</f>
        <v>1</v>
      </c>
      <c r="Q20" s="821">
        <f t="shared" si="4"/>
        <v>4</v>
      </c>
      <c r="R20" s="821">
        <f t="shared" si="0"/>
        <v>4</v>
      </c>
      <c r="S20" s="1022">
        <f t="shared" si="1"/>
        <v>1</v>
      </c>
      <c r="T20" s="1022">
        <f t="shared" si="2"/>
        <v>0.1</v>
      </c>
      <c r="U20" s="1095" t="s">
        <v>838</v>
      </c>
      <c r="V20" s="1067" t="s">
        <v>839</v>
      </c>
      <c r="W20" s="1067" t="s">
        <v>840</v>
      </c>
      <c r="X20" s="1067" t="s">
        <v>841</v>
      </c>
      <c r="Y20" s="1070" t="s">
        <v>842</v>
      </c>
      <c r="Z20" s="1067" t="s">
        <v>71</v>
      </c>
      <c r="AA20" s="1070" t="s">
        <v>843</v>
      </c>
      <c r="AB20" s="1067" t="s">
        <v>73</v>
      </c>
      <c r="AC20" s="1067" t="s">
        <v>74</v>
      </c>
      <c r="AD20" s="1067" t="s">
        <v>75</v>
      </c>
      <c r="AE20" s="1067" t="s">
        <v>76</v>
      </c>
      <c r="AF20" s="1067" t="s">
        <v>242</v>
      </c>
      <c r="AG20" s="1067">
        <v>2021</v>
      </c>
      <c r="AH20" s="1067" t="s">
        <v>242</v>
      </c>
      <c r="AI20" s="1067" t="s">
        <v>77</v>
      </c>
      <c r="AJ20" s="812" t="s">
        <v>121</v>
      </c>
      <c r="AK20" s="813" t="s">
        <v>742</v>
      </c>
      <c r="AL20" s="813" t="s">
        <v>796</v>
      </c>
      <c r="AM20" s="812" t="s">
        <v>242</v>
      </c>
      <c r="AN20" s="812" t="s">
        <v>242</v>
      </c>
      <c r="AO20" s="812" t="s">
        <v>752</v>
      </c>
      <c r="AP20" s="813" t="s">
        <v>742</v>
      </c>
      <c r="AQ20" s="812"/>
      <c r="AR20" s="812"/>
      <c r="AS20" s="812"/>
      <c r="AT20" s="812"/>
      <c r="AU20" s="1067"/>
      <c r="AV20" s="1067"/>
      <c r="AW20" s="1069" t="s">
        <v>844</v>
      </c>
      <c r="AX20" s="1070" t="s">
        <v>843</v>
      </c>
      <c r="AY20" s="1028">
        <v>1</v>
      </c>
      <c r="AZ20" s="1028">
        <v>1</v>
      </c>
      <c r="BA20" s="1043" t="s">
        <v>845</v>
      </c>
      <c r="BB20" s="1043" t="s">
        <v>846</v>
      </c>
      <c r="BC20" s="1073">
        <v>1</v>
      </c>
      <c r="BD20" s="1074">
        <v>1</v>
      </c>
      <c r="BE20" s="1075" t="s">
        <v>847</v>
      </c>
      <c r="BF20" s="1076" t="s">
        <v>848</v>
      </c>
      <c r="BG20" s="1063">
        <v>1</v>
      </c>
      <c r="BH20" s="1066">
        <v>1</v>
      </c>
      <c r="BI20" s="1032" t="s">
        <v>849</v>
      </c>
      <c r="BJ20" s="1032" t="s">
        <v>850</v>
      </c>
      <c r="BK20" s="1020">
        <v>1</v>
      </c>
      <c r="BL20" s="1020">
        <v>1</v>
      </c>
      <c r="BM20" s="815" t="s">
        <v>1923</v>
      </c>
      <c r="BN20" s="815" t="s">
        <v>851</v>
      </c>
      <c r="BO20" s="772"/>
    </row>
    <row r="21" spans="2:67" s="1009" customFormat="1" ht="93" customHeight="1">
      <c r="B21" s="1081">
        <v>8</v>
      </c>
      <c r="C21" s="1083" t="s">
        <v>852</v>
      </c>
      <c r="D21" s="1018">
        <v>0.1</v>
      </c>
      <c r="E21" s="818">
        <v>1</v>
      </c>
      <c r="F21" s="818">
        <v>1</v>
      </c>
      <c r="G21" s="1019">
        <f t="shared" si="3"/>
        <v>1</v>
      </c>
      <c r="H21" s="1077">
        <v>1</v>
      </c>
      <c r="I21" s="1077">
        <v>1</v>
      </c>
      <c r="J21" s="1019">
        <f>IF(ISERROR(I21/H21),"",(I21/H21))</f>
        <v>1</v>
      </c>
      <c r="K21" s="818">
        <v>1</v>
      </c>
      <c r="L21" s="818">
        <v>1</v>
      </c>
      <c r="M21" s="1019">
        <f>IF(ISERROR(L21/K21),"",(L21/K21))</f>
        <v>1</v>
      </c>
      <c r="N21" s="818">
        <v>1</v>
      </c>
      <c r="O21" s="818">
        <v>1</v>
      </c>
      <c r="P21" s="1019">
        <f>IF(ISERROR(O21/N21),"",(O21/N21))</f>
        <v>1</v>
      </c>
      <c r="Q21" s="821">
        <f t="shared" si="4"/>
        <v>4</v>
      </c>
      <c r="R21" s="821">
        <f t="shared" si="0"/>
        <v>4</v>
      </c>
      <c r="S21" s="1022">
        <f t="shared" si="1"/>
        <v>1</v>
      </c>
      <c r="T21" s="1022">
        <f t="shared" si="2"/>
        <v>0.1</v>
      </c>
      <c r="U21" s="1096" t="s">
        <v>853</v>
      </c>
      <c r="V21" s="813" t="s">
        <v>854</v>
      </c>
      <c r="W21" s="1036" t="s">
        <v>855</v>
      </c>
      <c r="X21" s="1036" t="s">
        <v>856</v>
      </c>
      <c r="Y21" s="1036" t="s">
        <v>857</v>
      </c>
      <c r="Z21" s="1078" t="s">
        <v>71</v>
      </c>
      <c r="AA21" s="813" t="s">
        <v>858</v>
      </c>
      <c r="AB21" s="812" t="s">
        <v>73</v>
      </c>
      <c r="AC21" s="812" t="s">
        <v>74</v>
      </c>
      <c r="AD21" s="812" t="s">
        <v>75</v>
      </c>
      <c r="AE21" s="812" t="s">
        <v>76</v>
      </c>
      <c r="AF21" s="1019">
        <v>1</v>
      </c>
      <c r="AG21" s="812">
        <v>2021</v>
      </c>
      <c r="AH21" s="812">
        <v>2020</v>
      </c>
      <c r="AI21" s="1067" t="s">
        <v>77</v>
      </c>
      <c r="AJ21" s="1067" t="s">
        <v>121</v>
      </c>
      <c r="AK21" s="1040" t="s">
        <v>742</v>
      </c>
      <c r="AL21" s="812" t="s">
        <v>859</v>
      </c>
      <c r="AM21" s="812" t="s">
        <v>407</v>
      </c>
      <c r="AN21" s="812" t="s">
        <v>242</v>
      </c>
      <c r="AO21" s="812" t="s">
        <v>752</v>
      </c>
      <c r="AP21" s="1040" t="s">
        <v>742</v>
      </c>
      <c r="AQ21" s="812"/>
      <c r="AR21" s="812"/>
      <c r="AS21" s="812"/>
      <c r="AT21" s="812"/>
      <c r="AU21" s="812"/>
      <c r="AV21" s="1030"/>
      <c r="AW21" s="1025" t="s">
        <v>860</v>
      </c>
      <c r="AX21" s="1079" t="str">
        <f>+AA21</f>
        <v>Hoja de vida de PPL que recobra su libertad</v>
      </c>
      <c r="AY21" s="1028">
        <v>1</v>
      </c>
      <c r="AZ21" s="1028">
        <v>1</v>
      </c>
      <c r="BA21" s="1043" t="s">
        <v>861</v>
      </c>
      <c r="BB21" s="1043" t="s">
        <v>862</v>
      </c>
      <c r="BC21" s="1077">
        <v>1</v>
      </c>
      <c r="BD21" s="1077">
        <v>1</v>
      </c>
      <c r="BE21" s="1080" t="s">
        <v>863</v>
      </c>
      <c r="BF21" s="1080" t="s">
        <v>864</v>
      </c>
      <c r="BG21" s="818">
        <v>1</v>
      </c>
      <c r="BH21" s="821">
        <v>1</v>
      </c>
      <c r="BI21" s="1031" t="s">
        <v>865</v>
      </c>
      <c r="BJ21" s="1031" t="s">
        <v>866</v>
      </c>
      <c r="BK21" s="1020">
        <v>1</v>
      </c>
      <c r="BL21" s="1020">
        <v>1</v>
      </c>
      <c r="BM21" s="815" t="s">
        <v>867</v>
      </c>
      <c r="BN21" s="815" t="s">
        <v>868</v>
      </c>
      <c r="BO21" s="772"/>
    </row>
    <row r="22" spans="2:67" s="1009" customFormat="1" ht="93" customHeight="1">
      <c r="B22" s="1081">
        <v>9</v>
      </c>
      <c r="C22" s="1084" t="s">
        <v>869</v>
      </c>
      <c r="D22" s="1018">
        <v>0.1</v>
      </c>
      <c r="E22" s="818">
        <v>1</v>
      </c>
      <c r="F22" s="818">
        <v>1</v>
      </c>
      <c r="G22" s="1019">
        <f t="shared" si="3"/>
        <v>1</v>
      </c>
      <c r="H22" s="1077">
        <v>1</v>
      </c>
      <c r="I22" s="1077">
        <v>1</v>
      </c>
      <c r="J22" s="1019">
        <f>IF(ISERROR(I22/H22),"",(I22/H22))</f>
        <v>1</v>
      </c>
      <c r="K22" s="818">
        <v>1</v>
      </c>
      <c r="L22" s="818">
        <v>1</v>
      </c>
      <c r="M22" s="1019">
        <f>IF(ISERROR(L22/K22),"",(L22/K22))</f>
        <v>1</v>
      </c>
      <c r="N22" s="818">
        <v>1</v>
      </c>
      <c r="O22" s="818">
        <v>1</v>
      </c>
      <c r="P22" s="1019">
        <f>IF(ISERROR(O22/N22),"",(O22/N22))</f>
        <v>1</v>
      </c>
      <c r="Q22" s="821">
        <f t="shared" si="4"/>
        <v>4</v>
      </c>
      <c r="R22" s="821">
        <f t="shared" si="0"/>
        <v>4</v>
      </c>
      <c r="S22" s="1022">
        <f t="shared" si="1"/>
        <v>1</v>
      </c>
      <c r="T22" s="1022">
        <f t="shared" si="2"/>
        <v>0.1</v>
      </c>
      <c r="U22" s="1097" t="s">
        <v>870</v>
      </c>
      <c r="V22" s="813" t="s">
        <v>871</v>
      </c>
      <c r="W22" s="1036" t="s">
        <v>872</v>
      </c>
      <c r="X22" s="1036" t="s">
        <v>873</v>
      </c>
      <c r="Y22" s="1036" t="s">
        <v>874</v>
      </c>
      <c r="Z22" s="812" t="s">
        <v>71</v>
      </c>
      <c r="AA22" s="813" t="s">
        <v>875</v>
      </c>
      <c r="AB22" s="812" t="s">
        <v>73</v>
      </c>
      <c r="AC22" s="812" t="s">
        <v>74</v>
      </c>
      <c r="AD22" s="812" t="s">
        <v>75</v>
      </c>
      <c r="AE22" s="812" t="s">
        <v>76</v>
      </c>
      <c r="AF22" s="1019">
        <v>1</v>
      </c>
      <c r="AG22" s="812">
        <v>2021</v>
      </c>
      <c r="AH22" s="812">
        <v>2020</v>
      </c>
      <c r="AI22" s="1067" t="s">
        <v>77</v>
      </c>
      <c r="AJ22" s="1067" t="s">
        <v>121</v>
      </c>
      <c r="AK22" s="1040" t="s">
        <v>742</v>
      </c>
      <c r="AL22" s="812" t="s">
        <v>859</v>
      </c>
      <c r="AM22" s="812" t="s">
        <v>407</v>
      </c>
      <c r="AN22" s="812" t="s">
        <v>242</v>
      </c>
      <c r="AO22" s="812" t="s">
        <v>752</v>
      </c>
      <c r="AP22" s="1040" t="s">
        <v>742</v>
      </c>
      <c r="AQ22" s="812"/>
      <c r="AR22" s="812"/>
      <c r="AS22" s="812"/>
      <c r="AT22" s="812"/>
      <c r="AU22" s="812"/>
      <c r="AV22" s="1030"/>
      <c r="AW22" s="1025" t="s">
        <v>860</v>
      </c>
      <c r="AX22" s="1079" t="str">
        <f>+AA22</f>
        <v xml:space="preserve">Reporte de  solicitudes atendidas de forma mensual </v>
      </c>
      <c r="AY22" s="1028">
        <v>1</v>
      </c>
      <c r="AZ22" s="1028">
        <v>0.67</v>
      </c>
      <c r="BA22" s="1043" t="s">
        <v>876</v>
      </c>
      <c r="BB22" s="1043" t="s">
        <v>877</v>
      </c>
      <c r="BC22" s="1077">
        <v>1</v>
      </c>
      <c r="BD22" s="1077">
        <v>1</v>
      </c>
      <c r="BE22" s="1080" t="s">
        <v>878</v>
      </c>
      <c r="BF22" s="1080" t="s">
        <v>879</v>
      </c>
      <c r="BG22" s="818">
        <v>1</v>
      </c>
      <c r="BH22" s="821">
        <v>1</v>
      </c>
      <c r="BI22" s="1032" t="s">
        <v>880</v>
      </c>
      <c r="BJ22" s="1032" t="s">
        <v>881</v>
      </c>
      <c r="BK22" s="1020">
        <v>1</v>
      </c>
      <c r="BL22" s="1020">
        <v>1</v>
      </c>
      <c r="BM22" s="815" t="s">
        <v>882</v>
      </c>
      <c r="BN22" s="815" t="s">
        <v>883</v>
      </c>
      <c r="BO22" s="772"/>
    </row>
    <row r="23" spans="2:67" s="1089" customFormat="1" ht="15">
      <c r="B23" s="1085"/>
      <c r="C23" s="1086"/>
      <c r="D23" s="1087">
        <f>+SUM(D14:D22)</f>
        <v>0.99999999999999989</v>
      </c>
      <c r="E23" s="1086"/>
      <c r="F23" s="1086"/>
      <c r="G23" s="1087">
        <f>SUM(G14:G22)/9</f>
        <v>1</v>
      </c>
      <c r="H23" s="1086"/>
      <c r="I23" s="1086"/>
      <c r="J23" s="1086"/>
      <c r="K23" s="1086"/>
      <c r="L23" s="1086"/>
      <c r="M23" s="1086"/>
      <c r="N23" s="1086"/>
      <c r="O23" s="1086"/>
      <c r="P23" s="1086"/>
      <c r="Q23" s="1086"/>
      <c r="R23" s="1086"/>
      <c r="S23" s="1086"/>
      <c r="T23" s="1086"/>
      <c r="U23" s="1086"/>
      <c r="V23" s="1086"/>
      <c r="W23" s="1086"/>
      <c r="X23" s="1086"/>
      <c r="Y23" s="1086"/>
      <c r="Z23" s="1085"/>
      <c r="AA23" s="1088"/>
      <c r="AB23" s="1086"/>
      <c r="AC23" s="1086"/>
      <c r="AD23" s="1086"/>
      <c r="AE23" s="1086"/>
      <c r="AF23" s="1088"/>
      <c r="AG23" s="1088"/>
      <c r="AH23" s="1088"/>
      <c r="AI23" s="1086"/>
      <c r="AJ23" s="1086"/>
      <c r="AK23" s="1086"/>
      <c r="AL23" s="1088"/>
      <c r="AM23" s="1088"/>
      <c r="AN23" s="1088"/>
      <c r="AO23" s="1088"/>
      <c r="AP23" s="1086"/>
      <c r="AQ23" s="1086"/>
      <c r="AR23" s="1086"/>
      <c r="AS23" s="1086"/>
      <c r="AT23" s="1088"/>
      <c r="AU23" s="1088"/>
      <c r="AV23" s="1088"/>
      <c r="AW23" s="1088"/>
      <c r="AX23" s="1088"/>
      <c r="BI23" s="790"/>
      <c r="BO23" s="1088"/>
    </row>
    <row r="24" spans="2:67" s="1089" customFormat="1" ht="11.85" customHeight="1">
      <c r="B24" s="1085"/>
      <c r="C24" s="1086"/>
      <c r="D24" s="1090"/>
      <c r="E24" s="1086"/>
      <c r="F24" s="1086"/>
      <c r="G24" s="1086"/>
      <c r="H24" s="1086"/>
      <c r="I24" s="1086"/>
      <c r="J24" s="1086"/>
      <c r="K24" s="1086"/>
      <c r="L24" s="1086"/>
      <c r="M24" s="1086"/>
      <c r="N24" s="1086"/>
      <c r="O24" s="1086"/>
      <c r="P24" s="1086"/>
      <c r="Q24" s="1086"/>
      <c r="R24" s="1086"/>
      <c r="S24" s="1086"/>
      <c r="T24" s="1086"/>
      <c r="U24" s="1086"/>
      <c r="V24" s="1086"/>
      <c r="W24" s="1086"/>
      <c r="X24" s="1086"/>
      <c r="Y24" s="1086"/>
      <c r="Z24" s="1085"/>
      <c r="AA24" s="1088"/>
      <c r="AB24" s="1086"/>
      <c r="AC24" s="1086"/>
      <c r="AD24" s="1086"/>
      <c r="AE24" s="1086"/>
      <c r="AF24" s="1088"/>
      <c r="AG24" s="1088"/>
      <c r="AH24" s="1088"/>
      <c r="AI24" s="1086"/>
      <c r="AJ24" s="1086"/>
      <c r="AK24" s="1086"/>
      <c r="AL24" s="1088"/>
      <c r="AM24" s="1088"/>
      <c r="AN24" s="1088"/>
      <c r="AO24" s="1088"/>
      <c r="AP24" s="1086"/>
      <c r="AQ24" s="1086"/>
      <c r="AR24" s="1086"/>
      <c r="AS24" s="1086"/>
      <c r="AT24" s="1088"/>
      <c r="AU24" s="1088"/>
      <c r="AV24" s="1088"/>
      <c r="AW24" s="1088"/>
      <c r="AX24" s="1088"/>
      <c r="BI24" s="790"/>
      <c r="BO24" s="1088"/>
    </row>
    <row r="25" spans="2:67" s="1089" customFormat="1" ht="14.1" customHeight="1">
      <c r="B25" s="1085"/>
      <c r="C25" s="1086"/>
      <c r="D25" s="1090"/>
      <c r="E25" s="1086"/>
      <c r="F25" s="1086"/>
      <c r="G25" s="1086"/>
      <c r="H25" s="1086"/>
      <c r="I25" s="1086"/>
      <c r="J25" s="1086"/>
      <c r="K25" s="1086"/>
      <c r="L25" s="1086"/>
      <c r="M25" s="1086"/>
      <c r="N25" s="1086"/>
      <c r="O25" s="1086"/>
      <c r="P25" s="1086"/>
      <c r="Q25" s="1086"/>
      <c r="R25" s="1086"/>
      <c r="S25" s="1086"/>
      <c r="T25" s="1086"/>
      <c r="U25" s="1086"/>
      <c r="V25" s="1086"/>
      <c r="W25" s="1086"/>
      <c r="X25" s="1086"/>
      <c r="Y25" s="1086"/>
      <c r="Z25" s="1085"/>
      <c r="AA25" s="1088"/>
      <c r="AB25" s="1086"/>
      <c r="AC25" s="1086"/>
      <c r="AD25" s="1086"/>
      <c r="AE25" s="1086"/>
      <c r="AF25" s="1088"/>
      <c r="AG25" s="1088"/>
      <c r="AH25" s="1088"/>
      <c r="AI25" s="1086"/>
      <c r="AJ25" s="1086"/>
      <c r="AK25" s="1086"/>
      <c r="AL25" s="1088"/>
      <c r="AM25" s="1088"/>
      <c r="AN25" s="1088"/>
      <c r="AO25" s="1088"/>
      <c r="AP25" s="1086"/>
      <c r="AQ25" s="1086"/>
      <c r="AR25" s="1086"/>
      <c r="AS25" s="1086"/>
      <c r="AT25" s="1088"/>
      <c r="AU25" s="1088"/>
      <c r="AV25" s="1088"/>
      <c r="AW25" s="1088"/>
      <c r="AX25" s="1088"/>
      <c r="BI25" s="790"/>
      <c r="BO25" s="1088"/>
    </row>
    <row r="26" spans="2:67" s="1089" customFormat="1" ht="11.85" customHeight="1">
      <c r="B26" s="1085"/>
      <c r="C26" s="1091"/>
      <c r="D26" s="1090"/>
      <c r="E26" s="1086"/>
      <c r="F26" s="1086"/>
      <c r="G26" s="1086"/>
      <c r="H26" s="1086"/>
      <c r="I26" s="1086"/>
      <c r="J26" s="1086"/>
      <c r="K26" s="1086"/>
      <c r="L26" s="1086"/>
      <c r="M26" s="1086"/>
      <c r="N26" s="1086"/>
      <c r="O26" s="1086"/>
      <c r="P26" s="1086"/>
      <c r="Q26" s="1086"/>
      <c r="R26" s="1086"/>
      <c r="S26" s="1086"/>
      <c r="T26" s="1086"/>
      <c r="U26" s="1086"/>
      <c r="V26" s="1086"/>
      <c r="W26" s="1086"/>
      <c r="X26" s="1086"/>
      <c r="Y26" s="1086"/>
      <c r="Z26" s="1085"/>
      <c r="AA26" s="1088"/>
      <c r="AB26" s="1086"/>
      <c r="AC26" s="1086"/>
      <c r="AD26" s="1086"/>
      <c r="AE26" s="1086"/>
      <c r="AF26" s="1088"/>
      <c r="AG26" s="1088"/>
      <c r="AH26" s="1088"/>
      <c r="AI26" s="1086"/>
      <c r="AJ26" s="1086"/>
      <c r="AK26" s="1086"/>
      <c r="AL26" s="1088"/>
      <c r="AM26" s="1088"/>
      <c r="AN26" s="1088"/>
      <c r="AO26" s="1088"/>
      <c r="AP26" s="1086"/>
      <c r="AQ26" s="1086"/>
      <c r="AR26" s="1086"/>
      <c r="AS26" s="1086"/>
      <c r="AT26" s="1088"/>
      <c r="AU26" s="1088"/>
      <c r="AV26" s="1088"/>
      <c r="AW26" s="1088"/>
      <c r="AX26" s="1088"/>
      <c r="BO26" s="1088"/>
    </row>
    <row r="27" spans="2:67" s="1089" customFormat="1" ht="11.85" customHeight="1">
      <c r="B27" s="1085"/>
      <c r="C27" s="1086"/>
      <c r="D27" s="1090"/>
      <c r="E27" s="1086"/>
      <c r="F27" s="1086"/>
      <c r="G27" s="1086"/>
      <c r="H27" s="1086"/>
      <c r="I27" s="1086"/>
      <c r="J27" s="1086"/>
      <c r="K27" s="1086"/>
      <c r="L27" s="1086"/>
      <c r="M27" s="1086"/>
      <c r="N27" s="1086"/>
      <c r="O27" s="1086"/>
      <c r="P27" s="1086"/>
      <c r="Q27" s="1086"/>
      <c r="R27" s="1086"/>
      <c r="S27" s="1086"/>
      <c r="T27" s="1086"/>
      <c r="U27" s="1086"/>
      <c r="V27" s="1086"/>
      <c r="W27" s="1086"/>
      <c r="X27" s="1086"/>
      <c r="Y27" s="1086"/>
      <c r="Z27" s="1085"/>
      <c r="AA27" s="1088"/>
      <c r="AB27" s="1086"/>
      <c r="AC27" s="1086"/>
      <c r="AD27" s="1086"/>
      <c r="AE27" s="1086"/>
      <c r="AF27" s="1088"/>
      <c r="AG27" s="1088"/>
      <c r="AH27" s="1088"/>
      <c r="AI27" s="1086"/>
      <c r="AJ27" s="1086"/>
      <c r="AK27" s="1086"/>
      <c r="AL27" s="1088"/>
      <c r="AM27" s="1088"/>
      <c r="AN27" s="1088"/>
      <c r="AO27" s="1088"/>
      <c r="AP27" s="1086"/>
      <c r="AQ27" s="1086"/>
      <c r="AR27" s="1086"/>
      <c r="AS27" s="1086"/>
      <c r="AT27" s="1088"/>
      <c r="AU27" s="1088"/>
      <c r="AV27" s="1088"/>
      <c r="AW27" s="1088"/>
      <c r="AX27" s="1088"/>
      <c r="BO27" s="1088"/>
    </row>
    <row r="28" spans="2:67" s="1089" customFormat="1" ht="11.85" customHeight="1">
      <c r="B28" s="1085"/>
      <c r="C28" s="1086"/>
      <c r="D28" s="1090"/>
      <c r="E28" s="1086"/>
      <c r="F28" s="1086"/>
      <c r="G28" s="1086"/>
      <c r="H28" s="1086"/>
      <c r="I28" s="1086"/>
      <c r="J28" s="1086"/>
      <c r="K28" s="1086"/>
      <c r="L28" s="1086"/>
      <c r="M28" s="1086"/>
      <c r="N28" s="1086"/>
      <c r="O28" s="1086"/>
      <c r="P28" s="1086"/>
      <c r="Q28" s="1086"/>
      <c r="R28" s="1086"/>
      <c r="S28" s="1086"/>
      <c r="T28" s="1086"/>
      <c r="U28" s="1086"/>
      <c r="V28" s="1086"/>
      <c r="W28" s="1086"/>
      <c r="X28" s="1086"/>
      <c r="Y28" s="1086"/>
      <c r="Z28" s="1085"/>
      <c r="AA28" s="1088"/>
      <c r="AB28" s="1086"/>
      <c r="AC28" s="1086"/>
      <c r="AD28" s="1086"/>
      <c r="AE28" s="1086"/>
      <c r="AF28" s="1088"/>
      <c r="AG28" s="1088"/>
      <c r="AH28" s="1088"/>
      <c r="AI28" s="1086"/>
      <c r="AJ28" s="1086"/>
      <c r="AK28" s="1086"/>
      <c r="AL28" s="1088"/>
      <c r="AM28" s="1088"/>
      <c r="AN28" s="1088"/>
      <c r="AO28" s="1088"/>
      <c r="AP28" s="1086"/>
      <c r="AQ28" s="1086"/>
      <c r="AR28" s="1086"/>
      <c r="AS28" s="1086"/>
      <c r="AT28" s="1088"/>
      <c r="AU28" s="1088"/>
      <c r="AV28" s="1088"/>
      <c r="AW28" s="1088"/>
      <c r="AX28" s="1088"/>
      <c r="BO28" s="1088"/>
    </row>
    <row r="29" spans="2:67" s="1089" customFormat="1" ht="11.85" customHeight="1">
      <c r="B29" s="1085"/>
      <c r="C29" s="1086"/>
      <c r="D29" s="1090"/>
      <c r="E29" s="1086"/>
      <c r="F29" s="1086"/>
      <c r="G29" s="1086"/>
      <c r="H29" s="1086"/>
      <c r="I29" s="1086"/>
      <c r="J29" s="1086"/>
      <c r="K29" s="1086"/>
      <c r="L29" s="1086"/>
      <c r="M29" s="1086"/>
      <c r="N29" s="1086"/>
      <c r="O29" s="1086"/>
      <c r="P29" s="1086"/>
      <c r="Q29" s="1086"/>
      <c r="R29" s="1086"/>
      <c r="S29" s="1086"/>
      <c r="T29" s="1086"/>
      <c r="U29" s="1086"/>
      <c r="V29" s="1086"/>
      <c r="W29" s="1086"/>
      <c r="X29" s="1086"/>
      <c r="Y29" s="1086"/>
      <c r="Z29" s="1085"/>
      <c r="AA29" s="1088"/>
      <c r="AB29" s="1086"/>
      <c r="AC29" s="1086"/>
      <c r="AD29" s="1086"/>
      <c r="AE29" s="1086"/>
      <c r="AF29" s="1088"/>
      <c r="AG29" s="1088"/>
      <c r="AH29" s="1088"/>
      <c r="AI29" s="1086"/>
      <c r="AJ29" s="1086"/>
      <c r="AK29" s="1086"/>
      <c r="AL29" s="1088"/>
      <c r="AM29" s="1088"/>
      <c r="AN29" s="1088"/>
      <c r="AO29" s="1088"/>
      <c r="AP29" s="1086"/>
      <c r="AQ29" s="1086"/>
      <c r="AR29" s="1086"/>
      <c r="AS29" s="1086"/>
      <c r="AT29" s="1088"/>
      <c r="AU29" s="1088"/>
      <c r="AV29" s="1088"/>
      <c r="AW29" s="1088"/>
      <c r="AX29" s="1088"/>
      <c r="BO29" s="1088"/>
    </row>
    <row r="30" spans="2:67" s="1089" customFormat="1" ht="11.85" customHeight="1">
      <c r="B30" s="1085"/>
      <c r="C30" s="1086"/>
      <c r="D30" s="1090"/>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5"/>
      <c r="AA30" s="1088"/>
      <c r="AB30" s="1086"/>
      <c r="AC30" s="1086"/>
      <c r="AD30" s="1086"/>
      <c r="AE30" s="1086"/>
      <c r="AF30" s="1088"/>
      <c r="AG30" s="1088"/>
      <c r="AH30" s="1088"/>
      <c r="AI30" s="1086"/>
      <c r="AJ30" s="1086"/>
      <c r="AK30" s="1086"/>
      <c r="AL30" s="1088"/>
      <c r="AM30" s="1088"/>
      <c r="AN30" s="1088"/>
      <c r="AO30" s="1088"/>
      <c r="AP30" s="1086"/>
      <c r="AQ30" s="1086"/>
      <c r="AR30" s="1086"/>
      <c r="AS30" s="1086"/>
      <c r="AT30" s="1088"/>
      <c r="AU30" s="1088"/>
      <c r="AV30" s="1088"/>
      <c r="AW30" s="1088"/>
      <c r="AX30" s="1088"/>
      <c r="BO30" s="1088"/>
    </row>
    <row r="31" spans="2:67" s="1089" customFormat="1" ht="12.6" customHeight="1">
      <c r="B31" s="1085"/>
      <c r="C31" s="1086"/>
      <c r="D31" s="1090"/>
      <c r="E31" s="1086"/>
      <c r="F31" s="1086"/>
      <c r="G31" s="1086"/>
      <c r="H31" s="1086"/>
      <c r="I31" s="1086"/>
      <c r="J31" s="1086"/>
      <c r="K31" s="1086"/>
      <c r="L31" s="1086"/>
      <c r="M31" s="1086"/>
      <c r="N31" s="1086"/>
      <c r="O31" s="1086"/>
      <c r="P31" s="1086"/>
      <c r="Q31" s="1086"/>
      <c r="R31" s="1086"/>
      <c r="S31" s="1086"/>
      <c r="T31" s="1086"/>
      <c r="U31" s="1086"/>
      <c r="V31" s="1086"/>
      <c r="W31" s="1086"/>
      <c r="X31" s="1086"/>
      <c r="Y31" s="1086"/>
      <c r="Z31" s="1085"/>
      <c r="AA31" s="1088"/>
      <c r="AB31" s="1086"/>
      <c r="AC31" s="1086"/>
      <c r="AD31" s="1086"/>
      <c r="AE31" s="1086"/>
      <c r="AF31" s="1088"/>
      <c r="AG31" s="1088"/>
      <c r="AH31" s="1088"/>
      <c r="AI31" s="1086"/>
      <c r="AJ31" s="1086"/>
      <c r="AK31" s="1086"/>
      <c r="AL31" s="1088"/>
      <c r="AM31" s="1088"/>
      <c r="AN31" s="1088"/>
      <c r="AO31" s="1088"/>
      <c r="AP31" s="1086"/>
      <c r="AQ31" s="1086"/>
      <c r="AR31" s="1086"/>
      <c r="AS31" s="1086"/>
      <c r="AT31" s="1088"/>
      <c r="AU31" s="1088"/>
      <c r="AV31" s="1088"/>
      <c r="AW31" s="1088"/>
      <c r="AX31" s="1088"/>
      <c r="BO31" s="1088"/>
    </row>
    <row r="32" spans="2:67" s="1089" customFormat="1" ht="12.6" customHeight="1">
      <c r="B32" s="1085"/>
      <c r="C32" s="1086"/>
      <c r="D32" s="1090"/>
      <c r="E32" s="1086"/>
      <c r="F32" s="1086"/>
      <c r="G32" s="1086"/>
      <c r="H32" s="1086"/>
      <c r="I32" s="1086"/>
      <c r="J32" s="1086"/>
      <c r="K32" s="1086"/>
      <c r="L32" s="1086"/>
      <c r="M32" s="1086"/>
      <c r="N32" s="1086"/>
      <c r="O32" s="1086"/>
      <c r="P32" s="1086"/>
      <c r="Q32" s="1086"/>
      <c r="R32" s="1086"/>
      <c r="S32" s="1086"/>
      <c r="T32" s="1086"/>
      <c r="U32" s="1086"/>
      <c r="V32" s="1086"/>
      <c r="W32" s="1086"/>
      <c r="X32" s="1086"/>
      <c r="Y32" s="1086"/>
      <c r="Z32" s="1085"/>
      <c r="AA32" s="1088"/>
      <c r="AB32" s="1086"/>
      <c r="AC32" s="1086"/>
      <c r="AD32" s="1086"/>
      <c r="AE32" s="1086"/>
      <c r="AF32" s="1088"/>
      <c r="AG32" s="1088"/>
      <c r="AH32" s="1088"/>
      <c r="AI32" s="1086"/>
      <c r="AJ32" s="1086"/>
      <c r="AK32" s="1086"/>
      <c r="AL32" s="1088"/>
      <c r="AM32" s="1088"/>
      <c r="AN32" s="1088"/>
      <c r="AO32" s="1088"/>
      <c r="AP32" s="1086"/>
      <c r="AQ32" s="1086"/>
      <c r="AR32" s="1086"/>
      <c r="AS32" s="1086"/>
      <c r="AT32" s="1088"/>
      <c r="AU32" s="1088"/>
      <c r="AV32" s="1088"/>
      <c r="AW32" s="1088"/>
      <c r="AX32" s="1088"/>
      <c r="BO32" s="1088"/>
    </row>
    <row r="33" spans="2:255" s="1089" customFormat="1" ht="11.85" customHeight="1">
      <c r="B33" s="1085"/>
      <c r="C33" s="1086"/>
      <c r="D33" s="1090"/>
      <c r="E33" s="1086"/>
      <c r="F33" s="1086"/>
      <c r="G33" s="1086"/>
      <c r="H33" s="1086"/>
      <c r="I33" s="1086"/>
      <c r="J33" s="1086"/>
      <c r="K33" s="1086"/>
      <c r="L33" s="1086"/>
      <c r="M33" s="1086"/>
      <c r="N33" s="1086"/>
      <c r="O33" s="1086"/>
      <c r="P33" s="1086"/>
      <c r="Q33" s="1086"/>
      <c r="R33" s="1086"/>
      <c r="S33" s="1086"/>
      <c r="T33" s="1086"/>
      <c r="U33" s="1086"/>
      <c r="V33" s="1086"/>
      <c r="W33" s="1086"/>
      <c r="X33" s="1086"/>
      <c r="Y33" s="1086"/>
      <c r="Z33" s="1085"/>
      <c r="AA33" s="1088"/>
      <c r="AB33" s="1086"/>
      <c r="AC33" s="1086"/>
      <c r="AD33" s="1086"/>
      <c r="AE33" s="1086"/>
      <c r="AF33" s="1088"/>
      <c r="AG33" s="1088"/>
      <c r="AH33" s="1088"/>
      <c r="AI33" s="1086"/>
      <c r="AJ33" s="1086"/>
      <c r="AK33" s="1086"/>
      <c r="AL33" s="1088"/>
      <c r="AM33" s="1088"/>
      <c r="AN33" s="1088"/>
      <c r="AO33" s="1088"/>
      <c r="AP33" s="1086"/>
      <c r="AQ33" s="1086"/>
      <c r="AR33" s="1086"/>
      <c r="AS33" s="1086"/>
      <c r="AT33" s="1088"/>
      <c r="AU33" s="1088"/>
      <c r="AV33" s="1088"/>
      <c r="AW33" s="1088"/>
      <c r="AX33" s="1088"/>
      <c r="BO33" s="1088"/>
    </row>
    <row r="34" spans="2:255" s="1089" customFormat="1" ht="11.85" customHeight="1">
      <c r="B34" s="1085"/>
      <c r="C34" s="1086"/>
      <c r="D34" s="1090"/>
      <c r="E34" s="1086"/>
      <c r="F34" s="1086"/>
      <c r="G34" s="1086"/>
      <c r="H34" s="1086"/>
      <c r="I34" s="1086"/>
      <c r="J34" s="1086"/>
      <c r="K34" s="1086"/>
      <c r="L34" s="1086"/>
      <c r="M34" s="1086"/>
      <c r="N34" s="1086"/>
      <c r="O34" s="1086"/>
      <c r="P34" s="1086"/>
      <c r="Q34" s="1086"/>
      <c r="R34" s="1086"/>
      <c r="S34" s="1086"/>
      <c r="T34" s="1086"/>
      <c r="U34" s="1086"/>
      <c r="V34" s="1086"/>
      <c r="W34" s="1086"/>
      <c r="X34" s="1086"/>
      <c r="Y34" s="1086"/>
      <c r="Z34" s="1085"/>
      <c r="AA34" s="1088"/>
      <c r="AB34" s="1086"/>
      <c r="AC34" s="1086"/>
      <c r="AD34" s="1086"/>
      <c r="AE34" s="1086"/>
      <c r="AF34" s="1088"/>
      <c r="AG34" s="1088"/>
      <c r="AH34" s="1088"/>
      <c r="AI34" s="1086"/>
      <c r="AJ34" s="1086"/>
      <c r="AK34" s="1086"/>
      <c r="AL34" s="1088"/>
      <c r="AM34" s="1088"/>
      <c r="AN34" s="1088"/>
      <c r="AO34" s="1088"/>
      <c r="AP34" s="1086"/>
      <c r="AQ34" s="1086"/>
      <c r="AR34" s="1086"/>
      <c r="AS34" s="1086"/>
      <c r="AT34" s="1088"/>
      <c r="AU34" s="1088"/>
      <c r="AV34" s="1088"/>
      <c r="AW34" s="1088"/>
      <c r="AX34" s="1088"/>
      <c r="BO34" s="1088"/>
    </row>
    <row r="35" spans="2:255" s="1089" customFormat="1" ht="14.1" customHeight="1">
      <c r="C35" s="1088"/>
      <c r="D35" s="1088"/>
      <c r="E35" s="1088"/>
      <c r="F35" s="1088"/>
      <c r="G35" s="1088"/>
      <c r="H35" s="1088"/>
      <c r="I35" s="1088"/>
      <c r="J35" s="1088"/>
      <c r="K35" s="1088"/>
      <c r="L35" s="1088"/>
      <c r="M35" s="1088"/>
      <c r="N35" s="1088"/>
      <c r="O35" s="1088"/>
      <c r="P35" s="1088"/>
      <c r="Q35" s="1088"/>
      <c r="R35" s="1088"/>
      <c r="S35" s="1088"/>
      <c r="T35" s="1088"/>
      <c r="U35" s="1088"/>
      <c r="V35" s="1088"/>
      <c r="W35" s="1088"/>
      <c r="X35" s="1088"/>
      <c r="Y35" s="1088"/>
      <c r="Z35" s="1085"/>
      <c r="AA35" s="1088"/>
      <c r="AB35" s="1086"/>
      <c r="AC35" s="1086"/>
      <c r="AD35" s="1086"/>
      <c r="AE35" s="1086"/>
      <c r="AF35" s="1088"/>
      <c r="AG35" s="1088"/>
      <c r="AH35" s="1088"/>
      <c r="AI35" s="1086"/>
      <c r="AJ35" s="1086"/>
      <c r="AK35" s="1086"/>
      <c r="AL35" s="1088"/>
      <c r="AM35" s="1088"/>
      <c r="AN35" s="1088"/>
      <c r="AO35" s="1088"/>
      <c r="AP35" s="1086"/>
      <c r="AQ35" s="1086"/>
      <c r="AR35" s="1086"/>
      <c r="AS35" s="1086"/>
      <c r="AT35" s="1088"/>
      <c r="AU35" s="1088"/>
      <c r="AV35" s="1088"/>
      <c r="AW35" s="1088"/>
      <c r="AX35" s="1088"/>
      <c r="BO35" s="1088"/>
    </row>
    <row r="36" spans="2:255" s="1089" customFormat="1" ht="11.85" customHeight="1">
      <c r="C36" s="1088"/>
      <c r="D36" s="1088"/>
      <c r="E36" s="1088"/>
      <c r="F36" s="1088"/>
      <c r="G36" s="1088"/>
      <c r="H36" s="1088"/>
      <c r="I36" s="1088"/>
      <c r="J36" s="1088"/>
      <c r="K36" s="1088"/>
      <c r="L36" s="1088"/>
      <c r="M36" s="1088"/>
      <c r="N36" s="1088"/>
      <c r="O36" s="1088"/>
      <c r="P36" s="1088"/>
      <c r="Q36" s="1088"/>
      <c r="R36" s="1088"/>
      <c r="S36" s="1088"/>
      <c r="T36" s="1088"/>
      <c r="U36" s="1088"/>
      <c r="V36" s="1088"/>
      <c r="W36" s="1088"/>
      <c r="X36" s="1088"/>
      <c r="Y36" s="1088"/>
      <c r="Z36" s="1085"/>
      <c r="AA36" s="1088"/>
      <c r="AB36" s="1086"/>
      <c r="AC36" s="1086"/>
      <c r="AD36" s="1086"/>
      <c r="AE36" s="1086"/>
      <c r="AF36" s="1088"/>
      <c r="AG36" s="1088"/>
      <c r="AH36" s="1088"/>
      <c r="AI36" s="1086"/>
      <c r="AJ36" s="1086"/>
      <c r="AK36" s="1086"/>
      <c r="AL36" s="1088"/>
      <c r="AM36" s="1088"/>
      <c r="AN36" s="1088"/>
      <c r="AO36" s="1088"/>
      <c r="AP36" s="1086"/>
      <c r="AQ36" s="1086"/>
      <c r="AR36" s="1086"/>
      <c r="AS36" s="1086"/>
      <c r="AT36" s="1088"/>
      <c r="AU36" s="1088"/>
      <c r="AV36" s="1088"/>
      <c r="AW36" s="1088"/>
      <c r="AX36" s="1088"/>
      <c r="BO36" s="1088"/>
    </row>
    <row r="37" spans="2:255" s="1089" customFormat="1" ht="11.85" customHeight="1">
      <c r="C37" s="1088"/>
      <c r="D37" s="1088"/>
      <c r="E37" s="1088"/>
      <c r="F37" s="1088"/>
      <c r="G37" s="1088"/>
      <c r="H37" s="1088"/>
      <c r="I37" s="1088"/>
      <c r="J37" s="1088"/>
      <c r="K37" s="1088"/>
      <c r="L37" s="1088"/>
      <c r="M37" s="1088"/>
      <c r="N37" s="1088"/>
      <c r="O37" s="1088"/>
      <c r="P37" s="1088"/>
      <c r="Q37" s="1088"/>
      <c r="R37" s="1088"/>
      <c r="S37" s="1088"/>
      <c r="T37" s="1088"/>
      <c r="U37" s="1088"/>
      <c r="V37" s="1088"/>
      <c r="W37" s="1088"/>
      <c r="X37" s="1088"/>
      <c r="Y37" s="1088"/>
      <c r="Z37" s="1085"/>
      <c r="AA37" s="1088"/>
      <c r="AB37" s="1086"/>
      <c r="AC37" s="1086"/>
      <c r="AD37" s="1086"/>
      <c r="AE37" s="1086"/>
      <c r="AF37" s="1088"/>
      <c r="AG37" s="1088"/>
      <c r="AH37" s="1088"/>
      <c r="AI37" s="1086"/>
      <c r="AJ37" s="1086"/>
      <c r="AK37" s="1086"/>
      <c r="AL37" s="1088"/>
      <c r="AM37" s="1088"/>
      <c r="AN37" s="1088"/>
      <c r="AO37" s="1088"/>
      <c r="AP37" s="1086"/>
      <c r="AQ37" s="1086"/>
      <c r="AR37" s="1086"/>
      <c r="AS37" s="1086"/>
      <c r="AT37" s="1088"/>
      <c r="AU37" s="1088"/>
      <c r="AV37" s="1088"/>
      <c r="AW37" s="1088"/>
      <c r="AX37" s="1088"/>
      <c r="BO37" s="1088"/>
    </row>
    <row r="38" spans="2:255" s="1089" customFormat="1" ht="11.85" customHeight="1">
      <c r="C38" s="1088"/>
      <c r="D38" s="1088"/>
      <c r="E38" s="1088"/>
      <c r="F38" s="1088"/>
      <c r="G38" s="1088"/>
      <c r="H38" s="1088"/>
      <c r="I38" s="1088"/>
      <c r="J38" s="1088"/>
      <c r="K38" s="1088"/>
      <c r="L38" s="1088"/>
      <c r="M38" s="1088"/>
      <c r="N38" s="1088"/>
      <c r="O38" s="1088"/>
      <c r="P38" s="1088"/>
      <c r="Q38" s="1088"/>
      <c r="R38" s="1088"/>
      <c r="S38" s="1088"/>
      <c r="T38" s="1088"/>
      <c r="U38" s="1088"/>
      <c r="V38" s="1088"/>
      <c r="W38" s="1088"/>
      <c r="X38" s="1088"/>
      <c r="Y38" s="1088"/>
      <c r="Z38" s="1085"/>
      <c r="AA38" s="1088"/>
      <c r="AB38" s="1086"/>
      <c r="AC38" s="1086"/>
      <c r="AD38" s="1086"/>
      <c r="AE38" s="1086"/>
      <c r="AF38" s="1088"/>
      <c r="AG38" s="1088"/>
      <c r="AH38" s="1088"/>
      <c r="AI38" s="1086"/>
      <c r="AJ38" s="1086"/>
      <c r="AK38" s="1086"/>
      <c r="AL38" s="1088"/>
      <c r="AM38" s="1088"/>
      <c r="AN38" s="1088"/>
      <c r="AO38" s="1088"/>
      <c r="AP38" s="1086"/>
      <c r="AQ38" s="1086"/>
      <c r="AR38" s="1086"/>
      <c r="AS38" s="1086"/>
      <c r="AT38" s="1088"/>
      <c r="AU38" s="1088"/>
      <c r="AV38" s="1088"/>
      <c r="AW38" s="1088"/>
      <c r="AX38" s="1088"/>
      <c r="BO38" s="1088"/>
    </row>
    <row r="39" spans="2:255" s="1091" customFormat="1" ht="12.75" customHeight="1">
      <c r="B39" s="1088"/>
      <c r="C39" s="1088"/>
      <c r="D39" s="1088"/>
      <c r="E39" s="1088"/>
      <c r="F39" s="1088"/>
      <c r="G39" s="1088"/>
      <c r="H39" s="1088"/>
      <c r="I39" s="1088"/>
      <c r="J39" s="1088"/>
      <c r="K39" s="1088"/>
      <c r="L39" s="1088"/>
      <c r="M39" s="1088"/>
      <c r="N39" s="1088"/>
      <c r="O39" s="1088"/>
      <c r="P39" s="1088"/>
      <c r="Q39" s="1088"/>
      <c r="R39" s="1088"/>
      <c r="S39" s="1088"/>
      <c r="T39" s="1088"/>
      <c r="U39" s="1088"/>
      <c r="V39" s="1088"/>
      <c r="W39" s="1088"/>
      <c r="X39" s="1088"/>
      <c r="Y39" s="1088"/>
      <c r="Z39" s="1089"/>
      <c r="AA39" s="1089"/>
      <c r="AB39" s="1089"/>
      <c r="AC39" s="1089"/>
      <c r="AD39" s="1089"/>
      <c r="AE39" s="1089"/>
      <c r="AF39" s="1089"/>
      <c r="AG39" s="1089"/>
      <c r="AH39" s="1089"/>
      <c r="AI39" s="1089"/>
      <c r="AJ39" s="1089"/>
      <c r="AK39" s="1089"/>
      <c r="AL39" s="1089"/>
      <c r="AM39" s="1089"/>
      <c r="AN39" s="1089"/>
      <c r="AO39" s="1089"/>
      <c r="AP39" s="1089"/>
      <c r="AQ39" s="1089"/>
      <c r="AR39" s="1089"/>
      <c r="AS39" s="1089"/>
      <c r="AT39" s="1089"/>
      <c r="AU39" s="1089"/>
      <c r="AV39" s="1089"/>
      <c r="AW39" s="1089"/>
      <c r="AX39" s="1089"/>
      <c r="AY39" s="1089"/>
      <c r="AZ39" s="1089"/>
      <c r="BA39" s="1089"/>
      <c r="BB39" s="1088"/>
      <c r="BC39" s="1088"/>
      <c r="BD39" s="1088"/>
      <c r="BE39" s="1088"/>
      <c r="BF39" s="1088"/>
      <c r="BG39" s="1088"/>
      <c r="BH39" s="1088"/>
      <c r="BI39" s="1088"/>
      <c r="BJ39" s="1088"/>
      <c r="BK39" s="1088"/>
      <c r="BL39" s="1088"/>
      <c r="BM39" s="1088"/>
      <c r="BN39" s="1088"/>
      <c r="BO39" s="1088"/>
      <c r="BP39" s="1088"/>
      <c r="BQ39" s="1088"/>
      <c r="BR39" s="1088"/>
      <c r="BS39" s="1088"/>
      <c r="BT39" s="1088"/>
      <c r="BU39" s="1088"/>
      <c r="BV39" s="1088"/>
      <c r="BW39" s="1088"/>
      <c r="BX39" s="1088"/>
      <c r="BY39" s="1088"/>
      <c r="BZ39" s="1088"/>
      <c r="CA39" s="1088"/>
      <c r="CB39" s="1088"/>
      <c r="CC39" s="1088"/>
      <c r="CD39" s="1088"/>
      <c r="CE39" s="1088"/>
      <c r="CF39" s="1088"/>
      <c r="CG39" s="1088"/>
      <c r="CH39" s="1088"/>
      <c r="CI39" s="1088"/>
      <c r="CJ39" s="1088"/>
      <c r="CK39" s="1088"/>
      <c r="CL39" s="1088"/>
      <c r="CM39" s="1088"/>
      <c r="CN39" s="1088"/>
      <c r="CO39" s="1088"/>
      <c r="CP39" s="1088"/>
      <c r="CQ39" s="1088"/>
      <c r="CR39" s="1088"/>
      <c r="CS39" s="1088"/>
      <c r="CT39" s="1088"/>
      <c r="CU39" s="1088"/>
      <c r="CV39" s="1088"/>
      <c r="CW39" s="1088"/>
      <c r="CX39" s="1088"/>
      <c r="CY39" s="1088"/>
      <c r="CZ39" s="1088"/>
      <c r="DA39" s="1088"/>
      <c r="DB39" s="1088"/>
      <c r="DC39" s="1088"/>
      <c r="DD39" s="1088"/>
      <c r="DE39" s="1088"/>
      <c r="DF39" s="1088"/>
      <c r="DG39" s="1088"/>
      <c r="DH39" s="1088"/>
      <c r="DI39" s="1088"/>
      <c r="DJ39" s="1088"/>
      <c r="DK39" s="1088"/>
      <c r="DL39" s="1088"/>
      <c r="DM39" s="1088"/>
      <c r="DN39" s="1088"/>
      <c r="DO39" s="1088"/>
      <c r="DP39" s="1088"/>
      <c r="DQ39" s="1088"/>
      <c r="DR39" s="1088"/>
      <c r="DS39" s="1088"/>
      <c r="DT39" s="1088"/>
      <c r="DU39" s="1088"/>
      <c r="DV39" s="1088"/>
      <c r="DW39" s="1088"/>
      <c r="DX39" s="1088"/>
      <c r="DY39" s="1088"/>
      <c r="DZ39" s="1088"/>
      <c r="EA39" s="1088"/>
      <c r="EB39" s="1088"/>
      <c r="EC39" s="1088"/>
      <c r="ED39" s="1088"/>
      <c r="EE39" s="1088"/>
      <c r="EF39" s="1088"/>
      <c r="EG39" s="1088"/>
      <c r="EH39" s="1088"/>
      <c r="EI39" s="1088"/>
      <c r="EJ39" s="1088"/>
      <c r="EK39" s="1088"/>
      <c r="EL39" s="1088"/>
      <c r="EM39" s="1088"/>
      <c r="EN39" s="1088"/>
      <c r="EO39" s="1088"/>
      <c r="EP39" s="1088"/>
      <c r="EQ39" s="1088"/>
      <c r="ER39" s="1088"/>
      <c r="ES39" s="1088"/>
      <c r="ET39" s="1088"/>
      <c r="EU39" s="1088"/>
      <c r="EV39" s="1088"/>
      <c r="EW39" s="1088"/>
      <c r="EX39" s="1088"/>
      <c r="EY39" s="1088"/>
      <c r="EZ39" s="1088"/>
      <c r="FA39" s="1088"/>
      <c r="FB39" s="1088"/>
      <c r="FC39" s="1088"/>
      <c r="FD39" s="1088"/>
      <c r="FE39" s="1088"/>
      <c r="FF39" s="1088"/>
      <c r="FG39" s="1088"/>
      <c r="FH39" s="1088"/>
      <c r="FI39" s="1088"/>
      <c r="FJ39" s="1088"/>
      <c r="FK39" s="1088"/>
      <c r="FL39" s="1088"/>
      <c r="FM39" s="1088"/>
      <c r="FN39" s="1088"/>
      <c r="FO39" s="1088"/>
      <c r="FP39" s="1088"/>
      <c r="FQ39" s="1088"/>
      <c r="FR39" s="1088"/>
      <c r="FS39" s="1088"/>
      <c r="FT39" s="1088"/>
      <c r="FU39" s="1088"/>
      <c r="FV39" s="1088"/>
      <c r="FW39" s="1088"/>
      <c r="FX39" s="1088"/>
      <c r="FY39" s="1088"/>
      <c r="FZ39" s="1088"/>
      <c r="GA39" s="1088"/>
      <c r="GB39" s="1088"/>
      <c r="GC39" s="1088"/>
      <c r="GD39" s="1088"/>
      <c r="GE39" s="1088"/>
      <c r="GF39" s="1088"/>
      <c r="GG39" s="1088"/>
      <c r="GH39" s="1088"/>
      <c r="GI39" s="1088"/>
      <c r="GJ39" s="1088"/>
      <c r="GK39" s="1088"/>
      <c r="GL39" s="1088"/>
      <c r="GM39" s="1088"/>
      <c r="GN39" s="1088"/>
      <c r="GO39" s="1088"/>
      <c r="GP39" s="1088"/>
      <c r="GQ39" s="1088"/>
      <c r="GR39" s="1088"/>
      <c r="GS39" s="1088"/>
      <c r="GT39" s="1088"/>
      <c r="GU39" s="1088"/>
      <c r="GV39" s="1088"/>
      <c r="GW39" s="1088"/>
      <c r="GX39" s="1088"/>
      <c r="GY39" s="1088"/>
      <c r="GZ39" s="1088"/>
      <c r="HA39" s="1088"/>
      <c r="HB39" s="1088"/>
      <c r="HC39" s="1088"/>
      <c r="HD39" s="1088"/>
      <c r="HE39" s="1088"/>
      <c r="HF39" s="1088"/>
      <c r="HG39" s="1088"/>
      <c r="HH39" s="1088"/>
      <c r="HI39" s="1088"/>
      <c r="HJ39" s="1088"/>
      <c r="HK39" s="1088"/>
      <c r="HL39" s="1088"/>
      <c r="HM39" s="1088"/>
      <c r="HN39" s="1088"/>
      <c r="HO39" s="1088"/>
      <c r="HP39" s="1088"/>
      <c r="HQ39" s="1088"/>
      <c r="HR39" s="1088"/>
      <c r="HS39" s="1088"/>
      <c r="HT39" s="1088"/>
      <c r="HU39" s="1088"/>
      <c r="HV39" s="1088"/>
      <c r="HW39" s="1088"/>
      <c r="HX39" s="1088"/>
      <c r="HY39" s="1088"/>
      <c r="HZ39" s="1088"/>
      <c r="IA39" s="1088"/>
      <c r="IB39" s="1088"/>
      <c r="IC39" s="1088"/>
      <c r="ID39" s="1088"/>
      <c r="IE39" s="1088"/>
      <c r="IF39" s="1088"/>
      <c r="IG39" s="1088"/>
      <c r="IH39" s="1088"/>
      <c r="II39" s="1088"/>
      <c r="IJ39" s="1088"/>
      <c r="IK39" s="1088"/>
      <c r="IL39" s="1088"/>
      <c r="IM39" s="1088"/>
      <c r="IN39" s="1088"/>
      <c r="IO39" s="1088"/>
      <c r="IP39" s="1088"/>
      <c r="IQ39" s="1088"/>
      <c r="IR39" s="1088"/>
      <c r="IS39" s="1088"/>
      <c r="IT39" s="1088"/>
      <c r="IU39" s="1088"/>
    </row>
    <row r="40" spans="2:255" s="1091" customFormat="1" ht="12.75" customHeight="1">
      <c r="B40" s="1088"/>
      <c r="C40" s="1088"/>
      <c r="D40" s="1088"/>
      <c r="E40" s="1088"/>
      <c r="F40" s="1088"/>
      <c r="G40" s="1088"/>
      <c r="H40" s="1088"/>
      <c r="I40" s="1088"/>
      <c r="J40" s="1088"/>
      <c r="K40" s="1088"/>
      <c r="L40" s="1088"/>
      <c r="M40" s="1088"/>
      <c r="N40" s="1088"/>
      <c r="O40" s="1088"/>
      <c r="P40" s="1088"/>
      <c r="Q40" s="1088"/>
      <c r="R40" s="1088"/>
      <c r="S40" s="1088"/>
      <c r="T40" s="1088"/>
      <c r="U40" s="1088"/>
      <c r="V40" s="1088"/>
      <c r="W40" s="1088"/>
      <c r="X40" s="1088"/>
      <c r="Y40" s="1088"/>
      <c r="Z40" s="1089"/>
      <c r="AA40" s="1089"/>
      <c r="AB40" s="1089"/>
      <c r="AC40" s="1089"/>
      <c r="AD40" s="1089"/>
      <c r="AE40" s="1089"/>
      <c r="AF40" s="1089"/>
      <c r="AG40" s="1089"/>
      <c r="AH40" s="1089"/>
      <c r="AI40" s="1089"/>
      <c r="AJ40" s="1089"/>
      <c r="AK40" s="1089"/>
      <c r="AL40" s="1089"/>
      <c r="AM40" s="1089"/>
      <c r="AN40" s="1089"/>
      <c r="AO40" s="1089"/>
      <c r="AP40" s="1089"/>
      <c r="AQ40" s="1089"/>
      <c r="AR40" s="1089"/>
      <c r="AS40" s="1089"/>
      <c r="AT40" s="1089"/>
      <c r="AU40" s="1089"/>
      <c r="AV40" s="1089"/>
      <c r="AW40" s="1089"/>
      <c r="AX40" s="1089"/>
      <c r="AY40" s="1089"/>
      <c r="AZ40" s="1089"/>
      <c r="BA40" s="1089"/>
      <c r="BB40" s="1088"/>
      <c r="BC40" s="1088"/>
      <c r="BD40" s="1088"/>
      <c r="BE40" s="1088"/>
      <c r="BF40" s="1088"/>
      <c r="BG40" s="1088"/>
      <c r="BH40" s="1088"/>
      <c r="BI40" s="1088"/>
      <c r="BJ40" s="1088"/>
      <c r="BK40" s="1088"/>
      <c r="BL40" s="1088"/>
      <c r="BM40" s="1088"/>
      <c r="BN40" s="1088"/>
      <c r="BO40" s="1088"/>
      <c r="BP40" s="1088"/>
      <c r="BQ40" s="1088"/>
      <c r="BR40" s="1088"/>
      <c r="BS40" s="1088"/>
      <c r="BT40" s="1088"/>
      <c r="BU40" s="1088"/>
      <c r="BV40" s="1088"/>
      <c r="BW40" s="1088"/>
      <c r="BX40" s="1088"/>
      <c r="BY40" s="1088"/>
      <c r="BZ40" s="1088"/>
      <c r="CA40" s="1088"/>
      <c r="CB40" s="1088"/>
      <c r="CC40" s="1088"/>
      <c r="CD40" s="1088"/>
      <c r="CE40" s="1088"/>
      <c r="CF40" s="1088"/>
      <c r="CG40" s="1088"/>
      <c r="CH40" s="1088"/>
      <c r="CI40" s="1088"/>
      <c r="CJ40" s="1088"/>
      <c r="CK40" s="1088"/>
      <c r="CL40" s="1088"/>
      <c r="CM40" s="1088"/>
      <c r="CN40" s="1088"/>
      <c r="CO40" s="1088"/>
      <c r="CP40" s="1088"/>
      <c r="CQ40" s="1088"/>
      <c r="CR40" s="1088"/>
      <c r="CS40" s="1088"/>
      <c r="CT40" s="1088"/>
      <c r="CU40" s="1088"/>
      <c r="CV40" s="1088"/>
      <c r="CW40" s="1088"/>
      <c r="CX40" s="1088"/>
      <c r="CY40" s="1088"/>
      <c r="CZ40" s="1088"/>
      <c r="DA40" s="1088"/>
      <c r="DB40" s="1088"/>
      <c r="DC40" s="1088"/>
      <c r="DD40" s="1088"/>
      <c r="DE40" s="1088"/>
      <c r="DF40" s="1088"/>
      <c r="DG40" s="1088"/>
      <c r="DH40" s="1088"/>
      <c r="DI40" s="1088"/>
      <c r="DJ40" s="1088"/>
      <c r="DK40" s="1088"/>
      <c r="DL40" s="1088"/>
      <c r="DM40" s="1088"/>
      <c r="DN40" s="1088"/>
      <c r="DO40" s="1088"/>
      <c r="DP40" s="1088"/>
      <c r="DQ40" s="1088"/>
      <c r="DR40" s="1088"/>
      <c r="DS40" s="1088"/>
      <c r="DT40" s="1088"/>
      <c r="DU40" s="1088"/>
      <c r="DV40" s="1088"/>
      <c r="DW40" s="1088"/>
      <c r="DX40" s="1088"/>
      <c r="DY40" s="1088"/>
      <c r="DZ40" s="1088"/>
      <c r="EA40" s="1088"/>
      <c r="EB40" s="1088"/>
      <c r="EC40" s="1088"/>
      <c r="ED40" s="1088"/>
      <c r="EE40" s="1088"/>
      <c r="EF40" s="1088"/>
      <c r="EG40" s="1088"/>
      <c r="EH40" s="1088"/>
      <c r="EI40" s="1088"/>
      <c r="EJ40" s="1088"/>
      <c r="EK40" s="1088"/>
      <c r="EL40" s="1088"/>
      <c r="EM40" s="1088"/>
      <c r="EN40" s="1088"/>
      <c r="EO40" s="1088"/>
      <c r="EP40" s="1088"/>
      <c r="EQ40" s="1088"/>
      <c r="ER40" s="1088"/>
      <c r="ES40" s="1088"/>
      <c r="ET40" s="1088"/>
      <c r="EU40" s="1088"/>
      <c r="EV40" s="1088"/>
      <c r="EW40" s="1088"/>
      <c r="EX40" s="1088"/>
      <c r="EY40" s="1088"/>
      <c r="EZ40" s="1088"/>
      <c r="FA40" s="1088"/>
      <c r="FB40" s="1088"/>
      <c r="FC40" s="1088"/>
      <c r="FD40" s="1088"/>
      <c r="FE40" s="1088"/>
      <c r="FF40" s="1088"/>
      <c r="FG40" s="1088"/>
      <c r="FH40" s="1088"/>
      <c r="FI40" s="1088"/>
      <c r="FJ40" s="1088"/>
      <c r="FK40" s="1088"/>
      <c r="FL40" s="1088"/>
      <c r="FM40" s="1088"/>
      <c r="FN40" s="1088"/>
      <c r="FO40" s="1088"/>
      <c r="FP40" s="1088"/>
      <c r="FQ40" s="1088"/>
      <c r="FR40" s="1088"/>
      <c r="FS40" s="1088"/>
      <c r="FT40" s="1088"/>
      <c r="FU40" s="1088"/>
      <c r="FV40" s="1088"/>
      <c r="FW40" s="1088"/>
      <c r="FX40" s="1088"/>
      <c r="FY40" s="1088"/>
      <c r="FZ40" s="1088"/>
      <c r="GA40" s="1088"/>
      <c r="GB40" s="1088"/>
      <c r="GC40" s="1088"/>
      <c r="GD40" s="1088"/>
      <c r="GE40" s="1088"/>
      <c r="GF40" s="1088"/>
      <c r="GG40" s="1088"/>
      <c r="GH40" s="1088"/>
      <c r="GI40" s="1088"/>
      <c r="GJ40" s="1088"/>
      <c r="GK40" s="1088"/>
      <c r="GL40" s="1088"/>
      <c r="GM40" s="1088"/>
      <c r="GN40" s="1088"/>
      <c r="GO40" s="1088"/>
      <c r="GP40" s="1088"/>
      <c r="GQ40" s="1088"/>
      <c r="GR40" s="1088"/>
      <c r="GS40" s="1088"/>
      <c r="GT40" s="1088"/>
      <c r="GU40" s="1088"/>
      <c r="GV40" s="1088"/>
      <c r="GW40" s="1088"/>
      <c r="GX40" s="1088"/>
      <c r="GY40" s="1088"/>
      <c r="GZ40" s="1088"/>
      <c r="HA40" s="1088"/>
      <c r="HB40" s="1088"/>
      <c r="HC40" s="1088"/>
      <c r="HD40" s="1088"/>
      <c r="HE40" s="1088"/>
      <c r="HF40" s="1088"/>
      <c r="HG40" s="1088"/>
      <c r="HH40" s="1088"/>
      <c r="HI40" s="1088"/>
      <c r="HJ40" s="1088"/>
      <c r="HK40" s="1088"/>
      <c r="HL40" s="1088"/>
      <c r="HM40" s="1088"/>
      <c r="HN40" s="1088"/>
      <c r="HO40" s="1088"/>
      <c r="HP40" s="1088"/>
      <c r="HQ40" s="1088"/>
      <c r="HR40" s="1088"/>
      <c r="HS40" s="1088"/>
      <c r="HT40" s="1088"/>
      <c r="HU40" s="1088"/>
      <c r="HV40" s="1088"/>
      <c r="HW40" s="1088"/>
      <c r="HX40" s="1088"/>
      <c r="HY40" s="1088"/>
      <c r="HZ40" s="1088"/>
      <c r="IA40" s="1088"/>
      <c r="IB40" s="1088"/>
      <c r="IC40" s="1088"/>
      <c r="ID40" s="1088"/>
      <c r="IE40" s="1088"/>
      <c r="IF40" s="1088"/>
      <c r="IG40" s="1088"/>
      <c r="IH40" s="1088"/>
      <c r="II40" s="1088"/>
      <c r="IJ40" s="1088"/>
      <c r="IK40" s="1088"/>
      <c r="IL40" s="1088"/>
      <c r="IM40" s="1088"/>
      <c r="IN40" s="1088"/>
      <c r="IO40" s="1088"/>
      <c r="IP40" s="1088"/>
      <c r="IQ40" s="1088"/>
      <c r="IR40" s="1088"/>
      <c r="IS40" s="1088"/>
      <c r="IT40" s="1088"/>
      <c r="IU40" s="1088"/>
    </row>
    <row r="41" spans="2:255" s="1091" customFormat="1" ht="12.75" customHeight="1">
      <c r="B41" s="1088"/>
      <c r="C41" s="1088"/>
      <c r="D41" s="1088"/>
      <c r="E41" s="1088"/>
      <c r="F41" s="1088"/>
      <c r="G41" s="1088"/>
      <c r="H41" s="1088"/>
      <c r="I41" s="1088"/>
      <c r="J41" s="1088"/>
      <c r="K41" s="1088"/>
      <c r="L41" s="1088"/>
      <c r="M41" s="1088"/>
      <c r="N41" s="1088"/>
      <c r="O41" s="1088"/>
      <c r="P41" s="1088"/>
      <c r="Q41" s="1088"/>
      <c r="R41" s="1088"/>
      <c r="S41" s="1088"/>
      <c r="T41" s="1088"/>
      <c r="U41" s="1088"/>
      <c r="V41" s="1088"/>
      <c r="W41" s="1088"/>
      <c r="X41" s="1088"/>
      <c r="Y41" s="1088"/>
      <c r="Z41" s="1089"/>
      <c r="AA41" s="1089"/>
      <c r="AB41" s="1089"/>
      <c r="AC41" s="1089"/>
      <c r="AD41" s="1089"/>
      <c r="AE41" s="1089"/>
      <c r="AF41" s="1089"/>
      <c r="AG41" s="1089"/>
      <c r="AH41" s="1089"/>
      <c r="AI41" s="1089"/>
      <c r="AJ41" s="1089"/>
      <c r="AK41" s="1089"/>
      <c r="AL41" s="1089"/>
      <c r="AM41" s="1089"/>
      <c r="AN41" s="1089"/>
      <c r="AO41" s="1089"/>
      <c r="AP41" s="1089"/>
      <c r="AQ41" s="1089"/>
      <c r="AR41" s="1089"/>
      <c r="AS41" s="1089"/>
      <c r="AT41" s="1089"/>
      <c r="AU41" s="1089"/>
      <c r="AV41" s="1089"/>
      <c r="AW41" s="1089"/>
      <c r="AX41" s="1089"/>
      <c r="AY41" s="1089"/>
      <c r="AZ41" s="1089"/>
      <c r="BA41" s="1089"/>
      <c r="BB41" s="1088"/>
      <c r="BC41" s="1088"/>
      <c r="BD41" s="1088"/>
      <c r="BE41" s="1088"/>
      <c r="BF41" s="1088"/>
      <c r="BG41" s="1088"/>
      <c r="BH41" s="1088"/>
      <c r="BI41" s="1088"/>
      <c r="BJ41" s="1088"/>
      <c r="BK41" s="1088"/>
      <c r="BL41" s="1088"/>
      <c r="BM41" s="1088"/>
      <c r="BN41" s="1088"/>
      <c r="BO41" s="1088"/>
      <c r="BP41" s="1088"/>
      <c r="BQ41" s="1088"/>
      <c r="BR41" s="1088"/>
      <c r="BS41" s="1088"/>
      <c r="BT41" s="1088"/>
      <c r="BU41" s="1088"/>
      <c r="BV41" s="1088"/>
      <c r="BW41" s="1088"/>
      <c r="BX41" s="1088"/>
      <c r="BY41" s="1088"/>
      <c r="BZ41" s="1088"/>
      <c r="CA41" s="1088"/>
      <c r="CB41" s="1088"/>
      <c r="CC41" s="1088"/>
      <c r="CD41" s="1088"/>
      <c r="CE41" s="1088"/>
      <c r="CF41" s="1088"/>
      <c r="CG41" s="1088"/>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8"/>
      <c r="DH41" s="1088"/>
      <c r="DI41" s="1088"/>
      <c r="DJ41" s="1088"/>
      <c r="DK41" s="1088"/>
      <c r="DL41" s="1088"/>
      <c r="DM41" s="1088"/>
      <c r="DN41" s="1088"/>
      <c r="DO41" s="1088"/>
      <c r="DP41" s="1088"/>
      <c r="DQ41" s="1088"/>
      <c r="DR41" s="1088"/>
      <c r="DS41" s="1088"/>
      <c r="DT41" s="1088"/>
      <c r="DU41" s="1088"/>
      <c r="DV41" s="1088"/>
      <c r="DW41" s="1088"/>
      <c r="DX41" s="1088"/>
      <c r="DY41" s="1088"/>
      <c r="DZ41" s="1088"/>
      <c r="EA41" s="1088"/>
      <c r="EB41" s="1088"/>
      <c r="EC41" s="1088"/>
      <c r="ED41" s="1088"/>
      <c r="EE41" s="1088"/>
      <c r="EF41" s="1088"/>
      <c r="EG41" s="1088"/>
      <c r="EH41" s="1088"/>
      <c r="EI41" s="1088"/>
      <c r="EJ41" s="1088"/>
      <c r="EK41" s="1088"/>
      <c r="EL41" s="1088"/>
      <c r="EM41" s="1088"/>
      <c r="EN41" s="1088"/>
      <c r="EO41" s="1088"/>
      <c r="EP41" s="1088"/>
      <c r="EQ41" s="1088"/>
      <c r="ER41" s="1088"/>
      <c r="ES41" s="1088"/>
      <c r="ET41" s="1088"/>
      <c r="EU41" s="1088"/>
      <c r="EV41" s="1088"/>
      <c r="EW41" s="1088"/>
      <c r="EX41" s="1088"/>
      <c r="EY41" s="1088"/>
      <c r="EZ41" s="1088"/>
      <c r="FA41" s="1088"/>
      <c r="FB41" s="1088"/>
      <c r="FC41" s="1088"/>
      <c r="FD41" s="1088"/>
      <c r="FE41" s="1088"/>
      <c r="FF41" s="1088"/>
      <c r="FG41" s="1088"/>
      <c r="FH41" s="1088"/>
      <c r="FI41" s="1088"/>
      <c r="FJ41" s="1088"/>
      <c r="FK41" s="1088"/>
      <c r="FL41" s="1088"/>
      <c r="FM41" s="1088"/>
      <c r="FN41" s="1088"/>
      <c r="FO41" s="1088"/>
      <c r="FP41" s="1088"/>
      <c r="FQ41" s="1088"/>
      <c r="FR41" s="1088"/>
      <c r="FS41" s="1088"/>
      <c r="FT41" s="1088"/>
      <c r="FU41" s="1088"/>
      <c r="FV41" s="1088"/>
      <c r="FW41" s="1088"/>
      <c r="FX41" s="1088"/>
      <c r="FY41" s="1088"/>
      <c r="FZ41" s="1088"/>
      <c r="GA41" s="1088"/>
      <c r="GB41" s="1088"/>
      <c r="GC41" s="1088"/>
      <c r="GD41" s="1088"/>
      <c r="GE41" s="1088"/>
      <c r="GF41" s="1088"/>
      <c r="GG41" s="1088"/>
      <c r="GH41" s="1088"/>
      <c r="GI41" s="1088"/>
      <c r="GJ41" s="1088"/>
      <c r="GK41" s="1088"/>
      <c r="GL41" s="1088"/>
      <c r="GM41" s="1088"/>
      <c r="GN41" s="1088"/>
      <c r="GO41" s="1088"/>
      <c r="GP41" s="1088"/>
      <c r="GQ41" s="1088"/>
      <c r="GR41" s="1088"/>
      <c r="GS41" s="1088"/>
      <c r="GT41" s="1088"/>
      <c r="GU41" s="1088"/>
      <c r="GV41" s="1088"/>
      <c r="GW41" s="1088"/>
      <c r="GX41" s="1088"/>
      <c r="GY41" s="1088"/>
      <c r="GZ41" s="1088"/>
      <c r="HA41" s="1088"/>
      <c r="HB41" s="1088"/>
      <c r="HC41" s="1088"/>
      <c r="HD41" s="1088"/>
      <c r="HE41" s="1088"/>
      <c r="HF41" s="1088"/>
      <c r="HG41" s="1088"/>
      <c r="HH41" s="1088"/>
      <c r="HI41" s="1088"/>
      <c r="HJ41" s="1088"/>
      <c r="HK41" s="1088"/>
      <c r="HL41" s="1088"/>
      <c r="HM41" s="1088"/>
      <c r="HN41" s="1088"/>
      <c r="HO41" s="1088"/>
      <c r="HP41" s="1088"/>
      <c r="HQ41" s="1088"/>
      <c r="HR41" s="1088"/>
      <c r="HS41" s="1088"/>
      <c r="HT41" s="1088"/>
      <c r="HU41" s="1088"/>
      <c r="HV41" s="1088"/>
      <c r="HW41" s="1088"/>
      <c r="HX41" s="1088"/>
      <c r="HY41" s="1088"/>
      <c r="HZ41" s="1088"/>
      <c r="IA41" s="1088"/>
      <c r="IB41" s="1088"/>
      <c r="IC41" s="1088"/>
      <c r="ID41" s="1088"/>
      <c r="IE41" s="1088"/>
      <c r="IF41" s="1088"/>
      <c r="IG41" s="1088"/>
      <c r="IH41" s="1088"/>
      <c r="II41" s="1088"/>
      <c r="IJ41" s="1088"/>
      <c r="IK41" s="1088"/>
      <c r="IL41" s="1088"/>
      <c r="IM41" s="1088"/>
      <c r="IN41" s="1088"/>
      <c r="IO41" s="1088"/>
      <c r="IP41" s="1088"/>
      <c r="IQ41" s="1088"/>
      <c r="IR41" s="1088"/>
      <c r="IS41" s="1088"/>
      <c r="IT41" s="1088"/>
      <c r="IU41" s="1088"/>
    </row>
    <row r="42" spans="2:255" s="1091" customFormat="1" ht="12.75" customHeight="1">
      <c r="B42" s="1088"/>
      <c r="C42" s="1088"/>
      <c r="D42" s="1088"/>
      <c r="E42" s="1088"/>
      <c r="F42" s="1088"/>
      <c r="G42" s="1088"/>
      <c r="H42" s="1088"/>
      <c r="I42" s="1088"/>
      <c r="J42" s="1088"/>
      <c r="K42" s="1088"/>
      <c r="L42" s="1088"/>
      <c r="M42" s="1088"/>
      <c r="N42" s="1088"/>
      <c r="O42" s="1088"/>
      <c r="P42" s="1088"/>
      <c r="Q42" s="1088"/>
      <c r="R42" s="1088"/>
      <c r="S42" s="1088"/>
      <c r="T42" s="1088"/>
      <c r="U42" s="1088"/>
      <c r="V42" s="1088"/>
      <c r="W42" s="1088"/>
      <c r="X42" s="1088"/>
      <c r="Y42" s="1088"/>
      <c r="Z42" s="1089"/>
      <c r="AA42" s="1089"/>
      <c r="AB42" s="1089"/>
      <c r="AC42" s="1089"/>
      <c r="AD42" s="1089"/>
      <c r="AE42" s="1089"/>
      <c r="AF42" s="1089"/>
      <c r="AG42" s="1089"/>
      <c r="AH42" s="1089"/>
      <c r="AI42" s="1089"/>
      <c r="AJ42" s="1089"/>
      <c r="AK42" s="1089"/>
      <c r="AL42" s="1089"/>
      <c r="AM42" s="1089"/>
      <c r="AN42" s="1089"/>
      <c r="AO42" s="1089"/>
      <c r="AP42" s="1089"/>
      <c r="AQ42" s="1089"/>
      <c r="AR42" s="1089"/>
      <c r="AS42" s="1089"/>
      <c r="AT42" s="1089"/>
      <c r="AU42" s="1089"/>
      <c r="AV42" s="1089"/>
      <c r="AW42" s="1089"/>
      <c r="AX42" s="1089"/>
      <c r="AY42" s="1089"/>
      <c r="AZ42" s="1089"/>
      <c r="BA42" s="1089"/>
      <c r="BB42" s="1088"/>
      <c r="BC42" s="1088"/>
      <c r="BD42" s="1088"/>
      <c r="BE42" s="1088"/>
      <c r="BF42" s="1088"/>
      <c r="BG42" s="1088"/>
      <c r="BH42" s="1088"/>
      <c r="BI42" s="1088"/>
      <c r="BJ42" s="1088"/>
      <c r="BK42" s="1088"/>
      <c r="BL42" s="1088"/>
      <c r="BM42" s="1088"/>
      <c r="BN42" s="1088"/>
      <c r="BO42" s="1088"/>
      <c r="BP42" s="1088"/>
      <c r="BQ42" s="1088"/>
      <c r="BR42" s="1088"/>
      <c r="BS42" s="1088"/>
      <c r="BT42" s="1088"/>
      <c r="BU42" s="1088"/>
      <c r="BV42" s="1088"/>
      <c r="BW42" s="1088"/>
      <c r="BX42" s="1088"/>
      <c r="BY42" s="1088"/>
      <c r="BZ42" s="1088"/>
      <c r="CA42" s="1088"/>
      <c r="CB42" s="1088"/>
      <c r="CC42" s="1088"/>
      <c r="CD42" s="1088"/>
      <c r="CE42" s="1088"/>
      <c r="CF42" s="1088"/>
      <c r="CG42" s="1088"/>
      <c r="CH42" s="1088"/>
      <c r="CI42" s="1088"/>
      <c r="CJ42" s="1088"/>
      <c r="CK42" s="1088"/>
      <c r="CL42" s="1088"/>
      <c r="CM42" s="1088"/>
      <c r="CN42" s="1088"/>
      <c r="CO42" s="1088"/>
      <c r="CP42" s="1088"/>
      <c r="CQ42" s="1088"/>
      <c r="CR42" s="1088"/>
      <c r="CS42" s="1088"/>
      <c r="CT42" s="1088"/>
      <c r="CU42" s="1088"/>
      <c r="CV42" s="1088"/>
      <c r="CW42" s="1088"/>
      <c r="CX42" s="1088"/>
      <c r="CY42" s="1088"/>
      <c r="CZ42" s="1088"/>
      <c r="DA42" s="1088"/>
      <c r="DB42" s="1088"/>
      <c r="DC42" s="1088"/>
      <c r="DD42" s="1088"/>
      <c r="DE42" s="1088"/>
      <c r="DF42" s="1088"/>
      <c r="DG42" s="1088"/>
      <c r="DH42" s="1088"/>
      <c r="DI42" s="1088"/>
      <c r="DJ42" s="1088"/>
      <c r="DK42" s="1088"/>
      <c r="DL42" s="1088"/>
      <c r="DM42" s="1088"/>
      <c r="DN42" s="1088"/>
      <c r="DO42" s="1088"/>
      <c r="DP42" s="1088"/>
      <c r="DQ42" s="1088"/>
      <c r="DR42" s="1088"/>
      <c r="DS42" s="1088"/>
      <c r="DT42" s="1088"/>
      <c r="DU42" s="1088"/>
      <c r="DV42" s="1088"/>
      <c r="DW42" s="1088"/>
      <c r="DX42" s="1088"/>
      <c r="DY42" s="1088"/>
      <c r="DZ42" s="1088"/>
      <c r="EA42" s="1088"/>
      <c r="EB42" s="1088"/>
      <c r="EC42" s="1088"/>
      <c r="ED42" s="1088"/>
      <c r="EE42" s="1088"/>
      <c r="EF42" s="1088"/>
      <c r="EG42" s="1088"/>
      <c r="EH42" s="1088"/>
      <c r="EI42" s="1088"/>
      <c r="EJ42" s="1088"/>
      <c r="EK42" s="1088"/>
      <c r="EL42" s="1088"/>
      <c r="EM42" s="1088"/>
      <c r="EN42" s="1088"/>
      <c r="EO42" s="1088"/>
      <c r="EP42" s="1088"/>
      <c r="EQ42" s="1088"/>
      <c r="ER42" s="1088"/>
      <c r="ES42" s="1088"/>
      <c r="ET42" s="1088"/>
      <c r="EU42" s="1088"/>
      <c r="EV42" s="1088"/>
      <c r="EW42" s="1088"/>
      <c r="EX42" s="1088"/>
      <c r="EY42" s="1088"/>
      <c r="EZ42" s="1088"/>
      <c r="FA42" s="1088"/>
      <c r="FB42" s="1088"/>
      <c r="FC42" s="1088"/>
      <c r="FD42" s="1088"/>
      <c r="FE42" s="1088"/>
      <c r="FF42" s="1088"/>
      <c r="FG42" s="1088"/>
      <c r="FH42" s="1088"/>
      <c r="FI42" s="1088"/>
      <c r="FJ42" s="1088"/>
      <c r="FK42" s="1088"/>
      <c r="FL42" s="1088"/>
      <c r="FM42" s="1088"/>
      <c r="FN42" s="1088"/>
      <c r="FO42" s="1088"/>
      <c r="FP42" s="1088"/>
      <c r="FQ42" s="1088"/>
      <c r="FR42" s="1088"/>
      <c r="FS42" s="1088"/>
      <c r="FT42" s="1088"/>
      <c r="FU42" s="1088"/>
      <c r="FV42" s="1088"/>
      <c r="FW42" s="1088"/>
      <c r="FX42" s="1088"/>
      <c r="FY42" s="1088"/>
      <c r="FZ42" s="1088"/>
      <c r="GA42" s="1088"/>
      <c r="GB42" s="1088"/>
      <c r="GC42" s="1088"/>
      <c r="GD42" s="1088"/>
      <c r="GE42" s="1088"/>
      <c r="GF42" s="1088"/>
      <c r="GG42" s="1088"/>
      <c r="GH42" s="1088"/>
      <c r="GI42" s="1088"/>
      <c r="GJ42" s="1088"/>
      <c r="GK42" s="1088"/>
      <c r="GL42" s="1088"/>
      <c r="GM42" s="1088"/>
      <c r="GN42" s="1088"/>
      <c r="GO42" s="1088"/>
      <c r="GP42" s="1088"/>
      <c r="GQ42" s="1088"/>
      <c r="GR42" s="1088"/>
      <c r="GS42" s="1088"/>
      <c r="GT42" s="1088"/>
      <c r="GU42" s="1088"/>
      <c r="GV42" s="1088"/>
      <c r="GW42" s="1088"/>
      <c r="GX42" s="1088"/>
      <c r="GY42" s="1088"/>
      <c r="GZ42" s="1088"/>
      <c r="HA42" s="1088"/>
      <c r="HB42" s="1088"/>
      <c r="HC42" s="1088"/>
      <c r="HD42" s="1088"/>
      <c r="HE42" s="1088"/>
      <c r="HF42" s="1088"/>
      <c r="HG42" s="1088"/>
      <c r="HH42" s="1088"/>
      <c r="HI42" s="1088"/>
      <c r="HJ42" s="1088"/>
      <c r="HK42" s="1088"/>
      <c r="HL42" s="1088"/>
      <c r="HM42" s="1088"/>
      <c r="HN42" s="1088"/>
      <c r="HO42" s="1088"/>
      <c r="HP42" s="1088"/>
      <c r="HQ42" s="1088"/>
      <c r="HR42" s="1088"/>
      <c r="HS42" s="1088"/>
      <c r="HT42" s="1088"/>
      <c r="HU42" s="1088"/>
      <c r="HV42" s="1088"/>
      <c r="HW42" s="1088"/>
      <c r="HX42" s="1088"/>
      <c r="HY42" s="1088"/>
      <c r="HZ42" s="1088"/>
      <c r="IA42" s="1088"/>
      <c r="IB42" s="1088"/>
      <c r="IC42" s="1088"/>
      <c r="ID42" s="1088"/>
      <c r="IE42" s="1088"/>
      <c r="IF42" s="1088"/>
      <c r="IG42" s="1088"/>
      <c r="IH42" s="1088"/>
      <c r="II42" s="1088"/>
      <c r="IJ42" s="1088"/>
      <c r="IK42" s="1088"/>
      <c r="IL42" s="1088"/>
      <c r="IM42" s="1088"/>
      <c r="IN42" s="1088"/>
      <c r="IO42" s="1088"/>
      <c r="IP42" s="1088"/>
      <c r="IQ42" s="1088"/>
      <c r="IR42" s="1088"/>
      <c r="IS42" s="1088"/>
      <c r="IT42" s="1088"/>
      <c r="IU42" s="1088"/>
    </row>
    <row r="43" spans="2:255" s="1091" customFormat="1" ht="12.75" customHeight="1">
      <c r="B43" s="1088"/>
      <c r="C43" s="1088"/>
      <c r="D43" s="1088"/>
      <c r="E43" s="1088"/>
      <c r="F43" s="1088"/>
      <c r="G43" s="1088"/>
      <c r="H43" s="1088"/>
      <c r="I43" s="1088"/>
      <c r="J43" s="1088"/>
      <c r="K43" s="1088"/>
      <c r="L43" s="1088"/>
      <c r="M43" s="1088"/>
      <c r="N43" s="1088"/>
      <c r="O43" s="1088"/>
      <c r="P43" s="1088"/>
      <c r="Q43" s="1088"/>
      <c r="R43" s="1088"/>
      <c r="S43" s="1088"/>
      <c r="T43" s="1088"/>
      <c r="U43" s="1088"/>
      <c r="V43" s="1088"/>
      <c r="W43" s="1088"/>
      <c r="X43" s="1088"/>
      <c r="Y43" s="1088"/>
      <c r="Z43" s="1089"/>
      <c r="AA43" s="1089"/>
      <c r="AB43" s="1089"/>
      <c r="AC43" s="1089"/>
      <c r="AD43" s="1089"/>
      <c r="AE43" s="1089"/>
      <c r="AF43" s="1089"/>
      <c r="AG43" s="1089"/>
      <c r="AH43" s="1089"/>
      <c r="AI43" s="1089"/>
      <c r="AJ43" s="1089"/>
      <c r="AK43" s="1089"/>
      <c r="AL43" s="1089"/>
      <c r="AM43" s="1089"/>
      <c r="AN43" s="1089"/>
      <c r="AO43" s="1089"/>
      <c r="AP43" s="1089"/>
      <c r="AQ43" s="1089"/>
      <c r="AR43" s="1089"/>
      <c r="AS43" s="1089"/>
      <c r="AT43" s="1089"/>
      <c r="AU43" s="1089"/>
      <c r="AV43" s="1089"/>
      <c r="AW43" s="1089"/>
      <c r="AX43" s="1089"/>
      <c r="AY43" s="1089"/>
      <c r="AZ43" s="1089"/>
      <c r="BA43" s="1089"/>
      <c r="BB43" s="1088"/>
      <c r="BC43" s="1088"/>
      <c r="BD43" s="1088"/>
      <c r="BE43" s="1088"/>
      <c r="BF43" s="1088"/>
      <c r="BG43" s="1088"/>
      <c r="BH43" s="1088"/>
      <c r="BI43" s="1088"/>
      <c r="BJ43" s="1088"/>
      <c r="BK43" s="1088"/>
      <c r="BL43" s="1088"/>
      <c r="BM43" s="1088"/>
      <c r="BN43" s="1088"/>
      <c r="BO43" s="1088"/>
      <c r="BP43" s="1088"/>
      <c r="BQ43" s="1088"/>
      <c r="BR43" s="1088"/>
      <c r="BS43" s="1088"/>
      <c r="BT43" s="1088"/>
      <c r="BU43" s="1088"/>
      <c r="BV43" s="1088"/>
      <c r="BW43" s="1088"/>
      <c r="BX43" s="1088"/>
      <c r="BY43" s="1088"/>
      <c r="BZ43" s="1088"/>
      <c r="CA43" s="1088"/>
      <c r="CB43" s="1088"/>
      <c r="CC43" s="1088"/>
      <c r="CD43" s="1088"/>
      <c r="CE43" s="1088"/>
      <c r="CF43" s="1088"/>
      <c r="CG43" s="1088"/>
      <c r="CH43" s="1088"/>
      <c r="CI43" s="1088"/>
      <c r="CJ43" s="1088"/>
      <c r="CK43" s="1088"/>
      <c r="CL43" s="1088"/>
      <c r="CM43" s="1088"/>
      <c r="CN43" s="1088"/>
      <c r="CO43" s="1088"/>
      <c r="CP43" s="1088"/>
      <c r="CQ43" s="1088"/>
      <c r="CR43" s="1088"/>
      <c r="CS43" s="1088"/>
      <c r="CT43" s="1088"/>
      <c r="CU43" s="1088"/>
      <c r="CV43" s="1088"/>
      <c r="CW43" s="1088"/>
      <c r="CX43" s="1088"/>
      <c r="CY43" s="1088"/>
      <c r="CZ43" s="1088"/>
      <c r="DA43" s="1088"/>
      <c r="DB43" s="1088"/>
      <c r="DC43" s="1088"/>
      <c r="DD43" s="1088"/>
      <c r="DE43" s="1088"/>
      <c r="DF43" s="1088"/>
      <c r="DG43" s="1088"/>
      <c r="DH43" s="1088"/>
      <c r="DI43" s="1088"/>
      <c r="DJ43" s="1088"/>
      <c r="DK43" s="1088"/>
      <c r="DL43" s="1088"/>
      <c r="DM43" s="1088"/>
      <c r="DN43" s="1088"/>
      <c r="DO43" s="1088"/>
      <c r="DP43" s="1088"/>
      <c r="DQ43" s="1088"/>
      <c r="DR43" s="1088"/>
      <c r="DS43" s="1088"/>
      <c r="DT43" s="1088"/>
      <c r="DU43" s="1088"/>
      <c r="DV43" s="1088"/>
      <c r="DW43" s="1088"/>
      <c r="DX43" s="1088"/>
      <c r="DY43" s="1088"/>
      <c r="DZ43" s="1088"/>
      <c r="EA43" s="1088"/>
      <c r="EB43" s="1088"/>
      <c r="EC43" s="1088"/>
      <c r="ED43" s="1088"/>
      <c r="EE43" s="1088"/>
      <c r="EF43" s="1088"/>
      <c r="EG43" s="1088"/>
      <c r="EH43" s="1088"/>
      <c r="EI43" s="1088"/>
      <c r="EJ43" s="1088"/>
      <c r="EK43" s="1088"/>
      <c r="EL43" s="1088"/>
      <c r="EM43" s="1088"/>
      <c r="EN43" s="1088"/>
      <c r="EO43" s="1088"/>
      <c r="EP43" s="1088"/>
      <c r="EQ43" s="1088"/>
      <c r="ER43" s="1088"/>
      <c r="ES43" s="1088"/>
      <c r="ET43" s="1088"/>
      <c r="EU43" s="1088"/>
      <c r="EV43" s="1088"/>
      <c r="EW43" s="1088"/>
      <c r="EX43" s="1088"/>
      <c r="EY43" s="1088"/>
      <c r="EZ43" s="1088"/>
      <c r="FA43" s="1088"/>
      <c r="FB43" s="1088"/>
      <c r="FC43" s="1088"/>
      <c r="FD43" s="1088"/>
      <c r="FE43" s="1088"/>
      <c r="FF43" s="1088"/>
      <c r="FG43" s="1088"/>
      <c r="FH43" s="1088"/>
      <c r="FI43" s="1088"/>
      <c r="FJ43" s="1088"/>
      <c r="FK43" s="1088"/>
      <c r="FL43" s="1088"/>
      <c r="FM43" s="1088"/>
      <c r="FN43" s="1088"/>
      <c r="FO43" s="1088"/>
      <c r="FP43" s="1088"/>
      <c r="FQ43" s="1088"/>
      <c r="FR43" s="1088"/>
      <c r="FS43" s="1088"/>
      <c r="FT43" s="1088"/>
      <c r="FU43" s="1088"/>
      <c r="FV43" s="1088"/>
      <c r="FW43" s="1088"/>
      <c r="FX43" s="1088"/>
      <c r="FY43" s="1088"/>
      <c r="FZ43" s="1088"/>
      <c r="GA43" s="1088"/>
      <c r="GB43" s="1088"/>
      <c r="GC43" s="1088"/>
      <c r="GD43" s="1088"/>
      <c r="GE43" s="1088"/>
      <c r="GF43" s="1088"/>
      <c r="GG43" s="1088"/>
      <c r="GH43" s="1088"/>
      <c r="GI43" s="1088"/>
      <c r="GJ43" s="1088"/>
      <c r="GK43" s="1088"/>
      <c r="GL43" s="1088"/>
      <c r="GM43" s="1088"/>
      <c r="GN43" s="1088"/>
      <c r="GO43" s="1088"/>
      <c r="GP43" s="1088"/>
      <c r="GQ43" s="1088"/>
      <c r="GR43" s="1088"/>
      <c r="GS43" s="1088"/>
      <c r="GT43" s="1088"/>
      <c r="GU43" s="1088"/>
      <c r="GV43" s="1088"/>
      <c r="GW43" s="1088"/>
      <c r="GX43" s="1088"/>
      <c r="GY43" s="1088"/>
      <c r="GZ43" s="1088"/>
      <c r="HA43" s="1088"/>
      <c r="HB43" s="1088"/>
      <c r="HC43" s="1088"/>
      <c r="HD43" s="1088"/>
      <c r="HE43" s="1088"/>
      <c r="HF43" s="1088"/>
      <c r="HG43" s="1088"/>
      <c r="HH43" s="1088"/>
      <c r="HI43" s="1088"/>
      <c r="HJ43" s="1088"/>
      <c r="HK43" s="1088"/>
      <c r="HL43" s="1088"/>
      <c r="HM43" s="1088"/>
      <c r="HN43" s="1088"/>
      <c r="HO43" s="1088"/>
      <c r="HP43" s="1088"/>
      <c r="HQ43" s="1088"/>
      <c r="HR43" s="1088"/>
      <c r="HS43" s="1088"/>
      <c r="HT43" s="1088"/>
      <c r="HU43" s="1088"/>
      <c r="HV43" s="1088"/>
      <c r="HW43" s="1088"/>
      <c r="HX43" s="1088"/>
      <c r="HY43" s="1088"/>
      <c r="HZ43" s="1088"/>
      <c r="IA43" s="1088"/>
      <c r="IB43" s="1088"/>
      <c r="IC43" s="1088"/>
      <c r="ID43" s="1088"/>
      <c r="IE43" s="1088"/>
      <c r="IF43" s="1088"/>
      <c r="IG43" s="1088"/>
      <c r="IH43" s="1088"/>
      <c r="II43" s="1088"/>
      <c r="IJ43" s="1088"/>
      <c r="IK43" s="1088"/>
      <c r="IL43" s="1088"/>
      <c r="IM43" s="1088"/>
      <c r="IN43" s="1088"/>
      <c r="IO43" s="1088"/>
      <c r="IP43" s="1088"/>
      <c r="IQ43" s="1088"/>
      <c r="IR43" s="1088"/>
      <c r="IS43" s="1088"/>
      <c r="IT43" s="1088"/>
      <c r="IU43" s="1088"/>
    </row>
    <row r="44" spans="2:255" s="1091" customFormat="1" ht="12.75" customHeight="1">
      <c r="B44" s="1088"/>
      <c r="C44" s="1088"/>
      <c r="D44" s="1088"/>
      <c r="E44" s="1088"/>
      <c r="F44" s="1088"/>
      <c r="G44" s="1088"/>
      <c r="H44" s="1088"/>
      <c r="I44" s="1088"/>
      <c r="J44" s="1088"/>
      <c r="K44" s="1088"/>
      <c r="L44" s="1088"/>
      <c r="M44" s="1088"/>
      <c r="N44" s="1088"/>
      <c r="O44" s="1088"/>
      <c r="P44" s="1088"/>
      <c r="Q44" s="1088"/>
      <c r="R44" s="1088"/>
      <c r="S44" s="1088"/>
      <c r="T44" s="1088"/>
      <c r="U44" s="1088"/>
      <c r="V44" s="1088"/>
      <c r="W44" s="1088"/>
      <c r="X44" s="1088"/>
      <c r="Y44" s="1088"/>
      <c r="Z44" s="1089"/>
      <c r="AA44" s="1089"/>
      <c r="AB44" s="1089"/>
      <c r="AC44" s="1089"/>
      <c r="AD44" s="1089"/>
      <c r="AE44" s="1089"/>
      <c r="AF44" s="1089"/>
      <c r="AG44" s="1089"/>
      <c r="AH44" s="1089"/>
      <c r="AI44" s="1089"/>
      <c r="AJ44" s="1089"/>
      <c r="AK44" s="1089"/>
      <c r="AL44" s="1089"/>
      <c r="AM44" s="1089"/>
      <c r="AN44" s="1089"/>
      <c r="AO44" s="1089"/>
      <c r="AP44" s="1089"/>
      <c r="AQ44" s="1089"/>
      <c r="AR44" s="1089"/>
      <c r="AS44" s="1089"/>
      <c r="AT44" s="1089"/>
      <c r="AU44" s="1089"/>
      <c r="AV44" s="1089"/>
      <c r="AW44" s="1089"/>
      <c r="AX44" s="1089"/>
      <c r="AY44" s="1089"/>
      <c r="AZ44" s="1089"/>
      <c r="BA44" s="1089"/>
      <c r="BB44" s="1088"/>
      <c r="BC44" s="1088"/>
      <c r="BD44" s="1088"/>
      <c r="BE44" s="1088"/>
      <c r="BF44" s="1088"/>
      <c r="BG44" s="1088"/>
      <c r="BH44" s="1088"/>
      <c r="BI44" s="1088"/>
      <c r="BJ44" s="1088"/>
      <c r="BK44" s="1088"/>
      <c r="BL44" s="1088"/>
      <c r="BM44" s="1088"/>
      <c r="BN44" s="1088"/>
      <c r="BO44" s="1088"/>
      <c r="BP44" s="1088"/>
      <c r="BQ44" s="1088"/>
      <c r="BR44" s="1088"/>
      <c r="BS44" s="1088"/>
      <c r="BT44" s="1088"/>
      <c r="BU44" s="1088"/>
      <c r="BV44" s="1088"/>
      <c r="BW44" s="1088"/>
      <c r="BX44" s="1088"/>
      <c r="BY44" s="1088"/>
      <c r="BZ44" s="1088"/>
      <c r="CA44" s="1088"/>
      <c r="CB44" s="1088"/>
      <c r="CC44" s="1088"/>
      <c r="CD44" s="1088"/>
      <c r="CE44" s="1088"/>
      <c r="CF44" s="1088"/>
      <c r="CG44" s="1088"/>
      <c r="CH44" s="1088"/>
      <c r="CI44" s="1088"/>
      <c r="CJ44" s="1088"/>
      <c r="CK44" s="1088"/>
      <c r="CL44" s="1088"/>
      <c r="CM44" s="1088"/>
      <c r="CN44" s="1088"/>
      <c r="CO44" s="1088"/>
      <c r="CP44" s="1088"/>
      <c r="CQ44" s="1088"/>
      <c r="CR44" s="1088"/>
      <c r="CS44" s="1088"/>
      <c r="CT44" s="1088"/>
      <c r="CU44" s="1088"/>
      <c r="CV44" s="1088"/>
      <c r="CW44" s="1088"/>
      <c r="CX44" s="1088"/>
      <c r="CY44" s="1088"/>
      <c r="CZ44" s="1088"/>
      <c r="DA44" s="1088"/>
      <c r="DB44" s="1088"/>
      <c r="DC44" s="1088"/>
      <c r="DD44" s="1088"/>
      <c r="DE44" s="1088"/>
      <c r="DF44" s="1088"/>
      <c r="DG44" s="1088"/>
      <c r="DH44" s="1088"/>
      <c r="DI44" s="1088"/>
      <c r="DJ44" s="1088"/>
      <c r="DK44" s="1088"/>
      <c r="DL44" s="1088"/>
      <c r="DM44" s="1088"/>
      <c r="DN44" s="1088"/>
      <c r="DO44" s="1088"/>
      <c r="DP44" s="1088"/>
      <c r="DQ44" s="1088"/>
      <c r="DR44" s="1088"/>
      <c r="DS44" s="1088"/>
      <c r="DT44" s="1088"/>
      <c r="DU44" s="1088"/>
      <c r="DV44" s="1088"/>
      <c r="DW44" s="1088"/>
      <c r="DX44" s="1088"/>
      <c r="DY44" s="1088"/>
      <c r="DZ44" s="1088"/>
      <c r="EA44" s="1088"/>
      <c r="EB44" s="1088"/>
      <c r="EC44" s="1088"/>
      <c r="ED44" s="1088"/>
      <c r="EE44" s="1088"/>
      <c r="EF44" s="1088"/>
      <c r="EG44" s="1088"/>
      <c r="EH44" s="1088"/>
      <c r="EI44" s="1088"/>
      <c r="EJ44" s="1088"/>
      <c r="EK44" s="1088"/>
      <c r="EL44" s="1088"/>
      <c r="EM44" s="1088"/>
      <c r="EN44" s="1088"/>
      <c r="EO44" s="1088"/>
      <c r="EP44" s="1088"/>
      <c r="EQ44" s="1088"/>
      <c r="ER44" s="1088"/>
      <c r="ES44" s="1088"/>
      <c r="ET44" s="1088"/>
      <c r="EU44" s="1088"/>
      <c r="EV44" s="1088"/>
      <c r="EW44" s="1088"/>
      <c r="EX44" s="1088"/>
      <c r="EY44" s="1088"/>
      <c r="EZ44" s="1088"/>
      <c r="FA44" s="1088"/>
      <c r="FB44" s="1088"/>
      <c r="FC44" s="1088"/>
      <c r="FD44" s="1088"/>
      <c r="FE44" s="1088"/>
      <c r="FF44" s="1088"/>
      <c r="FG44" s="1088"/>
      <c r="FH44" s="1088"/>
      <c r="FI44" s="1088"/>
      <c r="FJ44" s="1088"/>
      <c r="FK44" s="1088"/>
      <c r="FL44" s="1088"/>
      <c r="FM44" s="1088"/>
      <c r="FN44" s="1088"/>
      <c r="FO44" s="1088"/>
      <c r="FP44" s="1088"/>
      <c r="FQ44" s="1088"/>
      <c r="FR44" s="1088"/>
      <c r="FS44" s="1088"/>
      <c r="FT44" s="1088"/>
      <c r="FU44" s="1088"/>
      <c r="FV44" s="1088"/>
      <c r="FW44" s="1088"/>
      <c r="FX44" s="1088"/>
      <c r="FY44" s="1088"/>
      <c r="FZ44" s="1088"/>
      <c r="GA44" s="1088"/>
      <c r="GB44" s="1088"/>
      <c r="GC44" s="1088"/>
      <c r="GD44" s="1088"/>
      <c r="GE44" s="1088"/>
      <c r="GF44" s="1088"/>
      <c r="GG44" s="1088"/>
      <c r="GH44" s="1088"/>
      <c r="GI44" s="1088"/>
      <c r="GJ44" s="1088"/>
      <c r="GK44" s="1088"/>
      <c r="GL44" s="1088"/>
      <c r="GM44" s="1088"/>
      <c r="GN44" s="1088"/>
      <c r="GO44" s="1088"/>
      <c r="GP44" s="1088"/>
      <c r="GQ44" s="1088"/>
      <c r="GR44" s="1088"/>
      <c r="GS44" s="1088"/>
      <c r="GT44" s="1088"/>
      <c r="GU44" s="1088"/>
      <c r="GV44" s="1088"/>
      <c r="GW44" s="1088"/>
      <c r="GX44" s="1088"/>
      <c r="GY44" s="1088"/>
      <c r="GZ44" s="1088"/>
      <c r="HA44" s="1088"/>
      <c r="HB44" s="1088"/>
      <c r="HC44" s="1088"/>
      <c r="HD44" s="1088"/>
      <c r="HE44" s="1088"/>
      <c r="HF44" s="1088"/>
      <c r="HG44" s="1088"/>
      <c r="HH44" s="1088"/>
      <c r="HI44" s="1088"/>
      <c r="HJ44" s="1088"/>
      <c r="HK44" s="1088"/>
      <c r="HL44" s="1088"/>
      <c r="HM44" s="1088"/>
      <c r="HN44" s="1088"/>
      <c r="HO44" s="1088"/>
      <c r="HP44" s="1088"/>
      <c r="HQ44" s="1088"/>
      <c r="HR44" s="1088"/>
      <c r="HS44" s="1088"/>
      <c r="HT44" s="1088"/>
      <c r="HU44" s="1088"/>
      <c r="HV44" s="1088"/>
      <c r="HW44" s="1088"/>
      <c r="HX44" s="1088"/>
      <c r="HY44" s="1088"/>
      <c r="HZ44" s="1088"/>
      <c r="IA44" s="1088"/>
      <c r="IB44" s="1088"/>
      <c r="IC44" s="1088"/>
      <c r="ID44" s="1088"/>
      <c r="IE44" s="1088"/>
      <c r="IF44" s="1088"/>
      <c r="IG44" s="1088"/>
      <c r="IH44" s="1088"/>
      <c r="II44" s="1088"/>
      <c r="IJ44" s="1088"/>
      <c r="IK44" s="1088"/>
      <c r="IL44" s="1088"/>
      <c r="IM44" s="1088"/>
      <c r="IN44" s="1088"/>
      <c r="IO44" s="1088"/>
      <c r="IP44" s="1088"/>
      <c r="IQ44" s="1088"/>
      <c r="IR44" s="1088"/>
      <c r="IS44" s="1088"/>
      <c r="IT44" s="1088"/>
      <c r="IU44" s="1088"/>
    </row>
    <row r="45" spans="2:255" s="1091" customFormat="1" ht="12.75" customHeight="1">
      <c r="B45" s="1088"/>
      <c r="C45" s="1088"/>
      <c r="D45" s="1088"/>
      <c r="E45" s="1088"/>
      <c r="F45" s="1088"/>
      <c r="G45" s="1088"/>
      <c r="H45" s="1088"/>
      <c r="I45" s="1088"/>
      <c r="J45" s="1088"/>
      <c r="K45" s="1088"/>
      <c r="L45" s="1088"/>
      <c r="M45" s="1088"/>
      <c r="N45" s="1088"/>
      <c r="O45" s="1088"/>
      <c r="P45" s="1088"/>
      <c r="Q45" s="1088"/>
      <c r="R45" s="1088"/>
      <c r="S45" s="1088"/>
      <c r="T45" s="1088"/>
      <c r="U45" s="1088"/>
      <c r="V45" s="1088"/>
      <c r="W45" s="1088"/>
      <c r="X45" s="1088"/>
      <c r="Y45" s="1088"/>
      <c r="Z45" s="1089"/>
      <c r="AA45" s="1089"/>
      <c r="AB45" s="1089"/>
      <c r="AC45" s="1089"/>
      <c r="AD45" s="1089"/>
      <c r="AE45" s="1089"/>
      <c r="AF45" s="1089"/>
      <c r="AG45" s="1089"/>
      <c r="AH45" s="1089"/>
      <c r="AI45" s="1089"/>
      <c r="AJ45" s="1089"/>
      <c r="AK45" s="1089"/>
      <c r="AL45" s="1089"/>
      <c r="AM45" s="1089"/>
      <c r="AN45" s="1089"/>
      <c r="AO45" s="1089"/>
      <c r="AP45" s="1089"/>
      <c r="AQ45" s="1089"/>
      <c r="AR45" s="1089"/>
      <c r="AS45" s="1089"/>
      <c r="AT45" s="1089"/>
      <c r="AU45" s="1089"/>
      <c r="AV45" s="1089"/>
      <c r="AW45" s="1089"/>
      <c r="AX45" s="1089"/>
      <c r="AY45" s="1089"/>
      <c r="AZ45" s="1089"/>
      <c r="BA45" s="1089"/>
      <c r="BB45" s="1088"/>
      <c r="BC45" s="1088"/>
      <c r="BD45" s="1088"/>
      <c r="BE45" s="1088"/>
      <c r="BF45" s="1088"/>
      <c r="BG45" s="1088"/>
      <c r="BH45" s="1088"/>
      <c r="BI45" s="1088"/>
      <c r="BJ45" s="1088"/>
      <c r="BK45" s="1088"/>
      <c r="BL45" s="1088"/>
      <c r="BM45" s="1088"/>
      <c r="BN45" s="1088"/>
      <c r="BO45" s="1088"/>
      <c r="BP45" s="1088"/>
      <c r="BQ45" s="1088"/>
      <c r="BR45" s="1088"/>
      <c r="BS45" s="1088"/>
      <c r="BT45" s="1088"/>
      <c r="BU45" s="1088"/>
      <c r="BV45" s="1088"/>
      <c r="BW45" s="1088"/>
      <c r="BX45" s="1088"/>
      <c r="BY45" s="1088"/>
      <c r="BZ45" s="1088"/>
      <c r="CA45" s="1088"/>
      <c r="CB45" s="1088"/>
      <c r="CC45" s="1088"/>
      <c r="CD45" s="1088"/>
      <c r="CE45" s="1088"/>
      <c r="CF45" s="1088"/>
      <c r="CG45" s="1088"/>
      <c r="CH45" s="1088"/>
      <c r="CI45" s="1088"/>
      <c r="CJ45" s="1088"/>
      <c r="CK45" s="1088"/>
      <c r="CL45" s="1088"/>
      <c r="CM45" s="1088"/>
      <c r="CN45" s="1088"/>
      <c r="CO45" s="1088"/>
      <c r="CP45" s="1088"/>
      <c r="CQ45" s="1088"/>
      <c r="CR45" s="1088"/>
      <c r="CS45" s="1088"/>
      <c r="CT45" s="1088"/>
      <c r="CU45" s="1088"/>
      <c r="CV45" s="1088"/>
      <c r="CW45" s="1088"/>
      <c r="CX45" s="1088"/>
      <c r="CY45" s="1088"/>
      <c r="CZ45" s="1088"/>
      <c r="DA45" s="1088"/>
      <c r="DB45" s="1088"/>
      <c r="DC45" s="1088"/>
      <c r="DD45" s="1088"/>
      <c r="DE45" s="1088"/>
      <c r="DF45" s="1088"/>
      <c r="DG45" s="1088"/>
      <c r="DH45" s="1088"/>
      <c r="DI45" s="1088"/>
      <c r="DJ45" s="1088"/>
      <c r="DK45" s="1088"/>
      <c r="DL45" s="1088"/>
      <c r="DM45" s="1088"/>
      <c r="DN45" s="1088"/>
      <c r="DO45" s="1088"/>
      <c r="DP45" s="1088"/>
      <c r="DQ45" s="1088"/>
      <c r="DR45" s="1088"/>
      <c r="DS45" s="1088"/>
      <c r="DT45" s="1088"/>
      <c r="DU45" s="1088"/>
      <c r="DV45" s="1088"/>
      <c r="DW45" s="1088"/>
      <c r="DX45" s="1088"/>
      <c r="DY45" s="1088"/>
      <c r="DZ45" s="1088"/>
      <c r="EA45" s="1088"/>
      <c r="EB45" s="1088"/>
      <c r="EC45" s="1088"/>
      <c r="ED45" s="1088"/>
      <c r="EE45" s="1088"/>
      <c r="EF45" s="1088"/>
      <c r="EG45" s="1088"/>
      <c r="EH45" s="1088"/>
      <c r="EI45" s="1088"/>
      <c r="EJ45" s="1088"/>
      <c r="EK45" s="1088"/>
      <c r="EL45" s="1088"/>
      <c r="EM45" s="1088"/>
      <c r="EN45" s="1088"/>
      <c r="EO45" s="1088"/>
      <c r="EP45" s="1088"/>
      <c r="EQ45" s="1088"/>
      <c r="ER45" s="1088"/>
      <c r="ES45" s="1088"/>
      <c r="ET45" s="1088"/>
      <c r="EU45" s="1088"/>
      <c r="EV45" s="1088"/>
      <c r="EW45" s="1088"/>
      <c r="EX45" s="1088"/>
      <c r="EY45" s="1088"/>
      <c r="EZ45" s="1088"/>
      <c r="FA45" s="1088"/>
      <c r="FB45" s="1088"/>
      <c r="FC45" s="1088"/>
      <c r="FD45" s="1088"/>
      <c r="FE45" s="1088"/>
      <c r="FF45" s="1088"/>
      <c r="FG45" s="1088"/>
      <c r="FH45" s="1088"/>
      <c r="FI45" s="1088"/>
      <c r="FJ45" s="1088"/>
      <c r="FK45" s="1088"/>
      <c r="FL45" s="1088"/>
      <c r="FM45" s="1088"/>
      <c r="FN45" s="1088"/>
      <c r="FO45" s="1088"/>
      <c r="FP45" s="1088"/>
      <c r="FQ45" s="1088"/>
      <c r="FR45" s="1088"/>
      <c r="FS45" s="1088"/>
      <c r="FT45" s="1088"/>
      <c r="FU45" s="1088"/>
      <c r="FV45" s="1088"/>
      <c r="FW45" s="1088"/>
      <c r="FX45" s="1088"/>
      <c r="FY45" s="1088"/>
      <c r="FZ45" s="1088"/>
      <c r="GA45" s="1088"/>
      <c r="GB45" s="1088"/>
      <c r="GC45" s="1088"/>
      <c r="GD45" s="1088"/>
      <c r="GE45" s="1088"/>
      <c r="GF45" s="1088"/>
      <c r="GG45" s="1088"/>
      <c r="GH45" s="1088"/>
      <c r="GI45" s="1088"/>
      <c r="GJ45" s="1088"/>
      <c r="GK45" s="1088"/>
      <c r="GL45" s="1088"/>
      <c r="GM45" s="1088"/>
      <c r="GN45" s="1088"/>
      <c r="GO45" s="1088"/>
      <c r="GP45" s="1088"/>
      <c r="GQ45" s="1088"/>
      <c r="GR45" s="1088"/>
      <c r="GS45" s="1088"/>
      <c r="GT45" s="1088"/>
      <c r="GU45" s="1088"/>
      <c r="GV45" s="1088"/>
      <c r="GW45" s="1088"/>
      <c r="GX45" s="1088"/>
      <c r="GY45" s="1088"/>
      <c r="GZ45" s="1088"/>
      <c r="HA45" s="1088"/>
      <c r="HB45" s="1088"/>
      <c r="HC45" s="1088"/>
      <c r="HD45" s="1088"/>
      <c r="HE45" s="1088"/>
      <c r="HF45" s="1088"/>
      <c r="HG45" s="1088"/>
      <c r="HH45" s="1088"/>
      <c r="HI45" s="1088"/>
      <c r="HJ45" s="1088"/>
      <c r="HK45" s="1088"/>
      <c r="HL45" s="1088"/>
      <c r="HM45" s="1088"/>
      <c r="HN45" s="1088"/>
      <c r="HO45" s="1088"/>
      <c r="HP45" s="1088"/>
      <c r="HQ45" s="1088"/>
      <c r="HR45" s="1088"/>
      <c r="HS45" s="1088"/>
      <c r="HT45" s="1088"/>
      <c r="HU45" s="1088"/>
      <c r="HV45" s="1088"/>
      <c r="HW45" s="1088"/>
      <c r="HX45" s="1088"/>
      <c r="HY45" s="1088"/>
      <c r="HZ45" s="1088"/>
      <c r="IA45" s="1088"/>
      <c r="IB45" s="1088"/>
      <c r="IC45" s="1088"/>
      <c r="ID45" s="1088"/>
      <c r="IE45" s="1088"/>
      <c r="IF45" s="1088"/>
      <c r="IG45" s="1088"/>
      <c r="IH45" s="1088"/>
      <c r="II45" s="1088"/>
      <c r="IJ45" s="1088"/>
      <c r="IK45" s="1088"/>
      <c r="IL45" s="1088"/>
      <c r="IM45" s="1088"/>
      <c r="IN45" s="1088"/>
      <c r="IO45" s="1088"/>
      <c r="IP45" s="1088"/>
      <c r="IQ45" s="1088"/>
      <c r="IR45" s="1088"/>
      <c r="IS45" s="1088"/>
      <c r="IT45" s="1088"/>
      <c r="IU45" s="1088"/>
    </row>
    <row r="46" spans="2:255" s="1091" customFormat="1" ht="12.75" customHeight="1">
      <c r="B46" s="1088"/>
      <c r="C46" s="1088"/>
      <c r="D46" s="1088"/>
      <c r="E46" s="1088"/>
      <c r="F46" s="1088"/>
      <c r="G46" s="1088"/>
      <c r="H46" s="1088"/>
      <c r="I46" s="1088"/>
      <c r="J46" s="1088"/>
      <c r="K46" s="1088"/>
      <c r="L46" s="1088"/>
      <c r="M46" s="1088"/>
      <c r="N46" s="1088"/>
      <c r="O46" s="1088"/>
      <c r="P46" s="1088"/>
      <c r="Q46" s="1088"/>
      <c r="R46" s="1088"/>
      <c r="S46" s="1088"/>
      <c r="T46" s="1088"/>
      <c r="U46" s="1088"/>
      <c r="V46" s="1088"/>
      <c r="W46" s="1088"/>
      <c r="X46" s="1088"/>
      <c r="Y46" s="1088"/>
      <c r="Z46" s="1089"/>
      <c r="AA46" s="1089"/>
      <c r="AB46" s="1089"/>
      <c r="AC46" s="1089"/>
      <c r="AD46" s="1089"/>
      <c r="AE46" s="1089"/>
      <c r="AF46" s="1089"/>
      <c r="AG46" s="1089"/>
      <c r="AH46" s="1089"/>
      <c r="AI46" s="1089"/>
      <c r="AJ46" s="1089"/>
      <c r="AK46" s="1089"/>
      <c r="AL46" s="1089"/>
      <c r="AM46" s="1089"/>
      <c r="AN46" s="1089"/>
      <c r="AO46" s="1089"/>
      <c r="AP46" s="1089"/>
      <c r="AQ46" s="1089"/>
      <c r="AR46" s="1089"/>
      <c r="AS46" s="1089"/>
      <c r="AT46" s="1089"/>
      <c r="AU46" s="1089"/>
      <c r="AV46" s="1089"/>
      <c r="AW46" s="1089"/>
      <c r="AX46" s="1089"/>
      <c r="AY46" s="1089"/>
      <c r="AZ46" s="1089"/>
      <c r="BA46" s="1089"/>
      <c r="BB46" s="1088"/>
      <c r="BC46" s="1088"/>
      <c r="BD46" s="1088"/>
      <c r="BE46" s="1088"/>
      <c r="BF46" s="1088"/>
      <c r="BG46" s="1088"/>
      <c r="BH46" s="1088"/>
      <c r="BI46" s="1088"/>
      <c r="BJ46" s="1088"/>
      <c r="BK46" s="1088"/>
      <c r="BL46" s="1088"/>
      <c r="BM46" s="1088"/>
      <c r="BN46" s="1088"/>
      <c r="BO46" s="1088"/>
      <c r="BP46" s="1088"/>
      <c r="BQ46" s="1088"/>
      <c r="BR46" s="1088"/>
      <c r="BS46" s="1088"/>
      <c r="BT46" s="1088"/>
      <c r="BU46" s="1088"/>
      <c r="BV46" s="1088"/>
      <c r="BW46" s="1088"/>
      <c r="BX46" s="1088"/>
      <c r="BY46" s="1088"/>
      <c r="BZ46" s="1088"/>
      <c r="CA46" s="1088"/>
      <c r="CB46" s="1088"/>
      <c r="CC46" s="1088"/>
      <c r="CD46" s="1088"/>
      <c r="CE46" s="1088"/>
      <c r="CF46" s="1088"/>
      <c r="CG46" s="1088"/>
      <c r="CH46" s="1088"/>
      <c r="CI46" s="1088"/>
      <c r="CJ46" s="1088"/>
      <c r="CK46" s="1088"/>
      <c r="CL46" s="1088"/>
      <c r="CM46" s="1088"/>
      <c r="CN46" s="1088"/>
      <c r="CO46" s="1088"/>
      <c r="CP46" s="1088"/>
      <c r="CQ46" s="1088"/>
      <c r="CR46" s="1088"/>
      <c r="CS46" s="1088"/>
      <c r="CT46" s="1088"/>
      <c r="CU46" s="1088"/>
      <c r="CV46" s="1088"/>
      <c r="CW46" s="1088"/>
      <c r="CX46" s="1088"/>
      <c r="CY46" s="1088"/>
      <c r="CZ46" s="1088"/>
      <c r="DA46" s="1088"/>
      <c r="DB46" s="1088"/>
      <c r="DC46" s="1088"/>
      <c r="DD46" s="1088"/>
      <c r="DE46" s="1088"/>
      <c r="DF46" s="1088"/>
      <c r="DG46" s="1088"/>
      <c r="DH46" s="1088"/>
      <c r="DI46" s="1088"/>
      <c r="DJ46" s="1088"/>
      <c r="DK46" s="1088"/>
      <c r="DL46" s="1088"/>
      <c r="DM46" s="1088"/>
      <c r="DN46" s="1088"/>
      <c r="DO46" s="1088"/>
      <c r="DP46" s="1088"/>
      <c r="DQ46" s="1088"/>
      <c r="DR46" s="1088"/>
      <c r="DS46" s="1088"/>
      <c r="DT46" s="1088"/>
      <c r="DU46" s="1088"/>
      <c r="DV46" s="1088"/>
      <c r="DW46" s="1088"/>
      <c r="DX46" s="1088"/>
      <c r="DY46" s="1088"/>
      <c r="DZ46" s="1088"/>
      <c r="EA46" s="1088"/>
      <c r="EB46" s="1088"/>
      <c r="EC46" s="1088"/>
      <c r="ED46" s="1088"/>
      <c r="EE46" s="1088"/>
      <c r="EF46" s="1088"/>
      <c r="EG46" s="1088"/>
      <c r="EH46" s="1088"/>
      <c r="EI46" s="1088"/>
      <c r="EJ46" s="1088"/>
      <c r="EK46" s="1088"/>
      <c r="EL46" s="1088"/>
      <c r="EM46" s="1088"/>
      <c r="EN46" s="1088"/>
      <c r="EO46" s="1088"/>
      <c r="EP46" s="1088"/>
      <c r="EQ46" s="1088"/>
      <c r="ER46" s="1088"/>
      <c r="ES46" s="1088"/>
      <c r="ET46" s="1088"/>
      <c r="EU46" s="1088"/>
      <c r="EV46" s="1088"/>
      <c r="EW46" s="1088"/>
      <c r="EX46" s="1088"/>
      <c r="EY46" s="1088"/>
      <c r="EZ46" s="1088"/>
      <c r="FA46" s="1088"/>
      <c r="FB46" s="1088"/>
      <c r="FC46" s="1088"/>
      <c r="FD46" s="1088"/>
      <c r="FE46" s="1088"/>
      <c r="FF46" s="1088"/>
      <c r="FG46" s="1088"/>
      <c r="FH46" s="1088"/>
      <c r="FI46" s="1088"/>
      <c r="FJ46" s="1088"/>
      <c r="FK46" s="1088"/>
      <c r="FL46" s="1088"/>
      <c r="FM46" s="1088"/>
      <c r="FN46" s="1088"/>
      <c r="FO46" s="1088"/>
      <c r="FP46" s="1088"/>
      <c r="FQ46" s="1088"/>
      <c r="FR46" s="1088"/>
      <c r="FS46" s="1088"/>
      <c r="FT46" s="1088"/>
      <c r="FU46" s="1088"/>
      <c r="FV46" s="1088"/>
      <c r="FW46" s="1088"/>
      <c r="FX46" s="1088"/>
      <c r="FY46" s="1088"/>
      <c r="FZ46" s="1088"/>
      <c r="GA46" s="1088"/>
      <c r="GB46" s="1088"/>
      <c r="GC46" s="1088"/>
      <c r="GD46" s="1088"/>
      <c r="GE46" s="1088"/>
      <c r="GF46" s="1088"/>
      <c r="GG46" s="1088"/>
      <c r="GH46" s="1088"/>
      <c r="GI46" s="1088"/>
      <c r="GJ46" s="1088"/>
      <c r="GK46" s="1088"/>
      <c r="GL46" s="1088"/>
      <c r="GM46" s="1088"/>
      <c r="GN46" s="1088"/>
      <c r="GO46" s="1088"/>
      <c r="GP46" s="1088"/>
      <c r="GQ46" s="1088"/>
      <c r="GR46" s="1088"/>
      <c r="GS46" s="1088"/>
      <c r="GT46" s="1088"/>
      <c r="GU46" s="1088"/>
      <c r="GV46" s="1088"/>
      <c r="GW46" s="1088"/>
      <c r="GX46" s="1088"/>
      <c r="GY46" s="1088"/>
      <c r="GZ46" s="1088"/>
      <c r="HA46" s="1088"/>
      <c r="HB46" s="1088"/>
      <c r="HC46" s="1088"/>
      <c r="HD46" s="1088"/>
      <c r="HE46" s="1088"/>
      <c r="HF46" s="1088"/>
      <c r="HG46" s="1088"/>
      <c r="HH46" s="1088"/>
      <c r="HI46" s="1088"/>
      <c r="HJ46" s="1088"/>
      <c r="HK46" s="1088"/>
      <c r="HL46" s="1088"/>
      <c r="HM46" s="1088"/>
      <c r="HN46" s="1088"/>
      <c r="HO46" s="1088"/>
      <c r="HP46" s="1088"/>
      <c r="HQ46" s="1088"/>
      <c r="HR46" s="1088"/>
      <c r="HS46" s="1088"/>
      <c r="HT46" s="1088"/>
      <c r="HU46" s="1088"/>
      <c r="HV46" s="1088"/>
      <c r="HW46" s="1088"/>
      <c r="HX46" s="1088"/>
      <c r="HY46" s="1088"/>
      <c r="HZ46" s="1088"/>
      <c r="IA46" s="1088"/>
      <c r="IB46" s="1088"/>
      <c r="IC46" s="1088"/>
      <c r="ID46" s="1088"/>
      <c r="IE46" s="1088"/>
      <c r="IF46" s="1088"/>
      <c r="IG46" s="1088"/>
      <c r="IH46" s="1088"/>
      <c r="II46" s="1088"/>
      <c r="IJ46" s="1088"/>
      <c r="IK46" s="1088"/>
      <c r="IL46" s="1088"/>
      <c r="IM46" s="1088"/>
      <c r="IN46" s="1088"/>
      <c r="IO46" s="1088"/>
      <c r="IP46" s="1088"/>
      <c r="IQ46" s="1088"/>
      <c r="IR46" s="1088"/>
      <c r="IS46" s="1088"/>
      <c r="IT46" s="1088"/>
      <c r="IU46" s="1088"/>
    </row>
    <row r="47" spans="2:255" s="1091" customFormat="1" ht="12.75" customHeight="1">
      <c r="B47" s="1088"/>
      <c r="C47" s="1088"/>
      <c r="D47" s="1088"/>
      <c r="E47" s="1088"/>
      <c r="F47" s="1088"/>
      <c r="G47" s="1088"/>
      <c r="H47" s="1088"/>
      <c r="I47" s="1088"/>
      <c r="J47" s="1088"/>
      <c r="K47" s="1088"/>
      <c r="L47" s="1088"/>
      <c r="M47" s="1088"/>
      <c r="N47" s="1088"/>
      <c r="O47" s="1088"/>
      <c r="P47" s="1088"/>
      <c r="Q47" s="1088"/>
      <c r="R47" s="1088"/>
      <c r="S47" s="1088"/>
      <c r="T47" s="1088"/>
      <c r="U47" s="1088"/>
      <c r="V47" s="1088"/>
      <c r="W47" s="1088"/>
      <c r="X47" s="1088"/>
      <c r="Y47" s="1088"/>
      <c r="Z47" s="1089"/>
      <c r="AA47" s="1089"/>
      <c r="AB47" s="1089"/>
      <c r="AC47" s="1089"/>
      <c r="AD47" s="1089"/>
      <c r="AE47" s="1089"/>
      <c r="AF47" s="1089"/>
      <c r="AG47" s="1089"/>
      <c r="AH47" s="1089"/>
      <c r="AI47" s="1089"/>
      <c r="AJ47" s="1089"/>
      <c r="AK47" s="1089"/>
      <c r="AL47" s="1089"/>
      <c r="AM47" s="1089"/>
      <c r="AN47" s="1089"/>
      <c r="AO47" s="1089"/>
      <c r="AP47" s="1089"/>
      <c r="AQ47" s="1089"/>
      <c r="AR47" s="1089"/>
      <c r="AS47" s="1089"/>
      <c r="AT47" s="1089"/>
      <c r="AU47" s="1089"/>
      <c r="AV47" s="1089"/>
      <c r="AW47" s="1089"/>
      <c r="AX47" s="1089"/>
      <c r="AY47" s="1089"/>
      <c r="AZ47" s="1089"/>
      <c r="BA47" s="1089"/>
      <c r="BB47" s="1088"/>
      <c r="BC47" s="1088"/>
      <c r="BD47" s="1088"/>
      <c r="BE47" s="1088"/>
      <c r="BF47" s="1088"/>
      <c r="BG47" s="1088"/>
      <c r="BH47" s="1088"/>
      <c r="BI47" s="1088"/>
      <c r="BJ47" s="1088"/>
      <c r="BK47" s="1088"/>
      <c r="BL47" s="1088"/>
      <c r="BM47" s="1088"/>
      <c r="BN47" s="1088"/>
      <c r="BO47" s="1088"/>
      <c r="BP47" s="1088"/>
      <c r="BQ47" s="1088"/>
      <c r="BR47" s="1088"/>
      <c r="BS47" s="1088"/>
      <c r="BT47" s="1088"/>
      <c r="BU47" s="1088"/>
      <c r="BV47" s="1088"/>
      <c r="BW47" s="1088"/>
      <c r="BX47" s="1088"/>
      <c r="BY47" s="1088"/>
      <c r="BZ47" s="1088"/>
      <c r="CA47" s="1088"/>
      <c r="CB47" s="1088"/>
      <c r="CC47" s="1088"/>
      <c r="CD47" s="1088"/>
      <c r="CE47" s="1088"/>
      <c r="CF47" s="1088"/>
      <c r="CG47" s="1088"/>
      <c r="CH47" s="1088"/>
      <c r="CI47" s="1088"/>
      <c r="CJ47" s="1088"/>
      <c r="CK47" s="1088"/>
      <c r="CL47" s="1088"/>
      <c r="CM47" s="1088"/>
      <c r="CN47" s="1088"/>
      <c r="CO47" s="1088"/>
      <c r="CP47" s="1088"/>
      <c r="CQ47" s="1088"/>
      <c r="CR47" s="1088"/>
      <c r="CS47" s="1088"/>
      <c r="CT47" s="1088"/>
      <c r="CU47" s="1088"/>
      <c r="CV47" s="1088"/>
      <c r="CW47" s="1088"/>
      <c r="CX47" s="1088"/>
      <c r="CY47" s="1088"/>
      <c r="CZ47" s="1088"/>
      <c r="DA47" s="1088"/>
      <c r="DB47" s="1088"/>
      <c r="DC47" s="1088"/>
      <c r="DD47" s="1088"/>
      <c r="DE47" s="1088"/>
      <c r="DF47" s="1088"/>
      <c r="DG47" s="1088"/>
      <c r="DH47" s="1088"/>
      <c r="DI47" s="1088"/>
      <c r="DJ47" s="1088"/>
      <c r="DK47" s="1088"/>
      <c r="DL47" s="1088"/>
      <c r="DM47" s="1088"/>
      <c r="DN47" s="1088"/>
      <c r="DO47" s="1088"/>
      <c r="DP47" s="1088"/>
      <c r="DQ47" s="1088"/>
      <c r="DR47" s="1088"/>
      <c r="DS47" s="1088"/>
      <c r="DT47" s="1088"/>
      <c r="DU47" s="1088"/>
      <c r="DV47" s="1088"/>
      <c r="DW47" s="1088"/>
      <c r="DX47" s="1088"/>
      <c r="DY47" s="1088"/>
      <c r="DZ47" s="1088"/>
      <c r="EA47" s="1088"/>
      <c r="EB47" s="1088"/>
      <c r="EC47" s="1088"/>
      <c r="ED47" s="1088"/>
      <c r="EE47" s="1088"/>
      <c r="EF47" s="1088"/>
      <c r="EG47" s="1088"/>
      <c r="EH47" s="1088"/>
      <c r="EI47" s="1088"/>
      <c r="EJ47" s="1088"/>
      <c r="EK47" s="1088"/>
      <c r="EL47" s="1088"/>
      <c r="EM47" s="1088"/>
      <c r="EN47" s="1088"/>
      <c r="EO47" s="1088"/>
      <c r="EP47" s="1088"/>
      <c r="EQ47" s="1088"/>
      <c r="ER47" s="1088"/>
      <c r="ES47" s="1088"/>
      <c r="ET47" s="1088"/>
      <c r="EU47" s="1088"/>
      <c r="EV47" s="1088"/>
      <c r="EW47" s="1088"/>
      <c r="EX47" s="1088"/>
      <c r="EY47" s="1088"/>
      <c r="EZ47" s="1088"/>
      <c r="FA47" s="1088"/>
      <c r="FB47" s="1088"/>
      <c r="FC47" s="1088"/>
      <c r="FD47" s="1088"/>
      <c r="FE47" s="1088"/>
      <c r="FF47" s="1088"/>
      <c r="FG47" s="1088"/>
      <c r="FH47" s="1088"/>
      <c r="FI47" s="1088"/>
      <c r="FJ47" s="1088"/>
      <c r="FK47" s="1088"/>
      <c r="FL47" s="1088"/>
      <c r="FM47" s="1088"/>
      <c r="FN47" s="1088"/>
      <c r="FO47" s="1088"/>
      <c r="FP47" s="1088"/>
      <c r="FQ47" s="1088"/>
      <c r="FR47" s="1088"/>
      <c r="FS47" s="1088"/>
      <c r="FT47" s="1088"/>
      <c r="FU47" s="1088"/>
      <c r="FV47" s="1088"/>
      <c r="FW47" s="1088"/>
      <c r="FX47" s="1088"/>
      <c r="FY47" s="1088"/>
      <c r="FZ47" s="1088"/>
      <c r="GA47" s="1088"/>
      <c r="GB47" s="1088"/>
      <c r="GC47" s="1088"/>
      <c r="GD47" s="1088"/>
      <c r="GE47" s="1088"/>
      <c r="GF47" s="1088"/>
      <c r="GG47" s="1088"/>
      <c r="GH47" s="1088"/>
      <c r="GI47" s="1088"/>
      <c r="GJ47" s="1088"/>
      <c r="GK47" s="1088"/>
      <c r="GL47" s="1088"/>
      <c r="GM47" s="1088"/>
      <c r="GN47" s="1088"/>
      <c r="GO47" s="1088"/>
      <c r="GP47" s="1088"/>
      <c r="GQ47" s="1088"/>
      <c r="GR47" s="1088"/>
      <c r="GS47" s="1088"/>
      <c r="GT47" s="1088"/>
      <c r="GU47" s="1088"/>
      <c r="GV47" s="1088"/>
      <c r="GW47" s="1088"/>
      <c r="GX47" s="1088"/>
      <c r="GY47" s="1088"/>
      <c r="GZ47" s="1088"/>
      <c r="HA47" s="1088"/>
      <c r="HB47" s="1088"/>
      <c r="HC47" s="1088"/>
      <c r="HD47" s="1088"/>
      <c r="HE47" s="1088"/>
      <c r="HF47" s="1088"/>
      <c r="HG47" s="1088"/>
      <c r="HH47" s="1088"/>
      <c r="HI47" s="1088"/>
      <c r="HJ47" s="1088"/>
      <c r="HK47" s="1088"/>
      <c r="HL47" s="1088"/>
      <c r="HM47" s="1088"/>
      <c r="HN47" s="1088"/>
      <c r="HO47" s="1088"/>
      <c r="HP47" s="1088"/>
      <c r="HQ47" s="1088"/>
      <c r="HR47" s="1088"/>
      <c r="HS47" s="1088"/>
      <c r="HT47" s="1088"/>
      <c r="HU47" s="1088"/>
      <c r="HV47" s="1088"/>
      <c r="HW47" s="1088"/>
      <c r="HX47" s="1088"/>
      <c r="HY47" s="1088"/>
      <c r="HZ47" s="1088"/>
      <c r="IA47" s="1088"/>
      <c r="IB47" s="1088"/>
      <c r="IC47" s="1088"/>
      <c r="ID47" s="1088"/>
      <c r="IE47" s="1088"/>
      <c r="IF47" s="1088"/>
      <c r="IG47" s="1088"/>
      <c r="IH47" s="1088"/>
      <c r="II47" s="1088"/>
      <c r="IJ47" s="1088"/>
      <c r="IK47" s="1088"/>
      <c r="IL47" s="1088"/>
      <c r="IM47" s="1088"/>
      <c r="IN47" s="1088"/>
      <c r="IO47" s="1088"/>
      <c r="IP47" s="1088"/>
      <c r="IQ47" s="1088"/>
      <c r="IR47" s="1088"/>
      <c r="IS47" s="1088"/>
      <c r="IT47" s="1088"/>
      <c r="IU47" s="1088"/>
    </row>
    <row r="48" spans="2:255" s="1091" customFormat="1" ht="12.75" customHeight="1">
      <c r="B48" s="1088"/>
      <c r="C48" s="1088"/>
      <c r="D48" s="1088"/>
      <c r="E48" s="1088"/>
      <c r="F48" s="1088"/>
      <c r="G48" s="1088"/>
      <c r="H48" s="1088"/>
      <c r="I48" s="1088"/>
      <c r="J48" s="1088"/>
      <c r="K48" s="1088"/>
      <c r="L48" s="1088"/>
      <c r="M48" s="1088"/>
      <c r="N48" s="1088"/>
      <c r="O48" s="1088"/>
      <c r="P48" s="1088"/>
      <c r="Q48" s="1088"/>
      <c r="R48" s="1088"/>
      <c r="S48" s="1088"/>
      <c r="T48" s="1088"/>
      <c r="U48" s="1088"/>
      <c r="V48" s="1088"/>
      <c r="W48" s="1088"/>
      <c r="X48" s="1088"/>
      <c r="Y48" s="1088"/>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8"/>
      <c r="BC48" s="1088"/>
      <c r="BD48" s="1088"/>
      <c r="BE48" s="1088"/>
      <c r="BF48" s="1088"/>
      <c r="BG48" s="1088"/>
      <c r="BH48" s="1088"/>
      <c r="BI48" s="1088"/>
      <c r="BJ48" s="1088"/>
      <c r="BK48" s="1088"/>
      <c r="BL48" s="1088"/>
      <c r="BM48" s="1088"/>
      <c r="BN48" s="1088"/>
      <c r="BO48" s="1088"/>
      <c r="BP48" s="1088"/>
      <c r="BQ48" s="1088"/>
      <c r="BR48" s="1088"/>
      <c r="BS48" s="1088"/>
      <c r="BT48" s="1088"/>
      <c r="BU48" s="1088"/>
      <c r="BV48" s="1088"/>
      <c r="BW48" s="1088"/>
      <c r="BX48" s="1088"/>
      <c r="BY48" s="1088"/>
      <c r="BZ48" s="1088"/>
      <c r="CA48" s="1088"/>
      <c r="CB48" s="1088"/>
      <c r="CC48" s="1088"/>
      <c r="CD48" s="1088"/>
      <c r="CE48" s="1088"/>
      <c r="CF48" s="1088"/>
      <c r="CG48" s="1088"/>
      <c r="CH48" s="1088"/>
      <c r="CI48" s="1088"/>
      <c r="CJ48" s="1088"/>
      <c r="CK48" s="1088"/>
      <c r="CL48" s="1088"/>
      <c r="CM48" s="1088"/>
      <c r="CN48" s="1088"/>
      <c r="CO48" s="1088"/>
      <c r="CP48" s="1088"/>
      <c r="CQ48" s="1088"/>
      <c r="CR48" s="1088"/>
      <c r="CS48" s="1088"/>
      <c r="CT48" s="1088"/>
      <c r="CU48" s="1088"/>
      <c r="CV48" s="1088"/>
      <c r="CW48" s="1088"/>
      <c r="CX48" s="1088"/>
      <c r="CY48" s="1088"/>
      <c r="CZ48" s="1088"/>
      <c r="DA48" s="1088"/>
      <c r="DB48" s="1088"/>
      <c r="DC48" s="1088"/>
      <c r="DD48" s="1088"/>
      <c r="DE48" s="1088"/>
      <c r="DF48" s="1088"/>
      <c r="DG48" s="1088"/>
      <c r="DH48" s="1088"/>
      <c r="DI48" s="1088"/>
      <c r="DJ48" s="1088"/>
      <c r="DK48" s="1088"/>
      <c r="DL48" s="1088"/>
      <c r="DM48" s="1088"/>
      <c r="DN48" s="1088"/>
      <c r="DO48" s="1088"/>
      <c r="DP48" s="1088"/>
      <c r="DQ48" s="1088"/>
      <c r="DR48" s="1088"/>
      <c r="DS48" s="1088"/>
      <c r="DT48" s="1088"/>
      <c r="DU48" s="1088"/>
      <c r="DV48" s="1088"/>
      <c r="DW48" s="1088"/>
      <c r="DX48" s="1088"/>
      <c r="DY48" s="1088"/>
      <c r="DZ48" s="1088"/>
      <c r="EA48" s="1088"/>
      <c r="EB48" s="1088"/>
      <c r="EC48" s="1088"/>
      <c r="ED48" s="1088"/>
      <c r="EE48" s="1088"/>
      <c r="EF48" s="1088"/>
      <c r="EG48" s="1088"/>
      <c r="EH48" s="1088"/>
      <c r="EI48" s="1088"/>
      <c r="EJ48" s="1088"/>
      <c r="EK48" s="1088"/>
      <c r="EL48" s="1088"/>
      <c r="EM48" s="1088"/>
      <c r="EN48" s="1088"/>
      <c r="EO48" s="1088"/>
      <c r="EP48" s="1088"/>
      <c r="EQ48" s="1088"/>
      <c r="ER48" s="1088"/>
      <c r="ES48" s="1088"/>
      <c r="ET48" s="1088"/>
      <c r="EU48" s="1088"/>
      <c r="EV48" s="1088"/>
      <c r="EW48" s="1088"/>
      <c r="EX48" s="1088"/>
      <c r="EY48" s="1088"/>
      <c r="EZ48" s="1088"/>
      <c r="FA48" s="1088"/>
      <c r="FB48" s="1088"/>
      <c r="FC48" s="1088"/>
      <c r="FD48" s="1088"/>
      <c r="FE48" s="1088"/>
      <c r="FF48" s="1088"/>
      <c r="FG48" s="1088"/>
      <c r="FH48" s="1088"/>
      <c r="FI48" s="1088"/>
      <c r="FJ48" s="1088"/>
      <c r="FK48" s="1088"/>
      <c r="FL48" s="1088"/>
      <c r="FM48" s="1088"/>
      <c r="FN48" s="1088"/>
      <c r="FO48" s="1088"/>
      <c r="FP48" s="1088"/>
      <c r="FQ48" s="1088"/>
      <c r="FR48" s="1088"/>
      <c r="FS48" s="1088"/>
      <c r="FT48" s="1088"/>
      <c r="FU48" s="1088"/>
      <c r="FV48" s="1088"/>
      <c r="FW48" s="1088"/>
      <c r="FX48" s="1088"/>
      <c r="FY48" s="1088"/>
      <c r="FZ48" s="1088"/>
      <c r="GA48" s="1088"/>
      <c r="GB48" s="1088"/>
      <c r="GC48" s="1088"/>
      <c r="GD48" s="1088"/>
      <c r="GE48" s="1088"/>
      <c r="GF48" s="1088"/>
      <c r="GG48" s="1088"/>
      <c r="GH48" s="1088"/>
      <c r="GI48" s="1088"/>
      <c r="GJ48" s="1088"/>
      <c r="GK48" s="1088"/>
      <c r="GL48" s="1088"/>
      <c r="GM48" s="1088"/>
      <c r="GN48" s="1088"/>
      <c r="GO48" s="1088"/>
      <c r="GP48" s="1088"/>
      <c r="GQ48" s="1088"/>
      <c r="GR48" s="1088"/>
      <c r="GS48" s="1088"/>
      <c r="GT48" s="1088"/>
      <c r="GU48" s="1088"/>
      <c r="GV48" s="1088"/>
      <c r="GW48" s="1088"/>
      <c r="GX48" s="1088"/>
      <c r="GY48" s="1088"/>
      <c r="GZ48" s="1088"/>
      <c r="HA48" s="1088"/>
      <c r="HB48" s="1088"/>
      <c r="HC48" s="1088"/>
      <c r="HD48" s="1088"/>
      <c r="HE48" s="1088"/>
      <c r="HF48" s="1088"/>
      <c r="HG48" s="1088"/>
      <c r="HH48" s="1088"/>
      <c r="HI48" s="1088"/>
      <c r="HJ48" s="1088"/>
      <c r="HK48" s="1088"/>
      <c r="HL48" s="1088"/>
      <c r="HM48" s="1088"/>
      <c r="HN48" s="1088"/>
      <c r="HO48" s="1088"/>
      <c r="HP48" s="1088"/>
      <c r="HQ48" s="1088"/>
      <c r="HR48" s="1088"/>
      <c r="HS48" s="1088"/>
      <c r="HT48" s="1088"/>
      <c r="HU48" s="1088"/>
      <c r="HV48" s="1088"/>
      <c r="HW48" s="1088"/>
      <c r="HX48" s="1088"/>
      <c r="HY48" s="1088"/>
      <c r="HZ48" s="1088"/>
      <c r="IA48" s="1088"/>
      <c r="IB48" s="1088"/>
      <c r="IC48" s="1088"/>
      <c r="ID48" s="1088"/>
      <c r="IE48" s="1088"/>
      <c r="IF48" s="1088"/>
      <c r="IG48" s="1088"/>
      <c r="IH48" s="1088"/>
      <c r="II48" s="1088"/>
      <c r="IJ48" s="1088"/>
      <c r="IK48" s="1088"/>
      <c r="IL48" s="1088"/>
      <c r="IM48" s="1088"/>
      <c r="IN48" s="1088"/>
      <c r="IO48" s="1088"/>
      <c r="IP48" s="1088"/>
      <c r="IQ48" s="1088"/>
      <c r="IR48" s="1088"/>
      <c r="IS48" s="1088"/>
      <c r="IT48" s="1088"/>
      <c r="IU48" s="1088"/>
    </row>
    <row r="49" spans="2:255" s="1091" customFormat="1" ht="12.75" customHeight="1">
      <c r="B49" s="1088"/>
      <c r="C49" s="1088"/>
      <c r="D49" s="1088"/>
      <c r="E49" s="1088"/>
      <c r="F49" s="1088"/>
      <c r="G49" s="1088"/>
      <c r="H49" s="1088"/>
      <c r="I49" s="1088"/>
      <c r="J49" s="1088"/>
      <c r="K49" s="1088"/>
      <c r="L49" s="1088"/>
      <c r="M49" s="1088"/>
      <c r="N49" s="1088"/>
      <c r="O49" s="1088"/>
      <c r="P49" s="1088"/>
      <c r="Q49" s="1088"/>
      <c r="R49" s="1088"/>
      <c r="S49" s="1088"/>
      <c r="T49" s="1088"/>
      <c r="U49" s="1088"/>
      <c r="V49" s="1088"/>
      <c r="W49" s="1088"/>
      <c r="X49" s="1088"/>
      <c r="Y49" s="1088"/>
      <c r="Z49" s="1089"/>
      <c r="AA49" s="1089"/>
      <c r="AB49" s="1089"/>
      <c r="AC49" s="1089"/>
      <c r="AD49" s="1089"/>
      <c r="AE49" s="1089"/>
      <c r="AF49" s="1089"/>
      <c r="AG49" s="1089"/>
      <c r="AH49" s="1089"/>
      <c r="AI49" s="1089"/>
      <c r="AJ49" s="1089"/>
      <c r="AK49" s="1089"/>
      <c r="AL49" s="1089"/>
      <c r="AM49" s="1089"/>
      <c r="AN49" s="1089"/>
      <c r="AO49" s="1089"/>
      <c r="AP49" s="1089"/>
      <c r="AQ49" s="1089"/>
      <c r="AR49" s="1089"/>
      <c r="AS49" s="1089"/>
      <c r="AT49" s="1089"/>
      <c r="AU49" s="1089"/>
      <c r="AV49" s="1089"/>
      <c r="AW49" s="1089"/>
      <c r="AX49" s="1089"/>
      <c r="AY49" s="1089"/>
      <c r="AZ49" s="1089"/>
      <c r="BA49" s="1089"/>
      <c r="BB49" s="1088"/>
      <c r="BC49" s="1088"/>
      <c r="BD49" s="1088"/>
      <c r="BE49" s="1088"/>
      <c r="BF49" s="1088"/>
      <c r="BG49" s="1088"/>
      <c r="BH49" s="1088"/>
      <c r="BI49" s="1088"/>
      <c r="BJ49" s="1088"/>
      <c r="BK49" s="1088"/>
      <c r="BL49" s="1088"/>
      <c r="BM49" s="1088"/>
      <c r="BN49" s="1088"/>
      <c r="BO49" s="1088"/>
      <c r="BP49" s="1088"/>
      <c r="BQ49" s="1088"/>
      <c r="BR49" s="1088"/>
      <c r="BS49" s="1088"/>
      <c r="BT49" s="1088"/>
      <c r="BU49" s="1088"/>
      <c r="BV49" s="1088"/>
      <c r="BW49" s="1088"/>
      <c r="BX49" s="1088"/>
      <c r="BY49" s="1088"/>
      <c r="BZ49" s="1088"/>
      <c r="CA49" s="1088"/>
      <c r="CB49" s="1088"/>
      <c r="CC49" s="1088"/>
      <c r="CD49" s="1088"/>
      <c r="CE49" s="1088"/>
      <c r="CF49" s="1088"/>
      <c r="CG49" s="1088"/>
      <c r="CH49" s="1088"/>
      <c r="CI49" s="1088"/>
      <c r="CJ49" s="1088"/>
      <c r="CK49" s="1088"/>
      <c r="CL49" s="1088"/>
      <c r="CM49" s="1088"/>
      <c r="CN49" s="1088"/>
      <c r="CO49" s="1088"/>
      <c r="CP49" s="1088"/>
      <c r="CQ49" s="1088"/>
      <c r="CR49" s="1088"/>
      <c r="CS49" s="1088"/>
      <c r="CT49" s="1088"/>
      <c r="CU49" s="1088"/>
      <c r="CV49" s="1088"/>
      <c r="CW49" s="1088"/>
      <c r="CX49" s="1088"/>
      <c r="CY49" s="1088"/>
      <c r="CZ49" s="1088"/>
      <c r="DA49" s="1088"/>
      <c r="DB49" s="1088"/>
      <c r="DC49" s="1088"/>
      <c r="DD49" s="1088"/>
      <c r="DE49" s="1088"/>
      <c r="DF49" s="1088"/>
      <c r="DG49" s="1088"/>
      <c r="DH49" s="1088"/>
      <c r="DI49" s="1088"/>
      <c r="DJ49" s="1088"/>
      <c r="DK49" s="1088"/>
      <c r="DL49" s="1088"/>
      <c r="DM49" s="1088"/>
      <c r="DN49" s="1088"/>
      <c r="DO49" s="1088"/>
      <c r="DP49" s="1088"/>
      <c r="DQ49" s="1088"/>
      <c r="DR49" s="1088"/>
      <c r="DS49" s="1088"/>
      <c r="DT49" s="1088"/>
      <c r="DU49" s="1088"/>
      <c r="DV49" s="1088"/>
      <c r="DW49" s="1088"/>
      <c r="DX49" s="1088"/>
      <c r="DY49" s="1088"/>
      <c r="DZ49" s="1088"/>
      <c r="EA49" s="1088"/>
      <c r="EB49" s="1088"/>
      <c r="EC49" s="1088"/>
      <c r="ED49" s="1088"/>
      <c r="EE49" s="1088"/>
      <c r="EF49" s="1088"/>
      <c r="EG49" s="1088"/>
      <c r="EH49" s="1088"/>
      <c r="EI49" s="1088"/>
      <c r="EJ49" s="1088"/>
      <c r="EK49" s="1088"/>
      <c r="EL49" s="1088"/>
      <c r="EM49" s="1088"/>
      <c r="EN49" s="1088"/>
      <c r="EO49" s="1088"/>
      <c r="EP49" s="1088"/>
      <c r="EQ49" s="1088"/>
      <c r="ER49" s="1088"/>
      <c r="ES49" s="1088"/>
      <c r="ET49" s="1088"/>
      <c r="EU49" s="1088"/>
      <c r="EV49" s="1088"/>
      <c r="EW49" s="1088"/>
      <c r="EX49" s="1088"/>
      <c r="EY49" s="1088"/>
      <c r="EZ49" s="1088"/>
      <c r="FA49" s="1088"/>
      <c r="FB49" s="1088"/>
      <c r="FC49" s="1088"/>
      <c r="FD49" s="1088"/>
      <c r="FE49" s="1088"/>
      <c r="FF49" s="1088"/>
      <c r="FG49" s="1088"/>
      <c r="FH49" s="1088"/>
      <c r="FI49" s="1088"/>
      <c r="FJ49" s="1088"/>
      <c r="FK49" s="1088"/>
      <c r="FL49" s="1088"/>
      <c r="FM49" s="1088"/>
      <c r="FN49" s="1088"/>
      <c r="FO49" s="1088"/>
      <c r="FP49" s="1088"/>
      <c r="FQ49" s="1088"/>
      <c r="FR49" s="1088"/>
      <c r="FS49" s="1088"/>
      <c r="FT49" s="1088"/>
      <c r="FU49" s="1088"/>
      <c r="FV49" s="1088"/>
      <c r="FW49" s="1088"/>
      <c r="FX49" s="1088"/>
      <c r="FY49" s="1088"/>
      <c r="FZ49" s="1088"/>
      <c r="GA49" s="1088"/>
      <c r="GB49" s="1088"/>
      <c r="GC49" s="1088"/>
      <c r="GD49" s="1088"/>
      <c r="GE49" s="1088"/>
      <c r="GF49" s="1088"/>
      <c r="GG49" s="1088"/>
      <c r="GH49" s="1088"/>
      <c r="GI49" s="1088"/>
      <c r="GJ49" s="1088"/>
      <c r="GK49" s="1088"/>
      <c r="GL49" s="1088"/>
      <c r="GM49" s="1088"/>
      <c r="GN49" s="1088"/>
      <c r="GO49" s="1088"/>
      <c r="GP49" s="1088"/>
      <c r="GQ49" s="1088"/>
      <c r="GR49" s="1088"/>
      <c r="GS49" s="1088"/>
      <c r="GT49" s="1088"/>
      <c r="GU49" s="1088"/>
      <c r="GV49" s="1088"/>
      <c r="GW49" s="1088"/>
      <c r="GX49" s="1088"/>
      <c r="GY49" s="1088"/>
      <c r="GZ49" s="1088"/>
      <c r="HA49" s="1088"/>
      <c r="HB49" s="1088"/>
      <c r="HC49" s="1088"/>
      <c r="HD49" s="1088"/>
      <c r="HE49" s="1088"/>
      <c r="HF49" s="1088"/>
      <c r="HG49" s="1088"/>
      <c r="HH49" s="1088"/>
      <c r="HI49" s="1088"/>
      <c r="HJ49" s="1088"/>
      <c r="HK49" s="1088"/>
      <c r="HL49" s="1088"/>
      <c r="HM49" s="1088"/>
      <c r="HN49" s="1088"/>
      <c r="HO49" s="1088"/>
      <c r="HP49" s="1088"/>
      <c r="HQ49" s="1088"/>
      <c r="HR49" s="1088"/>
      <c r="HS49" s="1088"/>
      <c r="HT49" s="1088"/>
      <c r="HU49" s="1088"/>
      <c r="HV49" s="1088"/>
      <c r="HW49" s="1088"/>
      <c r="HX49" s="1088"/>
      <c r="HY49" s="1088"/>
      <c r="HZ49" s="1088"/>
      <c r="IA49" s="1088"/>
      <c r="IB49" s="1088"/>
      <c r="IC49" s="1088"/>
      <c r="ID49" s="1088"/>
      <c r="IE49" s="1088"/>
      <c r="IF49" s="1088"/>
      <c r="IG49" s="1088"/>
      <c r="IH49" s="1088"/>
      <c r="II49" s="1088"/>
      <c r="IJ49" s="1088"/>
      <c r="IK49" s="1088"/>
      <c r="IL49" s="1088"/>
      <c r="IM49" s="1088"/>
      <c r="IN49" s="1088"/>
      <c r="IO49" s="1088"/>
      <c r="IP49" s="1088"/>
      <c r="IQ49" s="1088"/>
      <c r="IR49" s="1088"/>
      <c r="IS49" s="1088"/>
      <c r="IT49" s="1088"/>
      <c r="IU49" s="1088"/>
    </row>
    <row r="50" spans="2:255" s="1091" customFormat="1" ht="12.75" customHeight="1">
      <c r="B50" s="1088"/>
      <c r="C50" s="1088"/>
      <c r="D50" s="1088"/>
      <c r="E50" s="1088"/>
      <c r="F50" s="1088"/>
      <c r="G50" s="1088"/>
      <c r="H50" s="1088"/>
      <c r="I50" s="1088"/>
      <c r="J50" s="1088"/>
      <c r="K50" s="1088"/>
      <c r="L50" s="1088"/>
      <c r="M50" s="1088"/>
      <c r="N50" s="1088"/>
      <c r="O50" s="1088"/>
      <c r="P50" s="1088"/>
      <c r="Q50" s="1088"/>
      <c r="R50" s="1088"/>
      <c r="S50" s="1088"/>
      <c r="T50" s="1088"/>
      <c r="U50" s="1088"/>
      <c r="V50" s="1088"/>
      <c r="W50" s="1088"/>
      <c r="X50" s="1088"/>
      <c r="Y50" s="1088"/>
      <c r="Z50" s="1089"/>
      <c r="AA50" s="1089"/>
      <c r="AB50" s="1089"/>
      <c r="AC50" s="1089"/>
      <c r="AD50" s="1089"/>
      <c r="AE50" s="1089"/>
      <c r="AF50" s="1089"/>
      <c r="AG50" s="1089"/>
      <c r="AH50" s="1089"/>
      <c r="AI50" s="1089"/>
      <c r="AJ50" s="1089"/>
      <c r="AK50" s="1089"/>
      <c r="AL50" s="1089"/>
      <c r="AM50" s="1089"/>
      <c r="AN50" s="1089"/>
      <c r="AO50" s="1089"/>
      <c r="AP50" s="1089"/>
      <c r="AQ50" s="1089"/>
      <c r="AR50" s="1089"/>
      <c r="AS50" s="1089"/>
      <c r="AT50" s="1089"/>
      <c r="AU50" s="1089"/>
      <c r="AV50" s="1089"/>
      <c r="AW50" s="1089"/>
      <c r="AX50" s="1089"/>
      <c r="AY50" s="1089"/>
      <c r="AZ50" s="1089"/>
      <c r="BA50" s="1089"/>
      <c r="BB50" s="1088"/>
      <c r="BC50" s="1088"/>
      <c r="BD50" s="1088"/>
      <c r="BE50" s="1088"/>
      <c r="BF50" s="1088"/>
      <c r="BG50" s="1088"/>
      <c r="BH50" s="1088"/>
      <c r="BI50" s="1088"/>
      <c r="BJ50" s="1088"/>
      <c r="BK50" s="1088"/>
      <c r="BL50" s="1088"/>
      <c r="BM50" s="1088"/>
      <c r="BN50" s="1088"/>
      <c r="BO50" s="1088"/>
      <c r="BP50" s="1088"/>
      <c r="BQ50" s="1088"/>
      <c r="BR50" s="1088"/>
      <c r="BS50" s="1088"/>
      <c r="BT50" s="1088"/>
      <c r="BU50" s="1088"/>
      <c r="BV50" s="1088"/>
      <c r="BW50" s="1088"/>
      <c r="BX50" s="1088"/>
      <c r="BY50" s="1088"/>
      <c r="BZ50" s="1088"/>
      <c r="CA50" s="1088"/>
      <c r="CB50" s="1088"/>
      <c r="CC50" s="1088"/>
      <c r="CD50" s="1088"/>
      <c r="CE50" s="1088"/>
      <c r="CF50" s="1088"/>
      <c r="CG50" s="1088"/>
      <c r="CH50" s="1088"/>
      <c r="CI50" s="1088"/>
      <c r="CJ50" s="1088"/>
      <c r="CK50" s="1088"/>
      <c r="CL50" s="1088"/>
      <c r="CM50" s="1088"/>
      <c r="CN50" s="1088"/>
      <c r="CO50" s="1088"/>
      <c r="CP50" s="1088"/>
      <c r="CQ50" s="1088"/>
      <c r="CR50" s="1088"/>
      <c r="CS50" s="1088"/>
      <c r="CT50" s="1088"/>
      <c r="CU50" s="1088"/>
      <c r="CV50" s="1088"/>
      <c r="CW50" s="1088"/>
      <c r="CX50" s="1088"/>
      <c r="CY50" s="1088"/>
      <c r="CZ50" s="1088"/>
      <c r="DA50" s="1088"/>
      <c r="DB50" s="1088"/>
      <c r="DC50" s="1088"/>
      <c r="DD50" s="1088"/>
      <c r="DE50" s="1088"/>
      <c r="DF50" s="1088"/>
      <c r="DG50" s="1088"/>
      <c r="DH50" s="1088"/>
      <c r="DI50" s="1088"/>
      <c r="DJ50" s="1088"/>
      <c r="DK50" s="1088"/>
      <c r="DL50" s="1088"/>
      <c r="DM50" s="1088"/>
      <c r="DN50" s="1088"/>
      <c r="DO50" s="1088"/>
      <c r="DP50" s="1088"/>
      <c r="DQ50" s="1088"/>
      <c r="DR50" s="1088"/>
      <c r="DS50" s="1088"/>
      <c r="DT50" s="1088"/>
      <c r="DU50" s="1088"/>
      <c r="DV50" s="1088"/>
      <c r="DW50" s="1088"/>
      <c r="DX50" s="1088"/>
      <c r="DY50" s="1088"/>
      <c r="DZ50" s="1088"/>
      <c r="EA50" s="1088"/>
      <c r="EB50" s="1088"/>
      <c r="EC50" s="1088"/>
      <c r="ED50" s="1088"/>
      <c r="EE50" s="1088"/>
      <c r="EF50" s="1088"/>
      <c r="EG50" s="1088"/>
      <c r="EH50" s="1088"/>
      <c r="EI50" s="1088"/>
      <c r="EJ50" s="1088"/>
      <c r="EK50" s="1088"/>
      <c r="EL50" s="1088"/>
      <c r="EM50" s="1088"/>
      <c r="EN50" s="1088"/>
      <c r="EO50" s="1088"/>
      <c r="EP50" s="1088"/>
      <c r="EQ50" s="1088"/>
      <c r="ER50" s="1088"/>
      <c r="ES50" s="1088"/>
      <c r="ET50" s="1088"/>
      <c r="EU50" s="1088"/>
      <c r="EV50" s="1088"/>
      <c r="EW50" s="1088"/>
      <c r="EX50" s="1088"/>
      <c r="EY50" s="1088"/>
      <c r="EZ50" s="1088"/>
      <c r="FA50" s="1088"/>
      <c r="FB50" s="1088"/>
      <c r="FC50" s="1088"/>
      <c r="FD50" s="1088"/>
      <c r="FE50" s="1088"/>
      <c r="FF50" s="1088"/>
      <c r="FG50" s="1088"/>
      <c r="FH50" s="1088"/>
      <c r="FI50" s="1088"/>
      <c r="FJ50" s="1088"/>
      <c r="FK50" s="1088"/>
      <c r="FL50" s="1088"/>
      <c r="FM50" s="1088"/>
      <c r="FN50" s="1088"/>
      <c r="FO50" s="1088"/>
      <c r="FP50" s="1088"/>
      <c r="FQ50" s="1088"/>
      <c r="FR50" s="1088"/>
      <c r="FS50" s="1088"/>
      <c r="FT50" s="1088"/>
      <c r="FU50" s="1088"/>
      <c r="FV50" s="1088"/>
      <c r="FW50" s="1088"/>
      <c r="FX50" s="1088"/>
      <c r="FY50" s="1088"/>
      <c r="FZ50" s="1088"/>
      <c r="GA50" s="1088"/>
      <c r="GB50" s="1088"/>
      <c r="GC50" s="1088"/>
      <c r="GD50" s="1088"/>
      <c r="GE50" s="1088"/>
      <c r="GF50" s="1088"/>
      <c r="GG50" s="1088"/>
      <c r="GH50" s="1088"/>
      <c r="GI50" s="1088"/>
      <c r="GJ50" s="1088"/>
      <c r="GK50" s="1088"/>
      <c r="GL50" s="1088"/>
      <c r="GM50" s="1088"/>
      <c r="GN50" s="1088"/>
      <c r="GO50" s="1088"/>
      <c r="GP50" s="1088"/>
      <c r="GQ50" s="1088"/>
      <c r="GR50" s="1088"/>
      <c r="GS50" s="1088"/>
      <c r="GT50" s="1088"/>
      <c r="GU50" s="1088"/>
      <c r="GV50" s="1088"/>
      <c r="GW50" s="1088"/>
      <c r="GX50" s="1088"/>
      <c r="GY50" s="1088"/>
      <c r="GZ50" s="1088"/>
      <c r="HA50" s="1088"/>
      <c r="HB50" s="1088"/>
      <c r="HC50" s="1088"/>
      <c r="HD50" s="1088"/>
      <c r="HE50" s="1088"/>
      <c r="HF50" s="1088"/>
      <c r="HG50" s="1088"/>
      <c r="HH50" s="1088"/>
      <c r="HI50" s="1088"/>
      <c r="HJ50" s="1088"/>
      <c r="HK50" s="1088"/>
      <c r="HL50" s="1088"/>
      <c r="HM50" s="1088"/>
      <c r="HN50" s="1088"/>
      <c r="HO50" s="1088"/>
      <c r="HP50" s="1088"/>
      <c r="HQ50" s="1088"/>
      <c r="HR50" s="1088"/>
      <c r="HS50" s="1088"/>
      <c r="HT50" s="1088"/>
      <c r="HU50" s="1088"/>
      <c r="HV50" s="1088"/>
      <c r="HW50" s="1088"/>
      <c r="HX50" s="1088"/>
      <c r="HY50" s="1088"/>
      <c r="HZ50" s="1088"/>
      <c r="IA50" s="1088"/>
      <c r="IB50" s="1088"/>
      <c r="IC50" s="1088"/>
      <c r="ID50" s="1088"/>
      <c r="IE50" s="1088"/>
      <c r="IF50" s="1088"/>
      <c r="IG50" s="1088"/>
      <c r="IH50" s="1088"/>
      <c r="II50" s="1088"/>
      <c r="IJ50" s="1088"/>
      <c r="IK50" s="1088"/>
      <c r="IL50" s="1088"/>
      <c r="IM50" s="1088"/>
      <c r="IN50" s="1088"/>
      <c r="IO50" s="1088"/>
      <c r="IP50" s="1088"/>
      <c r="IQ50" s="1088"/>
      <c r="IR50" s="1088"/>
      <c r="IS50" s="1088"/>
      <c r="IT50" s="1088"/>
      <c r="IU50" s="1088"/>
    </row>
    <row r="51" spans="2:255" s="1091" customFormat="1" ht="12.75" customHeight="1">
      <c r="B51" s="1088"/>
      <c r="C51" s="1088"/>
      <c r="D51" s="1088"/>
      <c r="E51" s="1088"/>
      <c r="F51" s="1088"/>
      <c r="G51" s="1088"/>
      <c r="H51" s="1088"/>
      <c r="I51" s="1088"/>
      <c r="J51" s="1088"/>
      <c r="K51" s="1088"/>
      <c r="L51" s="1088"/>
      <c r="M51" s="1088"/>
      <c r="N51" s="1088"/>
      <c r="O51" s="1088"/>
      <c r="P51" s="1088"/>
      <c r="Q51" s="1088"/>
      <c r="R51" s="1088"/>
      <c r="S51" s="1088"/>
      <c r="T51" s="1088"/>
      <c r="U51" s="1088"/>
      <c r="V51" s="1088"/>
      <c r="W51" s="1088"/>
      <c r="X51" s="1088"/>
      <c r="Y51" s="1088"/>
      <c r="Z51" s="1089"/>
      <c r="AA51" s="1089"/>
      <c r="AB51" s="1089"/>
      <c r="AC51" s="1089"/>
      <c r="AD51" s="1089"/>
      <c r="AE51" s="1089"/>
      <c r="AF51" s="1089"/>
      <c r="AG51" s="1089"/>
      <c r="AH51" s="1089"/>
      <c r="AI51" s="1089"/>
      <c r="AJ51" s="1089"/>
      <c r="AK51" s="1089"/>
      <c r="AL51" s="1089"/>
      <c r="AM51" s="1089"/>
      <c r="AN51" s="1089"/>
      <c r="AO51" s="1089"/>
      <c r="AP51" s="1089"/>
      <c r="AQ51" s="1089"/>
      <c r="AR51" s="1089"/>
      <c r="AS51" s="1089"/>
      <c r="AT51" s="1089"/>
      <c r="AU51" s="1089"/>
      <c r="AV51" s="1089"/>
      <c r="AW51" s="1089"/>
      <c r="AX51" s="1089"/>
      <c r="AY51" s="1089"/>
      <c r="AZ51" s="1089"/>
      <c r="BA51" s="1089"/>
      <c r="BB51" s="1088"/>
      <c r="BC51" s="1088"/>
      <c r="BD51" s="1088"/>
      <c r="BE51" s="1088"/>
      <c r="BF51" s="1088"/>
      <c r="BG51" s="1088"/>
      <c r="BH51" s="1088"/>
      <c r="BI51" s="1088"/>
      <c r="BJ51" s="1088"/>
      <c r="BK51" s="1088"/>
      <c r="BL51" s="1088"/>
      <c r="BM51" s="1088"/>
      <c r="BN51" s="1088"/>
      <c r="BO51" s="1088"/>
      <c r="BP51" s="1088"/>
      <c r="BQ51" s="1088"/>
      <c r="BR51" s="1088"/>
      <c r="BS51" s="1088"/>
      <c r="BT51" s="1088"/>
      <c r="BU51" s="1088"/>
      <c r="BV51" s="1088"/>
      <c r="BW51" s="1088"/>
      <c r="BX51" s="1088"/>
      <c r="BY51" s="1088"/>
      <c r="BZ51" s="1088"/>
      <c r="CA51" s="1088"/>
      <c r="CB51" s="1088"/>
      <c r="CC51" s="1088"/>
      <c r="CD51" s="1088"/>
      <c r="CE51" s="1088"/>
      <c r="CF51" s="1088"/>
      <c r="CG51" s="1088"/>
      <c r="CH51" s="1088"/>
      <c r="CI51" s="1088"/>
      <c r="CJ51" s="1088"/>
      <c r="CK51" s="1088"/>
      <c r="CL51" s="1088"/>
      <c r="CM51" s="1088"/>
      <c r="CN51" s="1088"/>
      <c r="CO51" s="1088"/>
      <c r="CP51" s="1088"/>
      <c r="CQ51" s="1088"/>
      <c r="CR51" s="1088"/>
      <c r="CS51" s="1088"/>
      <c r="CT51" s="1088"/>
      <c r="CU51" s="1088"/>
      <c r="CV51" s="1088"/>
      <c r="CW51" s="1088"/>
      <c r="CX51" s="1088"/>
      <c r="CY51" s="1088"/>
      <c r="CZ51" s="1088"/>
      <c r="DA51" s="1088"/>
      <c r="DB51" s="1088"/>
      <c r="DC51" s="1088"/>
      <c r="DD51" s="1088"/>
      <c r="DE51" s="1088"/>
      <c r="DF51" s="1088"/>
      <c r="DG51" s="1088"/>
      <c r="DH51" s="1088"/>
      <c r="DI51" s="1088"/>
      <c r="DJ51" s="1088"/>
      <c r="DK51" s="1088"/>
      <c r="DL51" s="1088"/>
      <c r="DM51" s="1088"/>
      <c r="DN51" s="1088"/>
      <c r="DO51" s="1088"/>
      <c r="DP51" s="1088"/>
      <c r="DQ51" s="1088"/>
      <c r="DR51" s="1088"/>
      <c r="DS51" s="1088"/>
      <c r="DT51" s="1088"/>
      <c r="DU51" s="1088"/>
      <c r="DV51" s="1088"/>
      <c r="DW51" s="1088"/>
      <c r="DX51" s="1088"/>
      <c r="DY51" s="1088"/>
      <c r="DZ51" s="1088"/>
      <c r="EA51" s="1088"/>
      <c r="EB51" s="1088"/>
      <c r="EC51" s="1088"/>
      <c r="ED51" s="1088"/>
      <c r="EE51" s="1088"/>
      <c r="EF51" s="1088"/>
      <c r="EG51" s="1088"/>
      <c r="EH51" s="1088"/>
      <c r="EI51" s="1088"/>
      <c r="EJ51" s="1088"/>
      <c r="EK51" s="1088"/>
      <c r="EL51" s="1088"/>
      <c r="EM51" s="1088"/>
      <c r="EN51" s="1088"/>
      <c r="EO51" s="1088"/>
      <c r="EP51" s="1088"/>
      <c r="EQ51" s="1088"/>
      <c r="ER51" s="1088"/>
      <c r="ES51" s="1088"/>
      <c r="ET51" s="1088"/>
      <c r="EU51" s="1088"/>
      <c r="EV51" s="1088"/>
      <c r="EW51" s="1088"/>
      <c r="EX51" s="1088"/>
      <c r="EY51" s="1088"/>
      <c r="EZ51" s="1088"/>
      <c r="FA51" s="1088"/>
      <c r="FB51" s="1088"/>
      <c r="FC51" s="1088"/>
      <c r="FD51" s="1088"/>
      <c r="FE51" s="1088"/>
      <c r="FF51" s="1088"/>
      <c r="FG51" s="1088"/>
      <c r="FH51" s="1088"/>
      <c r="FI51" s="1088"/>
      <c r="FJ51" s="1088"/>
      <c r="FK51" s="1088"/>
      <c r="FL51" s="1088"/>
      <c r="FM51" s="1088"/>
      <c r="FN51" s="1088"/>
      <c r="FO51" s="1088"/>
      <c r="FP51" s="1088"/>
      <c r="FQ51" s="1088"/>
      <c r="FR51" s="1088"/>
      <c r="FS51" s="1088"/>
      <c r="FT51" s="1088"/>
      <c r="FU51" s="1088"/>
      <c r="FV51" s="1088"/>
      <c r="FW51" s="1088"/>
      <c r="FX51" s="1088"/>
      <c r="FY51" s="1088"/>
      <c r="FZ51" s="1088"/>
      <c r="GA51" s="1088"/>
      <c r="GB51" s="1088"/>
      <c r="GC51" s="1088"/>
      <c r="GD51" s="1088"/>
      <c r="GE51" s="1088"/>
      <c r="GF51" s="1088"/>
      <c r="GG51" s="1088"/>
      <c r="GH51" s="1088"/>
      <c r="GI51" s="1088"/>
      <c r="GJ51" s="1088"/>
      <c r="GK51" s="1088"/>
      <c r="GL51" s="1088"/>
      <c r="GM51" s="1088"/>
      <c r="GN51" s="1088"/>
      <c r="GO51" s="1088"/>
      <c r="GP51" s="1088"/>
      <c r="GQ51" s="1088"/>
      <c r="GR51" s="1088"/>
      <c r="GS51" s="1088"/>
      <c r="GT51" s="1088"/>
      <c r="GU51" s="1088"/>
      <c r="GV51" s="1088"/>
      <c r="GW51" s="1088"/>
      <c r="GX51" s="1088"/>
      <c r="GY51" s="1088"/>
      <c r="GZ51" s="1088"/>
      <c r="HA51" s="1088"/>
      <c r="HB51" s="1088"/>
      <c r="HC51" s="1088"/>
      <c r="HD51" s="1088"/>
      <c r="HE51" s="1088"/>
      <c r="HF51" s="1088"/>
      <c r="HG51" s="1088"/>
      <c r="HH51" s="1088"/>
      <c r="HI51" s="1088"/>
      <c r="HJ51" s="1088"/>
      <c r="HK51" s="1088"/>
      <c r="HL51" s="1088"/>
      <c r="HM51" s="1088"/>
      <c r="HN51" s="1088"/>
      <c r="HO51" s="1088"/>
      <c r="HP51" s="1088"/>
      <c r="HQ51" s="1088"/>
      <c r="HR51" s="1088"/>
      <c r="HS51" s="1088"/>
      <c r="HT51" s="1088"/>
      <c r="HU51" s="1088"/>
      <c r="HV51" s="1088"/>
      <c r="HW51" s="1088"/>
      <c r="HX51" s="1088"/>
      <c r="HY51" s="1088"/>
      <c r="HZ51" s="1088"/>
      <c r="IA51" s="1088"/>
      <c r="IB51" s="1088"/>
      <c r="IC51" s="1088"/>
      <c r="ID51" s="1088"/>
      <c r="IE51" s="1088"/>
      <c r="IF51" s="1088"/>
      <c r="IG51" s="1088"/>
      <c r="IH51" s="1088"/>
      <c r="II51" s="1088"/>
      <c r="IJ51" s="1088"/>
      <c r="IK51" s="1088"/>
      <c r="IL51" s="1088"/>
      <c r="IM51" s="1088"/>
      <c r="IN51" s="1088"/>
      <c r="IO51" s="1088"/>
      <c r="IP51" s="1088"/>
      <c r="IQ51" s="1088"/>
      <c r="IR51" s="1088"/>
      <c r="IS51" s="1088"/>
      <c r="IT51" s="1088"/>
      <c r="IU51" s="1088"/>
    </row>
    <row r="52" spans="2:255" s="1091" customFormat="1" ht="12.75" customHeight="1">
      <c r="B52" s="1088"/>
      <c r="C52" s="1088"/>
      <c r="D52" s="1088"/>
      <c r="E52" s="1088"/>
      <c r="F52" s="1088"/>
      <c r="G52" s="1088"/>
      <c r="H52" s="1088"/>
      <c r="I52" s="1088"/>
      <c r="J52" s="1088"/>
      <c r="K52" s="1088"/>
      <c r="L52" s="1088"/>
      <c r="M52" s="1088"/>
      <c r="N52" s="1088"/>
      <c r="O52" s="1088"/>
      <c r="P52" s="1088"/>
      <c r="Q52" s="1088"/>
      <c r="R52" s="1088"/>
      <c r="S52" s="1088"/>
      <c r="T52" s="1088"/>
      <c r="U52" s="1088"/>
      <c r="V52" s="1088"/>
      <c r="W52" s="1088"/>
      <c r="X52" s="1088"/>
      <c r="Y52" s="1088"/>
      <c r="Z52" s="1089"/>
      <c r="AA52" s="1089"/>
      <c r="AB52" s="1089"/>
      <c r="AC52" s="1089"/>
      <c r="AD52" s="1089"/>
      <c r="AE52" s="1089"/>
      <c r="AF52" s="1089"/>
      <c r="AG52" s="1089"/>
      <c r="AH52" s="1089"/>
      <c r="AI52" s="1089"/>
      <c r="AJ52" s="1089"/>
      <c r="AK52" s="1089"/>
      <c r="AL52" s="1089"/>
      <c r="AM52" s="1089"/>
      <c r="AN52" s="1089"/>
      <c r="AO52" s="1089"/>
      <c r="AP52" s="1089"/>
      <c r="AQ52" s="1089"/>
      <c r="AR52" s="1089"/>
      <c r="AS52" s="1089"/>
      <c r="AT52" s="1089"/>
      <c r="AU52" s="1089"/>
      <c r="AV52" s="1089"/>
      <c r="AW52" s="1089"/>
      <c r="AX52" s="1089"/>
      <c r="AY52" s="1089"/>
      <c r="AZ52" s="1089"/>
      <c r="BA52" s="1089"/>
      <c r="BB52" s="1088"/>
      <c r="BC52" s="1088"/>
      <c r="BD52" s="1088"/>
      <c r="BE52" s="1088"/>
      <c r="BF52" s="1088"/>
      <c r="BG52" s="1088"/>
      <c r="BH52" s="1088"/>
      <c r="BI52" s="1088"/>
      <c r="BJ52" s="1088"/>
      <c r="BK52" s="1088"/>
      <c r="BL52" s="1088"/>
      <c r="BM52" s="1088"/>
      <c r="BN52" s="1088"/>
      <c r="BO52" s="1088"/>
      <c r="BP52" s="1088"/>
      <c r="BQ52" s="1088"/>
      <c r="BR52" s="1088"/>
      <c r="BS52" s="1088"/>
      <c r="BT52" s="1088"/>
      <c r="BU52" s="1088"/>
      <c r="BV52" s="1088"/>
      <c r="BW52" s="1088"/>
      <c r="BX52" s="1088"/>
      <c r="BY52" s="1088"/>
      <c r="BZ52" s="1088"/>
      <c r="CA52" s="1088"/>
      <c r="CB52" s="1088"/>
      <c r="CC52" s="1088"/>
      <c r="CD52" s="1088"/>
      <c r="CE52" s="1088"/>
      <c r="CF52" s="1088"/>
      <c r="CG52" s="1088"/>
      <c r="CH52" s="1088"/>
      <c r="CI52" s="1088"/>
      <c r="CJ52" s="1088"/>
      <c r="CK52" s="1088"/>
      <c r="CL52" s="1088"/>
      <c r="CM52" s="1088"/>
      <c r="CN52" s="1088"/>
      <c r="CO52" s="1088"/>
      <c r="CP52" s="1088"/>
      <c r="CQ52" s="1088"/>
      <c r="CR52" s="1088"/>
      <c r="CS52" s="1088"/>
      <c r="CT52" s="1088"/>
      <c r="CU52" s="1088"/>
      <c r="CV52" s="1088"/>
      <c r="CW52" s="1088"/>
      <c r="CX52" s="1088"/>
      <c r="CY52" s="1088"/>
      <c r="CZ52" s="1088"/>
      <c r="DA52" s="1088"/>
      <c r="DB52" s="1088"/>
      <c r="DC52" s="1088"/>
      <c r="DD52" s="1088"/>
      <c r="DE52" s="1088"/>
      <c r="DF52" s="1088"/>
      <c r="DG52" s="1088"/>
      <c r="DH52" s="1088"/>
      <c r="DI52" s="1088"/>
      <c r="DJ52" s="1088"/>
      <c r="DK52" s="1088"/>
      <c r="DL52" s="1088"/>
      <c r="DM52" s="1088"/>
      <c r="DN52" s="1088"/>
      <c r="DO52" s="1088"/>
      <c r="DP52" s="1088"/>
      <c r="DQ52" s="1088"/>
      <c r="DR52" s="1088"/>
      <c r="DS52" s="1088"/>
      <c r="DT52" s="1088"/>
      <c r="DU52" s="1088"/>
      <c r="DV52" s="1088"/>
      <c r="DW52" s="1088"/>
      <c r="DX52" s="1088"/>
      <c r="DY52" s="1088"/>
      <c r="DZ52" s="1088"/>
      <c r="EA52" s="1088"/>
      <c r="EB52" s="1088"/>
      <c r="EC52" s="1088"/>
      <c r="ED52" s="1088"/>
      <c r="EE52" s="1088"/>
      <c r="EF52" s="1088"/>
      <c r="EG52" s="1088"/>
      <c r="EH52" s="1088"/>
      <c r="EI52" s="1088"/>
      <c r="EJ52" s="1088"/>
      <c r="EK52" s="1088"/>
      <c r="EL52" s="1088"/>
      <c r="EM52" s="1088"/>
      <c r="EN52" s="1088"/>
      <c r="EO52" s="1088"/>
      <c r="EP52" s="1088"/>
      <c r="EQ52" s="1088"/>
      <c r="ER52" s="1088"/>
      <c r="ES52" s="1088"/>
      <c r="ET52" s="1088"/>
      <c r="EU52" s="1088"/>
      <c r="EV52" s="1088"/>
      <c r="EW52" s="1088"/>
      <c r="EX52" s="1088"/>
      <c r="EY52" s="1088"/>
      <c r="EZ52" s="1088"/>
      <c r="FA52" s="1088"/>
      <c r="FB52" s="1088"/>
      <c r="FC52" s="1088"/>
      <c r="FD52" s="1088"/>
      <c r="FE52" s="1088"/>
      <c r="FF52" s="1088"/>
      <c r="FG52" s="1088"/>
      <c r="FH52" s="1088"/>
      <c r="FI52" s="1088"/>
      <c r="FJ52" s="1088"/>
      <c r="FK52" s="1088"/>
      <c r="FL52" s="1088"/>
      <c r="FM52" s="1088"/>
      <c r="FN52" s="1088"/>
      <c r="FO52" s="1088"/>
      <c r="FP52" s="1088"/>
      <c r="FQ52" s="1088"/>
      <c r="FR52" s="1088"/>
      <c r="FS52" s="1088"/>
      <c r="FT52" s="1088"/>
      <c r="FU52" s="1088"/>
      <c r="FV52" s="1088"/>
      <c r="FW52" s="1088"/>
      <c r="FX52" s="1088"/>
      <c r="FY52" s="1088"/>
      <c r="FZ52" s="1088"/>
      <c r="GA52" s="1088"/>
      <c r="GB52" s="1088"/>
      <c r="GC52" s="1088"/>
      <c r="GD52" s="1088"/>
      <c r="GE52" s="1088"/>
      <c r="GF52" s="1088"/>
      <c r="GG52" s="1088"/>
      <c r="GH52" s="1088"/>
      <c r="GI52" s="1088"/>
      <c r="GJ52" s="1088"/>
      <c r="GK52" s="1088"/>
      <c r="GL52" s="1088"/>
      <c r="GM52" s="1088"/>
      <c r="GN52" s="1088"/>
      <c r="GO52" s="1088"/>
      <c r="GP52" s="1088"/>
      <c r="GQ52" s="1088"/>
      <c r="GR52" s="1088"/>
      <c r="GS52" s="1088"/>
      <c r="GT52" s="1088"/>
      <c r="GU52" s="1088"/>
      <c r="GV52" s="1088"/>
      <c r="GW52" s="1088"/>
      <c r="GX52" s="1088"/>
      <c r="GY52" s="1088"/>
      <c r="GZ52" s="1088"/>
      <c r="HA52" s="1088"/>
      <c r="HB52" s="1088"/>
      <c r="HC52" s="1088"/>
      <c r="HD52" s="1088"/>
      <c r="HE52" s="1088"/>
      <c r="HF52" s="1088"/>
      <c r="HG52" s="1088"/>
      <c r="HH52" s="1088"/>
      <c r="HI52" s="1088"/>
      <c r="HJ52" s="1088"/>
      <c r="HK52" s="1088"/>
      <c r="HL52" s="1088"/>
      <c r="HM52" s="1088"/>
      <c r="HN52" s="1088"/>
      <c r="HO52" s="1088"/>
      <c r="HP52" s="1088"/>
      <c r="HQ52" s="1088"/>
      <c r="HR52" s="1088"/>
      <c r="HS52" s="1088"/>
      <c r="HT52" s="1088"/>
      <c r="HU52" s="1088"/>
      <c r="HV52" s="1088"/>
      <c r="HW52" s="1088"/>
      <c r="HX52" s="1088"/>
      <c r="HY52" s="1088"/>
      <c r="HZ52" s="1088"/>
      <c r="IA52" s="1088"/>
      <c r="IB52" s="1088"/>
      <c r="IC52" s="1088"/>
      <c r="ID52" s="1088"/>
      <c r="IE52" s="1088"/>
      <c r="IF52" s="1088"/>
      <c r="IG52" s="1088"/>
      <c r="IH52" s="1088"/>
      <c r="II52" s="1088"/>
      <c r="IJ52" s="1088"/>
      <c r="IK52" s="1088"/>
      <c r="IL52" s="1088"/>
      <c r="IM52" s="1088"/>
      <c r="IN52" s="1088"/>
      <c r="IO52" s="1088"/>
      <c r="IP52" s="1088"/>
      <c r="IQ52" s="1088"/>
      <c r="IR52" s="1088"/>
      <c r="IS52" s="1088"/>
      <c r="IT52" s="1088"/>
      <c r="IU52" s="1088"/>
    </row>
    <row r="53" spans="2:255" s="1091" customFormat="1" ht="12.75" customHeight="1">
      <c r="B53" s="1088"/>
      <c r="C53" s="1088"/>
      <c r="D53" s="1088"/>
      <c r="E53" s="1088"/>
      <c r="F53" s="1088"/>
      <c r="G53" s="1088"/>
      <c r="H53" s="1088"/>
      <c r="I53" s="1088"/>
      <c r="J53" s="1088"/>
      <c r="K53" s="1088"/>
      <c r="L53" s="1088"/>
      <c r="M53" s="1088"/>
      <c r="N53" s="1088"/>
      <c r="O53" s="1088"/>
      <c r="P53" s="1088"/>
      <c r="Q53" s="1088"/>
      <c r="R53" s="1088"/>
      <c r="S53" s="1088"/>
      <c r="T53" s="1088"/>
      <c r="U53" s="1088"/>
      <c r="V53" s="1088"/>
      <c r="W53" s="1088"/>
      <c r="X53" s="1088"/>
      <c r="Y53" s="1088"/>
      <c r="Z53" s="1089"/>
      <c r="AA53" s="1089"/>
      <c r="AB53" s="1089"/>
      <c r="AC53" s="1089"/>
      <c r="AD53" s="1089"/>
      <c r="AE53" s="1089"/>
      <c r="AF53" s="1089"/>
      <c r="AG53" s="1089"/>
      <c r="AH53" s="1089"/>
      <c r="AI53" s="1089"/>
      <c r="AJ53" s="1089"/>
      <c r="AK53" s="1089"/>
      <c r="AL53" s="1089"/>
      <c r="AM53" s="1089"/>
      <c r="AN53" s="1089"/>
      <c r="AO53" s="1089"/>
      <c r="AP53" s="1089"/>
      <c r="AQ53" s="1089"/>
      <c r="AR53" s="1089"/>
      <c r="AS53" s="1089"/>
      <c r="AT53" s="1089"/>
      <c r="AU53" s="1089"/>
      <c r="AV53" s="1089"/>
      <c r="AW53" s="1089"/>
      <c r="AX53" s="1089"/>
      <c r="AY53" s="1089"/>
      <c r="AZ53" s="1089"/>
      <c r="BA53" s="1089"/>
      <c r="BB53" s="1088"/>
      <c r="BC53" s="1088"/>
      <c r="BD53" s="1088"/>
      <c r="BE53" s="1088"/>
      <c r="BF53" s="1088"/>
      <c r="BG53" s="1088"/>
      <c r="BH53" s="1088"/>
      <c r="BI53" s="1088"/>
      <c r="BJ53" s="1088"/>
      <c r="BK53" s="1088"/>
      <c r="BL53" s="1088"/>
      <c r="BM53" s="1088"/>
      <c r="BN53" s="1088"/>
      <c r="BO53" s="1088"/>
      <c r="BP53" s="1088"/>
      <c r="BQ53" s="1088"/>
      <c r="BR53" s="1088"/>
      <c r="BS53" s="1088"/>
      <c r="BT53" s="1088"/>
      <c r="BU53" s="1088"/>
      <c r="BV53" s="1088"/>
      <c r="BW53" s="1088"/>
      <c r="BX53" s="1088"/>
      <c r="BY53" s="1088"/>
      <c r="BZ53" s="1088"/>
      <c r="CA53" s="1088"/>
      <c r="CB53" s="1088"/>
      <c r="CC53" s="1088"/>
      <c r="CD53" s="1088"/>
      <c r="CE53" s="1088"/>
      <c r="CF53" s="1088"/>
      <c r="CG53" s="1088"/>
      <c r="CH53" s="1088"/>
      <c r="CI53" s="1088"/>
      <c r="CJ53" s="1088"/>
      <c r="CK53" s="1088"/>
      <c r="CL53" s="1088"/>
      <c r="CM53" s="1088"/>
      <c r="CN53" s="1088"/>
      <c r="CO53" s="1088"/>
      <c r="CP53" s="1088"/>
      <c r="CQ53" s="1088"/>
      <c r="CR53" s="1088"/>
      <c r="CS53" s="1088"/>
      <c r="CT53" s="1088"/>
      <c r="CU53" s="1088"/>
      <c r="CV53" s="1088"/>
      <c r="CW53" s="1088"/>
      <c r="CX53" s="1088"/>
      <c r="CY53" s="1088"/>
      <c r="CZ53" s="1088"/>
      <c r="DA53" s="1088"/>
      <c r="DB53" s="1088"/>
      <c r="DC53" s="1088"/>
      <c r="DD53" s="1088"/>
      <c r="DE53" s="1088"/>
      <c r="DF53" s="1088"/>
      <c r="DG53" s="1088"/>
      <c r="DH53" s="1088"/>
      <c r="DI53" s="1088"/>
      <c r="DJ53" s="1088"/>
      <c r="DK53" s="1088"/>
      <c r="DL53" s="1088"/>
      <c r="DM53" s="1088"/>
      <c r="DN53" s="1088"/>
      <c r="DO53" s="1088"/>
      <c r="DP53" s="1088"/>
      <c r="DQ53" s="1088"/>
      <c r="DR53" s="1088"/>
      <c r="DS53" s="1088"/>
      <c r="DT53" s="1088"/>
      <c r="DU53" s="1088"/>
      <c r="DV53" s="1088"/>
      <c r="DW53" s="1088"/>
      <c r="DX53" s="1088"/>
      <c r="DY53" s="1088"/>
      <c r="DZ53" s="1088"/>
      <c r="EA53" s="1088"/>
      <c r="EB53" s="1088"/>
      <c r="EC53" s="1088"/>
      <c r="ED53" s="1088"/>
      <c r="EE53" s="1088"/>
      <c r="EF53" s="1088"/>
      <c r="EG53" s="1088"/>
      <c r="EH53" s="1088"/>
      <c r="EI53" s="1088"/>
      <c r="EJ53" s="1088"/>
      <c r="EK53" s="1088"/>
      <c r="EL53" s="1088"/>
      <c r="EM53" s="1088"/>
      <c r="EN53" s="1088"/>
      <c r="EO53" s="1088"/>
      <c r="EP53" s="1088"/>
      <c r="EQ53" s="1088"/>
      <c r="ER53" s="1088"/>
      <c r="ES53" s="1088"/>
      <c r="ET53" s="1088"/>
      <c r="EU53" s="1088"/>
      <c r="EV53" s="1088"/>
      <c r="EW53" s="1088"/>
      <c r="EX53" s="1088"/>
      <c r="EY53" s="1088"/>
      <c r="EZ53" s="1088"/>
      <c r="FA53" s="1088"/>
      <c r="FB53" s="1088"/>
      <c r="FC53" s="1088"/>
      <c r="FD53" s="1088"/>
      <c r="FE53" s="1088"/>
      <c r="FF53" s="1088"/>
      <c r="FG53" s="1088"/>
      <c r="FH53" s="1088"/>
      <c r="FI53" s="1088"/>
      <c r="FJ53" s="1088"/>
      <c r="FK53" s="1088"/>
      <c r="FL53" s="1088"/>
      <c r="FM53" s="1088"/>
      <c r="FN53" s="1088"/>
      <c r="FO53" s="1088"/>
      <c r="FP53" s="1088"/>
      <c r="FQ53" s="1088"/>
      <c r="FR53" s="1088"/>
      <c r="FS53" s="1088"/>
      <c r="FT53" s="1088"/>
      <c r="FU53" s="1088"/>
      <c r="FV53" s="1088"/>
      <c r="FW53" s="1088"/>
      <c r="FX53" s="1088"/>
      <c r="FY53" s="1088"/>
      <c r="FZ53" s="1088"/>
      <c r="GA53" s="1088"/>
      <c r="GB53" s="1088"/>
      <c r="GC53" s="1088"/>
      <c r="GD53" s="1088"/>
      <c r="GE53" s="1088"/>
      <c r="GF53" s="1088"/>
      <c r="GG53" s="1088"/>
      <c r="GH53" s="1088"/>
      <c r="GI53" s="1088"/>
      <c r="GJ53" s="1088"/>
      <c r="GK53" s="1088"/>
      <c r="GL53" s="1088"/>
      <c r="GM53" s="1088"/>
      <c r="GN53" s="1088"/>
      <c r="GO53" s="1088"/>
      <c r="GP53" s="1088"/>
      <c r="GQ53" s="1088"/>
      <c r="GR53" s="1088"/>
      <c r="GS53" s="1088"/>
      <c r="GT53" s="1088"/>
      <c r="GU53" s="1088"/>
      <c r="GV53" s="1088"/>
      <c r="GW53" s="1088"/>
      <c r="GX53" s="1088"/>
      <c r="GY53" s="1088"/>
      <c r="GZ53" s="1088"/>
      <c r="HA53" s="1088"/>
      <c r="HB53" s="1088"/>
      <c r="HC53" s="1088"/>
      <c r="HD53" s="1088"/>
      <c r="HE53" s="1088"/>
      <c r="HF53" s="1088"/>
      <c r="HG53" s="1088"/>
      <c r="HH53" s="1088"/>
      <c r="HI53" s="1088"/>
      <c r="HJ53" s="1088"/>
      <c r="HK53" s="1088"/>
      <c r="HL53" s="1088"/>
      <c r="HM53" s="1088"/>
      <c r="HN53" s="1088"/>
      <c r="HO53" s="1088"/>
      <c r="HP53" s="1088"/>
      <c r="HQ53" s="1088"/>
      <c r="HR53" s="1088"/>
      <c r="HS53" s="1088"/>
      <c r="HT53" s="1088"/>
      <c r="HU53" s="1088"/>
      <c r="HV53" s="1088"/>
      <c r="HW53" s="1088"/>
      <c r="HX53" s="1088"/>
      <c r="HY53" s="1088"/>
      <c r="HZ53" s="1088"/>
      <c r="IA53" s="1088"/>
      <c r="IB53" s="1088"/>
      <c r="IC53" s="1088"/>
      <c r="ID53" s="1088"/>
      <c r="IE53" s="1088"/>
      <c r="IF53" s="1088"/>
      <c r="IG53" s="1088"/>
      <c r="IH53" s="1088"/>
      <c r="II53" s="1088"/>
      <c r="IJ53" s="1088"/>
      <c r="IK53" s="1088"/>
      <c r="IL53" s="1088"/>
      <c r="IM53" s="1088"/>
      <c r="IN53" s="1088"/>
      <c r="IO53" s="1088"/>
      <c r="IP53" s="1088"/>
      <c r="IQ53" s="1088"/>
      <c r="IR53" s="1088"/>
      <c r="IS53" s="1088"/>
      <c r="IT53" s="1088"/>
      <c r="IU53" s="1088"/>
    </row>
    <row r="54" spans="2:255" s="1091" customFormat="1" ht="12.75" customHeight="1">
      <c r="B54" s="1088"/>
      <c r="C54" s="1088"/>
      <c r="D54" s="1088"/>
      <c r="E54" s="1088"/>
      <c r="F54" s="1088"/>
      <c r="G54" s="1088"/>
      <c r="H54" s="1088"/>
      <c r="I54" s="1088"/>
      <c r="J54" s="1088"/>
      <c r="K54" s="1088"/>
      <c r="L54" s="1088"/>
      <c r="M54" s="1088"/>
      <c r="N54" s="1088"/>
      <c r="O54" s="1088"/>
      <c r="P54" s="1088"/>
      <c r="Q54" s="1088"/>
      <c r="R54" s="1088"/>
      <c r="S54" s="1088"/>
      <c r="T54" s="1088"/>
      <c r="U54" s="1088"/>
      <c r="V54" s="1088"/>
      <c r="W54" s="1088"/>
      <c r="X54" s="1088"/>
      <c r="Y54" s="1088"/>
      <c r="Z54" s="1089"/>
      <c r="AA54" s="1089"/>
      <c r="AB54" s="1089"/>
      <c r="AC54" s="1089"/>
      <c r="AD54" s="1089"/>
      <c r="AE54" s="1089"/>
      <c r="AF54" s="1089"/>
      <c r="AG54" s="1089"/>
      <c r="AH54" s="1089"/>
      <c r="AI54" s="1089"/>
      <c r="AJ54" s="1089"/>
      <c r="AK54" s="1089"/>
      <c r="AL54" s="1089"/>
      <c r="AM54" s="1089"/>
      <c r="AN54" s="1089"/>
      <c r="AO54" s="1089"/>
      <c r="AP54" s="1089"/>
      <c r="AQ54" s="1089"/>
      <c r="AR54" s="1089"/>
      <c r="AS54" s="1089"/>
      <c r="AT54" s="1089"/>
      <c r="AU54" s="1089"/>
      <c r="AV54" s="1089"/>
      <c r="AW54" s="1089"/>
      <c r="AX54" s="1089"/>
      <c r="AY54" s="1089"/>
      <c r="AZ54" s="1089"/>
      <c r="BA54" s="1089"/>
      <c r="BB54" s="1088"/>
      <c r="BC54" s="1088"/>
      <c r="BD54" s="1088"/>
      <c r="BE54" s="1088"/>
      <c r="BF54" s="1088"/>
      <c r="BG54" s="1088"/>
      <c r="BH54" s="1088"/>
      <c r="BI54" s="1088"/>
      <c r="BJ54" s="1088"/>
      <c r="BK54" s="1088"/>
      <c r="BL54" s="1088"/>
      <c r="BM54" s="1088"/>
      <c r="BN54" s="1088"/>
      <c r="BO54" s="1088"/>
      <c r="BP54" s="1088"/>
      <c r="BQ54" s="1088"/>
      <c r="BR54" s="1088"/>
      <c r="BS54" s="1088"/>
      <c r="BT54" s="1088"/>
      <c r="BU54" s="1088"/>
      <c r="BV54" s="1088"/>
      <c r="BW54" s="1088"/>
      <c r="BX54" s="1088"/>
      <c r="BY54" s="1088"/>
      <c r="BZ54" s="1088"/>
      <c r="CA54" s="1088"/>
      <c r="CB54" s="1088"/>
      <c r="CC54" s="1088"/>
      <c r="CD54" s="1088"/>
      <c r="CE54" s="1088"/>
      <c r="CF54" s="1088"/>
      <c r="CG54" s="1088"/>
      <c r="CH54" s="1088"/>
      <c r="CI54" s="1088"/>
      <c r="CJ54" s="1088"/>
      <c r="CK54" s="1088"/>
      <c r="CL54" s="1088"/>
      <c r="CM54" s="1088"/>
      <c r="CN54" s="1088"/>
      <c r="CO54" s="1088"/>
      <c r="CP54" s="1088"/>
      <c r="CQ54" s="1088"/>
      <c r="CR54" s="1088"/>
      <c r="CS54" s="1088"/>
      <c r="CT54" s="1088"/>
      <c r="CU54" s="1088"/>
      <c r="CV54" s="1088"/>
      <c r="CW54" s="1088"/>
      <c r="CX54" s="1088"/>
      <c r="CY54" s="1088"/>
      <c r="CZ54" s="1088"/>
      <c r="DA54" s="1088"/>
      <c r="DB54" s="1088"/>
      <c r="DC54" s="1088"/>
      <c r="DD54" s="1088"/>
      <c r="DE54" s="1088"/>
      <c r="DF54" s="1088"/>
      <c r="DG54" s="1088"/>
      <c r="DH54" s="1088"/>
      <c r="DI54" s="1088"/>
      <c r="DJ54" s="1088"/>
      <c r="DK54" s="1088"/>
      <c r="DL54" s="1088"/>
      <c r="DM54" s="1088"/>
      <c r="DN54" s="1088"/>
      <c r="DO54" s="1088"/>
      <c r="DP54" s="1088"/>
      <c r="DQ54" s="1088"/>
      <c r="DR54" s="1088"/>
      <c r="DS54" s="1088"/>
      <c r="DT54" s="1088"/>
      <c r="DU54" s="1088"/>
      <c r="DV54" s="1088"/>
      <c r="DW54" s="1088"/>
      <c r="DX54" s="1088"/>
      <c r="DY54" s="1088"/>
      <c r="DZ54" s="1088"/>
      <c r="EA54" s="1088"/>
      <c r="EB54" s="1088"/>
      <c r="EC54" s="1088"/>
      <c r="ED54" s="1088"/>
      <c r="EE54" s="1088"/>
      <c r="EF54" s="1088"/>
      <c r="EG54" s="1088"/>
      <c r="EH54" s="1088"/>
      <c r="EI54" s="1088"/>
      <c r="EJ54" s="1088"/>
      <c r="EK54" s="1088"/>
      <c r="EL54" s="1088"/>
      <c r="EM54" s="1088"/>
      <c r="EN54" s="1088"/>
      <c r="EO54" s="1088"/>
      <c r="EP54" s="1088"/>
      <c r="EQ54" s="1088"/>
      <c r="ER54" s="1088"/>
      <c r="ES54" s="1088"/>
      <c r="ET54" s="1088"/>
      <c r="EU54" s="1088"/>
      <c r="EV54" s="1088"/>
      <c r="EW54" s="1088"/>
      <c r="EX54" s="1088"/>
      <c r="EY54" s="1088"/>
      <c r="EZ54" s="1088"/>
      <c r="FA54" s="1088"/>
      <c r="FB54" s="1088"/>
      <c r="FC54" s="1088"/>
      <c r="FD54" s="1088"/>
      <c r="FE54" s="1088"/>
      <c r="FF54" s="1088"/>
      <c r="FG54" s="1088"/>
      <c r="FH54" s="1088"/>
      <c r="FI54" s="1088"/>
      <c r="FJ54" s="1088"/>
      <c r="FK54" s="1088"/>
      <c r="FL54" s="1088"/>
      <c r="FM54" s="1088"/>
      <c r="FN54" s="1088"/>
      <c r="FO54" s="1088"/>
      <c r="FP54" s="1088"/>
      <c r="FQ54" s="1088"/>
      <c r="FR54" s="1088"/>
      <c r="FS54" s="1088"/>
      <c r="FT54" s="1088"/>
      <c r="FU54" s="1088"/>
      <c r="FV54" s="1088"/>
      <c r="FW54" s="1088"/>
      <c r="FX54" s="1088"/>
      <c r="FY54" s="1088"/>
      <c r="FZ54" s="1088"/>
      <c r="GA54" s="1088"/>
      <c r="GB54" s="1088"/>
      <c r="GC54" s="1088"/>
      <c r="GD54" s="1088"/>
      <c r="GE54" s="1088"/>
      <c r="GF54" s="1088"/>
      <c r="GG54" s="1088"/>
      <c r="GH54" s="1088"/>
      <c r="GI54" s="1088"/>
      <c r="GJ54" s="1088"/>
      <c r="GK54" s="1088"/>
      <c r="GL54" s="1088"/>
      <c r="GM54" s="1088"/>
      <c r="GN54" s="1088"/>
      <c r="GO54" s="1088"/>
      <c r="GP54" s="1088"/>
      <c r="GQ54" s="1088"/>
      <c r="GR54" s="1088"/>
      <c r="GS54" s="1088"/>
      <c r="GT54" s="1088"/>
      <c r="GU54" s="1088"/>
      <c r="GV54" s="1088"/>
      <c r="GW54" s="1088"/>
      <c r="GX54" s="1088"/>
      <c r="GY54" s="1088"/>
      <c r="GZ54" s="1088"/>
      <c r="HA54" s="1088"/>
      <c r="HB54" s="1088"/>
      <c r="HC54" s="1088"/>
      <c r="HD54" s="1088"/>
      <c r="HE54" s="1088"/>
      <c r="HF54" s="1088"/>
      <c r="HG54" s="1088"/>
      <c r="HH54" s="1088"/>
      <c r="HI54" s="1088"/>
      <c r="HJ54" s="1088"/>
      <c r="HK54" s="1088"/>
      <c r="HL54" s="1088"/>
      <c r="HM54" s="1088"/>
      <c r="HN54" s="1088"/>
      <c r="HO54" s="1088"/>
      <c r="HP54" s="1088"/>
      <c r="HQ54" s="1088"/>
      <c r="HR54" s="1088"/>
      <c r="HS54" s="1088"/>
      <c r="HT54" s="1088"/>
      <c r="HU54" s="1088"/>
      <c r="HV54" s="1088"/>
      <c r="HW54" s="1088"/>
      <c r="HX54" s="1088"/>
      <c r="HY54" s="1088"/>
      <c r="HZ54" s="1088"/>
      <c r="IA54" s="1088"/>
      <c r="IB54" s="1088"/>
      <c r="IC54" s="1088"/>
      <c r="ID54" s="1088"/>
      <c r="IE54" s="1088"/>
      <c r="IF54" s="1088"/>
      <c r="IG54" s="1088"/>
      <c r="IH54" s="1088"/>
      <c r="II54" s="1088"/>
      <c r="IJ54" s="1088"/>
      <c r="IK54" s="1088"/>
      <c r="IL54" s="1088"/>
      <c r="IM54" s="1088"/>
      <c r="IN54" s="1088"/>
      <c r="IO54" s="1088"/>
      <c r="IP54" s="1088"/>
      <c r="IQ54" s="1088"/>
      <c r="IR54" s="1088"/>
      <c r="IS54" s="1088"/>
      <c r="IT54" s="1088"/>
      <c r="IU54" s="1088"/>
    </row>
    <row r="55" spans="2:255" s="1091" customFormat="1" ht="12.75" customHeight="1">
      <c r="B55" s="1088"/>
      <c r="C55" s="1088"/>
      <c r="D55" s="1088"/>
      <c r="E55" s="1088"/>
      <c r="F55" s="1088"/>
      <c r="G55" s="1088"/>
      <c r="H55" s="1088"/>
      <c r="I55" s="1088"/>
      <c r="J55" s="1088"/>
      <c r="K55" s="1088"/>
      <c r="L55" s="1088"/>
      <c r="M55" s="1088"/>
      <c r="N55" s="1088"/>
      <c r="O55" s="1088"/>
      <c r="P55" s="1088"/>
      <c r="Q55" s="1088"/>
      <c r="R55" s="1088"/>
      <c r="S55" s="1088"/>
      <c r="T55" s="1088"/>
      <c r="U55" s="1088"/>
      <c r="V55" s="1088"/>
      <c r="W55" s="1088"/>
      <c r="X55" s="1088"/>
      <c r="Y55" s="1088"/>
      <c r="Z55" s="1089"/>
      <c r="AA55" s="1089"/>
      <c r="AB55" s="1089"/>
      <c r="AC55" s="1089"/>
      <c r="AD55" s="1089"/>
      <c r="AE55" s="1089"/>
      <c r="AF55" s="1089"/>
      <c r="AG55" s="1089"/>
      <c r="AH55" s="1089"/>
      <c r="AI55" s="1089"/>
      <c r="AJ55" s="1089"/>
      <c r="AK55" s="1089"/>
      <c r="AL55" s="1089"/>
      <c r="AM55" s="1089"/>
      <c r="AN55" s="1089"/>
      <c r="AO55" s="1089"/>
      <c r="AP55" s="1089"/>
      <c r="AQ55" s="1089"/>
      <c r="AR55" s="1089"/>
      <c r="AS55" s="1089"/>
      <c r="AT55" s="1089"/>
      <c r="AU55" s="1089"/>
      <c r="AV55" s="1089"/>
      <c r="AW55" s="1089"/>
      <c r="AX55" s="1089"/>
      <c r="AY55" s="1089"/>
      <c r="AZ55" s="1089"/>
      <c r="BA55" s="1089"/>
      <c r="BB55" s="1088"/>
      <c r="BC55" s="1088"/>
      <c r="BD55" s="1088"/>
      <c r="BE55" s="1088"/>
      <c r="BF55" s="1088"/>
      <c r="BG55" s="1088"/>
      <c r="BH55" s="1088"/>
      <c r="BI55" s="1088"/>
      <c r="BJ55" s="1088"/>
      <c r="BK55" s="1088"/>
      <c r="BL55" s="1088"/>
      <c r="BM55" s="1088"/>
      <c r="BN55" s="1088"/>
      <c r="BO55" s="1088"/>
      <c r="BP55" s="1088"/>
      <c r="BQ55" s="1088"/>
      <c r="BR55" s="1088"/>
      <c r="BS55" s="1088"/>
      <c r="BT55" s="1088"/>
      <c r="BU55" s="1088"/>
      <c r="BV55" s="1088"/>
      <c r="BW55" s="1088"/>
      <c r="BX55" s="1088"/>
      <c r="BY55" s="1088"/>
      <c r="BZ55" s="1088"/>
      <c r="CA55" s="1088"/>
      <c r="CB55" s="1088"/>
      <c r="CC55" s="1088"/>
      <c r="CD55" s="1088"/>
      <c r="CE55" s="1088"/>
      <c r="CF55" s="1088"/>
      <c r="CG55" s="1088"/>
      <c r="CH55" s="1088"/>
      <c r="CI55" s="1088"/>
      <c r="CJ55" s="1088"/>
      <c r="CK55" s="1088"/>
      <c r="CL55" s="1088"/>
      <c r="CM55" s="1088"/>
      <c r="CN55" s="1088"/>
      <c r="CO55" s="1088"/>
      <c r="CP55" s="1088"/>
      <c r="CQ55" s="1088"/>
      <c r="CR55" s="1088"/>
      <c r="CS55" s="1088"/>
      <c r="CT55" s="1088"/>
      <c r="CU55" s="1088"/>
      <c r="CV55" s="1088"/>
      <c r="CW55" s="1088"/>
      <c r="CX55" s="1088"/>
      <c r="CY55" s="1088"/>
      <c r="CZ55" s="1088"/>
      <c r="DA55" s="1088"/>
      <c r="DB55" s="1088"/>
      <c r="DC55" s="1088"/>
      <c r="DD55" s="1088"/>
      <c r="DE55" s="1088"/>
      <c r="DF55" s="1088"/>
      <c r="DG55" s="1088"/>
      <c r="DH55" s="1088"/>
      <c r="DI55" s="1088"/>
      <c r="DJ55" s="1088"/>
      <c r="DK55" s="1088"/>
      <c r="DL55" s="1088"/>
      <c r="DM55" s="1088"/>
      <c r="DN55" s="1088"/>
      <c r="DO55" s="1088"/>
      <c r="DP55" s="1088"/>
      <c r="DQ55" s="1088"/>
      <c r="DR55" s="1088"/>
      <c r="DS55" s="1088"/>
      <c r="DT55" s="1088"/>
      <c r="DU55" s="1088"/>
      <c r="DV55" s="1088"/>
      <c r="DW55" s="1088"/>
      <c r="DX55" s="1088"/>
      <c r="DY55" s="1088"/>
      <c r="DZ55" s="1088"/>
      <c r="EA55" s="1088"/>
      <c r="EB55" s="1088"/>
      <c r="EC55" s="1088"/>
      <c r="ED55" s="1088"/>
      <c r="EE55" s="1088"/>
      <c r="EF55" s="1088"/>
      <c r="EG55" s="1088"/>
      <c r="EH55" s="1088"/>
      <c r="EI55" s="1088"/>
      <c r="EJ55" s="1088"/>
      <c r="EK55" s="1088"/>
      <c r="EL55" s="1088"/>
      <c r="EM55" s="1088"/>
      <c r="EN55" s="1088"/>
      <c r="EO55" s="1088"/>
      <c r="EP55" s="1088"/>
      <c r="EQ55" s="1088"/>
      <c r="ER55" s="1088"/>
      <c r="ES55" s="1088"/>
      <c r="ET55" s="1088"/>
      <c r="EU55" s="1088"/>
      <c r="EV55" s="1088"/>
      <c r="EW55" s="1088"/>
      <c r="EX55" s="1088"/>
      <c r="EY55" s="1088"/>
      <c r="EZ55" s="1088"/>
      <c r="FA55" s="1088"/>
      <c r="FB55" s="1088"/>
      <c r="FC55" s="1088"/>
      <c r="FD55" s="1088"/>
      <c r="FE55" s="1088"/>
      <c r="FF55" s="1088"/>
      <c r="FG55" s="1088"/>
      <c r="FH55" s="1088"/>
      <c r="FI55" s="1088"/>
      <c r="FJ55" s="1088"/>
      <c r="FK55" s="1088"/>
      <c r="FL55" s="1088"/>
      <c r="FM55" s="1088"/>
      <c r="FN55" s="1088"/>
      <c r="FO55" s="1088"/>
      <c r="FP55" s="1088"/>
      <c r="FQ55" s="1088"/>
      <c r="FR55" s="1088"/>
      <c r="FS55" s="1088"/>
      <c r="FT55" s="1088"/>
      <c r="FU55" s="1088"/>
      <c r="FV55" s="1088"/>
      <c r="FW55" s="1088"/>
      <c r="FX55" s="1088"/>
      <c r="FY55" s="1088"/>
      <c r="FZ55" s="1088"/>
      <c r="GA55" s="1088"/>
      <c r="GB55" s="1088"/>
      <c r="GC55" s="1088"/>
      <c r="GD55" s="1088"/>
      <c r="GE55" s="1088"/>
      <c r="GF55" s="1088"/>
      <c r="GG55" s="1088"/>
      <c r="GH55" s="1088"/>
      <c r="GI55" s="1088"/>
      <c r="GJ55" s="1088"/>
      <c r="GK55" s="1088"/>
      <c r="GL55" s="1088"/>
      <c r="GM55" s="1088"/>
      <c r="GN55" s="1088"/>
      <c r="GO55" s="1088"/>
      <c r="GP55" s="1088"/>
      <c r="GQ55" s="1088"/>
      <c r="GR55" s="1088"/>
      <c r="GS55" s="1088"/>
      <c r="GT55" s="1088"/>
      <c r="GU55" s="1088"/>
      <c r="GV55" s="1088"/>
      <c r="GW55" s="1088"/>
      <c r="GX55" s="1088"/>
      <c r="GY55" s="1088"/>
      <c r="GZ55" s="1088"/>
      <c r="HA55" s="1088"/>
      <c r="HB55" s="1088"/>
      <c r="HC55" s="1088"/>
      <c r="HD55" s="1088"/>
      <c r="HE55" s="1088"/>
      <c r="HF55" s="1088"/>
      <c r="HG55" s="1088"/>
      <c r="HH55" s="1088"/>
      <c r="HI55" s="1088"/>
      <c r="HJ55" s="1088"/>
      <c r="HK55" s="1088"/>
      <c r="HL55" s="1088"/>
      <c r="HM55" s="1088"/>
      <c r="HN55" s="1088"/>
      <c r="HO55" s="1088"/>
      <c r="HP55" s="1088"/>
      <c r="HQ55" s="1088"/>
      <c r="HR55" s="1088"/>
      <c r="HS55" s="1088"/>
      <c r="HT55" s="1088"/>
      <c r="HU55" s="1088"/>
      <c r="HV55" s="1088"/>
      <c r="HW55" s="1088"/>
      <c r="HX55" s="1088"/>
      <c r="HY55" s="1088"/>
      <c r="HZ55" s="1088"/>
      <c r="IA55" s="1088"/>
      <c r="IB55" s="1088"/>
      <c r="IC55" s="1088"/>
      <c r="ID55" s="1088"/>
      <c r="IE55" s="1088"/>
      <c r="IF55" s="1088"/>
      <c r="IG55" s="1088"/>
      <c r="IH55" s="1088"/>
      <c r="II55" s="1088"/>
      <c r="IJ55" s="1088"/>
      <c r="IK55" s="1088"/>
      <c r="IL55" s="1088"/>
      <c r="IM55" s="1088"/>
      <c r="IN55" s="1088"/>
      <c r="IO55" s="1088"/>
      <c r="IP55" s="1088"/>
      <c r="IQ55" s="1088"/>
      <c r="IR55" s="1088"/>
      <c r="IS55" s="1088"/>
      <c r="IT55" s="1088"/>
      <c r="IU55" s="1088"/>
    </row>
    <row r="56" spans="2:255" s="1091" customFormat="1" ht="12.75" customHeight="1">
      <c r="B56" s="1088"/>
      <c r="C56" s="1088"/>
      <c r="D56" s="1088"/>
      <c r="E56" s="1088"/>
      <c r="F56" s="1088"/>
      <c r="G56" s="1088"/>
      <c r="H56" s="1088"/>
      <c r="I56" s="1088"/>
      <c r="J56" s="1088"/>
      <c r="K56" s="1088"/>
      <c r="L56" s="1088"/>
      <c r="M56" s="1088"/>
      <c r="N56" s="1088"/>
      <c r="O56" s="1088"/>
      <c r="P56" s="1088"/>
      <c r="Q56" s="1088"/>
      <c r="R56" s="1088"/>
      <c r="S56" s="1088"/>
      <c r="T56" s="1088"/>
      <c r="U56" s="1088"/>
      <c r="V56" s="1088"/>
      <c r="W56" s="1088"/>
      <c r="X56" s="1088"/>
      <c r="Y56" s="1088"/>
      <c r="Z56" s="1089"/>
      <c r="AA56" s="1089"/>
      <c r="AB56" s="1089"/>
      <c r="AC56" s="1089"/>
      <c r="AD56" s="1089"/>
      <c r="AE56" s="1089"/>
      <c r="AF56" s="1089"/>
      <c r="AG56" s="1089"/>
      <c r="AH56" s="1089"/>
      <c r="AI56" s="1089"/>
      <c r="AJ56" s="1089"/>
      <c r="AK56" s="1089"/>
      <c r="AL56" s="1089"/>
      <c r="AM56" s="1089"/>
      <c r="AN56" s="1089"/>
      <c r="AO56" s="1089"/>
      <c r="AP56" s="1089"/>
      <c r="AQ56" s="1089"/>
      <c r="AR56" s="1089"/>
      <c r="AS56" s="1089"/>
      <c r="AT56" s="1089"/>
      <c r="AU56" s="1089"/>
      <c r="AV56" s="1089"/>
      <c r="AW56" s="1089"/>
      <c r="AX56" s="1089"/>
      <c r="AY56" s="1089"/>
      <c r="AZ56" s="1089"/>
      <c r="BA56" s="1089"/>
      <c r="BB56" s="1088"/>
      <c r="BC56" s="1088"/>
      <c r="BD56" s="1088"/>
      <c r="BE56" s="1088"/>
      <c r="BF56" s="1088"/>
      <c r="BG56" s="1088"/>
      <c r="BH56" s="1088"/>
      <c r="BI56" s="1088"/>
      <c r="BJ56" s="1088"/>
      <c r="BK56" s="1088"/>
      <c r="BL56" s="1088"/>
      <c r="BM56" s="1088"/>
      <c r="BN56" s="1088"/>
      <c r="BO56" s="1088"/>
      <c r="BP56" s="1088"/>
      <c r="BQ56" s="1088"/>
      <c r="BR56" s="1088"/>
      <c r="BS56" s="1088"/>
      <c r="BT56" s="1088"/>
      <c r="BU56" s="1088"/>
      <c r="BV56" s="1088"/>
      <c r="BW56" s="1088"/>
      <c r="BX56" s="1088"/>
      <c r="BY56" s="1088"/>
      <c r="BZ56" s="1088"/>
      <c r="CA56" s="1088"/>
      <c r="CB56" s="1088"/>
      <c r="CC56" s="1088"/>
      <c r="CD56" s="1088"/>
      <c r="CE56" s="1088"/>
      <c r="CF56" s="1088"/>
      <c r="CG56" s="1088"/>
      <c r="CH56" s="1088"/>
      <c r="CI56" s="1088"/>
      <c r="CJ56" s="1088"/>
      <c r="CK56" s="1088"/>
      <c r="CL56" s="1088"/>
      <c r="CM56" s="1088"/>
      <c r="CN56" s="1088"/>
      <c r="CO56" s="1088"/>
      <c r="CP56" s="1088"/>
      <c r="CQ56" s="1088"/>
      <c r="CR56" s="1088"/>
      <c r="CS56" s="1088"/>
      <c r="CT56" s="1088"/>
      <c r="CU56" s="1088"/>
      <c r="CV56" s="1088"/>
      <c r="CW56" s="1088"/>
      <c r="CX56" s="1088"/>
      <c r="CY56" s="1088"/>
      <c r="CZ56" s="1088"/>
      <c r="DA56" s="1088"/>
      <c r="DB56" s="1088"/>
      <c r="DC56" s="1088"/>
      <c r="DD56" s="1088"/>
      <c r="DE56" s="1088"/>
      <c r="DF56" s="1088"/>
      <c r="DG56" s="1088"/>
      <c r="DH56" s="1088"/>
      <c r="DI56" s="1088"/>
      <c r="DJ56" s="1088"/>
      <c r="DK56" s="1088"/>
      <c r="DL56" s="1088"/>
      <c r="DM56" s="1088"/>
      <c r="DN56" s="1088"/>
      <c r="DO56" s="1088"/>
      <c r="DP56" s="1088"/>
      <c r="DQ56" s="1088"/>
      <c r="DR56" s="1088"/>
      <c r="DS56" s="1088"/>
      <c r="DT56" s="1088"/>
      <c r="DU56" s="1088"/>
      <c r="DV56" s="1088"/>
      <c r="DW56" s="1088"/>
      <c r="DX56" s="1088"/>
      <c r="DY56" s="1088"/>
      <c r="DZ56" s="1088"/>
      <c r="EA56" s="1088"/>
      <c r="EB56" s="1088"/>
      <c r="EC56" s="1088"/>
      <c r="ED56" s="1088"/>
      <c r="EE56" s="1088"/>
      <c r="EF56" s="1088"/>
      <c r="EG56" s="1088"/>
      <c r="EH56" s="1088"/>
      <c r="EI56" s="1088"/>
      <c r="EJ56" s="1088"/>
      <c r="EK56" s="1088"/>
      <c r="EL56" s="1088"/>
      <c r="EM56" s="1088"/>
      <c r="EN56" s="1088"/>
      <c r="EO56" s="1088"/>
      <c r="EP56" s="1088"/>
      <c r="EQ56" s="1088"/>
      <c r="ER56" s="1088"/>
      <c r="ES56" s="1088"/>
      <c r="ET56" s="1088"/>
      <c r="EU56" s="1088"/>
      <c r="EV56" s="1088"/>
      <c r="EW56" s="1088"/>
      <c r="EX56" s="1088"/>
      <c r="EY56" s="1088"/>
      <c r="EZ56" s="1088"/>
      <c r="FA56" s="1088"/>
      <c r="FB56" s="1088"/>
      <c r="FC56" s="1088"/>
      <c r="FD56" s="1088"/>
      <c r="FE56" s="1088"/>
      <c r="FF56" s="1088"/>
      <c r="FG56" s="1088"/>
      <c r="FH56" s="1088"/>
      <c r="FI56" s="1088"/>
      <c r="FJ56" s="1088"/>
      <c r="FK56" s="1088"/>
      <c r="FL56" s="1088"/>
      <c r="FM56" s="1088"/>
      <c r="FN56" s="1088"/>
      <c r="FO56" s="1088"/>
      <c r="FP56" s="1088"/>
      <c r="FQ56" s="1088"/>
      <c r="FR56" s="1088"/>
      <c r="FS56" s="1088"/>
      <c r="FT56" s="1088"/>
      <c r="FU56" s="1088"/>
      <c r="FV56" s="1088"/>
      <c r="FW56" s="1088"/>
      <c r="FX56" s="1088"/>
      <c r="FY56" s="1088"/>
      <c r="FZ56" s="1088"/>
      <c r="GA56" s="1088"/>
      <c r="GB56" s="1088"/>
      <c r="GC56" s="1088"/>
      <c r="GD56" s="1088"/>
      <c r="GE56" s="1088"/>
      <c r="GF56" s="1088"/>
      <c r="GG56" s="1088"/>
      <c r="GH56" s="1088"/>
      <c r="GI56" s="1088"/>
      <c r="GJ56" s="1088"/>
      <c r="GK56" s="1088"/>
      <c r="GL56" s="1088"/>
      <c r="GM56" s="1088"/>
      <c r="GN56" s="1088"/>
      <c r="GO56" s="1088"/>
      <c r="GP56" s="1088"/>
      <c r="GQ56" s="1088"/>
      <c r="GR56" s="1088"/>
      <c r="GS56" s="1088"/>
      <c r="GT56" s="1088"/>
      <c r="GU56" s="1088"/>
      <c r="GV56" s="1088"/>
      <c r="GW56" s="1088"/>
      <c r="GX56" s="1088"/>
      <c r="GY56" s="1088"/>
      <c r="GZ56" s="1088"/>
      <c r="HA56" s="1088"/>
      <c r="HB56" s="1088"/>
      <c r="HC56" s="1088"/>
      <c r="HD56" s="1088"/>
      <c r="HE56" s="1088"/>
      <c r="HF56" s="1088"/>
      <c r="HG56" s="1088"/>
      <c r="HH56" s="1088"/>
      <c r="HI56" s="1088"/>
      <c r="HJ56" s="1088"/>
      <c r="HK56" s="1088"/>
      <c r="HL56" s="1088"/>
      <c r="HM56" s="1088"/>
      <c r="HN56" s="1088"/>
      <c r="HO56" s="1088"/>
      <c r="HP56" s="1088"/>
      <c r="HQ56" s="1088"/>
      <c r="HR56" s="1088"/>
      <c r="HS56" s="1088"/>
      <c r="HT56" s="1088"/>
      <c r="HU56" s="1088"/>
      <c r="HV56" s="1088"/>
      <c r="HW56" s="1088"/>
      <c r="HX56" s="1088"/>
      <c r="HY56" s="1088"/>
      <c r="HZ56" s="1088"/>
      <c r="IA56" s="1088"/>
      <c r="IB56" s="1088"/>
      <c r="IC56" s="1088"/>
      <c r="ID56" s="1088"/>
      <c r="IE56" s="1088"/>
      <c r="IF56" s="1088"/>
      <c r="IG56" s="1088"/>
      <c r="IH56" s="1088"/>
      <c r="II56" s="1088"/>
      <c r="IJ56" s="1088"/>
      <c r="IK56" s="1088"/>
      <c r="IL56" s="1088"/>
      <c r="IM56" s="1088"/>
      <c r="IN56" s="1088"/>
      <c r="IO56" s="1088"/>
      <c r="IP56" s="1088"/>
      <c r="IQ56" s="1088"/>
      <c r="IR56" s="1088"/>
      <c r="IS56" s="1088"/>
      <c r="IT56" s="1088"/>
      <c r="IU56" s="1088"/>
    </row>
    <row r="57" spans="2:255" s="1091" customFormat="1" ht="12.75" customHeight="1">
      <c r="B57" s="1088"/>
      <c r="C57" s="1088"/>
      <c r="D57" s="1088"/>
      <c r="E57" s="1088"/>
      <c r="F57" s="1088"/>
      <c r="G57" s="1088"/>
      <c r="H57" s="1088"/>
      <c r="I57" s="1088"/>
      <c r="J57" s="1088"/>
      <c r="K57" s="1088"/>
      <c r="L57" s="1088"/>
      <c r="M57" s="1088"/>
      <c r="N57" s="1088"/>
      <c r="O57" s="1088"/>
      <c r="P57" s="1088"/>
      <c r="Q57" s="1088"/>
      <c r="R57" s="1088"/>
      <c r="S57" s="1088"/>
      <c r="T57" s="1088"/>
      <c r="U57" s="1088"/>
      <c r="V57" s="1088"/>
      <c r="W57" s="1088"/>
      <c r="X57" s="1088"/>
      <c r="Y57" s="1088"/>
      <c r="Z57" s="1089"/>
      <c r="AA57" s="1089"/>
      <c r="AB57" s="1089"/>
      <c r="AC57" s="1089"/>
      <c r="AD57" s="1089"/>
      <c r="AE57" s="1089"/>
      <c r="AF57" s="1089"/>
      <c r="AG57" s="1089"/>
      <c r="AH57" s="1089"/>
      <c r="AI57" s="1089"/>
      <c r="AJ57" s="1089"/>
      <c r="AK57" s="1089"/>
      <c r="AL57" s="1089"/>
      <c r="AM57" s="1089"/>
      <c r="AN57" s="1089"/>
      <c r="AO57" s="1089"/>
      <c r="AP57" s="1089"/>
      <c r="AQ57" s="1089"/>
      <c r="AR57" s="1089"/>
      <c r="AS57" s="1089"/>
      <c r="AT57" s="1089"/>
      <c r="AU57" s="1089"/>
      <c r="AV57" s="1089"/>
      <c r="AW57" s="1089"/>
      <c r="AX57" s="1089"/>
      <c r="AY57" s="1089"/>
      <c r="AZ57" s="1089"/>
      <c r="BA57" s="1089"/>
      <c r="BB57" s="1088"/>
      <c r="BC57" s="1088"/>
      <c r="BD57" s="1088"/>
      <c r="BE57" s="1088"/>
      <c r="BF57" s="1088"/>
      <c r="BG57" s="1088"/>
      <c r="BH57" s="1088"/>
      <c r="BI57" s="1088"/>
      <c r="BJ57" s="1088"/>
      <c r="BK57" s="1088"/>
      <c r="BL57" s="1088"/>
      <c r="BM57" s="1088"/>
      <c r="BN57" s="1088"/>
      <c r="BO57" s="1088"/>
      <c r="BP57" s="1088"/>
      <c r="BQ57" s="1088"/>
      <c r="BR57" s="1088"/>
      <c r="BS57" s="1088"/>
      <c r="BT57" s="1088"/>
      <c r="BU57" s="1088"/>
      <c r="BV57" s="1088"/>
      <c r="BW57" s="1088"/>
      <c r="BX57" s="1088"/>
      <c r="BY57" s="1088"/>
      <c r="BZ57" s="1088"/>
      <c r="CA57" s="1088"/>
      <c r="CB57" s="1088"/>
      <c r="CC57" s="1088"/>
      <c r="CD57" s="1088"/>
      <c r="CE57" s="1088"/>
      <c r="CF57" s="1088"/>
      <c r="CG57" s="1088"/>
      <c r="CH57" s="1088"/>
      <c r="CI57" s="1088"/>
      <c r="CJ57" s="1088"/>
      <c r="CK57" s="1088"/>
      <c r="CL57" s="1088"/>
      <c r="CM57" s="1088"/>
      <c r="CN57" s="1088"/>
      <c r="CO57" s="1088"/>
      <c r="CP57" s="1088"/>
      <c r="CQ57" s="1088"/>
      <c r="CR57" s="1088"/>
      <c r="CS57" s="1088"/>
      <c r="CT57" s="1088"/>
      <c r="CU57" s="1088"/>
      <c r="CV57" s="1088"/>
      <c r="CW57" s="1088"/>
      <c r="CX57" s="1088"/>
      <c r="CY57" s="1088"/>
      <c r="CZ57" s="1088"/>
      <c r="DA57" s="1088"/>
      <c r="DB57" s="1088"/>
      <c r="DC57" s="1088"/>
      <c r="DD57" s="1088"/>
      <c r="DE57" s="1088"/>
      <c r="DF57" s="1088"/>
      <c r="DG57" s="1088"/>
      <c r="DH57" s="1088"/>
      <c r="DI57" s="1088"/>
      <c r="DJ57" s="1088"/>
      <c r="DK57" s="1088"/>
      <c r="DL57" s="1088"/>
      <c r="DM57" s="1088"/>
      <c r="DN57" s="1088"/>
      <c r="DO57" s="1088"/>
      <c r="DP57" s="1088"/>
      <c r="DQ57" s="1088"/>
      <c r="DR57" s="1088"/>
      <c r="DS57" s="1088"/>
      <c r="DT57" s="1088"/>
      <c r="DU57" s="1088"/>
      <c r="DV57" s="1088"/>
      <c r="DW57" s="1088"/>
      <c r="DX57" s="1088"/>
      <c r="DY57" s="1088"/>
      <c r="DZ57" s="1088"/>
      <c r="EA57" s="1088"/>
      <c r="EB57" s="1088"/>
      <c r="EC57" s="1088"/>
      <c r="ED57" s="1088"/>
      <c r="EE57" s="1088"/>
      <c r="EF57" s="1088"/>
      <c r="EG57" s="1088"/>
      <c r="EH57" s="1088"/>
      <c r="EI57" s="1088"/>
      <c r="EJ57" s="1088"/>
      <c r="EK57" s="1088"/>
      <c r="EL57" s="1088"/>
      <c r="EM57" s="1088"/>
      <c r="EN57" s="1088"/>
      <c r="EO57" s="1088"/>
      <c r="EP57" s="1088"/>
      <c r="EQ57" s="1088"/>
      <c r="ER57" s="1088"/>
      <c r="ES57" s="1088"/>
      <c r="ET57" s="1088"/>
      <c r="EU57" s="1088"/>
      <c r="EV57" s="1088"/>
      <c r="EW57" s="1088"/>
      <c r="EX57" s="1088"/>
      <c r="EY57" s="1088"/>
      <c r="EZ57" s="1088"/>
      <c r="FA57" s="1088"/>
      <c r="FB57" s="1088"/>
      <c r="FC57" s="1088"/>
      <c r="FD57" s="1088"/>
      <c r="FE57" s="1088"/>
      <c r="FF57" s="1088"/>
      <c r="FG57" s="1088"/>
      <c r="FH57" s="1088"/>
      <c r="FI57" s="1088"/>
      <c r="FJ57" s="1088"/>
      <c r="FK57" s="1088"/>
      <c r="FL57" s="1088"/>
      <c r="FM57" s="1088"/>
      <c r="FN57" s="1088"/>
      <c r="FO57" s="1088"/>
      <c r="FP57" s="1088"/>
      <c r="FQ57" s="1088"/>
      <c r="FR57" s="1088"/>
      <c r="FS57" s="1088"/>
      <c r="FT57" s="1088"/>
      <c r="FU57" s="1088"/>
      <c r="FV57" s="1088"/>
      <c r="FW57" s="1088"/>
      <c r="FX57" s="1088"/>
      <c r="FY57" s="1088"/>
      <c r="FZ57" s="1088"/>
      <c r="GA57" s="1088"/>
      <c r="GB57" s="1088"/>
      <c r="GC57" s="1088"/>
      <c r="GD57" s="1088"/>
      <c r="GE57" s="1088"/>
      <c r="GF57" s="1088"/>
      <c r="GG57" s="1088"/>
      <c r="GH57" s="1088"/>
      <c r="GI57" s="1088"/>
      <c r="GJ57" s="1088"/>
      <c r="GK57" s="1088"/>
      <c r="GL57" s="1088"/>
      <c r="GM57" s="1088"/>
      <c r="GN57" s="1088"/>
      <c r="GO57" s="1088"/>
      <c r="GP57" s="1088"/>
      <c r="GQ57" s="1088"/>
      <c r="GR57" s="1088"/>
      <c r="GS57" s="1088"/>
      <c r="GT57" s="1088"/>
      <c r="GU57" s="1088"/>
      <c r="GV57" s="1088"/>
      <c r="GW57" s="1088"/>
      <c r="GX57" s="1088"/>
      <c r="GY57" s="1088"/>
      <c r="GZ57" s="1088"/>
      <c r="HA57" s="1088"/>
      <c r="HB57" s="1088"/>
      <c r="HC57" s="1088"/>
      <c r="HD57" s="1088"/>
      <c r="HE57" s="1088"/>
      <c r="HF57" s="1088"/>
      <c r="HG57" s="1088"/>
      <c r="HH57" s="1088"/>
      <c r="HI57" s="1088"/>
      <c r="HJ57" s="1088"/>
      <c r="HK57" s="1088"/>
      <c r="HL57" s="1088"/>
      <c r="HM57" s="1088"/>
      <c r="HN57" s="1088"/>
      <c r="HO57" s="1088"/>
      <c r="HP57" s="1088"/>
      <c r="HQ57" s="1088"/>
      <c r="HR57" s="1088"/>
      <c r="HS57" s="1088"/>
      <c r="HT57" s="1088"/>
      <c r="HU57" s="1088"/>
      <c r="HV57" s="1088"/>
      <c r="HW57" s="1088"/>
      <c r="HX57" s="1088"/>
      <c r="HY57" s="1088"/>
      <c r="HZ57" s="1088"/>
      <c r="IA57" s="1088"/>
      <c r="IB57" s="1088"/>
      <c r="IC57" s="1088"/>
      <c r="ID57" s="1088"/>
      <c r="IE57" s="1088"/>
      <c r="IF57" s="1088"/>
      <c r="IG57" s="1088"/>
      <c r="IH57" s="1088"/>
      <c r="II57" s="1088"/>
      <c r="IJ57" s="1088"/>
      <c r="IK57" s="1088"/>
      <c r="IL57" s="1088"/>
      <c r="IM57" s="1088"/>
      <c r="IN57" s="1088"/>
      <c r="IO57" s="1088"/>
      <c r="IP57" s="1088"/>
      <c r="IQ57" s="1088"/>
      <c r="IR57" s="1088"/>
      <c r="IS57" s="1088"/>
      <c r="IT57" s="1088"/>
      <c r="IU57" s="1088"/>
    </row>
    <row r="58" spans="2:255" s="1091" customFormat="1" ht="12.75" customHeight="1">
      <c r="B58" s="1088"/>
      <c r="C58" s="1088"/>
      <c r="D58" s="1088"/>
      <c r="E58" s="1088"/>
      <c r="F58" s="1088"/>
      <c r="G58" s="1088"/>
      <c r="H58" s="1088"/>
      <c r="I58" s="1088"/>
      <c r="J58" s="1088"/>
      <c r="K58" s="1088"/>
      <c r="L58" s="1088"/>
      <c r="M58" s="1088"/>
      <c r="N58" s="1088"/>
      <c r="O58" s="1088"/>
      <c r="P58" s="1088"/>
      <c r="Q58" s="1088"/>
      <c r="R58" s="1088"/>
      <c r="S58" s="1088"/>
      <c r="T58" s="1088"/>
      <c r="U58" s="1088"/>
      <c r="V58" s="1088"/>
      <c r="W58" s="1088"/>
      <c r="X58" s="1088"/>
      <c r="Y58" s="1088"/>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8"/>
      <c r="BC58" s="1088"/>
      <c r="BD58" s="1088"/>
      <c r="BE58" s="1088"/>
      <c r="BF58" s="1088"/>
      <c r="BG58" s="1088"/>
      <c r="BH58" s="1088"/>
      <c r="BI58" s="1088"/>
      <c r="BJ58" s="1088"/>
      <c r="BK58" s="1088"/>
      <c r="BL58" s="1088"/>
      <c r="BM58" s="1088"/>
      <c r="BN58" s="1088"/>
      <c r="BO58" s="1088"/>
      <c r="BP58" s="1088"/>
      <c r="BQ58" s="1088"/>
      <c r="BR58" s="1088"/>
      <c r="BS58" s="1088"/>
      <c r="BT58" s="1088"/>
      <c r="BU58" s="1088"/>
      <c r="BV58" s="1088"/>
      <c r="BW58" s="1088"/>
      <c r="BX58" s="1088"/>
      <c r="BY58" s="1088"/>
      <c r="BZ58" s="1088"/>
      <c r="CA58" s="1088"/>
      <c r="CB58" s="1088"/>
      <c r="CC58" s="1088"/>
      <c r="CD58" s="1088"/>
      <c r="CE58" s="1088"/>
      <c r="CF58" s="1088"/>
      <c r="CG58" s="1088"/>
      <c r="CH58" s="1088"/>
      <c r="CI58" s="1088"/>
      <c r="CJ58" s="1088"/>
      <c r="CK58" s="1088"/>
      <c r="CL58" s="1088"/>
      <c r="CM58" s="1088"/>
      <c r="CN58" s="1088"/>
      <c r="CO58" s="1088"/>
      <c r="CP58" s="1088"/>
      <c r="CQ58" s="1088"/>
      <c r="CR58" s="1088"/>
      <c r="CS58" s="1088"/>
      <c r="CT58" s="1088"/>
      <c r="CU58" s="1088"/>
      <c r="CV58" s="1088"/>
      <c r="CW58" s="1088"/>
      <c r="CX58" s="1088"/>
      <c r="CY58" s="1088"/>
      <c r="CZ58" s="1088"/>
      <c r="DA58" s="1088"/>
      <c r="DB58" s="1088"/>
      <c r="DC58" s="1088"/>
      <c r="DD58" s="1088"/>
      <c r="DE58" s="1088"/>
      <c r="DF58" s="1088"/>
      <c r="DG58" s="1088"/>
      <c r="DH58" s="1088"/>
      <c r="DI58" s="1088"/>
      <c r="DJ58" s="1088"/>
      <c r="DK58" s="1088"/>
      <c r="DL58" s="1088"/>
      <c r="DM58" s="1088"/>
      <c r="DN58" s="1088"/>
      <c r="DO58" s="1088"/>
      <c r="DP58" s="1088"/>
      <c r="DQ58" s="1088"/>
      <c r="DR58" s="1088"/>
      <c r="DS58" s="1088"/>
      <c r="DT58" s="1088"/>
      <c r="DU58" s="1088"/>
      <c r="DV58" s="1088"/>
      <c r="DW58" s="1088"/>
      <c r="DX58" s="1088"/>
      <c r="DY58" s="1088"/>
      <c r="DZ58" s="1088"/>
      <c r="EA58" s="1088"/>
      <c r="EB58" s="1088"/>
      <c r="EC58" s="1088"/>
      <c r="ED58" s="1088"/>
      <c r="EE58" s="1088"/>
      <c r="EF58" s="1088"/>
      <c r="EG58" s="1088"/>
      <c r="EH58" s="1088"/>
      <c r="EI58" s="1088"/>
      <c r="EJ58" s="1088"/>
      <c r="EK58" s="1088"/>
      <c r="EL58" s="1088"/>
      <c r="EM58" s="1088"/>
      <c r="EN58" s="1088"/>
      <c r="EO58" s="1088"/>
      <c r="EP58" s="1088"/>
      <c r="EQ58" s="1088"/>
      <c r="ER58" s="1088"/>
      <c r="ES58" s="1088"/>
      <c r="ET58" s="1088"/>
      <c r="EU58" s="1088"/>
      <c r="EV58" s="1088"/>
      <c r="EW58" s="1088"/>
      <c r="EX58" s="1088"/>
      <c r="EY58" s="1088"/>
      <c r="EZ58" s="1088"/>
      <c r="FA58" s="1088"/>
      <c r="FB58" s="1088"/>
      <c r="FC58" s="1088"/>
      <c r="FD58" s="1088"/>
      <c r="FE58" s="1088"/>
      <c r="FF58" s="1088"/>
      <c r="FG58" s="1088"/>
      <c r="FH58" s="1088"/>
      <c r="FI58" s="1088"/>
      <c r="FJ58" s="1088"/>
      <c r="FK58" s="1088"/>
      <c r="FL58" s="1088"/>
      <c r="FM58" s="1088"/>
      <c r="FN58" s="1088"/>
      <c r="FO58" s="1088"/>
      <c r="FP58" s="1088"/>
      <c r="FQ58" s="1088"/>
      <c r="FR58" s="1088"/>
      <c r="FS58" s="1088"/>
      <c r="FT58" s="1088"/>
      <c r="FU58" s="1088"/>
      <c r="FV58" s="1088"/>
      <c r="FW58" s="1088"/>
      <c r="FX58" s="1088"/>
      <c r="FY58" s="1088"/>
      <c r="FZ58" s="1088"/>
      <c r="GA58" s="1088"/>
      <c r="GB58" s="1088"/>
      <c r="GC58" s="1088"/>
      <c r="GD58" s="1088"/>
      <c r="GE58" s="1088"/>
      <c r="GF58" s="1088"/>
      <c r="GG58" s="1088"/>
      <c r="GH58" s="1088"/>
      <c r="GI58" s="1088"/>
      <c r="GJ58" s="1088"/>
      <c r="GK58" s="1088"/>
      <c r="GL58" s="1088"/>
      <c r="GM58" s="1088"/>
      <c r="GN58" s="1088"/>
      <c r="GO58" s="1088"/>
      <c r="GP58" s="1088"/>
      <c r="GQ58" s="1088"/>
      <c r="GR58" s="1088"/>
      <c r="GS58" s="1088"/>
      <c r="GT58" s="1088"/>
      <c r="GU58" s="1088"/>
      <c r="GV58" s="1088"/>
      <c r="GW58" s="1088"/>
      <c r="GX58" s="1088"/>
      <c r="GY58" s="1088"/>
      <c r="GZ58" s="1088"/>
      <c r="HA58" s="1088"/>
      <c r="HB58" s="1088"/>
      <c r="HC58" s="1088"/>
      <c r="HD58" s="1088"/>
      <c r="HE58" s="1088"/>
      <c r="HF58" s="1088"/>
      <c r="HG58" s="1088"/>
      <c r="HH58" s="1088"/>
      <c r="HI58" s="1088"/>
      <c r="HJ58" s="1088"/>
      <c r="HK58" s="1088"/>
      <c r="HL58" s="1088"/>
      <c r="HM58" s="1088"/>
      <c r="HN58" s="1088"/>
      <c r="HO58" s="1088"/>
      <c r="HP58" s="1088"/>
      <c r="HQ58" s="1088"/>
      <c r="HR58" s="1088"/>
      <c r="HS58" s="1088"/>
      <c r="HT58" s="1088"/>
      <c r="HU58" s="1088"/>
      <c r="HV58" s="1088"/>
      <c r="HW58" s="1088"/>
      <c r="HX58" s="1088"/>
      <c r="HY58" s="1088"/>
      <c r="HZ58" s="1088"/>
      <c r="IA58" s="1088"/>
      <c r="IB58" s="1088"/>
      <c r="IC58" s="1088"/>
      <c r="ID58" s="1088"/>
      <c r="IE58" s="1088"/>
      <c r="IF58" s="1088"/>
      <c r="IG58" s="1088"/>
      <c r="IH58" s="1088"/>
      <c r="II58" s="1088"/>
      <c r="IJ58" s="1088"/>
      <c r="IK58" s="1088"/>
      <c r="IL58" s="1088"/>
      <c r="IM58" s="1088"/>
      <c r="IN58" s="1088"/>
      <c r="IO58" s="1088"/>
      <c r="IP58" s="1088"/>
      <c r="IQ58" s="1088"/>
      <c r="IR58" s="1088"/>
      <c r="IS58" s="1088"/>
      <c r="IT58" s="1088"/>
      <c r="IU58" s="1088"/>
    </row>
    <row r="59" spans="2:255" s="1091" customFormat="1" ht="12.75" customHeight="1">
      <c r="B59" s="1088"/>
      <c r="C59" s="1088"/>
      <c r="D59" s="1088"/>
      <c r="E59" s="1088"/>
      <c r="F59" s="1088"/>
      <c r="G59" s="1088"/>
      <c r="H59" s="1088"/>
      <c r="I59" s="1088"/>
      <c r="J59" s="1088"/>
      <c r="K59" s="1088"/>
      <c r="L59" s="1088"/>
      <c r="M59" s="1088"/>
      <c r="N59" s="1088"/>
      <c r="O59" s="1088"/>
      <c r="P59" s="1088"/>
      <c r="Q59" s="1088"/>
      <c r="R59" s="1088"/>
      <c r="S59" s="1088"/>
      <c r="T59" s="1088"/>
      <c r="U59" s="1088"/>
      <c r="V59" s="1088"/>
      <c r="W59" s="1088"/>
      <c r="X59" s="1088"/>
      <c r="Y59" s="1088"/>
      <c r="Z59" s="1089"/>
      <c r="AA59" s="1089"/>
      <c r="AB59" s="1089"/>
      <c r="AC59" s="1089"/>
      <c r="AD59" s="1089"/>
      <c r="AE59" s="1089"/>
      <c r="AF59" s="1089"/>
      <c r="AG59" s="1089"/>
      <c r="AH59" s="1089"/>
      <c r="AI59" s="1089"/>
      <c r="AJ59" s="1089"/>
      <c r="AK59" s="1089"/>
      <c r="AL59" s="1089"/>
      <c r="AM59" s="1089"/>
      <c r="AN59" s="1089"/>
      <c r="AO59" s="1089"/>
      <c r="AP59" s="1089"/>
      <c r="AQ59" s="1089"/>
      <c r="AR59" s="1089"/>
      <c r="AS59" s="1089"/>
      <c r="AT59" s="1089"/>
      <c r="AU59" s="1089"/>
      <c r="AV59" s="1089"/>
      <c r="AW59" s="1089"/>
      <c r="AX59" s="1089"/>
      <c r="AY59" s="1089"/>
      <c r="AZ59" s="1089"/>
      <c r="BA59" s="1089"/>
      <c r="BB59" s="1088"/>
      <c r="BC59" s="1088"/>
      <c r="BD59" s="1088"/>
      <c r="BE59" s="1088"/>
      <c r="BF59" s="1088"/>
      <c r="BG59" s="1088"/>
      <c r="BH59" s="1088"/>
      <c r="BI59" s="1088"/>
      <c r="BJ59" s="1088"/>
      <c r="BK59" s="1088"/>
      <c r="BL59" s="1088"/>
      <c r="BM59" s="1088"/>
      <c r="BN59" s="1088"/>
      <c r="BO59" s="1088"/>
      <c r="BP59" s="1088"/>
      <c r="BQ59" s="1088"/>
      <c r="BR59" s="1088"/>
      <c r="BS59" s="1088"/>
      <c r="BT59" s="1088"/>
      <c r="BU59" s="1088"/>
      <c r="BV59" s="1088"/>
      <c r="BW59" s="1088"/>
      <c r="BX59" s="1088"/>
      <c r="BY59" s="1088"/>
      <c r="BZ59" s="1088"/>
      <c r="CA59" s="1088"/>
      <c r="CB59" s="1088"/>
      <c r="CC59" s="1088"/>
      <c r="CD59" s="1088"/>
      <c r="CE59" s="1088"/>
      <c r="CF59" s="1088"/>
      <c r="CG59" s="1088"/>
      <c r="CH59" s="1088"/>
      <c r="CI59" s="1088"/>
      <c r="CJ59" s="1088"/>
      <c r="CK59" s="1088"/>
      <c r="CL59" s="1088"/>
      <c r="CM59" s="1088"/>
      <c r="CN59" s="1088"/>
      <c r="CO59" s="1088"/>
      <c r="CP59" s="1088"/>
      <c r="CQ59" s="1088"/>
      <c r="CR59" s="1088"/>
      <c r="CS59" s="1088"/>
      <c r="CT59" s="1088"/>
      <c r="CU59" s="1088"/>
      <c r="CV59" s="1088"/>
      <c r="CW59" s="1088"/>
      <c r="CX59" s="1088"/>
      <c r="CY59" s="1088"/>
      <c r="CZ59" s="1088"/>
      <c r="DA59" s="1088"/>
      <c r="DB59" s="1088"/>
      <c r="DC59" s="1088"/>
      <c r="DD59" s="1088"/>
      <c r="DE59" s="1088"/>
      <c r="DF59" s="1088"/>
      <c r="DG59" s="1088"/>
      <c r="DH59" s="1088"/>
      <c r="DI59" s="1088"/>
      <c r="DJ59" s="1088"/>
      <c r="DK59" s="1088"/>
      <c r="DL59" s="1088"/>
      <c r="DM59" s="1088"/>
      <c r="DN59" s="1088"/>
      <c r="DO59" s="1088"/>
      <c r="DP59" s="1088"/>
      <c r="DQ59" s="1088"/>
      <c r="DR59" s="1088"/>
      <c r="DS59" s="1088"/>
      <c r="DT59" s="1088"/>
      <c r="DU59" s="1088"/>
      <c r="DV59" s="1088"/>
      <c r="DW59" s="1088"/>
      <c r="DX59" s="1088"/>
      <c r="DY59" s="1088"/>
      <c r="DZ59" s="1088"/>
      <c r="EA59" s="1088"/>
      <c r="EB59" s="1088"/>
      <c r="EC59" s="1088"/>
      <c r="ED59" s="1088"/>
      <c r="EE59" s="1088"/>
      <c r="EF59" s="1088"/>
      <c r="EG59" s="1088"/>
      <c r="EH59" s="1088"/>
      <c r="EI59" s="1088"/>
      <c r="EJ59" s="1088"/>
      <c r="EK59" s="1088"/>
      <c r="EL59" s="1088"/>
      <c r="EM59" s="1088"/>
      <c r="EN59" s="1088"/>
      <c r="EO59" s="1088"/>
      <c r="EP59" s="1088"/>
      <c r="EQ59" s="1088"/>
      <c r="ER59" s="1088"/>
      <c r="ES59" s="1088"/>
      <c r="ET59" s="1088"/>
      <c r="EU59" s="1088"/>
      <c r="EV59" s="1088"/>
      <c r="EW59" s="1088"/>
      <c r="EX59" s="1088"/>
      <c r="EY59" s="1088"/>
      <c r="EZ59" s="1088"/>
      <c r="FA59" s="1088"/>
      <c r="FB59" s="1088"/>
      <c r="FC59" s="1088"/>
      <c r="FD59" s="1088"/>
      <c r="FE59" s="1088"/>
      <c r="FF59" s="1088"/>
      <c r="FG59" s="1088"/>
      <c r="FH59" s="1088"/>
      <c r="FI59" s="1088"/>
      <c r="FJ59" s="1088"/>
      <c r="FK59" s="1088"/>
      <c r="FL59" s="1088"/>
      <c r="FM59" s="1088"/>
      <c r="FN59" s="1088"/>
      <c r="FO59" s="1088"/>
      <c r="FP59" s="1088"/>
      <c r="FQ59" s="1088"/>
      <c r="FR59" s="1088"/>
      <c r="FS59" s="1088"/>
      <c r="FT59" s="1088"/>
      <c r="FU59" s="1088"/>
      <c r="FV59" s="1088"/>
      <c r="FW59" s="1088"/>
      <c r="FX59" s="1088"/>
      <c r="FY59" s="1088"/>
      <c r="FZ59" s="1088"/>
      <c r="GA59" s="1088"/>
      <c r="GB59" s="1088"/>
      <c r="GC59" s="1088"/>
      <c r="GD59" s="1088"/>
      <c r="GE59" s="1088"/>
      <c r="GF59" s="1088"/>
      <c r="GG59" s="1088"/>
      <c r="GH59" s="1088"/>
      <c r="GI59" s="1088"/>
      <c r="GJ59" s="1088"/>
      <c r="GK59" s="1088"/>
      <c r="GL59" s="1088"/>
      <c r="GM59" s="1088"/>
      <c r="GN59" s="1088"/>
      <c r="GO59" s="1088"/>
      <c r="GP59" s="1088"/>
      <c r="GQ59" s="1088"/>
      <c r="GR59" s="1088"/>
      <c r="GS59" s="1088"/>
      <c r="GT59" s="1088"/>
      <c r="GU59" s="1088"/>
      <c r="GV59" s="1088"/>
      <c r="GW59" s="1088"/>
      <c r="GX59" s="1088"/>
      <c r="GY59" s="1088"/>
      <c r="GZ59" s="1088"/>
      <c r="HA59" s="1088"/>
      <c r="HB59" s="1088"/>
      <c r="HC59" s="1088"/>
      <c r="HD59" s="1088"/>
      <c r="HE59" s="1088"/>
      <c r="HF59" s="1088"/>
      <c r="HG59" s="1088"/>
      <c r="HH59" s="1088"/>
      <c r="HI59" s="1088"/>
      <c r="HJ59" s="1088"/>
      <c r="HK59" s="1088"/>
      <c r="HL59" s="1088"/>
      <c r="HM59" s="1088"/>
      <c r="HN59" s="1088"/>
      <c r="HO59" s="1088"/>
      <c r="HP59" s="1088"/>
      <c r="HQ59" s="1088"/>
      <c r="HR59" s="1088"/>
      <c r="HS59" s="1088"/>
      <c r="HT59" s="1088"/>
      <c r="HU59" s="1088"/>
      <c r="HV59" s="1088"/>
      <c r="HW59" s="1088"/>
      <c r="HX59" s="1088"/>
      <c r="HY59" s="1088"/>
      <c r="HZ59" s="1088"/>
      <c r="IA59" s="1088"/>
      <c r="IB59" s="1088"/>
      <c r="IC59" s="1088"/>
      <c r="ID59" s="1088"/>
      <c r="IE59" s="1088"/>
      <c r="IF59" s="1088"/>
      <c r="IG59" s="1088"/>
      <c r="IH59" s="1088"/>
      <c r="II59" s="1088"/>
      <c r="IJ59" s="1088"/>
      <c r="IK59" s="1088"/>
      <c r="IL59" s="1088"/>
      <c r="IM59" s="1088"/>
      <c r="IN59" s="1088"/>
      <c r="IO59" s="1088"/>
      <c r="IP59" s="1088"/>
      <c r="IQ59" s="1088"/>
      <c r="IR59" s="1088"/>
      <c r="IS59" s="1088"/>
      <c r="IT59" s="1088"/>
      <c r="IU59" s="1088"/>
    </row>
    <row r="60" spans="2:255" s="1091" customFormat="1" ht="12.75" customHeight="1">
      <c r="B60" s="1088"/>
      <c r="C60" s="1088"/>
      <c r="D60" s="1088"/>
      <c r="E60" s="1088"/>
      <c r="F60" s="1088"/>
      <c r="G60" s="1088"/>
      <c r="H60" s="1088"/>
      <c r="I60" s="1088"/>
      <c r="J60" s="1088"/>
      <c r="K60" s="1088"/>
      <c r="L60" s="1088"/>
      <c r="M60" s="1088"/>
      <c r="N60" s="1088"/>
      <c r="O60" s="1088"/>
      <c r="P60" s="1088"/>
      <c r="Q60" s="1088"/>
      <c r="R60" s="1088"/>
      <c r="S60" s="1088"/>
      <c r="T60" s="1088"/>
      <c r="U60" s="1088"/>
      <c r="V60" s="1088"/>
      <c r="W60" s="1088"/>
      <c r="X60" s="1088"/>
      <c r="Y60" s="1088"/>
      <c r="Z60" s="1089"/>
      <c r="AA60" s="1089"/>
      <c r="AB60" s="1089"/>
      <c r="AC60" s="1089"/>
      <c r="AD60" s="1089"/>
      <c r="AE60" s="1089"/>
      <c r="AF60" s="1089"/>
      <c r="AG60" s="1089"/>
      <c r="AH60" s="1089"/>
      <c r="AI60" s="1089"/>
      <c r="AJ60" s="1089"/>
      <c r="AK60" s="1089"/>
      <c r="AL60" s="1089"/>
      <c r="AM60" s="1089"/>
      <c r="AN60" s="1089"/>
      <c r="AO60" s="1089"/>
      <c r="AP60" s="1089"/>
      <c r="AQ60" s="1089"/>
      <c r="AR60" s="1089"/>
      <c r="AS60" s="1089"/>
      <c r="AT60" s="1089"/>
      <c r="AU60" s="1089"/>
      <c r="AV60" s="1089"/>
      <c r="AW60" s="1089"/>
      <c r="AX60" s="1089"/>
      <c r="AY60" s="1089"/>
      <c r="AZ60" s="1089"/>
      <c r="BA60" s="1089"/>
      <c r="BB60" s="1088"/>
      <c r="BC60" s="1088"/>
      <c r="BD60" s="1088"/>
      <c r="BE60" s="1088"/>
      <c r="BF60" s="1088"/>
      <c r="BG60" s="1088"/>
      <c r="BH60" s="1088"/>
      <c r="BI60" s="1088"/>
      <c r="BJ60" s="1088"/>
      <c r="BK60" s="1088"/>
      <c r="BL60" s="1088"/>
      <c r="BM60" s="1088"/>
      <c r="BN60" s="1088"/>
      <c r="BO60" s="1088"/>
      <c r="BP60" s="1088"/>
      <c r="BQ60" s="1088"/>
      <c r="BR60" s="1088"/>
      <c r="BS60" s="1088"/>
      <c r="BT60" s="1088"/>
      <c r="BU60" s="1088"/>
      <c r="BV60" s="1088"/>
      <c r="BW60" s="1088"/>
      <c r="BX60" s="1088"/>
      <c r="BY60" s="1088"/>
      <c r="BZ60" s="1088"/>
      <c r="CA60" s="1088"/>
      <c r="CB60" s="1088"/>
      <c r="CC60" s="1088"/>
      <c r="CD60" s="1088"/>
      <c r="CE60" s="1088"/>
      <c r="CF60" s="1088"/>
      <c r="CG60" s="1088"/>
      <c r="CH60" s="1088"/>
      <c r="CI60" s="1088"/>
      <c r="CJ60" s="1088"/>
      <c r="CK60" s="1088"/>
      <c r="CL60" s="1088"/>
      <c r="CM60" s="1088"/>
      <c r="CN60" s="1088"/>
      <c r="CO60" s="1088"/>
      <c r="CP60" s="1088"/>
      <c r="CQ60" s="1088"/>
      <c r="CR60" s="1088"/>
      <c r="CS60" s="1088"/>
      <c r="CT60" s="1088"/>
      <c r="CU60" s="1088"/>
      <c r="CV60" s="1088"/>
      <c r="CW60" s="1088"/>
      <c r="CX60" s="1088"/>
      <c r="CY60" s="1088"/>
      <c r="CZ60" s="1088"/>
      <c r="DA60" s="1088"/>
      <c r="DB60" s="1088"/>
      <c r="DC60" s="1088"/>
      <c r="DD60" s="1088"/>
      <c r="DE60" s="1088"/>
      <c r="DF60" s="1088"/>
      <c r="DG60" s="1088"/>
      <c r="DH60" s="1088"/>
      <c r="DI60" s="1088"/>
      <c r="DJ60" s="1088"/>
      <c r="DK60" s="1088"/>
      <c r="DL60" s="1088"/>
      <c r="DM60" s="1088"/>
      <c r="DN60" s="1088"/>
      <c r="DO60" s="1088"/>
      <c r="DP60" s="1088"/>
      <c r="DQ60" s="1088"/>
      <c r="DR60" s="1088"/>
      <c r="DS60" s="1088"/>
      <c r="DT60" s="1088"/>
      <c r="DU60" s="1088"/>
      <c r="DV60" s="1088"/>
      <c r="DW60" s="1088"/>
      <c r="DX60" s="1088"/>
      <c r="DY60" s="1088"/>
      <c r="DZ60" s="1088"/>
      <c r="EA60" s="1088"/>
      <c r="EB60" s="1088"/>
      <c r="EC60" s="1088"/>
      <c r="ED60" s="1088"/>
      <c r="EE60" s="1088"/>
      <c r="EF60" s="1088"/>
      <c r="EG60" s="1088"/>
      <c r="EH60" s="1088"/>
      <c r="EI60" s="1088"/>
      <c r="EJ60" s="1088"/>
      <c r="EK60" s="1088"/>
      <c r="EL60" s="1088"/>
      <c r="EM60" s="1088"/>
      <c r="EN60" s="1088"/>
      <c r="EO60" s="1088"/>
      <c r="EP60" s="1088"/>
      <c r="EQ60" s="1088"/>
      <c r="ER60" s="1088"/>
      <c r="ES60" s="1088"/>
      <c r="ET60" s="1088"/>
      <c r="EU60" s="1088"/>
      <c r="EV60" s="1088"/>
      <c r="EW60" s="1088"/>
      <c r="EX60" s="1088"/>
      <c r="EY60" s="1088"/>
      <c r="EZ60" s="1088"/>
      <c r="FA60" s="1088"/>
      <c r="FB60" s="1088"/>
      <c r="FC60" s="1088"/>
      <c r="FD60" s="1088"/>
      <c r="FE60" s="1088"/>
      <c r="FF60" s="1088"/>
      <c r="FG60" s="1088"/>
      <c r="FH60" s="1088"/>
      <c r="FI60" s="1088"/>
      <c r="FJ60" s="1088"/>
      <c r="FK60" s="1088"/>
      <c r="FL60" s="1088"/>
      <c r="FM60" s="1088"/>
      <c r="FN60" s="1088"/>
      <c r="FO60" s="1088"/>
      <c r="FP60" s="1088"/>
      <c r="FQ60" s="1088"/>
      <c r="FR60" s="1088"/>
      <c r="FS60" s="1088"/>
      <c r="FT60" s="1088"/>
      <c r="FU60" s="1088"/>
      <c r="FV60" s="1088"/>
      <c r="FW60" s="1088"/>
      <c r="FX60" s="1088"/>
      <c r="FY60" s="1088"/>
      <c r="FZ60" s="1088"/>
      <c r="GA60" s="1088"/>
      <c r="GB60" s="1088"/>
      <c r="GC60" s="1088"/>
      <c r="GD60" s="1088"/>
      <c r="GE60" s="1088"/>
      <c r="GF60" s="1088"/>
      <c r="GG60" s="1088"/>
      <c r="GH60" s="1088"/>
      <c r="GI60" s="1088"/>
      <c r="GJ60" s="1088"/>
      <c r="GK60" s="1088"/>
      <c r="GL60" s="1088"/>
      <c r="GM60" s="1088"/>
      <c r="GN60" s="1088"/>
      <c r="GO60" s="1088"/>
      <c r="GP60" s="1088"/>
      <c r="GQ60" s="1088"/>
      <c r="GR60" s="1088"/>
      <c r="GS60" s="1088"/>
      <c r="GT60" s="1088"/>
      <c r="GU60" s="1088"/>
      <c r="GV60" s="1088"/>
      <c r="GW60" s="1088"/>
      <c r="GX60" s="1088"/>
      <c r="GY60" s="1088"/>
      <c r="GZ60" s="1088"/>
      <c r="HA60" s="1088"/>
      <c r="HB60" s="1088"/>
      <c r="HC60" s="1088"/>
      <c r="HD60" s="1088"/>
      <c r="HE60" s="1088"/>
      <c r="HF60" s="1088"/>
      <c r="HG60" s="1088"/>
      <c r="HH60" s="1088"/>
      <c r="HI60" s="1088"/>
      <c r="HJ60" s="1088"/>
      <c r="HK60" s="1088"/>
      <c r="HL60" s="1088"/>
      <c r="HM60" s="1088"/>
      <c r="HN60" s="1088"/>
      <c r="HO60" s="1088"/>
      <c r="HP60" s="1088"/>
      <c r="HQ60" s="1088"/>
      <c r="HR60" s="1088"/>
      <c r="HS60" s="1088"/>
      <c r="HT60" s="1088"/>
      <c r="HU60" s="1088"/>
      <c r="HV60" s="1088"/>
      <c r="HW60" s="1088"/>
      <c r="HX60" s="1088"/>
      <c r="HY60" s="1088"/>
      <c r="HZ60" s="1088"/>
      <c r="IA60" s="1088"/>
      <c r="IB60" s="1088"/>
      <c r="IC60" s="1088"/>
      <c r="ID60" s="1088"/>
      <c r="IE60" s="1088"/>
      <c r="IF60" s="1088"/>
      <c r="IG60" s="1088"/>
      <c r="IH60" s="1088"/>
      <c r="II60" s="1088"/>
      <c r="IJ60" s="1088"/>
      <c r="IK60" s="1088"/>
      <c r="IL60" s="1088"/>
      <c r="IM60" s="1088"/>
      <c r="IN60" s="1088"/>
      <c r="IO60" s="1088"/>
      <c r="IP60" s="1088"/>
      <c r="IQ60" s="1088"/>
      <c r="IR60" s="1088"/>
      <c r="IS60" s="1088"/>
      <c r="IT60" s="1088"/>
      <c r="IU60" s="1088"/>
    </row>
    <row r="61" spans="2:255" s="1091" customFormat="1" ht="12.75" customHeight="1">
      <c r="B61" s="1088"/>
      <c r="C61" s="1088"/>
      <c r="D61" s="1088"/>
      <c r="E61" s="1088"/>
      <c r="F61" s="1088"/>
      <c r="G61" s="1088"/>
      <c r="H61" s="1088"/>
      <c r="I61" s="1088"/>
      <c r="J61" s="1088"/>
      <c r="K61" s="1088"/>
      <c r="L61" s="1088"/>
      <c r="M61" s="1088"/>
      <c r="N61" s="1088"/>
      <c r="O61" s="1088"/>
      <c r="P61" s="1088"/>
      <c r="Q61" s="1088"/>
      <c r="R61" s="1088"/>
      <c r="S61" s="1088"/>
      <c r="T61" s="1088"/>
      <c r="U61" s="1088"/>
      <c r="V61" s="1088"/>
      <c r="W61" s="1088"/>
      <c r="X61" s="1088"/>
      <c r="Y61" s="1088"/>
      <c r="Z61" s="1089"/>
      <c r="AA61" s="1089"/>
      <c r="AB61" s="1089"/>
      <c r="AC61" s="1089"/>
      <c r="AD61" s="1089"/>
      <c r="AE61" s="1089"/>
      <c r="AF61" s="1089"/>
      <c r="AG61" s="1089"/>
      <c r="AH61" s="1089"/>
      <c r="AI61" s="1089"/>
      <c r="AJ61" s="1089"/>
      <c r="AK61" s="1089"/>
      <c r="AL61" s="1089"/>
      <c r="AM61" s="1089"/>
      <c r="AN61" s="1089"/>
      <c r="AO61" s="1089"/>
      <c r="AP61" s="1089"/>
      <c r="AQ61" s="1089"/>
      <c r="AR61" s="1089"/>
      <c r="AS61" s="1089"/>
      <c r="AT61" s="1089"/>
      <c r="AU61" s="1089"/>
      <c r="AV61" s="1089"/>
      <c r="AW61" s="1089"/>
      <c r="AX61" s="1089"/>
      <c r="AY61" s="1089"/>
      <c r="AZ61" s="1089"/>
      <c r="BA61" s="1089"/>
      <c r="BB61" s="1088"/>
      <c r="BC61" s="1088"/>
      <c r="BD61" s="1088"/>
      <c r="BE61" s="1088"/>
      <c r="BF61" s="1088"/>
      <c r="BG61" s="1088"/>
      <c r="BH61" s="1088"/>
      <c r="BI61" s="1088"/>
      <c r="BJ61" s="1088"/>
      <c r="BK61" s="1088"/>
      <c r="BL61" s="1088"/>
      <c r="BM61" s="1088"/>
      <c r="BN61" s="1088"/>
      <c r="BO61" s="1088"/>
      <c r="BP61" s="1088"/>
      <c r="BQ61" s="1088"/>
      <c r="BR61" s="1088"/>
      <c r="BS61" s="1088"/>
      <c r="BT61" s="1088"/>
      <c r="BU61" s="1088"/>
      <c r="BV61" s="1088"/>
      <c r="BW61" s="1088"/>
      <c r="BX61" s="1088"/>
      <c r="BY61" s="1088"/>
      <c r="BZ61" s="1088"/>
      <c r="CA61" s="1088"/>
      <c r="CB61" s="1088"/>
      <c r="CC61" s="1088"/>
      <c r="CD61" s="1088"/>
      <c r="CE61" s="1088"/>
      <c r="CF61" s="1088"/>
      <c r="CG61" s="1088"/>
      <c r="CH61" s="1088"/>
      <c r="CI61" s="1088"/>
      <c r="CJ61" s="1088"/>
      <c r="CK61" s="1088"/>
      <c r="CL61" s="1088"/>
      <c r="CM61" s="1088"/>
      <c r="CN61" s="1088"/>
      <c r="CO61" s="1088"/>
      <c r="CP61" s="1088"/>
      <c r="CQ61" s="1088"/>
      <c r="CR61" s="1088"/>
      <c r="CS61" s="1088"/>
      <c r="CT61" s="1088"/>
      <c r="CU61" s="1088"/>
      <c r="CV61" s="1088"/>
      <c r="CW61" s="1088"/>
      <c r="CX61" s="1088"/>
      <c r="CY61" s="1088"/>
      <c r="CZ61" s="1088"/>
      <c r="DA61" s="1088"/>
      <c r="DB61" s="1088"/>
      <c r="DC61" s="1088"/>
      <c r="DD61" s="1088"/>
      <c r="DE61" s="1088"/>
      <c r="DF61" s="1088"/>
      <c r="DG61" s="1088"/>
      <c r="DH61" s="1088"/>
      <c r="DI61" s="1088"/>
      <c r="DJ61" s="1088"/>
      <c r="DK61" s="1088"/>
      <c r="DL61" s="1088"/>
      <c r="DM61" s="1088"/>
      <c r="DN61" s="1088"/>
      <c r="DO61" s="1088"/>
      <c r="DP61" s="1088"/>
      <c r="DQ61" s="1088"/>
      <c r="DR61" s="1088"/>
      <c r="DS61" s="1088"/>
      <c r="DT61" s="1088"/>
      <c r="DU61" s="1088"/>
      <c r="DV61" s="1088"/>
      <c r="DW61" s="1088"/>
      <c r="DX61" s="1088"/>
      <c r="DY61" s="1088"/>
      <c r="DZ61" s="1088"/>
      <c r="EA61" s="1088"/>
      <c r="EB61" s="1088"/>
      <c r="EC61" s="1088"/>
      <c r="ED61" s="1088"/>
      <c r="EE61" s="1088"/>
      <c r="EF61" s="1088"/>
      <c r="EG61" s="1088"/>
      <c r="EH61" s="1088"/>
      <c r="EI61" s="1088"/>
      <c r="EJ61" s="1088"/>
      <c r="EK61" s="1088"/>
      <c r="EL61" s="1088"/>
      <c r="EM61" s="1088"/>
      <c r="EN61" s="1088"/>
      <c r="EO61" s="1088"/>
      <c r="EP61" s="1088"/>
      <c r="EQ61" s="1088"/>
      <c r="ER61" s="1088"/>
      <c r="ES61" s="1088"/>
      <c r="ET61" s="1088"/>
      <c r="EU61" s="1088"/>
      <c r="EV61" s="1088"/>
      <c r="EW61" s="1088"/>
      <c r="EX61" s="1088"/>
      <c r="EY61" s="1088"/>
      <c r="EZ61" s="1088"/>
      <c r="FA61" s="1088"/>
      <c r="FB61" s="1088"/>
      <c r="FC61" s="1088"/>
      <c r="FD61" s="1088"/>
      <c r="FE61" s="1088"/>
      <c r="FF61" s="1088"/>
      <c r="FG61" s="1088"/>
      <c r="FH61" s="1088"/>
      <c r="FI61" s="1088"/>
      <c r="FJ61" s="1088"/>
      <c r="FK61" s="1088"/>
      <c r="FL61" s="1088"/>
      <c r="FM61" s="1088"/>
      <c r="FN61" s="1088"/>
      <c r="FO61" s="1088"/>
      <c r="FP61" s="1088"/>
      <c r="FQ61" s="1088"/>
      <c r="FR61" s="1088"/>
      <c r="FS61" s="1088"/>
      <c r="FT61" s="1088"/>
      <c r="FU61" s="1088"/>
      <c r="FV61" s="1088"/>
      <c r="FW61" s="1088"/>
      <c r="FX61" s="1088"/>
      <c r="FY61" s="1088"/>
      <c r="FZ61" s="1088"/>
      <c r="GA61" s="1088"/>
      <c r="GB61" s="1088"/>
      <c r="GC61" s="1088"/>
      <c r="GD61" s="1088"/>
      <c r="GE61" s="1088"/>
      <c r="GF61" s="1088"/>
      <c r="GG61" s="1088"/>
      <c r="GH61" s="1088"/>
      <c r="GI61" s="1088"/>
      <c r="GJ61" s="1088"/>
      <c r="GK61" s="1088"/>
      <c r="GL61" s="1088"/>
      <c r="GM61" s="1088"/>
      <c r="GN61" s="1088"/>
      <c r="GO61" s="1088"/>
      <c r="GP61" s="1088"/>
      <c r="GQ61" s="1088"/>
      <c r="GR61" s="1088"/>
      <c r="GS61" s="1088"/>
      <c r="GT61" s="1088"/>
      <c r="GU61" s="1088"/>
      <c r="GV61" s="1088"/>
      <c r="GW61" s="1088"/>
      <c r="GX61" s="1088"/>
      <c r="GY61" s="1088"/>
      <c r="GZ61" s="1088"/>
      <c r="HA61" s="1088"/>
      <c r="HB61" s="1088"/>
      <c r="HC61" s="1088"/>
      <c r="HD61" s="1088"/>
      <c r="HE61" s="1088"/>
      <c r="HF61" s="1088"/>
      <c r="HG61" s="1088"/>
      <c r="HH61" s="1088"/>
      <c r="HI61" s="1088"/>
      <c r="HJ61" s="1088"/>
      <c r="HK61" s="1088"/>
      <c r="HL61" s="1088"/>
      <c r="HM61" s="1088"/>
      <c r="HN61" s="1088"/>
      <c r="HO61" s="1088"/>
      <c r="HP61" s="1088"/>
      <c r="HQ61" s="1088"/>
      <c r="HR61" s="1088"/>
      <c r="HS61" s="1088"/>
      <c r="HT61" s="1088"/>
      <c r="HU61" s="1088"/>
      <c r="HV61" s="1088"/>
      <c r="HW61" s="1088"/>
      <c r="HX61" s="1088"/>
      <c r="HY61" s="1088"/>
      <c r="HZ61" s="1088"/>
      <c r="IA61" s="1088"/>
      <c r="IB61" s="1088"/>
      <c r="IC61" s="1088"/>
      <c r="ID61" s="1088"/>
      <c r="IE61" s="1088"/>
      <c r="IF61" s="1088"/>
      <c r="IG61" s="1088"/>
      <c r="IH61" s="1088"/>
      <c r="II61" s="1088"/>
      <c r="IJ61" s="1088"/>
      <c r="IK61" s="1088"/>
      <c r="IL61" s="1088"/>
      <c r="IM61" s="1088"/>
      <c r="IN61" s="1088"/>
      <c r="IO61" s="1088"/>
      <c r="IP61" s="1088"/>
      <c r="IQ61" s="1088"/>
      <c r="IR61" s="1088"/>
      <c r="IS61" s="1088"/>
      <c r="IT61" s="1088"/>
      <c r="IU61" s="1088"/>
    </row>
    <row r="62" spans="2:255" s="1091" customFormat="1" ht="12.75" customHeight="1">
      <c r="B62" s="1088"/>
      <c r="C62" s="1088"/>
      <c r="D62" s="1088"/>
      <c r="E62" s="1088"/>
      <c r="F62" s="1088"/>
      <c r="G62" s="1088"/>
      <c r="H62" s="1088"/>
      <c r="I62" s="1088"/>
      <c r="J62" s="1088"/>
      <c r="K62" s="1088"/>
      <c r="L62" s="1088"/>
      <c r="M62" s="1088"/>
      <c r="N62" s="1088"/>
      <c r="O62" s="1088"/>
      <c r="P62" s="1088"/>
      <c r="Q62" s="1088"/>
      <c r="R62" s="1088"/>
      <c r="S62" s="1088"/>
      <c r="T62" s="1088"/>
      <c r="U62" s="1088"/>
      <c r="V62" s="1088"/>
      <c r="W62" s="1088"/>
      <c r="X62" s="1088"/>
      <c r="Y62" s="1088"/>
      <c r="Z62" s="1089"/>
      <c r="AA62" s="1089"/>
      <c r="AB62" s="1089"/>
      <c r="AC62" s="1089"/>
      <c r="AD62" s="1089"/>
      <c r="AE62" s="1089"/>
      <c r="AF62" s="1089"/>
      <c r="AG62" s="1089"/>
      <c r="AH62" s="1089"/>
      <c r="AI62" s="1089"/>
      <c r="AJ62" s="1089"/>
      <c r="AK62" s="1089"/>
      <c r="AL62" s="1089"/>
      <c r="AM62" s="1089"/>
      <c r="AN62" s="1089"/>
      <c r="AO62" s="1089"/>
      <c r="AP62" s="1089"/>
      <c r="AQ62" s="1089"/>
      <c r="AR62" s="1089"/>
      <c r="AS62" s="1089"/>
      <c r="AT62" s="1089"/>
      <c r="AU62" s="1089"/>
      <c r="AV62" s="1089"/>
      <c r="AW62" s="1089"/>
      <c r="AX62" s="1089"/>
      <c r="AY62" s="1089"/>
      <c r="AZ62" s="1089"/>
      <c r="BA62" s="1089"/>
      <c r="BB62" s="1088"/>
      <c r="BC62" s="1088"/>
      <c r="BD62" s="1088"/>
      <c r="BE62" s="1088"/>
      <c r="BF62" s="1088"/>
      <c r="BG62" s="1088"/>
      <c r="BH62" s="1088"/>
      <c r="BI62" s="1088"/>
      <c r="BJ62" s="1088"/>
      <c r="BK62" s="1088"/>
      <c r="BL62" s="1088"/>
      <c r="BM62" s="1088"/>
      <c r="BN62" s="1088"/>
      <c r="BO62" s="1088"/>
      <c r="BP62" s="1088"/>
      <c r="BQ62" s="1088"/>
      <c r="BR62" s="1088"/>
      <c r="BS62" s="1088"/>
      <c r="BT62" s="1088"/>
      <c r="BU62" s="1088"/>
      <c r="BV62" s="1088"/>
      <c r="BW62" s="1088"/>
      <c r="BX62" s="1088"/>
      <c r="BY62" s="1088"/>
      <c r="BZ62" s="1088"/>
      <c r="CA62" s="1088"/>
      <c r="CB62" s="1088"/>
      <c r="CC62" s="1088"/>
      <c r="CD62" s="1088"/>
      <c r="CE62" s="1088"/>
      <c r="CF62" s="1088"/>
      <c r="CG62" s="1088"/>
      <c r="CH62" s="1088"/>
      <c r="CI62" s="1088"/>
      <c r="CJ62" s="1088"/>
      <c r="CK62" s="1088"/>
      <c r="CL62" s="1088"/>
      <c r="CM62" s="1088"/>
      <c r="CN62" s="1088"/>
      <c r="CO62" s="1088"/>
      <c r="CP62" s="1088"/>
      <c r="CQ62" s="1088"/>
      <c r="CR62" s="1088"/>
      <c r="CS62" s="1088"/>
      <c r="CT62" s="1088"/>
      <c r="CU62" s="1088"/>
      <c r="CV62" s="1088"/>
      <c r="CW62" s="1088"/>
      <c r="CX62" s="1088"/>
      <c r="CY62" s="1088"/>
      <c r="CZ62" s="1088"/>
      <c r="DA62" s="1088"/>
      <c r="DB62" s="1088"/>
      <c r="DC62" s="1088"/>
      <c r="DD62" s="1088"/>
      <c r="DE62" s="1088"/>
      <c r="DF62" s="1088"/>
      <c r="DG62" s="1088"/>
      <c r="DH62" s="1088"/>
      <c r="DI62" s="1088"/>
      <c r="DJ62" s="1088"/>
      <c r="DK62" s="1088"/>
      <c r="DL62" s="1088"/>
      <c r="DM62" s="1088"/>
      <c r="DN62" s="1088"/>
      <c r="DO62" s="1088"/>
      <c r="DP62" s="1088"/>
      <c r="DQ62" s="1088"/>
      <c r="DR62" s="1088"/>
      <c r="DS62" s="1088"/>
      <c r="DT62" s="1088"/>
      <c r="DU62" s="1088"/>
      <c r="DV62" s="1088"/>
      <c r="DW62" s="1088"/>
      <c r="DX62" s="1088"/>
      <c r="DY62" s="1088"/>
      <c r="DZ62" s="1088"/>
      <c r="EA62" s="1088"/>
      <c r="EB62" s="1088"/>
      <c r="EC62" s="1088"/>
      <c r="ED62" s="1088"/>
      <c r="EE62" s="1088"/>
      <c r="EF62" s="1088"/>
      <c r="EG62" s="1088"/>
      <c r="EH62" s="1088"/>
      <c r="EI62" s="1088"/>
      <c r="EJ62" s="1088"/>
      <c r="EK62" s="1088"/>
      <c r="EL62" s="1088"/>
      <c r="EM62" s="1088"/>
      <c r="EN62" s="1088"/>
      <c r="EO62" s="1088"/>
      <c r="EP62" s="1088"/>
      <c r="EQ62" s="1088"/>
      <c r="ER62" s="1088"/>
      <c r="ES62" s="1088"/>
      <c r="ET62" s="1088"/>
      <c r="EU62" s="1088"/>
      <c r="EV62" s="1088"/>
      <c r="EW62" s="1088"/>
      <c r="EX62" s="1088"/>
      <c r="EY62" s="1088"/>
      <c r="EZ62" s="1088"/>
      <c r="FA62" s="1088"/>
      <c r="FB62" s="1088"/>
      <c r="FC62" s="1088"/>
      <c r="FD62" s="1088"/>
      <c r="FE62" s="1088"/>
      <c r="FF62" s="1088"/>
      <c r="FG62" s="1088"/>
      <c r="FH62" s="1088"/>
      <c r="FI62" s="1088"/>
      <c r="FJ62" s="1088"/>
      <c r="FK62" s="1088"/>
      <c r="FL62" s="1088"/>
      <c r="FM62" s="1088"/>
      <c r="FN62" s="1088"/>
      <c r="FO62" s="1088"/>
      <c r="FP62" s="1088"/>
      <c r="FQ62" s="1088"/>
      <c r="FR62" s="1088"/>
      <c r="FS62" s="1088"/>
      <c r="FT62" s="1088"/>
      <c r="FU62" s="1088"/>
      <c r="FV62" s="1088"/>
      <c r="FW62" s="1088"/>
      <c r="FX62" s="1088"/>
      <c r="FY62" s="1088"/>
      <c r="FZ62" s="1088"/>
      <c r="GA62" s="1088"/>
      <c r="GB62" s="1088"/>
      <c r="GC62" s="1088"/>
      <c r="GD62" s="1088"/>
      <c r="GE62" s="1088"/>
      <c r="GF62" s="1088"/>
      <c r="GG62" s="1088"/>
      <c r="GH62" s="1088"/>
      <c r="GI62" s="1088"/>
      <c r="GJ62" s="1088"/>
      <c r="GK62" s="1088"/>
      <c r="GL62" s="1088"/>
      <c r="GM62" s="1088"/>
      <c r="GN62" s="1088"/>
      <c r="GO62" s="1088"/>
      <c r="GP62" s="1088"/>
      <c r="GQ62" s="1088"/>
      <c r="GR62" s="1088"/>
      <c r="GS62" s="1088"/>
      <c r="GT62" s="1088"/>
      <c r="GU62" s="1088"/>
      <c r="GV62" s="1088"/>
      <c r="GW62" s="1088"/>
      <c r="GX62" s="1088"/>
      <c r="GY62" s="1088"/>
      <c r="GZ62" s="1088"/>
      <c r="HA62" s="1088"/>
      <c r="HB62" s="1088"/>
      <c r="HC62" s="1088"/>
      <c r="HD62" s="1088"/>
      <c r="HE62" s="1088"/>
      <c r="HF62" s="1088"/>
      <c r="HG62" s="1088"/>
      <c r="HH62" s="1088"/>
      <c r="HI62" s="1088"/>
      <c r="HJ62" s="1088"/>
      <c r="HK62" s="1088"/>
      <c r="HL62" s="1088"/>
      <c r="HM62" s="1088"/>
      <c r="HN62" s="1088"/>
      <c r="HO62" s="1088"/>
      <c r="HP62" s="1088"/>
      <c r="HQ62" s="1088"/>
      <c r="HR62" s="1088"/>
      <c r="HS62" s="1088"/>
      <c r="HT62" s="1088"/>
      <c r="HU62" s="1088"/>
      <c r="HV62" s="1088"/>
      <c r="HW62" s="1088"/>
      <c r="HX62" s="1088"/>
      <c r="HY62" s="1088"/>
      <c r="HZ62" s="1088"/>
      <c r="IA62" s="1088"/>
      <c r="IB62" s="1088"/>
      <c r="IC62" s="1088"/>
      <c r="ID62" s="1088"/>
      <c r="IE62" s="1088"/>
      <c r="IF62" s="1088"/>
      <c r="IG62" s="1088"/>
      <c r="IH62" s="1088"/>
      <c r="II62" s="1088"/>
      <c r="IJ62" s="1088"/>
      <c r="IK62" s="1088"/>
      <c r="IL62" s="1088"/>
      <c r="IM62" s="1088"/>
      <c r="IN62" s="1088"/>
      <c r="IO62" s="1088"/>
      <c r="IP62" s="1088"/>
      <c r="IQ62" s="1088"/>
      <c r="IR62" s="1088"/>
      <c r="IS62" s="1088"/>
      <c r="IT62" s="1088"/>
      <c r="IU62" s="1088"/>
    </row>
    <row r="63" spans="2:255" s="1091" customFormat="1" ht="12.75" customHeight="1">
      <c r="B63" s="1088"/>
      <c r="C63" s="1088"/>
      <c r="D63" s="1088"/>
      <c r="E63" s="1088"/>
      <c r="F63" s="1088"/>
      <c r="G63" s="1088"/>
      <c r="H63" s="1088"/>
      <c r="I63" s="1088"/>
      <c r="J63" s="1088"/>
      <c r="K63" s="1088"/>
      <c r="L63" s="1088"/>
      <c r="M63" s="1088"/>
      <c r="N63" s="1088"/>
      <c r="O63" s="1088"/>
      <c r="P63" s="1088"/>
      <c r="Q63" s="1088"/>
      <c r="R63" s="1088"/>
      <c r="S63" s="1088"/>
      <c r="T63" s="1088"/>
      <c r="U63" s="1088"/>
      <c r="V63" s="1088"/>
      <c r="W63" s="1088"/>
      <c r="X63" s="1088"/>
      <c r="Y63" s="1088"/>
      <c r="Z63" s="1089"/>
      <c r="AA63" s="1089"/>
      <c r="AB63" s="1089"/>
      <c r="AC63" s="1089"/>
      <c r="AD63" s="1089"/>
      <c r="AE63" s="1089"/>
      <c r="AF63" s="1089"/>
      <c r="AG63" s="1089"/>
      <c r="AH63" s="1089"/>
      <c r="AI63" s="1089"/>
      <c r="AJ63" s="1089"/>
      <c r="AK63" s="1089"/>
      <c r="AL63" s="1089"/>
      <c r="AM63" s="1089"/>
      <c r="AN63" s="1089"/>
      <c r="AO63" s="1089"/>
      <c r="AP63" s="1089"/>
      <c r="AQ63" s="1089"/>
      <c r="AR63" s="1089"/>
      <c r="AS63" s="1089"/>
      <c r="AT63" s="1089"/>
      <c r="AU63" s="1089"/>
      <c r="AV63" s="1089"/>
      <c r="AW63" s="1089"/>
      <c r="AX63" s="1089"/>
      <c r="AY63" s="1089"/>
      <c r="AZ63" s="1089"/>
      <c r="BA63" s="1089"/>
      <c r="BB63" s="1088"/>
      <c r="BC63" s="1088"/>
      <c r="BD63" s="1088"/>
      <c r="BE63" s="1088"/>
      <c r="BF63" s="1088"/>
      <c r="BG63" s="1088"/>
      <c r="BH63" s="1088"/>
      <c r="BI63" s="1088"/>
      <c r="BJ63" s="1088"/>
      <c r="BK63" s="1088"/>
      <c r="BL63" s="1088"/>
      <c r="BM63" s="1088"/>
      <c r="BN63" s="1088"/>
      <c r="BO63" s="1088"/>
      <c r="BP63" s="1088"/>
      <c r="BQ63" s="1088"/>
      <c r="BR63" s="1088"/>
      <c r="BS63" s="1088"/>
      <c r="BT63" s="1088"/>
      <c r="BU63" s="1088"/>
      <c r="BV63" s="1088"/>
      <c r="BW63" s="1088"/>
      <c r="BX63" s="1088"/>
      <c r="BY63" s="1088"/>
      <c r="BZ63" s="1088"/>
      <c r="CA63" s="1088"/>
      <c r="CB63" s="1088"/>
      <c r="CC63" s="1088"/>
      <c r="CD63" s="1088"/>
      <c r="CE63" s="1088"/>
      <c r="CF63" s="1088"/>
      <c r="CG63" s="1088"/>
      <c r="CH63" s="1088"/>
      <c r="CI63" s="1088"/>
      <c r="CJ63" s="1088"/>
      <c r="CK63" s="1088"/>
      <c r="CL63" s="1088"/>
      <c r="CM63" s="1088"/>
      <c r="CN63" s="1088"/>
      <c r="CO63" s="1088"/>
      <c r="CP63" s="1088"/>
      <c r="CQ63" s="1088"/>
      <c r="CR63" s="1088"/>
      <c r="CS63" s="1088"/>
      <c r="CT63" s="1088"/>
      <c r="CU63" s="1088"/>
      <c r="CV63" s="1088"/>
      <c r="CW63" s="1088"/>
      <c r="CX63" s="1088"/>
      <c r="CY63" s="1088"/>
      <c r="CZ63" s="1088"/>
      <c r="DA63" s="1088"/>
      <c r="DB63" s="1088"/>
      <c r="DC63" s="1088"/>
      <c r="DD63" s="1088"/>
      <c r="DE63" s="1088"/>
      <c r="DF63" s="1088"/>
      <c r="DG63" s="1088"/>
      <c r="DH63" s="1088"/>
      <c r="DI63" s="1088"/>
      <c r="DJ63" s="1088"/>
      <c r="DK63" s="1088"/>
      <c r="DL63" s="1088"/>
      <c r="DM63" s="1088"/>
      <c r="DN63" s="1088"/>
      <c r="DO63" s="1088"/>
      <c r="DP63" s="1088"/>
      <c r="DQ63" s="1088"/>
      <c r="DR63" s="1088"/>
      <c r="DS63" s="1088"/>
      <c r="DT63" s="1088"/>
      <c r="DU63" s="1088"/>
      <c r="DV63" s="1088"/>
      <c r="DW63" s="1088"/>
      <c r="DX63" s="1088"/>
      <c r="DY63" s="1088"/>
      <c r="DZ63" s="1088"/>
      <c r="EA63" s="1088"/>
      <c r="EB63" s="1088"/>
      <c r="EC63" s="1088"/>
      <c r="ED63" s="1088"/>
      <c r="EE63" s="1088"/>
      <c r="EF63" s="1088"/>
      <c r="EG63" s="1088"/>
      <c r="EH63" s="1088"/>
      <c r="EI63" s="1088"/>
      <c r="EJ63" s="1088"/>
      <c r="EK63" s="1088"/>
      <c r="EL63" s="1088"/>
      <c r="EM63" s="1088"/>
      <c r="EN63" s="1088"/>
      <c r="EO63" s="1088"/>
      <c r="EP63" s="1088"/>
      <c r="EQ63" s="1088"/>
      <c r="ER63" s="1088"/>
      <c r="ES63" s="1088"/>
      <c r="ET63" s="1088"/>
      <c r="EU63" s="1088"/>
      <c r="EV63" s="1088"/>
      <c r="EW63" s="1088"/>
      <c r="EX63" s="1088"/>
      <c r="EY63" s="1088"/>
      <c r="EZ63" s="1088"/>
      <c r="FA63" s="1088"/>
      <c r="FB63" s="1088"/>
      <c r="FC63" s="1088"/>
      <c r="FD63" s="1088"/>
      <c r="FE63" s="1088"/>
      <c r="FF63" s="1088"/>
      <c r="FG63" s="1088"/>
      <c r="FH63" s="1088"/>
      <c r="FI63" s="1088"/>
      <c r="FJ63" s="1088"/>
      <c r="FK63" s="1088"/>
      <c r="FL63" s="1088"/>
      <c r="FM63" s="1088"/>
      <c r="FN63" s="1088"/>
      <c r="FO63" s="1088"/>
      <c r="FP63" s="1088"/>
      <c r="FQ63" s="1088"/>
      <c r="FR63" s="1088"/>
      <c r="FS63" s="1088"/>
      <c r="FT63" s="1088"/>
      <c r="FU63" s="1088"/>
      <c r="FV63" s="1088"/>
      <c r="FW63" s="1088"/>
      <c r="FX63" s="1088"/>
      <c r="FY63" s="1088"/>
      <c r="FZ63" s="1088"/>
      <c r="GA63" s="1088"/>
      <c r="GB63" s="1088"/>
      <c r="GC63" s="1088"/>
      <c r="GD63" s="1088"/>
      <c r="GE63" s="1088"/>
      <c r="GF63" s="1088"/>
      <c r="GG63" s="1088"/>
      <c r="GH63" s="1088"/>
      <c r="GI63" s="1088"/>
      <c r="GJ63" s="1088"/>
      <c r="GK63" s="1088"/>
      <c r="GL63" s="1088"/>
      <c r="GM63" s="1088"/>
      <c r="GN63" s="1088"/>
      <c r="GO63" s="1088"/>
      <c r="GP63" s="1088"/>
      <c r="GQ63" s="1088"/>
      <c r="GR63" s="1088"/>
      <c r="GS63" s="1088"/>
      <c r="GT63" s="1088"/>
      <c r="GU63" s="1088"/>
      <c r="GV63" s="1088"/>
      <c r="GW63" s="1088"/>
      <c r="GX63" s="1088"/>
      <c r="GY63" s="1088"/>
      <c r="GZ63" s="1088"/>
      <c r="HA63" s="1088"/>
      <c r="HB63" s="1088"/>
      <c r="HC63" s="1088"/>
      <c r="HD63" s="1088"/>
      <c r="HE63" s="1088"/>
      <c r="HF63" s="1088"/>
      <c r="HG63" s="1088"/>
      <c r="HH63" s="1088"/>
      <c r="HI63" s="1088"/>
      <c r="HJ63" s="1088"/>
      <c r="HK63" s="1088"/>
      <c r="HL63" s="1088"/>
      <c r="HM63" s="1088"/>
      <c r="HN63" s="1088"/>
      <c r="HO63" s="1088"/>
      <c r="HP63" s="1088"/>
      <c r="HQ63" s="1088"/>
      <c r="HR63" s="1088"/>
      <c r="HS63" s="1088"/>
      <c r="HT63" s="1088"/>
      <c r="HU63" s="1088"/>
      <c r="HV63" s="1088"/>
      <c r="HW63" s="1088"/>
      <c r="HX63" s="1088"/>
      <c r="HY63" s="1088"/>
      <c r="HZ63" s="1088"/>
      <c r="IA63" s="1088"/>
      <c r="IB63" s="1088"/>
      <c r="IC63" s="1088"/>
      <c r="ID63" s="1088"/>
      <c r="IE63" s="1088"/>
      <c r="IF63" s="1088"/>
      <c r="IG63" s="1088"/>
      <c r="IH63" s="1088"/>
      <c r="II63" s="1088"/>
      <c r="IJ63" s="1088"/>
      <c r="IK63" s="1088"/>
      <c r="IL63" s="1088"/>
      <c r="IM63" s="1088"/>
      <c r="IN63" s="1088"/>
      <c r="IO63" s="1088"/>
      <c r="IP63" s="1088"/>
      <c r="IQ63" s="1088"/>
      <c r="IR63" s="1088"/>
      <c r="IS63" s="1088"/>
      <c r="IT63" s="1088"/>
      <c r="IU63" s="1088"/>
    </row>
    <row r="64" spans="2:255" s="1091" customFormat="1" ht="12.75" customHeight="1">
      <c r="B64" s="1088"/>
      <c r="C64" s="1088"/>
      <c r="D64" s="1088"/>
      <c r="E64" s="1088"/>
      <c r="F64" s="1088"/>
      <c r="G64" s="1088"/>
      <c r="H64" s="1088"/>
      <c r="I64" s="1088"/>
      <c r="J64" s="1088"/>
      <c r="K64" s="1088"/>
      <c r="L64" s="1088"/>
      <c r="M64" s="1088"/>
      <c r="N64" s="1088"/>
      <c r="O64" s="1088"/>
      <c r="P64" s="1088"/>
      <c r="Q64" s="1088"/>
      <c r="R64" s="1088"/>
      <c r="S64" s="1088"/>
      <c r="T64" s="1088"/>
      <c r="U64" s="1088"/>
      <c r="V64" s="1088"/>
      <c r="W64" s="1088"/>
      <c r="X64" s="1088"/>
      <c r="Y64" s="1088"/>
      <c r="Z64" s="1089"/>
      <c r="AA64" s="1089"/>
      <c r="AB64" s="1089"/>
      <c r="AC64" s="1089"/>
      <c r="AD64" s="1089"/>
      <c r="AE64" s="1089"/>
      <c r="AF64" s="1089"/>
      <c r="AG64" s="1089"/>
      <c r="AH64" s="1089"/>
      <c r="AI64" s="1089"/>
      <c r="AJ64" s="1089"/>
      <c r="AK64" s="1089"/>
      <c r="AL64" s="1089"/>
      <c r="AM64" s="1089"/>
      <c r="AN64" s="1089"/>
      <c r="AO64" s="1089"/>
      <c r="AP64" s="1089"/>
      <c r="AQ64" s="1089"/>
      <c r="AR64" s="1089"/>
      <c r="AS64" s="1089"/>
      <c r="AT64" s="1089"/>
      <c r="AU64" s="1089"/>
      <c r="AV64" s="1089"/>
      <c r="AW64" s="1089"/>
      <c r="AX64" s="1089"/>
      <c r="AY64" s="1089"/>
      <c r="AZ64" s="1089"/>
      <c r="BA64" s="1089"/>
      <c r="BB64" s="1088"/>
      <c r="BC64" s="1088"/>
      <c r="BD64" s="1088"/>
      <c r="BE64" s="1088"/>
      <c r="BF64" s="1088"/>
      <c r="BG64" s="1088"/>
      <c r="BH64" s="1088"/>
      <c r="BI64" s="1088"/>
      <c r="BJ64" s="1088"/>
      <c r="BK64" s="1088"/>
      <c r="BL64" s="1088"/>
      <c r="BM64" s="1088"/>
      <c r="BN64" s="1088"/>
      <c r="BO64" s="1088"/>
      <c r="BP64" s="1088"/>
      <c r="BQ64" s="1088"/>
      <c r="BR64" s="1088"/>
      <c r="BS64" s="1088"/>
      <c r="BT64" s="1088"/>
      <c r="BU64" s="1088"/>
      <c r="BV64" s="1088"/>
      <c r="BW64" s="1088"/>
      <c r="BX64" s="1088"/>
      <c r="BY64" s="1088"/>
      <c r="BZ64" s="1088"/>
      <c r="CA64" s="1088"/>
      <c r="CB64" s="1088"/>
      <c r="CC64" s="1088"/>
      <c r="CD64" s="1088"/>
      <c r="CE64" s="1088"/>
      <c r="CF64" s="1088"/>
      <c r="CG64" s="1088"/>
      <c r="CH64" s="1088"/>
      <c r="CI64" s="1088"/>
      <c r="CJ64" s="1088"/>
      <c r="CK64" s="1088"/>
      <c r="CL64" s="1088"/>
      <c r="CM64" s="1088"/>
      <c r="CN64" s="1088"/>
      <c r="CO64" s="1088"/>
      <c r="CP64" s="1088"/>
      <c r="CQ64" s="1088"/>
      <c r="CR64" s="1088"/>
      <c r="CS64" s="1088"/>
      <c r="CT64" s="1088"/>
      <c r="CU64" s="1088"/>
      <c r="CV64" s="1088"/>
      <c r="CW64" s="1088"/>
      <c r="CX64" s="1088"/>
      <c r="CY64" s="1088"/>
      <c r="CZ64" s="1088"/>
      <c r="DA64" s="1088"/>
      <c r="DB64" s="1088"/>
      <c r="DC64" s="1088"/>
      <c r="DD64" s="1088"/>
      <c r="DE64" s="1088"/>
      <c r="DF64" s="1088"/>
      <c r="DG64" s="1088"/>
      <c r="DH64" s="1088"/>
      <c r="DI64" s="1088"/>
      <c r="DJ64" s="1088"/>
      <c r="DK64" s="1088"/>
      <c r="DL64" s="1088"/>
      <c r="DM64" s="1088"/>
      <c r="DN64" s="1088"/>
      <c r="DO64" s="1088"/>
      <c r="DP64" s="1088"/>
      <c r="DQ64" s="1088"/>
      <c r="DR64" s="1088"/>
      <c r="DS64" s="1088"/>
      <c r="DT64" s="1088"/>
      <c r="DU64" s="1088"/>
      <c r="DV64" s="1088"/>
      <c r="DW64" s="1088"/>
      <c r="DX64" s="1088"/>
      <c r="DY64" s="1088"/>
      <c r="DZ64" s="1088"/>
      <c r="EA64" s="1088"/>
      <c r="EB64" s="1088"/>
      <c r="EC64" s="1088"/>
      <c r="ED64" s="1088"/>
      <c r="EE64" s="1088"/>
      <c r="EF64" s="1088"/>
      <c r="EG64" s="1088"/>
      <c r="EH64" s="1088"/>
      <c r="EI64" s="1088"/>
      <c r="EJ64" s="1088"/>
      <c r="EK64" s="1088"/>
      <c r="EL64" s="1088"/>
      <c r="EM64" s="1088"/>
      <c r="EN64" s="1088"/>
      <c r="EO64" s="1088"/>
      <c r="EP64" s="1088"/>
      <c r="EQ64" s="1088"/>
      <c r="ER64" s="1088"/>
      <c r="ES64" s="1088"/>
      <c r="ET64" s="1088"/>
      <c r="EU64" s="1088"/>
      <c r="EV64" s="1088"/>
      <c r="EW64" s="1088"/>
      <c r="EX64" s="1088"/>
      <c r="EY64" s="1088"/>
      <c r="EZ64" s="1088"/>
      <c r="FA64" s="1088"/>
      <c r="FB64" s="1088"/>
      <c r="FC64" s="1088"/>
      <c r="FD64" s="1088"/>
      <c r="FE64" s="1088"/>
      <c r="FF64" s="1088"/>
      <c r="FG64" s="1088"/>
      <c r="FH64" s="1088"/>
      <c r="FI64" s="1088"/>
      <c r="FJ64" s="1088"/>
      <c r="FK64" s="1088"/>
      <c r="FL64" s="1088"/>
      <c r="FM64" s="1088"/>
      <c r="FN64" s="1088"/>
      <c r="FO64" s="1088"/>
      <c r="FP64" s="1088"/>
      <c r="FQ64" s="1088"/>
      <c r="FR64" s="1088"/>
      <c r="FS64" s="1088"/>
      <c r="FT64" s="1088"/>
      <c r="FU64" s="1088"/>
      <c r="FV64" s="1088"/>
      <c r="FW64" s="1088"/>
      <c r="FX64" s="1088"/>
      <c r="FY64" s="1088"/>
      <c r="FZ64" s="1088"/>
      <c r="GA64" s="1088"/>
      <c r="GB64" s="1088"/>
      <c r="GC64" s="1088"/>
      <c r="GD64" s="1088"/>
      <c r="GE64" s="1088"/>
      <c r="GF64" s="1088"/>
      <c r="GG64" s="1088"/>
      <c r="GH64" s="1088"/>
      <c r="GI64" s="1088"/>
      <c r="GJ64" s="1088"/>
      <c r="GK64" s="1088"/>
      <c r="GL64" s="1088"/>
      <c r="GM64" s="1088"/>
      <c r="GN64" s="1088"/>
      <c r="GO64" s="1088"/>
      <c r="GP64" s="1088"/>
      <c r="GQ64" s="1088"/>
      <c r="GR64" s="1088"/>
      <c r="GS64" s="1088"/>
      <c r="GT64" s="1088"/>
      <c r="GU64" s="1088"/>
      <c r="GV64" s="1088"/>
      <c r="GW64" s="1088"/>
      <c r="GX64" s="1088"/>
      <c r="GY64" s="1088"/>
      <c r="GZ64" s="1088"/>
      <c r="HA64" s="1088"/>
      <c r="HB64" s="1088"/>
      <c r="HC64" s="1088"/>
      <c r="HD64" s="1088"/>
      <c r="HE64" s="1088"/>
      <c r="HF64" s="1088"/>
      <c r="HG64" s="1088"/>
      <c r="HH64" s="1088"/>
      <c r="HI64" s="1088"/>
      <c r="HJ64" s="1088"/>
      <c r="HK64" s="1088"/>
      <c r="HL64" s="1088"/>
      <c r="HM64" s="1088"/>
      <c r="HN64" s="1088"/>
      <c r="HO64" s="1088"/>
      <c r="HP64" s="1088"/>
      <c r="HQ64" s="1088"/>
      <c r="HR64" s="1088"/>
      <c r="HS64" s="1088"/>
      <c r="HT64" s="1088"/>
      <c r="HU64" s="1088"/>
      <c r="HV64" s="1088"/>
      <c r="HW64" s="1088"/>
      <c r="HX64" s="1088"/>
      <c r="HY64" s="1088"/>
      <c r="HZ64" s="1088"/>
      <c r="IA64" s="1088"/>
      <c r="IB64" s="1088"/>
      <c r="IC64" s="1088"/>
      <c r="ID64" s="1088"/>
      <c r="IE64" s="1088"/>
      <c r="IF64" s="1088"/>
      <c r="IG64" s="1088"/>
      <c r="IH64" s="1088"/>
      <c r="II64" s="1088"/>
      <c r="IJ64" s="1088"/>
      <c r="IK64" s="1088"/>
      <c r="IL64" s="1088"/>
      <c r="IM64" s="1088"/>
      <c r="IN64" s="1088"/>
      <c r="IO64" s="1088"/>
      <c r="IP64" s="1088"/>
      <c r="IQ64" s="1088"/>
      <c r="IR64" s="1088"/>
      <c r="IS64" s="1088"/>
      <c r="IT64" s="1088"/>
      <c r="IU64" s="1088"/>
    </row>
    <row r="65" spans="2:255" s="1091" customFormat="1" ht="12.75" customHeight="1">
      <c r="B65" s="1088"/>
      <c r="C65" s="1088"/>
      <c r="D65" s="1088"/>
      <c r="E65" s="1088"/>
      <c r="F65" s="1088"/>
      <c r="G65" s="1088"/>
      <c r="H65" s="1088"/>
      <c r="I65" s="1088"/>
      <c r="J65" s="1088"/>
      <c r="K65" s="1088"/>
      <c r="L65" s="1088"/>
      <c r="M65" s="1088"/>
      <c r="N65" s="1088"/>
      <c r="O65" s="1088"/>
      <c r="P65" s="1088"/>
      <c r="Q65" s="1088"/>
      <c r="R65" s="1088"/>
      <c r="S65" s="1088"/>
      <c r="T65" s="1088"/>
      <c r="U65" s="1088"/>
      <c r="V65" s="1088"/>
      <c r="W65" s="1088"/>
      <c r="X65" s="1088"/>
      <c r="Y65" s="1088"/>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8"/>
      <c r="BC65" s="1088"/>
      <c r="BD65" s="1088"/>
      <c r="BE65" s="1088"/>
      <c r="BF65" s="1088"/>
      <c r="BG65" s="1088"/>
      <c r="BH65" s="1088"/>
      <c r="BI65" s="1088"/>
      <c r="BJ65" s="1088"/>
      <c r="BK65" s="1088"/>
      <c r="BL65" s="1088"/>
      <c r="BM65" s="1088"/>
      <c r="BN65" s="1088"/>
      <c r="BO65" s="1088"/>
      <c r="BP65" s="1088"/>
      <c r="BQ65" s="1088"/>
      <c r="BR65" s="1088"/>
      <c r="BS65" s="1088"/>
      <c r="BT65" s="1088"/>
      <c r="BU65" s="1088"/>
      <c r="BV65" s="1088"/>
      <c r="BW65" s="1088"/>
      <c r="BX65" s="1088"/>
      <c r="BY65" s="1088"/>
      <c r="BZ65" s="1088"/>
      <c r="CA65" s="1088"/>
      <c r="CB65" s="1088"/>
      <c r="CC65" s="1088"/>
      <c r="CD65" s="1088"/>
      <c r="CE65" s="1088"/>
      <c r="CF65" s="1088"/>
      <c r="CG65" s="1088"/>
      <c r="CH65" s="1088"/>
      <c r="CI65" s="1088"/>
      <c r="CJ65" s="1088"/>
      <c r="CK65" s="1088"/>
      <c r="CL65" s="1088"/>
      <c r="CM65" s="1088"/>
      <c r="CN65" s="1088"/>
      <c r="CO65" s="1088"/>
      <c r="CP65" s="1088"/>
      <c r="CQ65" s="1088"/>
      <c r="CR65" s="1088"/>
      <c r="CS65" s="1088"/>
      <c r="CT65" s="1088"/>
      <c r="CU65" s="1088"/>
      <c r="CV65" s="1088"/>
      <c r="CW65" s="1088"/>
      <c r="CX65" s="1088"/>
      <c r="CY65" s="1088"/>
      <c r="CZ65" s="1088"/>
      <c r="DA65" s="1088"/>
      <c r="DB65" s="1088"/>
      <c r="DC65" s="1088"/>
      <c r="DD65" s="1088"/>
      <c r="DE65" s="1088"/>
      <c r="DF65" s="1088"/>
      <c r="DG65" s="1088"/>
      <c r="DH65" s="1088"/>
      <c r="DI65" s="1088"/>
      <c r="DJ65" s="1088"/>
      <c r="DK65" s="1088"/>
      <c r="DL65" s="1088"/>
      <c r="DM65" s="1088"/>
      <c r="DN65" s="1088"/>
      <c r="DO65" s="1088"/>
      <c r="DP65" s="1088"/>
      <c r="DQ65" s="1088"/>
      <c r="DR65" s="1088"/>
      <c r="DS65" s="1088"/>
      <c r="DT65" s="1088"/>
      <c r="DU65" s="1088"/>
      <c r="DV65" s="1088"/>
      <c r="DW65" s="1088"/>
      <c r="DX65" s="1088"/>
      <c r="DY65" s="1088"/>
      <c r="DZ65" s="1088"/>
      <c r="EA65" s="1088"/>
      <c r="EB65" s="1088"/>
      <c r="EC65" s="1088"/>
      <c r="ED65" s="1088"/>
      <c r="EE65" s="1088"/>
      <c r="EF65" s="1088"/>
      <c r="EG65" s="1088"/>
      <c r="EH65" s="1088"/>
      <c r="EI65" s="1088"/>
      <c r="EJ65" s="1088"/>
      <c r="EK65" s="1088"/>
      <c r="EL65" s="1088"/>
      <c r="EM65" s="1088"/>
      <c r="EN65" s="1088"/>
      <c r="EO65" s="1088"/>
      <c r="EP65" s="1088"/>
      <c r="EQ65" s="1088"/>
      <c r="ER65" s="1088"/>
      <c r="ES65" s="1088"/>
      <c r="ET65" s="1088"/>
      <c r="EU65" s="1088"/>
      <c r="EV65" s="1088"/>
      <c r="EW65" s="1088"/>
      <c r="EX65" s="1088"/>
      <c r="EY65" s="1088"/>
      <c r="EZ65" s="1088"/>
      <c r="FA65" s="1088"/>
      <c r="FB65" s="1088"/>
      <c r="FC65" s="1088"/>
      <c r="FD65" s="1088"/>
      <c r="FE65" s="1088"/>
      <c r="FF65" s="1088"/>
      <c r="FG65" s="1088"/>
      <c r="FH65" s="1088"/>
      <c r="FI65" s="1088"/>
      <c r="FJ65" s="1088"/>
      <c r="FK65" s="1088"/>
      <c r="FL65" s="1088"/>
      <c r="FM65" s="1088"/>
      <c r="FN65" s="1088"/>
      <c r="FO65" s="1088"/>
      <c r="FP65" s="1088"/>
      <c r="FQ65" s="1088"/>
      <c r="FR65" s="1088"/>
      <c r="FS65" s="1088"/>
      <c r="FT65" s="1088"/>
      <c r="FU65" s="1088"/>
      <c r="FV65" s="1088"/>
      <c r="FW65" s="1088"/>
      <c r="FX65" s="1088"/>
      <c r="FY65" s="1088"/>
      <c r="FZ65" s="1088"/>
      <c r="GA65" s="1088"/>
      <c r="GB65" s="1088"/>
      <c r="GC65" s="1088"/>
      <c r="GD65" s="1088"/>
      <c r="GE65" s="1088"/>
      <c r="GF65" s="1088"/>
      <c r="GG65" s="1088"/>
      <c r="GH65" s="1088"/>
      <c r="GI65" s="1088"/>
      <c r="GJ65" s="1088"/>
      <c r="GK65" s="1088"/>
      <c r="GL65" s="1088"/>
      <c r="GM65" s="1088"/>
      <c r="GN65" s="1088"/>
      <c r="GO65" s="1088"/>
      <c r="GP65" s="1088"/>
      <c r="GQ65" s="1088"/>
      <c r="GR65" s="1088"/>
      <c r="GS65" s="1088"/>
      <c r="GT65" s="1088"/>
      <c r="GU65" s="1088"/>
      <c r="GV65" s="1088"/>
      <c r="GW65" s="1088"/>
      <c r="GX65" s="1088"/>
      <c r="GY65" s="1088"/>
      <c r="GZ65" s="1088"/>
      <c r="HA65" s="1088"/>
      <c r="HB65" s="1088"/>
      <c r="HC65" s="1088"/>
      <c r="HD65" s="1088"/>
      <c r="HE65" s="1088"/>
      <c r="HF65" s="1088"/>
      <c r="HG65" s="1088"/>
      <c r="HH65" s="1088"/>
      <c r="HI65" s="1088"/>
      <c r="HJ65" s="1088"/>
      <c r="HK65" s="1088"/>
      <c r="HL65" s="1088"/>
      <c r="HM65" s="1088"/>
      <c r="HN65" s="1088"/>
      <c r="HO65" s="1088"/>
      <c r="HP65" s="1088"/>
      <c r="HQ65" s="1088"/>
      <c r="HR65" s="1088"/>
      <c r="HS65" s="1088"/>
      <c r="HT65" s="1088"/>
      <c r="HU65" s="1088"/>
      <c r="HV65" s="1088"/>
      <c r="HW65" s="1088"/>
      <c r="HX65" s="1088"/>
      <c r="HY65" s="1088"/>
      <c r="HZ65" s="1088"/>
      <c r="IA65" s="1088"/>
      <c r="IB65" s="1088"/>
      <c r="IC65" s="1088"/>
      <c r="ID65" s="1088"/>
      <c r="IE65" s="1088"/>
      <c r="IF65" s="1088"/>
      <c r="IG65" s="1088"/>
      <c r="IH65" s="1088"/>
      <c r="II65" s="1088"/>
      <c r="IJ65" s="1088"/>
      <c r="IK65" s="1088"/>
      <c r="IL65" s="1088"/>
      <c r="IM65" s="1088"/>
      <c r="IN65" s="1088"/>
      <c r="IO65" s="1088"/>
      <c r="IP65" s="1088"/>
      <c r="IQ65" s="1088"/>
      <c r="IR65" s="1088"/>
      <c r="IS65" s="1088"/>
      <c r="IT65" s="1088"/>
      <c r="IU65" s="1088"/>
    </row>
    <row r="66" spans="2:255" s="1091" customFormat="1" ht="12.75" customHeight="1">
      <c r="B66" s="1088"/>
      <c r="C66" s="1088"/>
      <c r="D66" s="1088"/>
      <c r="E66" s="1088"/>
      <c r="F66" s="1088"/>
      <c r="G66" s="1088"/>
      <c r="H66" s="1088"/>
      <c r="I66" s="1088"/>
      <c r="J66" s="1088"/>
      <c r="K66" s="1088"/>
      <c r="L66" s="1088"/>
      <c r="M66" s="1088"/>
      <c r="N66" s="1088"/>
      <c r="O66" s="1088"/>
      <c r="P66" s="1088"/>
      <c r="Q66" s="1088"/>
      <c r="R66" s="1088"/>
      <c r="S66" s="1088"/>
      <c r="T66" s="1088"/>
      <c r="U66" s="1088"/>
      <c r="V66" s="1088"/>
      <c r="W66" s="1088"/>
      <c r="X66" s="1088"/>
      <c r="Y66" s="1088"/>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8"/>
      <c r="BC66" s="1088"/>
      <c r="BD66" s="1088"/>
      <c r="BE66" s="1088"/>
      <c r="BF66" s="1088"/>
      <c r="BG66" s="1088"/>
      <c r="BH66" s="1088"/>
      <c r="BI66" s="1088"/>
      <c r="BJ66" s="1088"/>
      <c r="BK66" s="1088"/>
      <c r="BL66" s="1088"/>
      <c r="BM66" s="1088"/>
      <c r="BN66" s="1088"/>
      <c r="BO66" s="1088"/>
      <c r="BP66" s="1088"/>
      <c r="BQ66" s="1088"/>
      <c r="BR66" s="1088"/>
      <c r="BS66" s="1088"/>
      <c r="BT66" s="1088"/>
      <c r="BU66" s="1088"/>
      <c r="BV66" s="1088"/>
      <c r="BW66" s="1088"/>
      <c r="BX66" s="1088"/>
      <c r="BY66" s="1088"/>
      <c r="BZ66" s="1088"/>
      <c r="CA66" s="1088"/>
      <c r="CB66" s="1088"/>
      <c r="CC66" s="1088"/>
      <c r="CD66" s="1088"/>
      <c r="CE66" s="1088"/>
      <c r="CF66" s="1088"/>
      <c r="CG66" s="1088"/>
      <c r="CH66" s="1088"/>
      <c r="CI66" s="1088"/>
      <c r="CJ66" s="1088"/>
      <c r="CK66" s="1088"/>
      <c r="CL66" s="1088"/>
      <c r="CM66" s="1088"/>
      <c r="CN66" s="1088"/>
      <c r="CO66" s="1088"/>
      <c r="CP66" s="1088"/>
      <c r="CQ66" s="1088"/>
      <c r="CR66" s="1088"/>
      <c r="CS66" s="1088"/>
      <c r="CT66" s="1088"/>
      <c r="CU66" s="1088"/>
      <c r="CV66" s="1088"/>
      <c r="CW66" s="1088"/>
      <c r="CX66" s="1088"/>
      <c r="CY66" s="1088"/>
      <c r="CZ66" s="1088"/>
      <c r="DA66" s="1088"/>
      <c r="DB66" s="1088"/>
      <c r="DC66" s="1088"/>
      <c r="DD66" s="1088"/>
      <c r="DE66" s="1088"/>
      <c r="DF66" s="1088"/>
      <c r="DG66" s="1088"/>
      <c r="DH66" s="1088"/>
      <c r="DI66" s="1088"/>
      <c r="DJ66" s="1088"/>
      <c r="DK66" s="1088"/>
      <c r="DL66" s="1088"/>
      <c r="DM66" s="1088"/>
      <c r="DN66" s="1088"/>
      <c r="DO66" s="1088"/>
      <c r="DP66" s="1088"/>
      <c r="DQ66" s="1088"/>
      <c r="DR66" s="1088"/>
      <c r="DS66" s="1088"/>
      <c r="DT66" s="1088"/>
      <c r="DU66" s="1088"/>
      <c r="DV66" s="1088"/>
      <c r="DW66" s="1088"/>
      <c r="DX66" s="1088"/>
      <c r="DY66" s="1088"/>
      <c r="DZ66" s="1088"/>
      <c r="EA66" s="1088"/>
      <c r="EB66" s="1088"/>
      <c r="EC66" s="1088"/>
      <c r="ED66" s="1088"/>
      <c r="EE66" s="1088"/>
      <c r="EF66" s="1088"/>
      <c r="EG66" s="1088"/>
      <c r="EH66" s="1088"/>
      <c r="EI66" s="1088"/>
      <c r="EJ66" s="1088"/>
      <c r="EK66" s="1088"/>
      <c r="EL66" s="1088"/>
      <c r="EM66" s="1088"/>
      <c r="EN66" s="1088"/>
      <c r="EO66" s="1088"/>
      <c r="EP66" s="1088"/>
      <c r="EQ66" s="1088"/>
      <c r="ER66" s="1088"/>
      <c r="ES66" s="1088"/>
      <c r="ET66" s="1088"/>
      <c r="EU66" s="1088"/>
      <c r="EV66" s="1088"/>
      <c r="EW66" s="1088"/>
      <c r="EX66" s="1088"/>
      <c r="EY66" s="1088"/>
      <c r="EZ66" s="1088"/>
      <c r="FA66" s="1088"/>
      <c r="FB66" s="1088"/>
      <c r="FC66" s="1088"/>
      <c r="FD66" s="1088"/>
      <c r="FE66" s="1088"/>
      <c r="FF66" s="1088"/>
      <c r="FG66" s="1088"/>
      <c r="FH66" s="1088"/>
      <c r="FI66" s="1088"/>
      <c r="FJ66" s="1088"/>
      <c r="FK66" s="1088"/>
      <c r="FL66" s="1088"/>
      <c r="FM66" s="1088"/>
      <c r="FN66" s="1088"/>
      <c r="FO66" s="1088"/>
      <c r="FP66" s="1088"/>
      <c r="FQ66" s="1088"/>
      <c r="FR66" s="1088"/>
      <c r="FS66" s="1088"/>
      <c r="FT66" s="1088"/>
      <c r="FU66" s="1088"/>
      <c r="FV66" s="1088"/>
      <c r="FW66" s="1088"/>
      <c r="FX66" s="1088"/>
      <c r="FY66" s="1088"/>
      <c r="FZ66" s="1088"/>
      <c r="GA66" s="1088"/>
      <c r="GB66" s="1088"/>
      <c r="GC66" s="1088"/>
      <c r="GD66" s="1088"/>
      <c r="GE66" s="1088"/>
      <c r="GF66" s="1088"/>
      <c r="GG66" s="1088"/>
      <c r="GH66" s="1088"/>
      <c r="GI66" s="1088"/>
      <c r="GJ66" s="1088"/>
      <c r="GK66" s="1088"/>
      <c r="GL66" s="1088"/>
      <c r="GM66" s="1088"/>
      <c r="GN66" s="1088"/>
      <c r="GO66" s="1088"/>
      <c r="GP66" s="1088"/>
      <c r="GQ66" s="1088"/>
      <c r="GR66" s="1088"/>
      <c r="GS66" s="1088"/>
      <c r="GT66" s="1088"/>
      <c r="GU66" s="1088"/>
      <c r="GV66" s="1088"/>
      <c r="GW66" s="1088"/>
      <c r="GX66" s="1088"/>
      <c r="GY66" s="1088"/>
      <c r="GZ66" s="1088"/>
      <c r="HA66" s="1088"/>
      <c r="HB66" s="1088"/>
      <c r="HC66" s="1088"/>
      <c r="HD66" s="1088"/>
      <c r="HE66" s="1088"/>
      <c r="HF66" s="1088"/>
      <c r="HG66" s="1088"/>
      <c r="HH66" s="1088"/>
      <c r="HI66" s="1088"/>
      <c r="HJ66" s="1088"/>
      <c r="HK66" s="1088"/>
      <c r="HL66" s="1088"/>
      <c r="HM66" s="1088"/>
      <c r="HN66" s="1088"/>
      <c r="HO66" s="1088"/>
      <c r="HP66" s="1088"/>
      <c r="HQ66" s="1088"/>
      <c r="HR66" s="1088"/>
      <c r="HS66" s="1088"/>
      <c r="HT66" s="1088"/>
      <c r="HU66" s="1088"/>
      <c r="HV66" s="1088"/>
      <c r="HW66" s="1088"/>
      <c r="HX66" s="1088"/>
      <c r="HY66" s="1088"/>
      <c r="HZ66" s="1088"/>
      <c r="IA66" s="1088"/>
      <c r="IB66" s="1088"/>
      <c r="IC66" s="1088"/>
      <c r="ID66" s="1088"/>
      <c r="IE66" s="1088"/>
      <c r="IF66" s="1088"/>
      <c r="IG66" s="1088"/>
      <c r="IH66" s="1088"/>
      <c r="II66" s="1088"/>
      <c r="IJ66" s="1088"/>
      <c r="IK66" s="1088"/>
      <c r="IL66" s="1088"/>
      <c r="IM66" s="1088"/>
      <c r="IN66" s="1088"/>
      <c r="IO66" s="1088"/>
      <c r="IP66" s="1088"/>
      <c r="IQ66" s="1088"/>
      <c r="IR66" s="1088"/>
      <c r="IS66" s="1088"/>
      <c r="IT66" s="1088"/>
      <c r="IU66" s="1088"/>
    </row>
    <row r="67" spans="2:255" s="1091" customFormat="1" ht="12.75" customHeight="1">
      <c r="B67" s="1088"/>
      <c r="C67" s="1088"/>
      <c r="D67" s="1088"/>
      <c r="E67" s="1088"/>
      <c r="F67" s="1088"/>
      <c r="G67" s="1088"/>
      <c r="H67" s="1088"/>
      <c r="I67" s="1088"/>
      <c r="J67" s="1088"/>
      <c r="K67" s="1088"/>
      <c r="L67" s="1088"/>
      <c r="M67" s="1088"/>
      <c r="N67" s="1088"/>
      <c r="O67" s="1088"/>
      <c r="P67" s="1088"/>
      <c r="Q67" s="1088"/>
      <c r="R67" s="1088"/>
      <c r="S67" s="1088"/>
      <c r="T67" s="1088"/>
      <c r="U67" s="1088"/>
      <c r="V67" s="1088"/>
      <c r="W67" s="1088"/>
      <c r="X67" s="1088"/>
      <c r="Y67" s="1088"/>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8"/>
      <c r="BC67" s="1088"/>
      <c r="BD67" s="1088"/>
      <c r="BE67" s="1088"/>
      <c r="BF67" s="1088"/>
      <c r="BG67" s="1088"/>
      <c r="BH67" s="1088"/>
      <c r="BI67" s="1088"/>
      <c r="BJ67" s="1088"/>
      <c r="BK67" s="1088"/>
      <c r="BL67" s="1088"/>
      <c r="BM67" s="1088"/>
      <c r="BN67" s="1088"/>
      <c r="BO67" s="1088"/>
      <c r="BP67" s="1088"/>
      <c r="BQ67" s="1088"/>
      <c r="BR67" s="1088"/>
      <c r="BS67" s="1088"/>
      <c r="BT67" s="1088"/>
      <c r="BU67" s="1088"/>
      <c r="BV67" s="1088"/>
      <c r="BW67" s="1088"/>
      <c r="BX67" s="1088"/>
      <c r="BY67" s="1088"/>
      <c r="BZ67" s="1088"/>
      <c r="CA67" s="1088"/>
      <c r="CB67" s="1088"/>
      <c r="CC67" s="1088"/>
      <c r="CD67" s="1088"/>
      <c r="CE67" s="1088"/>
      <c r="CF67" s="1088"/>
      <c r="CG67" s="1088"/>
      <c r="CH67" s="1088"/>
      <c r="CI67" s="1088"/>
      <c r="CJ67" s="1088"/>
      <c r="CK67" s="1088"/>
      <c r="CL67" s="1088"/>
      <c r="CM67" s="1088"/>
      <c r="CN67" s="1088"/>
      <c r="CO67" s="1088"/>
      <c r="CP67" s="1088"/>
      <c r="CQ67" s="1088"/>
      <c r="CR67" s="1088"/>
      <c r="CS67" s="1088"/>
      <c r="CT67" s="1088"/>
      <c r="CU67" s="1088"/>
      <c r="CV67" s="1088"/>
      <c r="CW67" s="1088"/>
      <c r="CX67" s="1088"/>
      <c r="CY67" s="1088"/>
      <c r="CZ67" s="1088"/>
      <c r="DA67" s="1088"/>
      <c r="DB67" s="1088"/>
      <c r="DC67" s="1088"/>
      <c r="DD67" s="1088"/>
      <c r="DE67" s="1088"/>
      <c r="DF67" s="1088"/>
      <c r="DG67" s="1088"/>
      <c r="DH67" s="1088"/>
      <c r="DI67" s="1088"/>
      <c r="DJ67" s="1088"/>
      <c r="DK67" s="1088"/>
      <c r="DL67" s="1088"/>
      <c r="DM67" s="1088"/>
      <c r="DN67" s="1088"/>
      <c r="DO67" s="1088"/>
      <c r="DP67" s="1088"/>
      <c r="DQ67" s="1088"/>
      <c r="DR67" s="1088"/>
      <c r="DS67" s="1088"/>
      <c r="DT67" s="1088"/>
      <c r="DU67" s="1088"/>
      <c r="DV67" s="1088"/>
      <c r="DW67" s="1088"/>
      <c r="DX67" s="1088"/>
      <c r="DY67" s="1088"/>
      <c r="DZ67" s="1088"/>
      <c r="EA67" s="1088"/>
      <c r="EB67" s="1088"/>
      <c r="EC67" s="1088"/>
      <c r="ED67" s="1088"/>
      <c r="EE67" s="1088"/>
      <c r="EF67" s="1088"/>
      <c r="EG67" s="1088"/>
      <c r="EH67" s="1088"/>
      <c r="EI67" s="1088"/>
      <c r="EJ67" s="1088"/>
      <c r="EK67" s="1088"/>
      <c r="EL67" s="1088"/>
      <c r="EM67" s="1088"/>
      <c r="EN67" s="1088"/>
      <c r="EO67" s="1088"/>
      <c r="EP67" s="1088"/>
      <c r="EQ67" s="1088"/>
      <c r="ER67" s="1088"/>
      <c r="ES67" s="1088"/>
      <c r="ET67" s="1088"/>
      <c r="EU67" s="1088"/>
      <c r="EV67" s="1088"/>
      <c r="EW67" s="1088"/>
      <c r="EX67" s="1088"/>
      <c r="EY67" s="1088"/>
      <c r="EZ67" s="1088"/>
      <c r="FA67" s="1088"/>
      <c r="FB67" s="1088"/>
      <c r="FC67" s="1088"/>
      <c r="FD67" s="1088"/>
      <c r="FE67" s="1088"/>
      <c r="FF67" s="1088"/>
      <c r="FG67" s="1088"/>
      <c r="FH67" s="1088"/>
      <c r="FI67" s="1088"/>
      <c r="FJ67" s="1088"/>
      <c r="FK67" s="1088"/>
      <c r="FL67" s="1088"/>
      <c r="FM67" s="1088"/>
      <c r="FN67" s="1088"/>
      <c r="FO67" s="1088"/>
      <c r="FP67" s="1088"/>
      <c r="FQ67" s="1088"/>
      <c r="FR67" s="1088"/>
      <c r="FS67" s="1088"/>
      <c r="FT67" s="1088"/>
      <c r="FU67" s="1088"/>
      <c r="FV67" s="1088"/>
      <c r="FW67" s="1088"/>
      <c r="FX67" s="1088"/>
      <c r="FY67" s="1088"/>
      <c r="FZ67" s="1088"/>
      <c r="GA67" s="1088"/>
      <c r="GB67" s="1088"/>
      <c r="GC67" s="1088"/>
      <c r="GD67" s="1088"/>
      <c r="GE67" s="1088"/>
      <c r="GF67" s="1088"/>
      <c r="GG67" s="1088"/>
      <c r="GH67" s="1088"/>
      <c r="GI67" s="1088"/>
      <c r="GJ67" s="1088"/>
      <c r="GK67" s="1088"/>
      <c r="GL67" s="1088"/>
      <c r="GM67" s="1088"/>
      <c r="GN67" s="1088"/>
      <c r="GO67" s="1088"/>
      <c r="GP67" s="1088"/>
      <c r="GQ67" s="1088"/>
      <c r="GR67" s="1088"/>
      <c r="GS67" s="1088"/>
      <c r="GT67" s="1088"/>
      <c r="GU67" s="1088"/>
      <c r="GV67" s="1088"/>
      <c r="GW67" s="1088"/>
      <c r="GX67" s="1088"/>
      <c r="GY67" s="1088"/>
      <c r="GZ67" s="1088"/>
      <c r="HA67" s="1088"/>
      <c r="HB67" s="1088"/>
      <c r="HC67" s="1088"/>
      <c r="HD67" s="1088"/>
      <c r="HE67" s="1088"/>
      <c r="HF67" s="1088"/>
      <c r="HG67" s="1088"/>
      <c r="HH67" s="1088"/>
      <c r="HI67" s="1088"/>
      <c r="HJ67" s="1088"/>
      <c r="HK67" s="1088"/>
      <c r="HL67" s="1088"/>
      <c r="HM67" s="1088"/>
      <c r="HN67" s="1088"/>
      <c r="HO67" s="1088"/>
      <c r="HP67" s="1088"/>
      <c r="HQ67" s="1088"/>
      <c r="HR67" s="1088"/>
      <c r="HS67" s="1088"/>
      <c r="HT67" s="1088"/>
      <c r="HU67" s="1088"/>
      <c r="HV67" s="1088"/>
      <c r="HW67" s="1088"/>
      <c r="HX67" s="1088"/>
      <c r="HY67" s="1088"/>
      <c r="HZ67" s="1088"/>
      <c r="IA67" s="1088"/>
      <c r="IB67" s="1088"/>
      <c r="IC67" s="1088"/>
      <c r="ID67" s="1088"/>
      <c r="IE67" s="1088"/>
      <c r="IF67" s="1088"/>
      <c r="IG67" s="1088"/>
      <c r="IH67" s="1088"/>
      <c r="II67" s="1088"/>
      <c r="IJ67" s="1088"/>
      <c r="IK67" s="1088"/>
      <c r="IL67" s="1088"/>
      <c r="IM67" s="1088"/>
      <c r="IN67" s="1088"/>
      <c r="IO67" s="1088"/>
      <c r="IP67" s="1088"/>
      <c r="IQ67" s="1088"/>
      <c r="IR67" s="1088"/>
      <c r="IS67" s="1088"/>
      <c r="IT67" s="1088"/>
      <c r="IU67" s="1088"/>
    </row>
    <row r="68" spans="2:255" s="1091" customFormat="1" ht="12.75" customHeight="1">
      <c r="B68" s="1088"/>
      <c r="C68" s="1088"/>
      <c r="D68" s="1088"/>
      <c r="E68" s="1088"/>
      <c r="F68" s="1088"/>
      <c r="G68" s="1088"/>
      <c r="H68" s="1088"/>
      <c r="I68" s="1088"/>
      <c r="J68" s="1088"/>
      <c r="K68" s="1088"/>
      <c r="L68" s="1088"/>
      <c r="M68" s="1088"/>
      <c r="N68" s="1088"/>
      <c r="O68" s="1088"/>
      <c r="P68" s="1088"/>
      <c r="Q68" s="1088"/>
      <c r="R68" s="1088"/>
      <c r="S68" s="1088"/>
      <c r="T68" s="1088"/>
      <c r="U68" s="1088"/>
      <c r="V68" s="1088"/>
      <c r="W68" s="1088"/>
      <c r="X68" s="1088"/>
      <c r="Y68" s="1088"/>
      <c r="Z68" s="1089"/>
      <c r="AA68" s="1089"/>
      <c r="AB68" s="1089"/>
      <c r="AC68" s="1089"/>
      <c r="AD68" s="1089"/>
      <c r="AE68" s="1089"/>
      <c r="AF68" s="1089"/>
      <c r="AG68" s="1089"/>
      <c r="AH68" s="1089"/>
      <c r="AI68" s="1089"/>
      <c r="AJ68" s="1089"/>
      <c r="AK68" s="1089"/>
      <c r="AL68" s="1089"/>
      <c r="AM68" s="1089"/>
      <c r="AN68" s="1089"/>
      <c r="AO68" s="1089"/>
      <c r="AP68" s="1089"/>
      <c r="AQ68" s="1089"/>
      <c r="AR68" s="1089"/>
      <c r="AS68" s="1089"/>
      <c r="AT68" s="1089"/>
      <c r="AU68" s="1089"/>
      <c r="AV68" s="1089"/>
      <c r="AW68" s="1089"/>
      <c r="AX68" s="1089"/>
      <c r="AY68" s="1089"/>
      <c r="AZ68" s="1089"/>
      <c r="BA68" s="1089"/>
      <c r="BB68" s="1088"/>
      <c r="BC68" s="1088"/>
      <c r="BD68" s="1088"/>
      <c r="BE68" s="1088"/>
      <c r="BF68" s="1088"/>
      <c r="BG68" s="1088"/>
      <c r="BH68" s="1088"/>
      <c r="BI68" s="1088"/>
      <c r="BJ68" s="1088"/>
      <c r="BK68" s="1088"/>
      <c r="BL68" s="1088"/>
      <c r="BM68" s="1088"/>
      <c r="BN68" s="1088"/>
      <c r="BO68" s="1088"/>
      <c r="BP68" s="1088"/>
      <c r="BQ68" s="1088"/>
      <c r="BR68" s="1088"/>
      <c r="BS68" s="1088"/>
      <c r="BT68" s="1088"/>
      <c r="BU68" s="1088"/>
      <c r="BV68" s="1088"/>
      <c r="BW68" s="1088"/>
      <c r="BX68" s="1088"/>
      <c r="BY68" s="1088"/>
      <c r="BZ68" s="1088"/>
      <c r="CA68" s="1088"/>
      <c r="CB68" s="1088"/>
      <c r="CC68" s="1088"/>
      <c r="CD68" s="1088"/>
      <c r="CE68" s="1088"/>
      <c r="CF68" s="1088"/>
      <c r="CG68" s="1088"/>
      <c r="CH68" s="1088"/>
      <c r="CI68" s="1088"/>
      <c r="CJ68" s="1088"/>
      <c r="CK68" s="1088"/>
      <c r="CL68" s="1088"/>
      <c r="CM68" s="1088"/>
      <c r="CN68" s="1088"/>
      <c r="CO68" s="1088"/>
      <c r="CP68" s="1088"/>
      <c r="CQ68" s="1088"/>
      <c r="CR68" s="1088"/>
      <c r="CS68" s="1088"/>
      <c r="CT68" s="1088"/>
      <c r="CU68" s="1088"/>
      <c r="CV68" s="1088"/>
      <c r="CW68" s="1088"/>
      <c r="CX68" s="1088"/>
      <c r="CY68" s="1088"/>
      <c r="CZ68" s="1088"/>
      <c r="DA68" s="1088"/>
      <c r="DB68" s="1088"/>
      <c r="DC68" s="1088"/>
      <c r="DD68" s="1088"/>
      <c r="DE68" s="1088"/>
      <c r="DF68" s="1088"/>
      <c r="DG68" s="1088"/>
      <c r="DH68" s="1088"/>
      <c r="DI68" s="1088"/>
      <c r="DJ68" s="1088"/>
      <c r="DK68" s="1088"/>
      <c r="DL68" s="1088"/>
      <c r="DM68" s="1088"/>
      <c r="DN68" s="1088"/>
      <c r="DO68" s="1088"/>
      <c r="DP68" s="1088"/>
      <c r="DQ68" s="1088"/>
      <c r="DR68" s="1088"/>
      <c r="DS68" s="1088"/>
      <c r="DT68" s="1088"/>
      <c r="DU68" s="1088"/>
      <c r="DV68" s="1088"/>
      <c r="DW68" s="1088"/>
      <c r="DX68" s="1088"/>
      <c r="DY68" s="1088"/>
      <c r="DZ68" s="1088"/>
      <c r="EA68" s="1088"/>
      <c r="EB68" s="1088"/>
      <c r="EC68" s="1088"/>
      <c r="ED68" s="1088"/>
      <c r="EE68" s="1088"/>
      <c r="EF68" s="1088"/>
      <c r="EG68" s="1088"/>
      <c r="EH68" s="1088"/>
      <c r="EI68" s="1088"/>
      <c r="EJ68" s="1088"/>
      <c r="EK68" s="1088"/>
      <c r="EL68" s="1088"/>
      <c r="EM68" s="1088"/>
      <c r="EN68" s="1088"/>
      <c r="EO68" s="1088"/>
      <c r="EP68" s="1088"/>
      <c r="EQ68" s="1088"/>
      <c r="ER68" s="1088"/>
      <c r="ES68" s="1088"/>
      <c r="ET68" s="1088"/>
      <c r="EU68" s="1088"/>
      <c r="EV68" s="1088"/>
      <c r="EW68" s="1088"/>
      <c r="EX68" s="1088"/>
      <c r="EY68" s="1088"/>
      <c r="EZ68" s="1088"/>
      <c r="FA68" s="1088"/>
      <c r="FB68" s="1088"/>
      <c r="FC68" s="1088"/>
      <c r="FD68" s="1088"/>
      <c r="FE68" s="1088"/>
      <c r="FF68" s="1088"/>
      <c r="FG68" s="1088"/>
      <c r="FH68" s="1088"/>
      <c r="FI68" s="1088"/>
      <c r="FJ68" s="1088"/>
      <c r="FK68" s="1088"/>
      <c r="FL68" s="1088"/>
      <c r="FM68" s="1088"/>
      <c r="FN68" s="1088"/>
      <c r="FO68" s="1088"/>
      <c r="FP68" s="1088"/>
      <c r="FQ68" s="1088"/>
      <c r="FR68" s="1088"/>
      <c r="FS68" s="1088"/>
      <c r="FT68" s="1088"/>
      <c r="FU68" s="1088"/>
      <c r="FV68" s="1088"/>
      <c r="FW68" s="1088"/>
      <c r="FX68" s="1088"/>
      <c r="FY68" s="1088"/>
      <c r="FZ68" s="1088"/>
      <c r="GA68" s="1088"/>
      <c r="GB68" s="1088"/>
      <c r="GC68" s="1088"/>
      <c r="GD68" s="1088"/>
      <c r="GE68" s="1088"/>
      <c r="GF68" s="1088"/>
      <c r="GG68" s="1088"/>
      <c r="GH68" s="1088"/>
      <c r="GI68" s="1088"/>
      <c r="GJ68" s="1088"/>
      <c r="GK68" s="1088"/>
      <c r="GL68" s="1088"/>
      <c r="GM68" s="1088"/>
      <c r="GN68" s="1088"/>
      <c r="GO68" s="1088"/>
      <c r="GP68" s="1088"/>
      <c r="GQ68" s="1088"/>
      <c r="GR68" s="1088"/>
      <c r="GS68" s="1088"/>
      <c r="GT68" s="1088"/>
      <c r="GU68" s="1088"/>
      <c r="GV68" s="1088"/>
      <c r="GW68" s="1088"/>
      <c r="GX68" s="1088"/>
      <c r="GY68" s="1088"/>
      <c r="GZ68" s="1088"/>
      <c r="HA68" s="1088"/>
      <c r="HB68" s="1088"/>
      <c r="HC68" s="1088"/>
      <c r="HD68" s="1088"/>
      <c r="HE68" s="1088"/>
      <c r="HF68" s="1088"/>
      <c r="HG68" s="1088"/>
      <c r="HH68" s="1088"/>
      <c r="HI68" s="1088"/>
      <c r="HJ68" s="1088"/>
      <c r="HK68" s="1088"/>
      <c r="HL68" s="1088"/>
      <c r="HM68" s="1088"/>
      <c r="HN68" s="1088"/>
      <c r="HO68" s="1088"/>
      <c r="HP68" s="1088"/>
      <c r="HQ68" s="1088"/>
      <c r="HR68" s="1088"/>
      <c r="HS68" s="1088"/>
      <c r="HT68" s="1088"/>
      <c r="HU68" s="1088"/>
      <c r="HV68" s="1088"/>
      <c r="HW68" s="1088"/>
      <c r="HX68" s="1088"/>
      <c r="HY68" s="1088"/>
      <c r="HZ68" s="1088"/>
      <c r="IA68" s="1088"/>
      <c r="IB68" s="1088"/>
      <c r="IC68" s="1088"/>
      <c r="ID68" s="1088"/>
      <c r="IE68" s="1088"/>
      <c r="IF68" s="1088"/>
      <c r="IG68" s="1088"/>
      <c r="IH68" s="1088"/>
      <c r="II68" s="1088"/>
      <c r="IJ68" s="1088"/>
      <c r="IK68" s="1088"/>
      <c r="IL68" s="1088"/>
      <c r="IM68" s="1088"/>
      <c r="IN68" s="1088"/>
      <c r="IO68" s="1088"/>
      <c r="IP68" s="1088"/>
      <c r="IQ68" s="1088"/>
      <c r="IR68" s="1088"/>
      <c r="IS68" s="1088"/>
      <c r="IT68" s="1088"/>
      <c r="IU68" s="1088"/>
    </row>
    <row r="69" spans="2:255" s="1091" customFormat="1" ht="12.75" customHeight="1">
      <c r="B69" s="1088"/>
      <c r="C69" s="1088"/>
      <c r="D69" s="1088"/>
      <c r="E69" s="1088"/>
      <c r="F69" s="1088"/>
      <c r="G69" s="1088"/>
      <c r="H69" s="1088"/>
      <c r="I69" s="1088"/>
      <c r="J69" s="1088"/>
      <c r="K69" s="1088"/>
      <c r="L69" s="1088"/>
      <c r="M69" s="1088"/>
      <c r="N69" s="1088"/>
      <c r="O69" s="1088"/>
      <c r="P69" s="1088"/>
      <c r="Q69" s="1088"/>
      <c r="R69" s="1088"/>
      <c r="S69" s="1088"/>
      <c r="T69" s="1088"/>
      <c r="U69" s="1088"/>
      <c r="V69" s="1088"/>
      <c r="W69" s="1088"/>
      <c r="X69" s="1088"/>
      <c r="Y69" s="1088"/>
      <c r="Z69" s="1089"/>
      <c r="AA69" s="1089"/>
      <c r="AB69" s="1089"/>
      <c r="AC69" s="1089"/>
      <c r="AD69" s="1089"/>
      <c r="AE69" s="1089"/>
      <c r="AF69" s="1089"/>
      <c r="AG69" s="1089"/>
      <c r="AH69" s="1089"/>
      <c r="AI69" s="1089"/>
      <c r="AJ69" s="1089"/>
      <c r="AK69" s="1089"/>
      <c r="AL69" s="1089"/>
      <c r="AM69" s="1089"/>
      <c r="AN69" s="1089"/>
      <c r="AO69" s="1089"/>
      <c r="AP69" s="1089"/>
      <c r="AQ69" s="1089"/>
      <c r="AR69" s="1089"/>
      <c r="AS69" s="1089"/>
      <c r="AT69" s="1089"/>
      <c r="AU69" s="1089"/>
      <c r="AV69" s="1089"/>
      <c r="AW69" s="1089"/>
      <c r="AX69" s="1089"/>
      <c r="AY69" s="1089"/>
      <c r="AZ69" s="1089"/>
      <c r="BA69" s="1089"/>
      <c r="BB69" s="1088"/>
      <c r="BC69" s="1088"/>
      <c r="BD69" s="1088"/>
      <c r="BE69" s="1088"/>
      <c r="BF69" s="1088"/>
      <c r="BG69" s="1088"/>
      <c r="BH69" s="1088"/>
      <c r="BI69" s="1088"/>
      <c r="BJ69" s="1088"/>
      <c r="BK69" s="1088"/>
      <c r="BL69" s="1088"/>
      <c r="BM69" s="1088"/>
      <c r="BN69" s="1088"/>
      <c r="BO69" s="1088"/>
      <c r="BP69" s="1088"/>
      <c r="BQ69" s="1088"/>
      <c r="BR69" s="1088"/>
      <c r="BS69" s="1088"/>
      <c r="BT69" s="1088"/>
      <c r="BU69" s="1088"/>
      <c r="BV69" s="1088"/>
      <c r="BW69" s="1088"/>
      <c r="BX69" s="1088"/>
      <c r="BY69" s="1088"/>
      <c r="BZ69" s="1088"/>
      <c r="CA69" s="1088"/>
      <c r="CB69" s="1088"/>
      <c r="CC69" s="1088"/>
      <c r="CD69" s="1088"/>
      <c r="CE69" s="1088"/>
      <c r="CF69" s="1088"/>
      <c r="CG69" s="1088"/>
      <c r="CH69" s="1088"/>
      <c r="CI69" s="1088"/>
      <c r="CJ69" s="1088"/>
      <c r="CK69" s="1088"/>
      <c r="CL69" s="1088"/>
      <c r="CM69" s="1088"/>
      <c r="CN69" s="1088"/>
      <c r="CO69" s="1088"/>
      <c r="CP69" s="1088"/>
      <c r="CQ69" s="1088"/>
      <c r="CR69" s="1088"/>
      <c r="CS69" s="1088"/>
      <c r="CT69" s="1088"/>
      <c r="CU69" s="1088"/>
      <c r="CV69" s="1088"/>
      <c r="CW69" s="1088"/>
      <c r="CX69" s="1088"/>
      <c r="CY69" s="1088"/>
      <c r="CZ69" s="1088"/>
      <c r="DA69" s="1088"/>
      <c r="DB69" s="1088"/>
      <c r="DC69" s="1088"/>
      <c r="DD69" s="1088"/>
      <c r="DE69" s="1088"/>
      <c r="DF69" s="1088"/>
      <c r="DG69" s="1088"/>
      <c r="DH69" s="1088"/>
      <c r="DI69" s="1088"/>
      <c r="DJ69" s="1088"/>
      <c r="DK69" s="1088"/>
      <c r="DL69" s="1088"/>
      <c r="DM69" s="1088"/>
      <c r="DN69" s="1088"/>
      <c r="DO69" s="1088"/>
      <c r="DP69" s="1088"/>
      <c r="DQ69" s="1088"/>
      <c r="DR69" s="1088"/>
      <c r="DS69" s="1088"/>
      <c r="DT69" s="1088"/>
      <c r="DU69" s="1088"/>
      <c r="DV69" s="1088"/>
      <c r="DW69" s="1088"/>
      <c r="DX69" s="1088"/>
      <c r="DY69" s="1088"/>
      <c r="DZ69" s="1088"/>
      <c r="EA69" s="1088"/>
      <c r="EB69" s="1088"/>
      <c r="EC69" s="1088"/>
      <c r="ED69" s="1088"/>
      <c r="EE69" s="1088"/>
      <c r="EF69" s="1088"/>
      <c r="EG69" s="1088"/>
      <c r="EH69" s="1088"/>
      <c r="EI69" s="1088"/>
      <c r="EJ69" s="1088"/>
      <c r="EK69" s="1088"/>
      <c r="EL69" s="1088"/>
      <c r="EM69" s="1088"/>
      <c r="EN69" s="1088"/>
      <c r="EO69" s="1088"/>
      <c r="EP69" s="1088"/>
      <c r="EQ69" s="1088"/>
      <c r="ER69" s="1088"/>
      <c r="ES69" s="1088"/>
      <c r="ET69" s="1088"/>
      <c r="EU69" s="1088"/>
      <c r="EV69" s="1088"/>
      <c r="EW69" s="1088"/>
      <c r="EX69" s="1088"/>
      <c r="EY69" s="1088"/>
      <c r="EZ69" s="1088"/>
      <c r="FA69" s="1088"/>
      <c r="FB69" s="1088"/>
      <c r="FC69" s="1088"/>
      <c r="FD69" s="1088"/>
      <c r="FE69" s="1088"/>
      <c r="FF69" s="1088"/>
      <c r="FG69" s="1088"/>
      <c r="FH69" s="1088"/>
      <c r="FI69" s="1088"/>
      <c r="FJ69" s="1088"/>
      <c r="FK69" s="1088"/>
      <c r="FL69" s="1088"/>
      <c r="FM69" s="1088"/>
      <c r="FN69" s="1088"/>
      <c r="FO69" s="1088"/>
      <c r="FP69" s="1088"/>
      <c r="FQ69" s="1088"/>
      <c r="FR69" s="1088"/>
      <c r="FS69" s="1088"/>
      <c r="FT69" s="1088"/>
      <c r="FU69" s="1088"/>
      <c r="FV69" s="1088"/>
      <c r="FW69" s="1088"/>
      <c r="FX69" s="1088"/>
      <c r="FY69" s="1088"/>
      <c r="FZ69" s="1088"/>
      <c r="GA69" s="1088"/>
      <c r="GB69" s="1088"/>
      <c r="GC69" s="1088"/>
      <c r="GD69" s="1088"/>
      <c r="GE69" s="1088"/>
      <c r="GF69" s="1088"/>
      <c r="GG69" s="1088"/>
      <c r="GH69" s="1088"/>
      <c r="GI69" s="1088"/>
      <c r="GJ69" s="1088"/>
      <c r="GK69" s="1088"/>
      <c r="GL69" s="1088"/>
      <c r="GM69" s="1088"/>
      <c r="GN69" s="1088"/>
      <c r="GO69" s="1088"/>
      <c r="GP69" s="1088"/>
      <c r="GQ69" s="1088"/>
      <c r="GR69" s="1088"/>
      <c r="GS69" s="1088"/>
      <c r="GT69" s="1088"/>
      <c r="GU69" s="1088"/>
      <c r="GV69" s="1088"/>
      <c r="GW69" s="1088"/>
      <c r="GX69" s="1088"/>
      <c r="GY69" s="1088"/>
      <c r="GZ69" s="1088"/>
      <c r="HA69" s="1088"/>
      <c r="HB69" s="1088"/>
      <c r="HC69" s="1088"/>
      <c r="HD69" s="1088"/>
      <c r="HE69" s="1088"/>
      <c r="HF69" s="1088"/>
      <c r="HG69" s="1088"/>
      <c r="HH69" s="1088"/>
      <c r="HI69" s="1088"/>
      <c r="HJ69" s="1088"/>
      <c r="HK69" s="1088"/>
      <c r="HL69" s="1088"/>
      <c r="HM69" s="1088"/>
      <c r="HN69" s="1088"/>
      <c r="HO69" s="1088"/>
      <c r="HP69" s="1088"/>
      <c r="HQ69" s="1088"/>
      <c r="HR69" s="1088"/>
      <c r="HS69" s="1088"/>
      <c r="HT69" s="1088"/>
      <c r="HU69" s="1088"/>
      <c r="HV69" s="1088"/>
      <c r="HW69" s="1088"/>
      <c r="HX69" s="1088"/>
      <c r="HY69" s="1088"/>
      <c r="HZ69" s="1088"/>
      <c r="IA69" s="1088"/>
      <c r="IB69" s="1088"/>
      <c r="IC69" s="1088"/>
      <c r="ID69" s="1088"/>
      <c r="IE69" s="1088"/>
      <c r="IF69" s="1088"/>
      <c r="IG69" s="1088"/>
      <c r="IH69" s="1088"/>
      <c r="II69" s="1088"/>
      <c r="IJ69" s="1088"/>
      <c r="IK69" s="1088"/>
      <c r="IL69" s="1088"/>
      <c r="IM69" s="1088"/>
      <c r="IN69" s="1088"/>
      <c r="IO69" s="1088"/>
      <c r="IP69" s="1088"/>
      <c r="IQ69" s="1088"/>
      <c r="IR69" s="1088"/>
      <c r="IS69" s="1088"/>
      <c r="IT69" s="1088"/>
      <c r="IU69" s="1088"/>
    </row>
    <row r="70" spans="2:255" s="1091" customFormat="1" ht="12.75" customHeight="1">
      <c r="B70" s="1088"/>
      <c r="C70" s="1088"/>
      <c r="D70" s="1088"/>
      <c r="E70" s="1088"/>
      <c r="F70" s="1088"/>
      <c r="G70" s="1088"/>
      <c r="H70" s="1088"/>
      <c r="I70" s="1088"/>
      <c r="J70" s="1088"/>
      <c r="K70" s="1088"/>
      <c r="L70" s="1088"/>
      <c r="M70" s="1088"/>
      <c r="N70" s="1088"/>
      <c r="O70" s="1088"/>
      <c r="P70" s="1088"/>
      <c r="Q70" s="1088"/>
      <c r="R70" s="1088"/>
      <c r="S70" s="1088"/>
      <c r="T70" s="1088"/>
      <c r="U70" s="1088"/>
      <c r="V70" s="1088"/>
      <c r="W70" s="1088"/>
      <c r="X70" s="1088"/>
      <c r="Y70" s="1088"/>
      <c r="Z70" s="1089"/>
      <c r="AA70" s="1089"/>
      <c r="AB70" s="1089"/>
      <c r="AC70" s="1089"/>
      <c r="AD70" s="1089"/>
      <c r="AE70" s="1089"/>
      <c r="AF70" s="1089"/>
      <c r="AG70" s="1089"/>
      <c r="AH70" s="1089"/>
      <c r="AI70" s="1089"/>
      <c r="AJ70" s="1089"/>
      <c r="AK70" s="1089"/>
      <c r="AL70" s="1089"/>
      <c r="AM70" s="1089"/>
      <c r="AN70" s="1089"/>
      <c r="AO70" s="1089"/>
      <c r="AP70" s="1089"/>
      <c r="AQ70" s="1089"/>
      <c r="AR70" s="1089"/>
      <c r="AS70" s="1089"/>
      <c r="AT70" s="1089"/>
      <c r="AU70" s="1089"/>
      <c r="AV70" s="1089"/>
      <c r="AW70" s="1089"/>
      <c r="AX70" s="1089"/>
      <c r="AY70" s="1089"/>
      <c r="AZ70" s="1089"/>
      <c r="BA70" s="1089"/>
      <c r="BB70" s="1088"/>
      <c r="BC70" s="1088"/>
      <c r="BD70" s="1088"/>
      <c r="BE70" s="1088"/>
      <c r="BF70" s="1088"/>
      <c r="BG70" s="1088"/>
      <c r="BH70" s="1088"/>
      <c r="BI70" s="1088"/>
      <c r="BJ70" s="1088"/>
      <c r="BK70" s="1088"/>
      <c r="BL70" s="1088"/>
      <c r="BM70" s="1088"/>
      <c r="BN70" s="1088"/>
      <c r="BO70" s="1088"/>
      <c r="BP70" s="1088"/>
      <c r="BQ70" s="1088"/>
      <c r="BR70" s="1088"/>
      <c r="BS70" s="1088"/>
      <c r="BT70" s="1088"/>
      <c r="BU70" s="1088"/>
      <c r="BV70" s="1088"/>
      <c r="BW70" s="1088"/>
      <c r="BX70" s="1088"/>
      <c r="BY70" s="1088"/>
      <c r="BZ70" s="1088"/>
      <c r="CA70" s="1088"/>
      <c r="CB70" s="1088"/>
      <c r="CC70" s="1088"/>
      <c r="CD70" s="1088"/>
      <c r="CE70" s="1088"/>
      <c r="CF70" s="1088"/>
      <c r="CG70" s="1088"/>
      <c r="CH70" s="1088"/>
      <c r="CI70" s="1088"/>
      <c r="CJ70" s="1088"/>
      <c r="CK70" s="1088"/>
      <c r="CL70" s="1088"/>
      <c r="CM70" s="1088"/>
      <c r="CN70" s="1088"/>
      <c r="CO70" s="1088"/>
      <c r="CP70" s="1088"/>
      <c r="CQ70" s="1088"/>
      <c r="CR70" s="1088"/>
      <c r="CS70" s="1088"/>
      <c r="CT70" s="1088"/>
      <c r="CU70" s="1088"/>
      <c r="CV70" s="1088"/>
      <c r="CW70" s="1088"/>
      <c r="CX70" s="1088"/>
      <c r="CY70" s="1088"/>
      <c r="CZ70" s="1088"/>
      <c r="DA70" s="1088"/>
      <c r="DB70" s="1088"/>
      <c r="DC70" s="1088"/>
      <c r="DD70" s="1088"/>
      <c r="DE70" s="1088"/>
      <c r="DF70" s="1088"/>
      <c r="DG70" s="1088"/>
      <c r="DH70" s="1088"/>
      <c r="DI70" s="1088"/>
      <c r="DJ70" s="1088"/>
      <c r="DK70" s="1088"/>
      <c r="DL70" s="1088"/>
      <c r="DM70" s="1088"/>
      <c r="DN70" s="1088"/>
      <c r="DO70" s="1088"/>
      <c r="DP70" s="1088"/>
      <c r="DQ70" s="1088"/>
      <c r="DR70" s="1088"/>
      <c r="DS70" s="1088"/>
      <c r="DT70" s="1088"/>
      <c r="DU70" s="1088"/>
      <c r="DV70" s="1088"/>
      <c r="DW70" s="1088"/>
      <c r="DX70" s="1088"/>
      <c r="DY70" s="1088"/>
      <c r="DZ70" s="1088"/>
      <c r="EA70" s="1088"/>
      <c r="EB70" s="1088"/>
      <c r="EC70" s="1088"/>
      <c r="ED70" s="1088"/>
      <c r="EE70" s="1088"/>
      <c r="EF70" s="1088"/>
      <c r="EG70" s="1088"/>
      <c r="EH70" s="1088"/>
      <c r="EI70" s="1088"/>
      <c r="EJ70" s="1088"/>
      <c r="EK70" s="1088"/>
      <c r="EL70" s="1088"/>
      <c r="EM70" s="1088"/>
      <c r="EN70" s="1088"/>
      <c r="EO70" s="1088"/>
      <c r="EP70" s="1088"/>
      <c r="EQ70" s="1088"/>
      <c r="ER70" s="1088"/>
      <c r="ES70" s="1088"/>
      <c r="ET70" s="1088"/>
      <c r="EU70" s="1088"/>
      <c r="EV70" s="1088"/>
      <c r="EW70" s="1088"/>
      <c r="EX70" s="1088"/>
      <c r="EY70" s="1088"/>
      <c r="EZ70" s="1088"/>
      <c r="FA70" s="1088"/>
      <c r="FB70" s="1088"/>
      <c r="FC70" s="1088"/>
      <c r="FD70" s="1088"/>
      <c r="FE70" s="1088"/>
      <c r="FF70" s="1088"/>
      <c r="FG70" s="1088"/>
      <c r="FH70" s="1088"/>
      <c r="FI70" s="1088"/>
      <c r="FJ70" s="1088"/>
      <c r="FK70" s="1088"/>
      <c r="FL70" s="1088"/>
      <c r="FM70" s="1088"/>
      <c r="FN70" s="1088"/>
      <c r="FO70" s="1088"/>
      <c r="FP70" s="1088"/>
      <c r="FQ70" s="1088"/>
      <c r="FR70" s="1088"/>
      <c r="FS70" s="1088"/>
      <c r="FT70" s="1088"/>
      <c r="FU70" s="1088"/>
      <c r="FV70" s="1088"/>
      <c r="FW70" s="1088"/>
      <c r="FX70" s="1088"/>
      <c r="FY70" s="1088"/>
      <c r="FZ70" s="1088"/>
      <c r="GA70" s="1088"/>
      <c r="GB70" s="1088"/>
      <c r="GC70" s="1088"/>
      <c r="GD70" s="1088"/>
      <c r="GE70" s="1088"/>
      <c r="GF70" s="1088"/>
      <c r="GG70" s="1088"/>
      <c r="GH70" s="1088"/>
      <c r="GI70" s="1088"/>
      <c r="GJ70" s="1088"/>
      <c r="GK70" s="1088"/>
      <c r="GL70" s="1088"/>
      <c r="GM70" s="1088"/>
      <c r="GN70" s="1088"/>
      <c r="GO70" s="1088"/>
      <c r="GP70" s="1088"/>
      <c r="GQ70" s="1088"/>
      <c r="GR70" s="1088"/>
      <c r="GS70" s="1088"/>
      <c r="GT70" s="1088"/>
      <c r="GU70" s="1088"/>
      <c r="GV70" s="1088"/>
      <c r="GW70" s="1088"/>
      <c r="GX70" s="1088"/>
      <c r="GY70" s="1088"/>
      <c r="GZ70" s="1088"/>
      <c r="HA70" s="1088"/>
      <c r="HB70" s="1088"/>
      <c r="HC70" s="1088"/>
      <c r="HD70" s="1088"/>
      <c r="HE70" s="1088"/>
      <c r="HF70" s="1088"/>
      <c r="HG70" s="1088"/>
      <c r="HH70" s="1088"/>
      <c r="HI70" s="1088"/>
      <c r="HJ70" s="1088"/>
      <c r="HK70" s="1088"/>
      <c r="HL70" s="1088"/>
      <c r="HM70" s="1088"/>
      <c r="HN70" s="1088"/>
      <c r="HO70" s="1088"/>
      <c r="HP70" s="1088"/>
      <c r="HQ70" s="1088"/>
      <c r="HR70" s="1088"/>
      <c r="HS70" s="1088"/>
      <c r="HT70" s="1088"/>
      <c r="HU70" s="1088"/>
      <c r="HV70" s="1088"/>
      <c r="HW70" s="1088"/>
      <c r="HX70" s="1088"/>
      <c r="HY70" s="1088"/>
      <c r="HZ70" s="1088"/>
      <c r="IA70" s="1088"/>
      <c r="IB70" s="1088"/>
      <c r="IC70" s="1088"/>
      <c r="ID70" s="1088"/>
      <c r="IE70" s="1088"/>
      <c r="IF70" s="1088"/>
      <c r="IG70" s="1088"/>
      <c r="IH70" s="1088"/>
      <c r="II70" s="1088"/>
      <c r="IJ70" s="1088"/>
      <c r="IK70" s="1088"/>
      <c r="IL70" s="1088"/>
      <c r="IM70" s="1088"/>
      <c r="IN70" s="1088"/>
      <c r="IO70" s="1088"/>
      <c r="IP70" s="1088"/>
      <c r="IQ70" s="1088"/>
      <c r="IR70" s="1088"/>
      <c r="IS70" s="1088"/>
      <c r="IT70" s="1088"/>
      <c r="IU70" s="1088"/>
    </row>
    <row r="71" spans="2:255" s="1091" customFormat="1" ht="12.75" customHeight="1">
      <c r="B71" s="1088"/>
      <c r="C71" s="1088"/>
      <c r="D71" s="1088"/>
      <c r="E71" s="1088"/>
      <c r="F71" s="1088"/>
      <c r="G71" s="1088"/>
      <c r="H71" s="1088"/>
      <c r="I71" s="1088"/>
      <c r="J71" s="1088"/>
      <c r="K71" s="1088"/>
      <c r="L71" s="1088"/>
      <c r="M71" s="1088"/>
      <c r="N71" s="1088"/>
      <c r="O71" s="1088"/>
      <c r="P71" s="1088"/>
      <c r="Q71" s="1088"/>
      <c r="R71" s="1088"/>
      <c r="S71" s="1088"/>
      <c r="T71" s="1088"/>
      <c r="U71" s="1088"/>
      <c r="V71" s="1088"/>
      <c r="W71" s="1088"/>
      <c r="X71" s="1088"/>
      <c r="Y71" s="1088"/>
      <c r="Z71" s="1089"/>
      <c r="AA71" s="1089"/>
      <c r="AB71" s="1089"/>
      <c r="AC71" s="1089"/>
      <c r="AD71" s="1089"/>
      <c r="AE71" s="1089"/>
      <c r="AF71" s="1089"/>
      <c r="AG71" s="1089"/>
      <c r="AH71" s="1089"/>
      <c r="AI71" s="1089"/>
      <c r="AJ71" s="1089"/>
      <c r="AK71" s="1089"/>
      <c r="AL71" s="1089"/>
      <c r="AM71" s="1089"/>
      <c r="AN71" s="1089"/>
      <c r="AO71" s="1089"/>
      <c r="AP71" s="1089"/>
      <c r="AQ71" s="1089"/>
      <c r="AR71" s="1089"/>
      <c r="AS71" s="1089"/>
      <c r="AT71" s="1089"/>
      <c r="AU71" s="1089"/>
      <c r="AV71" s="1089"/>
      <c r="AW71" s="1089"/>
      <c r="AX71" s="1089"/>
      <c r="AY71" s="1089"/>
      <c r="AZ71" s="1089"/>
      <c r="BA71" s="1089"/>
      <c r="BB71" s="1088"/>
      <c r="BC71" s="1088"/>
      <c r="BD71" s="1088"/>
      <c r="BE71" s="1088"/>
      <c r="BF71" s="1088"/>
      <c r="BG71" s="1088"/>
      <c r="BH71" s="1088"/>
      <c r="BI71" s="1088"/>
      <c r="BJ71" s="1088"/>
      <c r="BK71" s="1088"/>
      <c r="BL71" s="1088"/>
      <c r="BM71" s="1088"/>
      <c r="BN71" s="1088"/>
      <c r="BO71" s="1088"/>
      <c r="BP71" s="1088"/>
      <c r="BQ71" s="1088"/>
      <c r="BR71" s="1088"/>
      <c r="BS71" s="1088"/>
      <c r="BT71" s="1088"/>
      <c r="BU71" s="1088"/>
      <c r="BV71" s="1088"/>
      <c r="BW71" s="1088"/>
      <c r="BX71" s="1088"/>
      <c r="BY71" s="1088"/>
      <c r="BZ71" s="1088"/>
      <c r="CA71" s="1088"/>
      <c r="CB71" s="1088"/>
      <c r="CC71" s="1088"/>
      <c r="CD71" s="1088"/>
      <c r="CE71" s="1088"/>
      <c r="CF71" s="1088"/>
      <c r="CG71" s="1088"/>
      <c r="CH71" s="1088"/>
      <c r="CI71" s="1088"/>
      <c r="CJ71" s="1088"/>
      <c r="CK71" s="1088"/>
      <c r="CL71" s="1088"/>
      <c r="CM71" s="1088"/>
      <c r="CN71" s="1088"/>
      <c r="CO71" s="1088"/>
      <c r="CP71" s="1088"/>
      <c r="CQ71" s="1088"/>
      <c r="CR71" s="1088"/>
      <c r="CS71" s="1088"/>
      <c r="CT71" s="1088"/>
      <c r="CU71" s="1088"/>
      <c r="CV71" s="1088"/>
      <c r="CW71" s="1088"/>
      <c r="CX71" s="1088"/>
      <c r="CY71" s="1088"/>
      <c r="CZ71" s="1088"/>
      <c r="DA71" s="1088"/>
      <c r="DB71" s="1088"/>
      <c r="DC71" s="1088"/>
      <c r="DD71" s="1088"/>
      <c r="DE71" s="1088"/>
      <c r="DF71" s="1088"/>
      <c r="DG71" s="1088"/>
      <c r="DH71" s="1088"/>
      <c r="DI71" s="1088"/>
      <c r="DJ71" s="1088"/>
      <c r="DK71" s="1088"/>
      <c r="DL71" s="1088"/>
      <c r="DM71" s="1088"/>
      <c r="DN71" s="1088"/>
      <c r="DO71" s="1088"/>
      <c r="DP71" s="1088"/>
      <c r="DQ71" s="1088"/>
      <c r="DR71" s="1088"/>
      <c r="DS71" s="1088"/>
      <c r="DT71" s="1088"/>
      <c r="DU71" s="1088"/>
      <c r="DV71" s="1088"/>
      <c r="DW71" s="1088"/>
      <c r="DX71" s="1088"/>
      <c r="DY71" s="1088"/>
      <c r="DZ71" s="1088"/>
      <c r="EA71" s="1088"/>
      <c r="EB71" s="1088"/>
      <c r="EC71" s="1088"/>
      <c r="ED71" s="1088"/>
      <c r="EE71" s="1088"/>
      <c r="EF71" s="1088"/>
      <c r="EG71" s="1088"/>
      <c r="EH71" s="1088"/>
      <c r="EI71" s="1088"/>
      <c r="EJ71" s="1088"/>
      <c r="EK71" s="1088"/>
      <c r="EL71" s="1088"/>
      <c r="EM71" s="1088"/>
      <c r="EN71" s="1088"/>
      <c r="EO71" s="1088"/>
      <c r="EP71" s="1088"/>
      <c r="EQ71" s="1088"/>
      <c r="ER71" s="1088"/>
      <c r="ES71" s="1088"/>
      <c r="ET71" s="1088"/>
      <c r="EU71" s="1088"/>
      <c r="EV71" s="1088"/>
      <c r="EW71" s="1088"/>
      <c r="EX71" s="1088"/>
      <c r="EY71" s="1088"/>
      <c r="EZ71" s="1088"/>
      <c r="FA71" s="1088"/>
      <c r="FB71" s="1088"/>
      <c r="FC71" s="1088"/>
      <c r="FD71" s="1088"/>
      <c r="FE71" s="1088"/>
      <c r="FF71" s="1088"/>
      <c r="FG71" s="1088"/>
      <c r="FH71" s="1088"/>
      <c r="FI71" s="1088"/>
      <c r="FJ71" s="1088"/>
      <c r="FK71" s="1088"/>
      <c r="FL71" s="1088"/>
      <c r="FM71" s="1088"/>
      <c r="FN71" s="1088"/>
      <c r="FO71" s="1088"/>
      <c r="FP71" s="1088"/>
      <c r="FQ71" s="1088"/>
      <c r="FR71" s="1088"/>
      <c r="FS71" s="1088"/>
      <c r="FT71" s="1088"/>
      <c r="FU71" s="1088"/>
      <c r="FV71" s="1088"/>
      <c r="FW71" s="1088"/>
      <c r="FX71" s="1088"/>
      <c r="FY71" s="1088"/>
      <c r="FZ71" s="1088"/>
      <c r="GA71" s="1088"/>
      <c r="GB71" s="1088"/>
      <c r="GC71" s="1088"/>
      <c r="GD71" s="1088"/>
      <c r="GE71" s="1088"/>
      <c r="GF71" s="1088"/>
      <c r="GG71" s="1088"/>
      <c r="GH71" s="1088"/>
      <c r="GI71" s="1088"/>
      <c r="GJ71" s="1088"/>
      <c r="GK71" s="1088"/>
      <c r="GL71" s="1088"/>
      <c r="GM71" s="1088"/>
      <c r="GN71" s="1088"/>
      <c r="GO71" s="1088"/>
      <c r="GP71" s="1088"/>
      <c r="GQ71" s="1088"/>
      <c r="GR71" s="1088"/>
      <c r="GS71" s="1088"/>
      <c r="GT71" s="1088"/>
      <c r="GU71" s="1088"/>
      <c r="GV71" s="1088"/>
      <c r="GW71" s="1088"/>
      <c r="GX71" s="1088"/>
      <c r="GY71" s="1088"/>
      <c r="GZ71" s="1088"/>
      <c r="HA71" s="1088"/>
      <c r="HB71" s="1088"/>
      <c r="HC71" s="1088"/>
      <c r="HD71" s="1088"/>
      <c r="HE71" s="1088"/>
      <c r="HF71" s="1088"/>
      <c r="HG71" s="1088"/>
      <c r="HH71" s="1088"/>
      <c r="HI71" s="1088"/>
      <c r="HJ71" s="1088"/>
      <c r="HK71" s="1088"/>
      <c r="HL71" s="1088"/>
      <c r="HM71" s="1088"/>
      <c r="HN71" s="1088"/>
      <c r="HO71" s="1088"/>
      <c r="HP71" s="1088"/>
      <c r="HQ71" s="1088"/>
      <c r="HR71" s="1088"/>
      <c r="HS71" s="1088"/>
      <c r="HT71" s="1088"/>
      <c r="HU71" s="1088"/>
      <c r="HV71" s="1088"/>
      <c r="HW71" s="1088"/>
      <c r="HX71" s="1088"/>
      <c r="HY71" s="1088"/>
      <c r="HZ71" s="1088"/>
      <c r="IA71" s="1088"/>
      <c r="IB71" s="1088"/>
      <c r="IC71" s="1088"/>
      <c r="ID71" s="1088"/>
      <c r="IE71" s="1088"/>
      <c r="IF71" s="1088"/>
      <c r="IG71" s="1088"/>
      <c r="IH71" s="1088"/>
      <c r="II71" s="1088"/>
      <c r="IJ71" s="1088"/>
      <c r="IK71" s="1088"/>
      <c r="IL71" s="1088"/>
      <c r="IM71" s="1088"/>
      <c r="IN71" s="1088"/>
      <c r="IO71" s="1088"/>
      <c r="IP71" s="1088"/>
      <c r="IQ71" s="1088"/>
      <c r="IR71" s="1088"/>
      <c r="IS71" s="1088"/>
      <c r="IT71" s="1088"/>
      <c r="IU71" s="1088"/>
    </row>
    <row r="72" spans="2:255" s="1091" customFormat="1" ht="12.75" customHeight="1">
      <c r="B72" s="1088"/>
      <c r="C72" s="1088"/>
      <c r="D72" s="1088"/>
      <c r="E72" s="1088"/>
      <c r="F72" s="1088"/>
      <c r="G72" s="1088"/>
      <c r="H72" s="1088"/>
      <c r="I72" s="1088"/>
      <c r="J72" s="1088"/>
      <c r="K72" s="1088"/>
      <c r="L72" s="1088"/>
      <c r="M72" s="1088"/>
      <c r="N72" s="1088"/>
      <c r="O72" s="1088"/>
      <c r="P72" s="1088"/>
      <c r="Q72" s="1088"/>
      <c r="R72" s="1088"/>
      <c r="S72" s="1088"/>
      <c r="T72" s="1088"/>
      <c r="U72" s="1088"/>
      <c r="V72" s="1088"/>
      <c r="W72" s="1088"/>
      <c r="X72" s="1088"/>
      <c r="Y72" s="1088"/>
      <c r="Z72" s="1089"/>
      <c r="AA72" s="1089"/>
      <c r="AB72" s="1089"/>
      <c r="AC72" s="1089"/>
      <c r="AD72" s="1089"/>
      <c r="AE72" s="1089"/>
      <c r="AF72" s="1089"/>
      <c r="AG72" s="1089"/>
      <c r="AH72" s="1089"/>
      <c r="AI72" s="1089"/>
      <c r="AJ72" s="1089"/>
      <c r="AK72" s="1089"/>
      <c r="AL72" s="1089"/>
      <c r="AM72" s="1089"/>
      <c r="AN72" s="1089"/>
      <c r="AO72" s="1089"/>
      <c r="AP72" s="1089"/>
      <c r="AQ72" s="1089"/>
      <c r="AR72" s="1089"/>
      <c r="AS72" s="1089"/>
      <c r="AT72" s="1089"/>
      <c r="AU72" s="1089"/>
      <c r="AV72" s="1089"/>
      <c r="AW72" s="1089"/>
      <c r="AX72" s="1089"/>
      <c r="AY72" s="1089"/>
      <c r="AZ72" s="1089"/>
      <c r="BA72" s="1089"/>
      <c r="BB72" s="1088"/>
      <c r="BC72" s="1088"/>
      <c r="BD72" s="1088"/>
      <c r="BE72" s="1088"/>
      <c r="BF72" s="1088"/>
      <c r="BG72" s="1088"/>
      <c r="BH72" s="1088"/>
      <c r="BI72" s="1088"/>
      <c r="BJ72" s="1088"/>
      <c r="BK72" s="1088"/>
      <c r="BL72" s="1088"/>
      <c r="BM72" s="1088"/>
      <c r="BN72" s="1088"/>
      <c r="BO72" s="1088"/>
      <c r="BP72" s="1088"/>
      <c r="BQ72" s="1088"/>
      <c r="BR72" s="1088"/>
      <c r="BS72" s="1088"/>
      <c r="BT72" s="1088"/>
      <c r="BU72" s="1088"/>
      <c r="BV72" s="1088"/>
      <c r="BW72" s="1088"/>
      <c r="BX72" s="1088"/>
      <c r="BY72" s="1088"/>
      <c r="BZ72" s="1088"/>
      <c r="CA72" s="1088"/>
      <c r="CB72" s="1088"/>
      <c r="CC72" s="1088"/>
      <c r="CD72" s="1088"/>
      <c r="CE72" s="1088"/>
      <c r="CF72" s="1088"/>
      <c r="CG72" s="1088"/>
      <c r="CH72" s="1088"/>
      <c r="CI72" s="1088"/>
      <c r="CJ72" s="1088"/>
      <c r="CK72" s="1088"/>
      <c r="CL72" s="1088"/>
      <c r="CM72" s="1088"/>
      <c r="CN72" s="1088"/>
      <c r="CO72" s="1088"/>
      <c r="CP72" s="1088"/>
      <c r="CQ72" s="1088"/>
      <c r="CR72" s="1088"/>
      <c r="CS72" s="1088"/>
      <c r="CT72" s="1088"/>
      <c r="CU72" s="1088"/>
      <c r="CV72" s="1088"/>
      <c r="CW72" s="1088"/>
      <c r="CX72" s="1088"/>
      <c r="CY72" s="1088"/>
      <c r="CZ72" s="1088"/>
      <c r="DA72" s="1088"/>
      <c r="DB72" s="1088"/>
      <c r="DC72" s="1088"/>
      <c r="DD72" s="1088"/>
      <c r="DE72" s="1088"/>
      <c r="DF72" s="1088"/>
      <c r="DG72" s="1088"/>
      <c r="DH72" s="1088"/>
      <c r="DI72" s="1088"/>
      <c r="DJ72" s="1088"/>
      <c r="DK72" s="1088"/>
      <c r="DL72" s="1088"/>
      <c r="DM72" s="1088"/>
      <c r="DN72" s="1088"/>
      <c r="DO72" s="1088"/>
      <c r="DP72" s="1088"/>
      <c r="DQ72" s="1088"/>
      <c r="DR72" s="1088"/>
      <c r="DS72" s="1088"/>
      <c r="DT72" s="1088"/>
      <c r="DU72" s="1088"/>
      <c r="DV72" s="1088"/>
      <c r="DW72" s="1088"/>
      <c r="DX72" s="1088"/>
      <c r="DY72" s="1088"/>
      <c r="DZ72" s="1088"/>
      <c r="EA72" s="1088"/>
      <c r="EB72" s="1088"/>
      <c r="EC72" s="1088"/>
      <c r="ED72" s="1088"/>
      <c r="EE72" s="1088"/>
      <c r="EF72" s="1088"/>
      <c r="EG72" s="1088"/>
      <c r="EH72" s="1088"/>
      <c r="EI72" s="1088"/>
      <c r="EJ72" s="1088"/>
      <c r="EK72" s="1088"/>
      <c r="EL72" s="1088"/>
      <c r="EM72" s="1088"/>
      <c r="EN72" s="1088"/>
      <c r="EO72" s="1088"/>
      <c r="EP72" s="1088"/>
      <c r="EQ72" s="1088"/>
      <c r="ER72" s="1088"/>
      <c r="ES72" s="1088"/>
      <c r="ET72" s="1088"/>
      <c r="EU72" s="1088"/>
      <c r="EV72" s="1088"/>
      <c r="EW72" s="1088"/>
      <c r="EX72" s="1088"/>
      <c r="EY72" s="1088"/>
      <c r="EZ72" s="1088"/>
      <c r="FA72" s="1088"/>
      <c r="FB72" s="1088"/>
      <c r="FC72" s="1088"/>
      <c r="FD72" s="1088"/>
      <c r="FE72" s="1088"/>
      <c r="FF72" s="1088"/>
      <c r="FG72" s="1088"/>
      <c r="FH72" s="1088"/>
      <c r="FI72" s="1088"/>
      <c r="FJ72" s="1088"/>
      <c r="FK72" s="1088"/>
      <c r="FL72" s="1088"/>
      <c r="FM72" s="1088"/>
      <c r="FN72" s="1088"/>
      <c r="FO72" s="1088"/>
      <c r="FP72" s="1088"/>
      <c r="FQ72" s="1088"/>
      <c r="FR72" s="1088"/>
      <c r="FS72" s="1088"/>
      <c r="FT72" s="1088"/>
      <c r="FU72" s="1088"/>
      <c r="FV72" s="1088"/>
      <c r="FW72" s="1088"/>
      <c r="FX72" s="1088"/>
      <c r="FY72" s="1088"/>
      <c r="FZ72" s="1088"/>
      <c r="GA72" s="1088"/>
      <c r="GB72" s="1088"/>
      <c r="GC72" s="1088"/>
      <c r="GD72" s="1088"/>
      <c r="GE72" s="1088"/>
      <c r="GF72" s="1088"/>
      <c r="GG72" s="1088"/>
      <c r="GH72" s="1088"/>
      <c r="GI72" s="1088"/>
      <c r="GJ72" s="1088"/>
      <c r="GK72" s="1088"/>
      <c r="GL72" s="1088"/>
      <c r="GM72" s="1088"/>
      <c r="GN72" s="1088"/>
      <c r="GO72" s="1088"/>
      <c r="GP72" s="1088"/>
      <c r="GQ72" s="1088"/>
      <c r="GR72" s="1088"/>
      <c r="GS72" s="1088"/>
      <c r="GT72" s="1088"/>
      <c r="GU72" s="1088"/>
      <c r="GV72" s="1088"/>
      <c r="GW72" s="1088"/>
      <c r="GX72" s="1088"/>
      <c r="GY72" s="1088"/>
      <c r="GZ72" s="1088"/>
      <c r="HA72" s="1088"/>
      <c r="HB72" s="1088"/>
      <c r="HC72" s="1088"/>
      <c r="HD72" s="1088"/>
      <c r="HE72" s="1088"/>
      <c r="HF72" s="1088"/>
      <c r="HG72" s="1088"/>
      <c r="HH72" s="1088"/>
      <c r="HI72" s="1088"/>
      <c r="HJ72" s="1088"/>
      <c r="HK72" s="1088"/>
      <c r="HL72" s="1088"/>
      <c r="HM72" s="1088"/>
      <c r="HN72" s="1088"/>
      <c r="HO72" s="1088"/>
      <c r="HP72" s="1088"/>
      <c r="HQ72" s="1088"/>
      <c r="HR72" s="1088"/>
      <c r="HS72" s="1088"/>
      <c r="HT72" s="1088"/>
      <c r="HU72" s="1088"/>
      <c r="HV72" s="1088"/>
      <c r="HW72" s="1088"/>
      <c r="HX72" s="1088"/>
      <c r="HY72" s="1088"/>
      <c r="HZ72" s="1088"/>
      <c r="IA72" s="1088"/>
      <c r="IB72" s="1088"/>
      <c r="IC72" s="1088"/>
      <c r="ID72" s="1088"/>
      <c r="IE72" s="1088"/>
      <c r="IF72" s="1088"/>
      <c r="IG72" s="1088"/>
      <c r="IH72" s="1088"/>
      <c r="II72" s="1088"/>
      <c r="IJ72" s="1088"/>
      <c r="IK72" s="1088"/>
      <c r="IL72" s="1088"/>
      <c r="IM72" s="1088"/>
      <c r="IN72" s="1088"/>
      <c r="IO72" s="1088"/>
      <c r="IP72" s="1088"/>
      <c r="IQ72" s="1088"/>
      <c r="IR72" s="1088"/>
      <c r="IS72" s="1088"/>
      <c r="IT72" s="1088"/>
      <c r="IU72" s="1088"/>
    </row>
    <row r="73" spans="2:255" s="1091" customFormat="1" ht="12.75" customHeight="1">
      <c r="B73" s="1088"/>
      <c r="C73" s="1088"/>
      <c r="D73" s="1088"/>
      <c r="E73" s="1088"/>
      <c r="F73" s="1088"/>
      <c r="G73" s="1088"/>
      <c r="H73" s="1088"/>
      <c r="I73" s="1088"/>
      <c r="J73" s="1088"/>
      <c r="K73" s="1088"/>
      <c r="L73" s="1088"/>
      <c r="M73" s="1088"/>
      <c r="N73" s="1088"/>
      <c r="O73" s="1088"/>
      <c r="P73" s="1088"/>
      <c r="Q73" s="1088"/>
      <c r="R73" s="1088"/>
      <c r="S73" s="1088"/>
      <c r="T73" s="1088"/>
      <c r="U73" s="1088"/>
      <c r="V73" s="1088"/>
      <c r="W73" s="1088"/>
      <c r="X73" s="1088"/>
      <c r="Y73" s="1088"/>
      <c r="Z73" s="1089"/>
      <c r="AA73" s="1089"/>
      <c r="AB73" s="1089"/>
      <c r="AC73" s="1089"/>
      <c r="AD73" s="1089"/>
      <c r="AE73" s="1089"/>
      <c r="AF73" s="1089"/>
      <c r="AG73" s="1089"/>
      <c r="AH73" s="1089"/>
      <c r="AI73" s="1089"/>
      <c r="AJ73" s="1089"/>
      <c r="AK73" s="1089"/>
      <c r="AL73" s="1089"/>
      <c r="AM73" s="1089"/>
      <c r="AN73" s="1089"/>
      <c r="AO73" s="1089"/>
      <c r="AP73" s="1089"/>
      <c r="AQ73" s="1089"/>
      <c r="AR73" s="1089"/>
      <c r="AS73" s="1089"/>
      <c r="AT73" s="1089"/>
      <c r="AU73" s="1089"/>
      <c r="AV73" s="1089"/>
      <c r="AW73" s="1089"/>
      <c r="AX73" s="1089"/>
      <c r="AY73" s="1089"/>
      <c r="AZ73" s="1089"/>
      <c r="BA73" s="1089"/>
      <c r="BB73" s="1088"/>
      <c r="BC73" s="1088"/>
      <c r="BD73" s="1088"/>
      <c r="BE73" s="1088"/>
      <c r="BF73" s="1088"/>
      <c r="BG73" s="1088"/>
      <c r="BH73" s="1088"/>
      <c r="BI73" s="1088"/>
      <c r="BJ73" s="1088"/>
      <c r="BK73" s="1088"/>
      <c r="BL73" s="1088"/>
      <c r="BM73" s="1088"/>
      <c r="BN73" s="1088"/>
      <c r="BO73" s="1088"/>
      <c r="BP73" s="1088"/>
      <c r="BQ73" s="1088"/>
      <c r="BR73" s="1088"/>
      <c r="BS73" s="1088"/>
      <c r="BT73" s="1088"/>
      <c r="BU73" s="1088"/>
      <c r="BV73" s="1088"/>
      <c r="BW73" s="1088"/>
      <c r="BX73" s="1088"/>
      <c r="BY73" s="1088"/>
      <c r="BZ73" s="1088"/>
      <c r="CA73" s="1088"/>
      <c r="CB73" s="1088"/>
      <c r="CC73" s="1088"/>
      <c r="CD73" s="1088"/>
      <c r="CE73" s="1088"/>
      <c r="CF73" s="1088"/>
      <c r="CG73" s="1088"/>
      <c r="CH73" s="1088"/>
      <c r="CI73" s="1088"/>
      <c r="CJ73" s="1088"/>
      <c r="CK73" s="1088"/>
      <c r="CL73" s="1088"/>
      <c r="CM73" s="1088"/>
      <c r="CN73" s="1088"/>
      <c r="CO73" s="1088"/>
      <c r="CP73" s="1088"/>
      <c r="CQ73" s="1088"/>
      <c r="CR73" s="1088"/>
      <c r="CS73" s="1088"/>
      <c r="CT73" s="1088"/>
      <c r="CU73" s="1088"/>
      <c r="CV73" s="1088"/>
      <c r="CW73" s="1088"/>
      <c r="CX73" s="1088"/>
      <c r="CY73" s="1088"/>
      <c r="CZ73" s="1088"/>
      <c r="DA73" s="1088"/>
      <c r="DB73" s="1088"/>
      <c r="DC73" s="1088"/>
      <c r="DD73" s="1088"/>
      <c r="DE73" s="1088"/>
      <c r="DF73" s="1088"/>
      <c r="DG73" s="1088"/>
      <c r="DH73" s="1088"/>
      <c r="DI73" s="1088"/>
      <c r="DJ73" s="1088"/>
      <c r="DK73" s="1088"/>
      <c r="DL73" s="1088"/>
      <c r="DM73" s="1088"/>
      <c r="DN73" s="1088"/>
      <c r="DO73" s="1088"/>
      <c r="DP73" s="1088"/>
      <c r="DQ73" s="1088"/>
      <c r="DR73" s="1088"/>
      <c r="DS73" s="1088"/>
      <c r="DT73" s="1088"/>
      <c r="DU73" s="1088"/>
      <c r="DV73" s="1088"/>
      <c r="DW73" s="1088"/>
      <c r="DX73" s="1088"/>
      <c r="DY73" s="1088"/>
      <c r="DZ73" s="1088"/>
      <c r="EA73" s="1088"/>
      <c r="EB73" s="1088"/>
      <c r="EC73" s="1088"/>
      <c r="ED73" s="1088"/>
      <c r="EE73" s="1088"/>
      <c r="EF73" s="1088"/>
      <c r="EG73" s="1088"/>
      <c r="EH73" s="1088"/>
      <c r="EI73" s="1088"/>
      <c r="EJ73" s="1088"/>
      <c r="EK73" s="1088"/>
      <c r="EL73" s="1088"/>
      <c r="EM73" s="1088"/>
      <c r="EN73" s="1088"/>
      <c r="EO73" s="1088"/>
      <c r="EP73" s="1088"/>
      <c r="EQ73" s="1088"/>
      <c r="ER73" s="1088"/>
      <c r="ES73" s="1088"/>
      <c r="ET73" s="1088"/>
      <c r="EU73" s="1088"/>
      <c r="EV73" s="1088"/>
      <c r="EW73" s="1088"/>
      <c r="EX73" s="1088"/>
      <c r="EY73" s="1088"/>
      <c r="EZ73" s="1088"/>
      <c r="FA73" s="1088"/>
      <c r="FB73" s="1088"/>
      <c r="FC73" s="1088"/>
      <c r="FD73" s="1088"/>
      <c r="FE73" s="1088"/>
      <c r="FF73" s="1088"/>
      <c r="FG73" s="1088"/>
      <c r="FH73" s="1088"/>
      <c r="FI73" s="1088"/>
      <c r="FJ73" s="1088"/>
      <c r="FK73" s="1088"/>
      <c r="FL73" s="1088"/>
      <c r="FM73" s="1088"/>
      <c r="FN73" s="1088"/>
      <c r="FO73" s="1088"/>
      <c r="FP73" s="1088"/>
      <c r="FQ73" s="1088"/>
      <c r="FR73" s="1088"/>
      <c r="FS73" s="1088"/>
      <c r="FT73" s="1088"/>
      <c r="FU73" s="1088"/>
      <c r="FV73" s="1088"/>
      <c r="FW73" s="1088"/>
      <c r="FX73" s="1088"/>
      <c r="FY73" s="1088"/>
      <c r="FZ73" s="1088"/>
      <c r="GA73" s="1088"/>
      <c r="GB73" s="1088"/>
      <c r="GC73" s="1088"/>
      <c r="GD73" s="1088"/>
      <c r="GE73" s="1088"/>
      <c r="GF73" s="1088"/>
      <c r="GG73" s="1088"/>
      <c r="GH73" s="1088"/>
      <c r="GI73" s="1088"/>
      <c r="GJ73" s="1088"/>
      <c r="GK73" s="1088"/>
      <c r="GL73" s="1088"/>
      <c r="GM73" s="1088"/>
      <c r="GN73" s="1088"/>
      <c r="GO73" s="1088"/>
      <c r="GP73" s="1088"/>
      <c r="GQ73" s="1088"/>
      <c r="GR73" s="1088"/>
      <c r="GS73" s="1088"/>
      <c r="GT73" s="1088"/>
      <c r="GU73" s="1088"/>
      <c r="GV73" s="1088"/>
      <c r="GW73" s="1088"/>
      <c r="GX73" s="1088"/>
      <c r="GY73" s="1088"/>
      <c r="GZ73" s="1088"/>
      <c r="HA73" s="1088"/>
      <c r="HB73" s="1088"/>
      <c r="HC73" s="1088"/>
      <c r="HD73" s="1088"/>
      <c r="HE73" s="1088"/>
      <c r="HF73" s="1088"/>
      <c r="HG73" s="1088"/>
      <c r="HH73" s="1088"/>
      <c r="HI73" s="1088"/>
      <c r="HJ73" s="1088"/>
      <c r="HK73" s="1088"/>
      <c r="HL73" s="1088"/>
      <c r="HM73" s="1088"/>
      <c r="HN73" s="1088"/>
      <c r="HO73" s="1088"/>
      <c r="HP73" s="1088"/>
      <c r="HQ73" s="1088"/>
      <c r="HR73" s="1088"/>
      <c r="HS73" s="1088"/>
      <c r="HT73" s="1088"/>
      <c r="HU73" s="1088"/>
      <c r="HV73" s="1088"/>
      <c r="HW73" s="1088"/>
      <c r="HX73" s="1088"/>
      <c r="HY73" s="1088"/>
      <c r="HZ73" s="1088"/>
      <c r="IA73" s="1088"/>
      <c r="IB73" s="1088"/>
      <c r="IC73" s="1088"/>
      <c r="ID73" s="1088"/>
      <c r="IE73" s="1088"/>
      <c r="IF73" s="1088"/>
      <c r="IG73" s="1088"/>
      <c r="IH73" s="1088"/>
      <c r="II73" s="1088"/>
      <c r="IJ73" s="1088"/>
      <c r="IK73" s="1088"/>
      <c r="IL73" s="1088"/>
      <c r="IM73" s="1088"/>
      <c r="IN73" s="1088"/>
      <c r="IO73" s="1088"/>
      <c r="IP73" s="1088"/>
      <c r="IQ73" s="1088"/>
      <c r="IR73" s="1088"/>
      <c r="IS73" s="1088"/>
      <c r="IT73" s="1088"/>
      <c r="IU73" s="1088"/>
    </row>
    <row r="74" spans="2:255" s="1091" customFormat="1" ht="12.75" customHeight="1">
      <c r="B74" s="1088"/>
      <c r="C74" s="1088"/>
      <c r="D74" s="1088"/>
      <c r="E74" s="1088"/>
      <c r="F74" s="1088"/>
      <c r="G74" s="1088"/>
      <c r="H74" s="1088"/>
      <c r="I74" s="1088"/>
      <c r="J74" s="1088"/>
      <c r="K74" s="1088"/>
      <c r="L74" s="1088"/>
      <c r="M74" s="1088"/>
      <c r="N74" s="1088"/>
      <c r="O74" s="1088"/>
      <c r="P74" s="1088"/>
      <c r="Q74" s="1088"/>
      <c r="R74" s="1088"/>
      <c r="S74" s="1088"/>
      <c r="T74" s="1088"/>
      <c r="U74" s="1088"/>
      <c r="V74" s="1088"/>
      <c r="W74" s="1088"/>
      <c r="X74" s="1088"/>
      <c r="Y74" s="1088"/>
      <c r="Z74" s="1089"/>
      <c r="AA74" s="1089"/>
      <c r="AB74" s="1089"/>
      <c r="AC74" s="1089"/>
      <c r="AD74" s="1089"/>
      <c r="AE74" s="1089"/>
      <c r="AF74" s="1089"/>
      <c r="AG74" s="1089"/>
      <c r="AH74" s="1089"/>
      <c r="AI74" s="1089"/>
      <c r="AJ74" s="1089"/>
      <c r="AK74" s="1089"/>
      <c r="AL74" s="1089"/>
      <c r="AM74" s="1089"/>
      <c r="AN74" s="1089"/>
      <c r="AO74" s="1089"/>
      <c r="AP74" s="1089"/>
      <c r="AQ74" s="1089"/>
      <c r="AR74" s="1089"/>
      <c r="AS74" s="1089"/>
      <c r="AT74" s="1089"/>
      <c r="AU74" s="1089"/>
      <c r="AV74" s="1089"/>
      <c r="AW74" s="1089"/>
      <c r="AX74" s="1089"/>
      <c r="AY74" s="1089"/>
      <c r="AZ74" s="1089"/>
      <c r="BA74" s="1089"/>
      <c r="BB74" s="1088"/>
      <c r="BC74" s="1088"/>
      <c r="BD74" s="1088"/>
      <c r="BE74" s="1088"/>
      <c r="BF74" s="1088"/>
      <c r="BG74" s="1088"/>
      <c r="BH74" s="1088"/>
      <c r="BI74" s="1088"/>
      <c r="BJ74" s="1088"/>
      <c r="BK74" s="1088"/>
      <c r="BL74" s="1088"/>
      <c r="BM74" s="1088"/>
      <c r="BN74" s="1088"/>
      <c r="BO74" s="1088"/>
      <c r="BP74" s="1088"/>
      <c r="BQ74" s="1088"/>
      <c r="BR74" s="1088"/>
      <c r="BS74" s="1088"/>
      <c r="BT74" s="1088"/>
      <c r="BU74" s="1088"/>
      <c r="BV74" s="1088"/>
      <c r="BW74" s="1088"/>
      <c r="BX74" s="1088"/>
      <c r="BY74" s="1088"/>
      <c r="BZ74" s="1088"/>
      <c r="CA74" s="1088"/>
      <c r="CB74" s="1088"/>
      <c r="CC74" s="1088"/>
      <c r="CD74" s="1088"/>
      <c r="CE74" s="1088"/>
      <c r="CF74" s="1088"/>
      <c r="CG74" s="1088"/>
      <c r="CH74" s="1088"/>
      <c r="CI74" s="1088"/>
      <c r="CJ74" s="1088"/>
      <c r="CK74" s="1088"/>
      <c r="CL74" s="1088"/>
      <c r="CM74" s="1088"/>
      <c r="CN74" s="1088"/>
      <c r="CO74" s="1088"/>
      <c r="CP74" s="1088"/>
      <c r="CQ74" s="1088"/>
      <c r="CR74" s="1088"/>
      <c r="CS74" s="1088"/>
      <c r="CT74" s="1088"/>
      <c r="CU74" s="1088"/>
      <c r="CV74" s="1088"/>
      <c r="CW74" s="1088"/>
      <c r="CX74" s="1088"/>
      <c r="CY74" s="1088"/>
      <c r="CZ74" s="1088"/>
      <c r="DA74" s="1088"/>
      <c r="DB74" s="1088"/>
      <c r="DC74" s="1088"/>
      <c r="DD74" s="1088"/>
      <c r="DE74" s="1088"/>
      <c r="DF74" s="1088"/>
      <c r="DG74" s="1088"/>
      <c r="DH74" s="1088"/>
      <c r="DI74" s="1088"/>
      <c r="DJ74" s="1088"/>
      <c r="DK74" s="1088"/>
      <c r="DL74" s="1088"/>
      <c r="DM74" s="1088"/>
      <c r="DN74" s="1088"/>
      <c r="DO74" s="1088"/>
      <c r="DP74" s="1088"/>
      <c r="DQ74" s="1088"/>
      <c r="DR74" s="1088"/>
      <c r="DS74" s="1088"/>
      <c r="DT74" s="1088"/>
      <c r="DU74" s="1088"/>
      <c r="DV74" s="1088"/>
      <c r="DW74" s="1088"/>
      <c r="DX74" s="1088"/>
      <c r="DY74" s="1088"/>
      <c r="DZ74" s="1088"/>
      <c r="EA74" s="1088"/>
      <c r="EB74" s="1088"/>
      <c r="EC74" s="1088"/>
      <c r="ED74" s="1088"/>
      <c r="EE74" s="1088"/>
      <c r="EF74" s="1088"/>
      <c r="EG74" s="1088"/>
      <c r="EH74" s="1088"/>
      <c r="EI74" s="1088"/>
      <c r="EJ74" s="1088"/>
      <c r="EK74" s="1088"/>
      <c r="EL74" s="1088"/>
      <c r="EM74" s="1088"/>
      <c r="EN74" s="1088"/>
      <c r="EO74" s="1088"/>
      <c r="EP74" s="1088"/>
      <c r="EQ74" s="1088"/>
      <c r="ER74" s="1088"/>
      <c r="ES74" s="1088"/>
      <c r="ET74" s="1088"/>
      <c r="EU74" s="1088"/>
      <c r="EV74" s="1088"/>
      <c r="EW74" s="1088"/>
      <c r="EX74" s="1088"/>
      <c r="EY74" s="1088"/>
      <c r="EZ74" s="1088"/>
      <c r="FA74" s="1088"/>
      <c r="FB74" s="1088"/>
      <c r="FC74" s="1088"/>
      <c r="FD74" s="1088"/>
      <c r="FE74" s="1088"/>
      <c r="FF74" s="1088"/>
      <c r="FG74" s="1088"/>
      <c r="FH74" s="1088"/>
      <c r="FI74" s="1088"/>
      <c r="FJ74" s="1088"/>
      <c r="FK74" s="1088"/>
      <c r="FL74" s="1088"/>
      <c r="FM74" s="1088"/>
      <c r="FN74" s="1088"/>
      <c r="FO74" s="1088"/>
      <c r="FP74" s="1088"/>
      <c r="FQ74" s="1088"/>
      <c r="FR74" s="1088"/>
      <c r="FS74" s="1088"/>
      <c r="FT74" s="1088"/>
      <c r="FU74" s="1088"/>
      <c r="FV74" s="1088"/>
      <c r="FW74" s="1088"/>
      <c r="FX74" s="1088"/>
      <c r="FY74" s="1088"/>
      <c r="FZ74" s="1088"/>
      <c r="GA74" s="1088"/>
      <c r="GB74" s="1088"/>
      <c r="GC74" s="1088"/>
      <c r="GD74" s="1088"/>
      <c r="GE74" s="1088"/>
      <c r="GF74" s="1088"/>
      <c r="GG74" s="1088"/>
      <c r="GH74" s="1088"/>
      <c r="GI74" s="1088"/>
      <c r="GJ74" s="1088"/>
      <c r="GK74" s="1088"/>
      <c r="GL74" s="1088"/>
      <c r="GM74" s="1088"/>
      <c r="GN74" s="1088"/>
      <c r="GO74" s="1088"/>
      <c r="GP74" s="1088"/>
      <c r="GQ74" s="1088"/>
      <c r="GR74" s="1088"/>
      <c r="GS74" s="1088"/>
      <c r="GT74" s="1088"/>
      <c r="GU74" s="1088"/>
      <c r="GV74" s="1088"/>
      <c r="GW74" s="1088"/>
      <c r="GX74" s="1088"/>
      <c r="GY74" s="1088"/>
      <c r="GZ74" s="1088"/>
      <c r="HA74" s="1088"/>
      <c r="HB74" s="1088"/>
      <c r="HC74" s="1088"/>
      <c r="HD74" s="1088"/>
      <c r="HE74" s="1088"/>
      <c r="HF74" s="1088"/>
      <c r="HG74" s="1088"/>
      <c r="HH74" s="1088"/>
      <c r="HI74" s="1088"/>
      <c r="HJ74" s="1088"/>
      <c r="HK74" s="1088"/>
      <c r="HL74" s="1088"/>
      <c r="HM74" s="1088"/>
      <c r="HN74" s="1088"/>
      <c r="HO74" s="1088"/>
      <c r="HP74" s="1088"/>
      <c r="HQ74" s="1088"/>
      <c r="HR74" s="1088"/>
      <c r="HS74" s="1088"/>
      <c r="HT74" s="1088"/>
      <c r="HU74" s="1088"/>
      <c r="HV74" s="1088"/>
      <c r="HW74" s="1088"/>
      <c r="HX74" s="1088"/>
      <c r="HY74" s="1088"/>
      <c r="HZ74" s="1088"/>
      <c r="IA74" s="1088"/>
      <c r="IB74" s="1088"/>
      <c r="IC74" s="1088"/>
      <c r="ID74" s="1088"/>
      <c r="IE74" s="1088"/>
      <c r="IF74" s="1088"/>
      <c r="IG74" s="1088"/>
      <c r="IH74" s="1088"/>
      <c r="II74" s="1088"/>
      <c r="IJ74" s="1088"/>
      <c r="IK74" s="1088"/>
      <c r="IL74" s="1088"/>
      <c r="IM74" s="1088"/>
      <c r="IN74" s="1088"/>
      <c r="IO74" s="1088"/>
      <c r="IP74" s="1088"/>
      <c r="IQ74" s="1088"/>
      <c r="IR74" s="1088"/>
      <c r="IS74" s="1088"/>
      <c r="IT74" s="1088"/>
      <c r="IU74" s="1088"/>
    </row>
    <row r="75" spans="2:255" s="1091" customFormat="1" ht="12.75" customHeight="1">
      <c r="B75" s="1088"/>
      <c r="C75" s="1088"/>
      <c r="D75" s="1088"/>
      <c r="E75" s="1088"/>
      <c r="F75" s="1088"/>
      <c r="G75" s="1088"/>
      <c r="H75" s="1088"/>
      <c r="I75" s="1088"/>
      <c r="J75" s="1088"/>
      <c r="K75" s="1088"/>
      <c r="L75" s="1088"/>
      <c r="M75" s="1088"/>
      <c r="N75" s="1088"/>
      <c r="O75" s="1088"/>
      <c r="P75" s="1088"/>
      <c r="Q75" s="1088"/>
      <c r="R75" s="1088"/>
      <c r="S75" s="1088"/>
      <c r="T75" s="1088"/>
      <c r="U75" s="1088"/>
      <c r="V75" s="1088"/>
      <c r="W75" s="1088"/>
      <c r="X75" s="1088"/>
      <c r="Y75" s="1088"/>
      <c r="Z75" s="1089"/>
      <c r="AA75" s="1089"/>
      <c r="AB75" s="1089"/>
      <c r="AC75" s="1089"/>
      <c r="AD75" s="1089"/>
      <c r="AE75" s="1089"/>
      <c r="AF75" s="1089"/>
      <c r="AG75" s="1089"/>
      <c r="AH75" s="1089"/>
      <c r="AI75" s="1089"/>
      <c r="AJ75" s="1089"/>
      <c r="AK75" s="1089"/>
      <c r="AL75" s="1089"/>
      <c r="AM75" s="1089"/>
      <c r="AN75" s="1089"/>
      <c r="AO75" s="1089"/>
      <c r="AP75" s="1089"/>
      <c r="AQ75" s="1089"/>
      <c r="AR75" s="1089"/>
      <c r="AS75" s="1089"/>
      <c r="AT75" s="1089"/>
      <c r="AU75" s="1089"/>
      <c r="AV75" s="1089"/>
      <c r="AW75" s="1089"/>
      <c r="AX75" s="1089"/>
      <c r="AY75" s="1089"/>
      <c r="AZ75" s="1089"/>
      <c r="BA75" s="1089"/>
      <c r="BB75" s="1088"/>
      <c r="BC75" s="1088"/>
      <c r="BD75" s="1088"/>
      <c r="BE75" s="1088"/>
      <c r="BF75" s="1088"/>
      <c r="BG75" s="1088"/>
      <c r="BH75" s="1088"/>
      <c r="BI75" s="1088"/>
      <c r="BJ75" s="1088"/>
      <c r="BK75" s="1088"/>
      <c r="BL75" s="1088"/>
      <c r="BM75" s="1088"/>
      <c r="BN75" s="1088"/>
      <c r="BO75" s="1088"/>
      <c r="BP75" s="1088"/>
      <c r="BQ75" s="1088"/>
      <c r="BR75" s="1088"/>
      <c r="BS75" s="1088"/>
      <c r="BT75" s="1088"/>
      <c r="BU75" s="1088"/>
      <c r="BV75" s="1088"/>
      <c r="BW75" s="1088"/>
      <c r="BX75" s="1088"/>
      <c r="BY75" s="1088"/>
      <c r="BZ75" s="1088"/>
      <c r="CA75" s="1088"/>
      <c r="CB75" s="1088"/>
      <c r="CC75" s="1088"/>
      <c r="CD75" s="1088"/>
      <c r="CE75" s="1088"/>
      <c r="CF75" s="1088"/>
      <c r="CG75" s="1088"/>
      <c r="CH75" s="1088"/>
      <c r="CI75" s="1088"/>
      <c r="CJ75" s="1088"/>
      <c r="CK75" s="1088"/>
      <c r="CL75" s="1088"/>
      <c r="CM75" s="1088"/>
      <c r="CN75" s="1088"/>
      <c r="CO75" s="1088"/>
      <c r="CP75" s="1088"/>
      <c r="CQ75" s="1088"/>
      <c r="CR75" s="1088"/>
      <c r="CS75" s="1088"/>
      <c r="CT75" s="1088"/>
      <c r="CU75" s="1088"/>
      <c r="CV75" s="1088"/>
      <c r="CW75" s="1088"/>
      <c r="CX75" s="1088"/>
      <c r="CY75" s="1088"/>
      <c r="CZ75" s="1088"/>
      <c r="DA75" s="1088"/>
      <c r="DB75" s="1088"/>
      <c r="DC75" s="1088"/>
      <c r="DD75" s="1088"/>
      <c r="DE75" s="1088"/>
      <c r="DF75" s="1088"/>
      <c r="DG75" s="1088"/>
      <c r="DH75" s="1088"/>
      <c r="DI75" s="1088"/>
      <c r="DJ75" s="1088"/>
      <c r="DK75" s="1088"/>
      <c r="DL75" s="1088"/>
      <c r="DM75" s="1088"/>
      <c r="DN75" s="1088"/>
      <c r="DO75" s="1088"/>
      <c r="DP75" s="1088"/>
      <c r="DQ75" s="1088"/>
      <c r="DR75" s="1088"/>
      <c r="DS75" s="1088"/>
      <c r="DT75" s="1088"/>
      <c r="DU75" s="1088"/>
      <c r="DV75" s="1088"/>
      <c r="DW75" s="1088"/>
      <c r="DX75" s="1088"/>
      <c r="DY75" s="1088"/>
      <c r="DZ75" s="1088"/>
      <c r="EA75" s="1088"/>
      <c r="EB75" s="1088"/>
      <c r="EC75" s="1088"/>
      <c r="ED75" s="1088"/>
      <c r="EE75" s="1088"/>
      <c r="EF75" s="1088"/>
      <c r="EG75" s="1088"/>
      <c r="EH75" s="1088"/>
      <c r="EI75" s="1088"/>
      <c r="EJ75" s="1088"/>
      <c r="EK75" s="1088"/>
      <c r="EL75" s="1088"/>
      <c r="EM75" s="1088"/>
      <c r="EN75" s="1088"/>
      <c r="EO75" s="1088"/>
      <c r="EP75" s="1088"/>
      <c r="EQ75" s="1088"/>
      <c r="ER75" s="1088"/>
      <c r="ES75" s="1088"/>
      <c r="ET75" s="1088"/>
      <c r="EU75" s="1088"/>
      <c r="EV75" s="1088"/>
      <c r="EW75" s="1088"/>
      <c r="EX75" s="1088"/>
      <c r="EY75" s="1088"/>
      <c r="EZ75" s="1088"/>
      <c r="FA75" s="1088"/>
      <c r="FB75" s="1088"/>
      <c r="FC75" s="1088"/>
      <c r="FD75" s="1088"/>
      <c r="FE75" s="1088"/>
      <c r="FF75" s="1088"/>
      <c r="FG75" s="1088"/>
      <c r="FH75" s="1088"/>
      <c r="FI75" s="1088"/>
      <c r="FJ75" s="1088"/>
      <c r="FK75" s="1088"/>
      <c r="FL75" s="1088"/>
      <c r="FM75" s="1088"/>
      <c r="FN75" s="1088"/>
      <c r="FO75" s="1088"/>
      <c r="FP75" s="1088"/>
      <c r="FQ75" s="1088"/>
      <c r="FR75" s="1088"/>
      <c r="FS75" s="1088"/>
      <c r="FT75" s="1088"/>
      <c r="FU75" s="1088"/>
      <c r="FV75" s="1088"/>
      <c r="FW75" s="1088"/>
      <c r="FX75" s="1088"/>
      <c r="FY75" s="1088"/>
      <c r="FZ75" s="1088"/>
      <c r="GA75" s="1088"/>
      <c r="GB75" s="1088"/>
      <c r="GC75" s="1088"/>
      <c r="GD75" s="1088"/>
      <c r="GE75" s="1088"/>
      <c r="GF75" s="1088"/>
      <c r="GG75" s="1088"/>
      <c r="GH75" s="1088"/>
      <c r="GI75" s="1088"/>
      <c r="GJ75" s="1088"/>
      <c r="GK75" s="1088"/>
      <c r="GL75" s="1088"/>
      <c r="GM75" s="1088"/>
      <c r="GN75" s="1088"/>
      <c r="GO75" s="1088"/>
      <c r="GP75" s="1088"/>
      <c r="GQ75" s="1088"/>
      <c r="GR75" s="1088"/>
      <c r="GS75" s="1088"/>
      <c r="GT75" s="1088"/>
      <c r="GU75" s="1088"/>
      <c r="GV75" s="1088"/>
      <c r="GW75" s="1088"/>
      <c r="GX75" s="1088"/>
      <c r="GY75" s="1088"/>
      <c r="GZ75" s="1088"/>
      <c r="HA75" s="1088"/>
      <c r="HB75" s="1088"/>
      <c r="HC75" s="1088"/>
      <c r="HD75" s="1088"/>
      <c r="HE75" s="1088"/>
      <c r="HF75" s="1088"/>
      <c r="HG75" s="1088"/>
      <c r="HH75" s="1088"/>
      <c r="HI75" s="1088"/>
      <c r="HJ75" s="1088"/>
      <c r="HK75" s="1088"/>
      <c r="HL75" s="1088"/>
      <c r="HM75" s="1088"/>
      <c r="HN75" s="1088"/>
      <c r="HO75" s="1088"/>
      <c r="HP75" s="1088"/>
      <c r="HQ75" s="1088"/>
      <c r="HR75" s="1088"/>
      <c r="HS75" s="1088"/>
      <c r="HT75" s="1088"/>
      <c r="HU75" s="1088"/>
      <c r="HV75" s="1088"/>
      <c r="HW75" s="1088"/>
      <c r="HX75" s="1088"/>
      <c r="HY75" s="1088"/>
      <c r="HZ75" s="1088"/>
      <c r="IA75" s="1088"/>
      <c r="IB75" s="1088"/>
      <c r="IC75" s="1088"/>
      <c r="ID75" s="1088"/>
      <c r="IE75" s="1088"/>
      <c r="IF75" s="1088"/>
      <c r="IG75" s="1088"/>
      <c r="IH75" s="1088"/>
      <c r="II75" s="1088"/>
      <c r="IJ75" s="1088"/>
      <c r="IK75" s="1088"/>
      <c r="IL75" s="1088"/>
      <c r="IM75" s="1088"/>
      <c r="IN75" s="1088"/>
      <c r="IO75" s="1088"/>
      <c r="IP75" s="1088"/>
      <c r="IQ75" s="1088"/>
      <c r="IR75" s="1088"/>
      <c r="IS75" s="1088"/>
      <c r="IT75" s="1088"/>
      <c r="IU75" s="1088"/>
    </row>
    <row r="76" spans="2:255" s="1091" customFormat="1" ht="12.75" customHeight="1">
      <c r="B76" s="1088"/>
      <c r="C76" s="1088"/>
      <c r="D76" s="1088"/>
      <c r="E76" s="1088"/>
      <c r="F76" s="1088"/>
      <c r="G76" s="1088"/>
      <c r="H76" s="1088"/>
      <c r="I76" s="1088"/>
      <c r="J76" s="1088"/>
      <c r="K76" s="1088"/>
      <c r="L76" s="1088"/>
      <c r="M76" s="1088"/>
      <c r="N76" s="1088"/>
      <c r="O76" s="1088"/>
      <c r="P76" s="1088"/>
      <c r="Q76" s="1088"/>
      <c r="R76" s="1088"/>
      <c r="S76" s="1088"/>
      <c r="T76" s="1088"/>
      <c r="U76" s="1088"/>
      <c r="V76" s="1088"/>
      <c r="W76" s="1088"/>
      <c r="X76" s="1088"/>
      <c r="Y76" s="1088"/>
      <c r="Z76" s="1089"/>
      <c r="AA76" s="1089"/>
      <c r="AB76" s="1089"/>
      <c r="AC76" s="1089"/>
      <c r="AD76" s="1089"/>
      <c r="AE76" s="1089"/>
      <c r="AF76" s="1089"/>
      <c r="AG76" s="1089"/>
      <c r="AH76" s="1089"/>
      <c r="AI76" s="1089"/>
      <c r="AJ76" s="1089"/>
      <c r="AK76" s="1089"/>
      <c r="AL76" s="1089"/>
      <c r="AM76" s="1089"/>
      <c r="AN76" s="1089"/>
      <c r="AO76" s="1089"/>
      <c r="AP76" s="1089"/>
      <c r="AQ76" s="1089"/>
      <c r="AR76" s="1089"/>
      <c r="AS76" s="1089"/>
      <c r="AT76" s="1089"/>
      <c r="AU76" s="1089"/>
      <c r="AV76" s="1089"/>
      <c r="AW76" s="1089"/>
      <c r="AX76" s="1089"/>
      <c r="AY76" s="1089"/>
      <c r="AZ76" s="1089"/>
      <c r="BA76" s="1089"/>
      <c r="BB76" s="1088"/>
      <c r="BC76" s="1088"/>
      <c r="BD76" s="1088"/>
      <c r="BE76" s="1088"/>
      <c r="BF76" s="1088"/>
      <c r="BG76" s="1088"/>
      <c r="BH76" s="1088"/>
      <c r="BI76" s="1088"/>
      <c r="BJ76" s="1088"/>
      <c r="BK76" s="1088"/>
      <c r="BL76" s="1088"/>
      <c r="BM76" s="1088"/>
      <c r="BN76" s="1088"/>
      <c r="BO76" s="1088"/>
      <c r="BP76" s="1088"/>
      <c r="BQ76" s="1088"/>
      <c r="BR76" s="1088"/>
      <c r="BS76" s="1088"/>
      <c r="BT76" s="1088"/>
      <c r="BU76" s="1088"/>
      <c r="BV76" s="1088"/>
      <c r="BW76" s="1088"/>
      <c r="BX76" s="1088"/>
      <c r="BY76" s="1088"/>
      <c r="BZ76" s="1088"/>
      <c r="CA76" s="1088"/>
      <c r="CB76" s="1088"/>
      <c r="CC76" s="1088"/>
      <c r="CD76" s="1088"/>
      <c r="CE76" s="1088"/>
      <c r="CF76" s="1088"/>
      <c r="CG76" s="1088"/>
      <c r="CH76" s="1088"/>
      <c r="CI76" s="1088"/>
      <c r="CJ76" s="1088"/>
      <c r="CK76" s="1088"/>
      <c r="CL76" s="1088"/>
      <c r="CM76" s="1088"/>
      <c r="CN76" s="1088"/>
      <c r="CO76" s="1088"/>
      <c r="CP76" s="1088"/>
      <c r="CQ76" s="1088"/>
      <c r="CR76" s="1088"/>
      <c r="CS76" s="1088"/>
      <c r="CT76" s="1088"/>
      <c r="CU76" s="1088"/>
      <c r="CV76" s="1088"/>
      <c r="CW76" s="1088"/>
      <c r="CX76" s="1088"/>
      <c r="CY76" s="1088"/>
      <c r="CZ76" s="1088"/>
      <c r="DA76" s="1088"/>
      <c r="DB76" s="1088"/>
      <c r="DC76" s="1088"/>
      <c r="DD76" s="1088"/>
      <c r="DE76" s="1088"/>
      <c r="DF76" s="1088"/>
      <c r="DG76" s="1088"/>
      <c r="DH76" s="1088"/>
      <c r="DI76" s="1088"/>
      <c r="DJ76" s="1088"/>
      <c r="DK76" s="1088"/>
      <c r="DL76" s="1088"/>
      <c r="DM76" s="1088"/>
      <c r="DN76" s="1088"/>
      <c r="DO76" s="1088"/>
      <c r="DP76" s="1088"/>
      <c r="DQ76" s="1088"/>
      <c r="DR76" s="1088"/>
      <c r="DS76" s="1088"/>
      <c r="DT76" s="1088"/>
      <c r="DU76" s="1088"/>
      <c r="DV76" s="1088"/>
      <c r="DW76" s="1088"/>
      <c r="DX76" s="1088"/>
      <c r="DY76" s="1088"/>
      <c r="DZ76" s="1088"/>
      <c r="EA76" s="1088"/>
      <c r="EB76" s="1088"/>
      <c r="EC76" s="1088"/>
      <c r="ED76" s="1088"/>
      <c r="EE76" s="1088"/>
      <c r="EF76" s="1088"/>
      <c r="EG76" s="1088"/>
      <c r="EH76" s="1088"/>
      <c r="EI76" s="1088"/>
      <c r="EJ76" s="1088"/>
      <c r="EK76" s="1088"/>
      <c r="EL76" s="1088"/>
      <c r="EM76" s="1088"/>
      <c r="EN76" s="1088"/>
      <c r="EO76" s="1088"/>
      <c r="EP76" s="1088"/>
      <c r="EQ76" s="1088"/>
      <c r="ER76" s="1088"/>
      <c r="ES76" s="1088"/>
      <c r="ET76" s="1088"/>
      <c r="EU76" s="1088"/>
      <c r="EV76" s="1088"/>
      <c r="EW76" s="1088"/>
      <c r="EX76" s="1088"/>
      <c r="EY76" s="1088"/>
      <c r="EZ76" s="1088"/>
      <c r="FA76" s="1088"/>
      <c r="FB76" s="1088"/>
      <c r="FC76" s="1088"/>
      <c r="FD76" s="1088"/>
      <c r="FE76" s="1088"/>
      <c r="FF76" s="1088"/>
      <c r="FG76" s="1088"/>
      <c r="FH76" s="1088"/>
      <c r="FI76" s="1088"/>
      <c r="FJ76" s="1088"/>
      <c r="FK76" s="1088"/>
      <c r="FL76" s="1088"/>
      <c r="FM76" s="1088"/>
      <c r="FN76" s="1088"/>
      <c r="FO76" s="1088"/>
      <c r="FP76" s="1088"/>
      <c r="FQ76" s="1088"/>
      <c r="FR76" s="1088"/>
      <c r="FS76" s="1088"/>
      <c r="FT76" s="1088"/>
      <c r="FU76" s="1088"/>
      <c r="FV76" s="1088"/>
      <c r="FW76" s="1088"/>
      <c r="FX76" s="1088"/>
      <c r="FY76" s="1088"/>
      <c r="FZ76" s="1088"/>
      <c r="GA76" s="1088"/>
      <c r="GB76" s="1088"/>
      <c r="GC76" s="1088"/>
      <c r="GD76" s="1088"/>
      <c r="GE76" s="1088"/>
      <c r="GF76" s="1088"/>
      <c r="GG76" s="1088"/>
      <c r="GH76" s="1088"/>
      <c r="GI76" s="1088"/>
      <c r="GJ76" s="1088"/>
      <c r="GK76" s="1088"/>
      <c r="GL76" s="1088"/>
      <c r="GM76" s="1088"/>
      <c r="GN76" s="1088"/>
      <c r="GO76" s="1088"/>
      <c r="GP76" s="1088"/>
      <c r="GQ76" s="1088"/>
      <c r="GR76" s="1088"/>
      <c r="GS76" s="1088"/>
      <c r="GT76" s="1088"/>
      <c r="GU76" s="1088"/>
      <c r="GV76" s="1088"/>
      <c r="GW76" s="1088"/>
      <c r="GX76" s="1088"/>
      <c r="GY76" s="1088"/>
      <c r="GZ76" s="1088"/>
      <c r="HA76" s="1088"/>
      <c r="HB76" s="1088"/>
      <c r="HC76" s="1088"/>
      <c r="HD76" s="1088"/>
      <c r="HE76" s="1088"/>
      <c r="HF76" s="1088"/>
      <c r="HG76" s="1088"/>
      <c r="HH76" s="1088"/>
      <c r="HI76" s="1088"/>
      <c r="HJ76" s="1088"/>
      <c r="HK76" s="1088"/>
      <c r="HL76" s="1088"/>
      <c r="HM76" s="1088"/>
      <c r="HN76" s="1088"/>
      <c r="HO76" s="1088"/>
      <c r="HP76" s="1088"/>
      <c r="HQ76" s="1088"/>
      <c r="HR76" s="1088"/>
      <c r="HS76" s="1088"/>
      <c r="HT76" s="1088"/>
      <c r="HU76" s="1088"/>
      <c r="HV76" s="1088"/>
      <c r="HW76" s="1088"/>
      <c r="HX76" s="1088"/>
      <c r="HY76" s="1088"/>
      <c r="HZ76" s="1088"/>
      <c r="IA76" s="1088"/>
      <c r="IB76" s="1088"/>
      <c r="IC76" s="1088"/>
      <c r="ID76" s="1088"/>
      <c r="IE76" s="1088"/>
      <c r="IF76" s="1088"/>
      <c r="IG76" s="1088"/>
      <c r="IH76" s="1088"/>
      <c r="II76" s="1088"/>
      <c r="IJ76" s="1088"/>
      <c r="IK76" s="1088"/>
      <c r="IL76" s="1088"/>
      <c r="IM76" s="1088"/>
      <c r="IN76" s="1088"/>
      <c r="IO76" s="1088"/>
      <c r="IP76" s="1088"/>
      <c r="IQ76" s="1088"/>
      <c r="IR76" s="1088"/>
      <c r="IS76" s="1088"/>
      <c r="IT76" s="1088"/>
      <c r="IU76" s="1088"/>
    </row>
    <row r="77" spans="2:255" s="1091" customFormat="1" ht="12.75" customHeight="1">
      <c r="B77" s="1088"/>
      <c r="C77" s="1088"/>
      <c r="D77" s="1088"/>
      <c r="E77" s="1088"/>
      <c r="F77" s="1088"/>
      <c r="G77" s="1088"/>
      <c r="H77" s="1088"/>
      <c r="I77" s="1088"/>
      <c r="J77" s="1088"/>
      <c r="K77" s="1088"/>
      <c r="L77" s="1088"/>
      <c r="M77" s="1088"/>
      <c r="N77" s="1088"/>
      <c r="O77" s="1088"/>
      <c r="P77" s="1088"/>
      <c r="Q77" s="1088"/>
      <c r="R77" s="1088"/>
      <c r="S77" s="1088"/>
      <c r="T77" s="1088"/>
      <c r="U77" s="1088"/>
      <c r="V77" s="1088"/>
      <c r="W77" s="1088"/>
      <c r="X77" s="1088"/>
      <c r="Y77" s="1088"/>
      <c r="Z77" s="1089"/>
      <c r="AA77" s="1089"/>
      <c r="AB77" s="1089"/>
      <c r="AC77" s="1089"/>
      <c r="AD77" s="1089"/>
      <c r="AE77" s="1089"/>
      <c r="AF77" s="1089"/>
      <c r="AG77" s="1089"/>
      <c r="AH77" s="1089"/>
      <c r="AI77" s="1089"/>
      <c r="AJ77" s="1089"/>
      <c r="AK77" s="1089"/>
      <c r="AL77" s="1089"/>
      <c r="AM77" s="1089"/>
      <c r="AN77" s="1089"/>
      <c r="AO77" s="1089"/>
      <c r="AP77" s="1089"/>
      <c r="AQ77" s="1089"/>
      <c r="AR77" s="1089"/>
      <c r="AS77" s="1089"/>
      <c r="AT77" s="1089"/>
      <c r="AU77" s="1089"/>
      <c r="AV77" s="1089"/>
      <c r="AW77" s="1089"/>
      <c r="AX77" s="1089"/>
      <c r="AY77" s="1089"/>
      <c r="AZ77" s="1089"/>
      <c r="BA77" s="1089"/>
      <c r="BB77" s="1088"/>
      <c r="BC77" s="1088"/>
      <c r="BD77" s="1088"/>
      <c r="BE77" s="1088"/>
      <c r="BF77" s="1088"/>
      <c r="BG77" s="1088"/>
      <c r="BH77" s="1088"/>
      <c r="BI77" s="1088"/>
      <c r="BJ77" s="1088"/>
      <c r="BK77" s="1088"/>
      <c r="BL77" s="1088"/>
      <c r="BM77" s="1088"/>
      <c r="BN77" s="1088"/>
      <c r="BO77" s="1088"/>
      <c r="BP77" s="1088"/>
      <c r="BQ77" s="1088"/>
      <c r="BR77" s="1088"/>
      <c r="BS77" s="1088"/>
      <c r="BT77" s="1088"/>
      <c r="BU77" s="1088"/>
      <c r="BV77" s="1088"/>
      <c r="BW77" s="1088"/>
      <c r="BX77" s="1088"/>
      <c r="BY77" s="1088"/>
      <c r="BZ77" s="1088"/>
      <c r="CA77" s="1088"/>
      <c r="CB77" s="1088"/>
      <c r="CC77" s="1088"/>
      <c r="CD77" s="1088"/>
      <c r="CE77" s="1088"/>
      <c r="CF77" s="1088"/>
      <c r="CG77" s="1088"/>
      <c r="CH77" s="1088"/>
      <c r="CI77" s="1088"/>
      <c r="CJ77" s="1088"/>
      <c r="CK77" s="1088"/>
      <c r="CL77" s="1088"/>
      <c r="CM77" s="1088"/>
      <c r="CN77" s="1088"/>
      <c r="CO77" s="1088"/>
      <c r="CP77" s="1088"/>
      <c r="CQ77" s="1088"/>
      <c r="CR77" s="1088"/>
      <c r="CS77" s="1088"/>
      <c r="CT77" s="1088"/>
      <c r="CU77" s="1088"/>
      <c r="CV77" s="1088"/>
      <c r="CW77" s="1088"/>
      <c r="CX77" s="1088"/>
      <c r="CY77" s="1088"/>
      <c r="CZ77" s="1088"/>
      <c r="DA77" s="1088"/>
      <c r="DB77" s="1088"/>
      <c r="DC77" s="1088"/>
      <c r="DD77" s="1088"/>
      <c r="DE77" s="1088"/>
      <c r="DF77" s="1088"/>
      <c r="DG77" s="1088"/>
      <c r="DH77" s="1088"/>
      <c r="DI77" s="1088"/>
      <c r="DJ77" s="1088"/>
      <c r="DK77" s="1088"/>
      <c r="DL77" s="1088"/>
      <c r="DM77" s="1088"/>
      <c r="DN77" s="1088"/>
      <c r="DO77" s="1088"/>
      <c r="DP77" s="1088"/>
      <c r="DQ77" s="1088"/>
      <c r="DR77" s="1088"/>
      <c r="DS77" s="1088"/>
      <c r="DT77" s="1088"/>
      <c r="DU77" s="1088"/>
      <c r="DV77" s="1088"/>
      <c r="DW77" s="1088"/>
      <c r="DX77" s="1088"/>
      <c r="DY77" s="1088"/>
      <c r="DZ77" s="1088"/>
      <c r="EA77" s="1088"/>
      <c r="EB77" s="1088"/>
      <c r="EC77" s="1088"/>
      <c r="ED77" s="1088"/>
      <c r="EE77" s="1088"/>
      <c r="EF77" s="1088"/>
      <c r="EG77" s="1088"/>
      <c r="EH77" s="1088"/>
      <c r="EI77" s="1088"/>
      <c r="EJ77" s="1088"/>
      <c r="EK77" s="1088"/>
      <c r="EL77" s="1088"/>
      <c r="EM77" s="1088"/>
      <c r="EN77" s="1088"/>
      <c r="EO77" s="1088"/>
      <c r="EP77" s="1088"/>
      <c r="EQ77" s="1088"/>
      <c r="ER77" s="1088"/>
      <c r="ES77" s="1088"/>
      <c r="ET77" s="1088"/>
      <c r="EU77" s="1088"/>
      <c r="EV77" s="1088"/>
      <c r="EW77" s="1088"/>
      <c r="EX77" s="1088"/>
      <c r="EY77" s="1088"/>
      <c r="EZ77" s="1088"/>
      <c r="FA77" s="1088"/>
      <c r="FB77" s="1088"/>
      <c r="FC77" s="1088"/>
      <c r="FD77" s="1088"/>
      <c r="FE77" s="1088"/>
      <c r="FF77" s="1088"/>
      <c r="FG77" s="1088"/>
      <c r="FH77" s="1088"/>
      <c r="FI77" s="1088"/>
      <c r="FJ77" s="1088"/>
      <c r="FK77" s="1088"/>
      <c r="FL77" s="1088"/>
      <c r="FM77" s="1088"/>
      <c r="FN77" s="1088"/>
      <c r="FO77" s="1088"/>
      <c r="FP77" s="1088"/>
      <c r="FQ77" s="1088"/>
      <c r="FR77" s="1088"/>
      <c r="FS77" s="1088"/>
      <c r="FT77" s="1088"/>
      <c r="FU77" s="1088"/>
      <c r="FV77" s="1088"/>
      <c r="FW77" s="1088"/>
      <c r="FX77" s="1088"/>
      <c r="FY77" s="1088"/>
      <c r="FZ77" s="1088"/>
      <c r="GA77" s="1088"/>
      <c r="GB77" s="1088"/>
      <c r="GC77" s="1088"/>
      <c r="GD77" s="1088"/>
      <c r="GE77" s="1088"/>
      <c r="GF77" s="1088"/>
      <c r="GG77" s="1088"/>
      <c r="GH77" s="1088"/>
      <c r="GI77" s="1088"/>
      <c r="GJ77" s="1088"/>
      <c r="GK77" s="1088"/>
      <c r="GL77" s="1088"/>
      <c r="GM77" s="1088"/>
      <c r="GN77" s="1088"/>
      <c r="GO77" s="1088"/>
      <c r="GP77" s="1088"/>
      <c r="GQ77" s="1088"/>
      <c r="GR77" s="1088"/>
      <c r="GS77" s="1088"/>
      <c r="GT77" s="1088"/>
      <c r="GU77" s="1088"/>
      <c r="GV77" s="1088"/>
      <c r="GW77" s="1088"/>
      <c r="GX77" s="1088"/>
      <c r="GY77" s="1088"/>
      <c r="GZ77" s="1088"/>
      <c r="HA77" s="1088"/>
      <c r="HB77" s="1088"/>
      <c r="HC77" s="1088"/>
      <c r="HD77" s="1088"/>
      <c r="HE77" s="1088"/>
      <c r="HF77" s="1088"/>
      <c r="HG77" s="1088"/>
      <c r="HH77" s="1088"/>
      <c r="HI77" s="1088"/>
      <c r="HJ77" s="1088"/>
      <c r="HK77" s="1088"/>
      <c r="HL77" s="1088"/>
      <c r="HM77" s="1088"/>
      <c r="HN77" s="1088"/>
      <c r="HO77" s="1088"/>
      <c r="HP77" s="1088"/>
      <c r="HQ77" s="1088"/>
      <c r="HR77" s="1088"/>
      <c r="HS77" s="1088"/>
      <c r="HT77" s="1088"/>
      <c r="HU77" s="1088"/>
      <c r="HV77" s="1088"/>
      <c r="HW77" s="1088"/>
      <c r="HX77" s="1088"/>
      <c r="HY77" s="1088"/>
      <c r="HZ77" s="1088"/>
      <c r="IA77" s="1088"/>
      <c r="IB77" s="1088"/>
      <c r="IC77" s="1088"/>
      <c r="ID77" s="1088"/>
      <c r="IE77" s="1088"/>
      <c r="IF77" s="1088"/>
      <c r="IG77" s="1088"/>
      <c r="IH77" s="1088"/>
      <c r="II77" s="1088"/>
      <c r="IJ77" s="1088"/>
      <c r="IK77" s="1088"/>
      <c r="IL77" s="1088"/>
      <c r="IM77" s="1088"/>
      <c r="IN77" s="1088"/>
      <c r="IO77" s="1088"/>
      <c r="IP77" s="1088"/>
      <c r="IQ77" s="1088"/>
      <c r="IR77" s="1088"/>
      <c r="IS77" s="1088"/>
      <c r="IT77" s="1088"/>
      <c r="IU77" s="1088"/>
    </row>
    <row r="78" spans="2:255" s="1091" customFormat="1" ht="12.75" customHeight="1">
      <c r="B78" s="1088"/>
      <c r="C78" s="1088"/>
      <c r="D78" s="1088"/>
      <c r="E78" s="1088"/>
      <c r="F78" s="1088"/>
      <c r="G78" s="1088"/>
      <c r="H78" s="1088"/>
      <c r="I78" s="1088"/>
      <c r="J78" s="1088"/>
      <c r="K78" s="1088"/>
      <c r="L78" s="1088"/>
      <c r="M78" s="1088"/>
      <c r="N78" s="1088"/>
      <c r="O78" s="1088"/>
      <c r="P78" s="1088"/>
      <c r="Q78" s="1088"/>
      <c r="R78" s="1088"/>
      <c r="S78" s="1088"/>
      <c r="T78" s="1088"/>
      <c r="U78" s="1088"/>
      <c r="V78" s="1088"/>
      <c r="W78" s="1088"/>
      <c r="X78" s="1088"/>
      <c r="Y78" s="1088"/>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8"/>
      <c r="BC78" s="1088"/>
      <c r="BD78" s="1088"/>
      <c r="BE78" s="1088"/>
      <c r="BF78" s="1088"/>
      <c r="BG78" s="1088"/>
      <c r="BH78" s="1088"/>
      <c r="BI78" s="1088"/>
      <c r="BJ78" s="1088"/>
      <c r="BK78" s="1088"/>
      <c r="BL78" s="1088"/>
      <c r="BM78" s="1088"/>
      <c r="BN78" s="1088"/>
      <c r="BO78" s="1088"/>
      <c r="BP78" s="1088"/>
      <c r="BQ78" s="1088"/>
      <c r="BR78" s="1088"/>
      <c r="BS78" s="1088"/>
      <c r="BT78" s="1088"/>
      <c r="BU78" s="1088"/>
      <c r="BV78" s="1088"/>
      <c r="BW78" s="1088"/>
      <c r="BX78" s="1088"/>
      <c r="BY78" s="1088"/>
      <c r="BZ78" s="1088"/>
      <c r="CA78" s="1088"/>
      <c r="CB78" s="1088"/>
      <c r="CC78" s="1088"/>
      <c r="CD78" s="1088"/>
      <c r="CE78" s="1088"/>
      <c r="CF78" s="1088"/>
      <c r="CG78" s="1088"/>
      <c r="CH78" s="1088"/>
      <c r="CI78" s="1088"/>
      <c r="CJ78" s="1088"/>
      <c r="CK78" s="1088"/>
      <c r="CL78" s="1088"/>
      <c r="CM78" s="1088"/>
      <c r="CN78" s="1088"/>
      <c r="CO78" s="1088"/>
      <c r="CP78" s="1088"/>
      <c r="CQ78" s="1088"/>
      <c r="CR78" s="1088"/>
      <c r="CS78" s="1088"/>
      <c r="CT78" s="1088"/>
      <c r="CU78" s="1088"/>
      <c r="CV78" s="1088"/>
      <c r="CW78" s="1088"/>
      <c r="CX78" s="1088"/>
      <c r="CY78" s="1088"/>
      <c r="CZ78" s="1088"/>
      <c r="DA78" s="1088"/>
      <c r="DB78" s="1088"/>
      <c r="DC78" s="1088"/>
      <c r="DD78" s="1088"/>
      <c r="DE78" s="1088"/>
      <c r="DF78" s="1088"/>
      <c r="DG78" s="1088"/>
      <c r="DH78" s="1088"/>
      <c r="DI78" s="1088"/>
      <c r="DJ78" s="1088"/>
      <c r="DK78" s="1088"/>
      <c r="DL78" s="1088"/>
      <c r="DM78" s="1088"/>
      <c r="DN78" s="1088"/>
      <c r="DO78" s="1088"/>
      <c r="DP78" s="1088"/>
      <c r="DQ78" s="1088"/>
      <c r="DR78" s="1088"/>
      <c r="DS78" s="1088"/>
      <c r="DT78" s="1088"/>
      <c r="DU78" s="1088"/>
      <c r="DV78" s="1088"/>
      <c r="DW78" s="1088"/>
      <c r="DX78" s="1088"/>
      <c r="DY78" s="1088"/>
      <c r="DZ78" s="1088"/>
      <c r="EA78" s="1088"/>
      <c r="EB78" s="1088"/>
      <c r="EC78" s="1088"/>
      <c r="ED78" s="1088"/>
      <c r="EE78" s="1088"/>
      <c r="EF78" s="1088"/>
      <c r="EG78" s="1088"/>
      <c r="EH78" s="1088"/>
      <c r="EI78" s="1088"/>
      <c r="EJ78" s="1088"/>
      <c r="EK78" s="1088"/>
      <c r="EL78" s="1088"/>
      <c r="EM78" s="1088"/>
      <c r="EN78" s="1088"/>
      <c r="EO78" s="1088"/>
      <c r="EP78" s="1088"/>
      <c r="EQ78" s="1088"/>
      <c r="ER78" s="1088"/>
      <c r="ES78" s="1088"/>
      <c r="ET78" s="1088"/>
      <c r="EU78" s="1088"/>
      <c r="EV78" s="1088"/>
      <c r="EW78" s="1088"/>
      <c r="EX78" s="1088"/>
      <c r="EY78" s="1088"/>
      <c r="EZ78" s="1088"/>
      <c r="FA78" s="1088"/>
      <c r="FB78" s="1088"/>
      <c r="FC78" s="1088"/>
      <c r="FD78" s="1088"/>
      <c r="FE78" s="1088"/>
      <c r="FF78" s="1088"/>
      <c r="FG78" s="1088"/>
      <c r="FH78" s="1088"/>
      <c r="FI78" s="1088"/>
      <c r="FJ78" s="1088"/>
      <c r="FK78" s="1088"/>
      <c r="FL78" s="1088"/>
      <c r="FM78" s="1088"/>
      <c r="FN78" s="1088"/>
      <c r="FO78" s="1088"/>
      <c r="FP78" s="1088"/>
      <c r="FQ78" s="1088"/>
      <c r="FR78" s="1088"/>
      <c r="FS78" s="1088"/>
      <c r="FT78" s="1088"/>
      <c r="FU78" s="1088"/>
      <c r="FV78" s="1088"/>
      <c r="FW78" s="1088"/>
      <c r="FX78" s="1088"/>
      <c r="FY78" s="1088"/>
      <c r="FZ78" s="1088"/>
      <c r="GA78" s="1088"/>
      <c r="GB78" s="1088"/>
      <c r="GC78" s="1088"/>
      <c r="GD78" s="1088"/>
      <c r="GE78" s="1088"/>
      <c r="GF78" s="1088"/>
      <c r="GG78" s="1088"/>
      <c r="GH78" s="1088"/>
      <c r="GI78" s="1088"/>
      <c r="GJ78" s="1088"/>
      <c r="GK78" s="1088"/>
      <c r="GL78" s="1088"/>
      <c r="GM78" s="1088"/>
      <c r="GN78" s="1088"/>
      <c r="GO78" s="1088"/>
      <c r="GP78" s="1088"/>
      <c r="GQ78" s="1088"/>
      <c r="GR78" s="1088"/>
      <c r="GS78" s="1088"/>
      <c r="GT78" s="1088"/>
      <c r="GU78" s="1088"/>
      <c r="GV78" s="1088"/>
      <c r="GW78" s="1088"/>
      <c r="GX78" s="1088"/>
      <c r="GY78" s="1088"/>
      <c r="GZ78" s="1088"/>
      <c r="HA78" s="1088"/>
      <c r="HB78" s="1088"/>
      <c r="HC78" s="1088"/>
      <c r="HD78" s="1088"/>
      <c r="HE78" s="1088"/>
      <c r="HF78" s="1088"/>
      <c r="HG78" s="1088"/>
      <c r="HH78" s="1088"/>
      <c r="HI78" s="1088"/>
      <c r="HJ78" s="1088"/>
      <c r="HK78" s="1088"/>
      <c r="HL78" s="1088"/>
      <c r="HM78" s="1088"/>
      <c r="HN78" s="1088"/>
      <c r="HO78" s="1088"/>
      <c r="HP78" s="1088"/>
      <c r="HQ78" s="1088"/>
      <c r="HR78" s="1088"/>
      <c r="HS78" s="1088"/>
      <c r="HT78" s="1088"/>
      <c r="HU78" s="1088"/>
      <c r="HV78" s="1088"/>
      <c r="HW78" s="1088"/>
      <c r="HX78" s="1088"/>
      <c r="HY78" s="1088"/>
      <c r="HZ78" s="1088"/>
      <c r="IA78" s="1088"/>
      <c r="IB78" s="1088"/>
      <c r="IC78" s="1088"/>
      <c r="ID78" s="1088"/>
      <c r="IE78" s="1088"/>
      <c r="IF78" s="1088"/>
      <c r="IG78" s="1088"/>
      <c r="IH78" s="1088"/>
      <c r="II78" s="1088"/>
      <c r="IJ78" s="1088"/>
      <c r="IK78" s="1088"/>
      <c r="IL78" s="1088"/>
      <c r="IM78" s="1088"/>
      <c r="IN78" s="1088"/>
      <c r="IO78" s="1088"/>
      <c r="IP78" s="1088"/>
      <c r="IQ78" s="1088"/>
      <c r="IR78" s="1088"/>
      <c r="IS78" s="1088"/>
      <c r="IT78" s="1088"/>
      <c r="IU78" s="1088"/>
    </row>
    <row r="79" spans="2:255" s="1091" customFormat="1" ht="12.75" customHeight="1">
      <c r="B79" s="1088"/>
      <c r="C79" s="1088"/>
      <c r="D79" s="1088"/>
      <c r="E79" s="1088"/>
      <c r="F79" s="1088"/>
      <c r="G79" s="1088"/>
      <c r="H79" s="1088"/>
      <c r="I79" s="1088"/>
      <c r="J79" s="1088"/>
      <c r="K79" s="1088"/>
      <c r="L79" s="1088"/>
      <c r="M79" s="1088"/>
      <c r="N79" s="1088"/>
      <c r="O79" s="1088"/>
      <c r="P79" s="1088"/>
      <c r="Q79" s="1088"/>
      <c r="R79" s="1088"/>
      <c r="S79" s="1088"/>
      <c r="T79" s="1088"/>
      <c r="U79" s="1088"/>
      <c r="V79" s="1088"/>
      <c r="W79" s="1088"/>
      <c r="X79" s="1088"/>
      <c r="Y79" s="1088"/>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8"/>
      <c r="BC79" s="1088"/>
      <c r="BD79" s="1088"/>
      <c r="BE79" s="1088"/>
      <c r="BF79" s="1088"/>
      <c r="BG79" s="1088"/>
      <c r="BH79" s="1088"/>
      <c r="BI79" s="1088"/>
      <c r="BJ79" s="1088"/>
      <c r="BK79" s="1088"/>
      <c r="BL79" s="1088"/>
      <c r="BM79" s="1088"/>
      <c r="BN79" s="1088"/>
      <c r="BO79" s="1088"/>
      <c r="BP79" s="1088"/>
      <c r="BQ79" s="1088"/>
      <c r="BR79" s="1088"/>
      <c r="BS79" s="1088"/>
      <c r="BT79" s="1088"/>
      <c r="BU79" s="1088"/>
      <c r="BV79" s="1088"/>
      <c r="BW79" s="1088"/>
      <c r="BX79" s="1088"/>
      <c r="BY79" s="1088"/>
      <c r="BZ79" s="1088"/>
      <c r="CA79" s="1088"/>
      <c r="CB79" s="1088"/>
      <c r="CC79" s="1088"/>
      <c r="CD79" s="1088"/>
      <c r="CE79" s="1088"/>
      <c r="CF79" s="1088"/>
      <c r="CG79" s="1088"/>
      <c r="CH79" s="1088"/>
      <c r="CI79" s="1088"/>
      <c r="CJ79" s="1088"/>
      <c r="CK79" s="1088"/>
      <c r="CL79" s="1088"/>
      <c r="CM79" s="1088"/>
      <c r="CN79" s="1088"/>
      <c r="CO79" s="1088"/>
      <c r="CP79" s="1088"/>
      <c r="CQ79" s="1088"/>
      <c r="CR79" s="1088"/>
      <c r="CS79" s="1088"/>
      <c r="CT79" s="1088"/>
      <c r="CU79" s="1088"/>
      <c r="CV79" s="1088"/>
      <c r="CW79" s="1088"/>
      <c r="CX79" s="1088"/>
      <c r="CY79" s="1088"/>
      <c r="CZ79" s="1088"/>
      <c r="DA79" s="1088"/>
      <c r="DB79" s="1088"/>
      <c r="DC79" s="1088"/>
      <c r="DD79" s="1088"/>
      <c r="DE79" s="1088"/>
      <c r="DF79" s="1088"/>
      <c r="DG79" s="1088"/>
      <c r="DH79" s="1088"/>
      <c r="DI79" s="1088"/>
      <c r="DJ79" s="1088"/>
      <c r="DK79" s="1088"/>
      <c r="DL79" s="1088"/>
      <c r="DM79" s="1088"/>
      <c r="DN79" s="1088"/>
      <c r="DO79" s="1088"/>
      <c r="DP79" s="1088"/>
      <c r="DQ79" s="1088"/>
      <c r="DR79" s="1088"/>
      <c r="DS79" s="1088"/>
      <c r="DT79" s="1088"/>
      <c r="DU79" s="1088"/>
      <c r="DV79" s="1088"/>
      <c r="DW79" s="1088"/>
      <c r="DX79" s="1088"/>
      <c r="DY79" s="1088"/>
      <c r="DZ79" s="1088"/>
      <c r="EA79" s="1088"/>
      <c r="EB79" s="1088"/>
      <c r="EC79" s="1088"/>
      <c r="ED79" s="1088"/>
      <c r="EE79" s="1088"/>
      <c r="EF79" s="1088"/>
      <c r="EG79" s="1088"/>
      <c r="EH79" s="1088"/>
      <c r="EI79" s="1088"/>
      <c r="EJ79" s="1088"/>
      <c r="EK79" s="1088"/>
      <c r="EL79" s="1088"/>
      <c r="EM79" s="1088"/>
      <c r="EN79" s="1088"/>
      <c r="EO79" s="1088"/>
      <c r="EP79" s="1088"/>
      <c r="EQ79" s="1088"/>
      <c r="ER79" s="1088"/>
      <c r="ES79" s="1088"/>
      <c r="ET79" s="1088"/>
      <c r="EU79" s="1088"/>
      <c r="EV79" s="1088"/>
      <c r="EW79" s="1088"/>
      <c r="EX79" s="1088"/>
      <c r="EY79" s="1088"/>
      <c r="EZ79" s="1088"/>
      <c r="FA79" s="1088"/>
      <c r="FB79" s="1088"/>
      <c r="FC79" s="1088"/>
      <c r="FD79" s="1088"/>
      <c r="FE79" s="1088"/>
      <c r="FF79" s="1088"/>
      <c r="FG79" s="1088"/>
      <c r="FH79" s="1088"/>
      <c r="FI79" s="1088"/>
      <c r="FJ79" s="1088"/>
      <c r="FK79" s="1088"/>
      <c r="FL79" s="1088"/>
      <c r="FM79" s="1088"/>
      <c r="FN79" s="1088"/>
      <c r="FO79" s="1088"/>
      <c r="FP79" s="1088"/>
      <c r="FQ79" s="1088"/>
      <c r="FR79" s="1088"/>
      <c r="FS79" s="1088"/>
      <c r="FT79" s="1088"/>
      <c r="FU79" s="1088"/>
      <c r="FV79" s="1088"/>
      <c r="FW79" s="1088"/>
      <c r="FX79" s="1088"/>
      <c r="FY79" s="1088"/>
      <c r="FZ79" s="1088"/>
      <c r="GA79" s="1088"/>
      <c r="GB79" s="1088"/>
      <c r="GC79" s="1088"/>
      <c r="GD79" s="1088"/>
      <c r="GE79" s="1088"/>
      <c r="GF79" s="1088"/>
      <c r="GG79" s="1088"/>
      <c r="GH79" s="1088"/>
      <c r="GI79" s="1088"/>
      <c r="GJ79" s="1088"/>
      <c r="GK79" s="1088"/>
      <c r="GL79" s="1088"/>
      <c r="GM79" s="1088"/>
      <c r="GN79" s="1088"/>
      <c r="GO79" s="1088"/>
      <c r="GP79" s="1088"/>
      <c r="GQ79" s="1088"/>
      <c r="GR79" s="1088"/>
      <c r="GS79" s="1088"/>
      <c r="GT79" s="1088"/>
      <c r="GU79" s="1088"/>
      <c r="GV79" s="1088"/>
      <c r="GW79" s="1088"/>
      <c r="GX79" s="1088"/>
      <c r="GY79" s="1088"/>
      <c r="GZ79" s="1088"/>
      <c r="HA79" s="1088"/>
      <c r="HB79" s="1088"/>
      <c r="HC79" s="1088"/>
      <c r="HD79" s="1088"/>
      <c r="HE79" s="1088"/>
      <c r="HF79" s="1088"/>
      <c r="HG79" s="1088"/>
      <c r="HH79" s="1088"/>
      <c r="HI79" s="1088"/>
      <c r="HJ79" s="1088"/>
      <c r="HK79" s="1088"/>
      <c r="HL79" s="1088"/>
      <c r="HM79" s="1088"/>
      <c r="HN79" s="1088"/>
      <c r="HO79" s="1088"/>
      <c r="HP79" s="1088"/>
      <c r="HQ79" s="1088"/>
      <c r="HR79" s="1088"/>
      <c r="HS79" s="1088"/>
      <c r="HT79" s="1088"/>
      <c r="HU79" s="1088"/>
      <c r="HV79" s="1088"/>
      <c r="HW79" s="1088"/>
      <c r="HX79" s="1088"/>
      <c r="HY79" s="1088"/>
      <c r="HZ79" s="1088"/>
      <c r="IA79" s="1088"/>
      <c r="IB79" s="1088"/>
      <c r="IC79" s="1088"/>
      <c r="ID79" s="1088"/>
      <c r="IE79" s="1088"/>
      <c r="IF79" s="1088"/>
      <c r="IG79" s="1088"/>
      <c r="IH79" s="1088"/>
      <c r="II79" s="1088"/>
      <c r="IJ79" s="1088"/>
      <c r="IK79" s="1088"/>
      <c r="IL79" s="1088"/>
      <c r="IM79" s="1088"/>
      <c r="IN79" s="1088"/>
      <c r="IO79" s="1088"/>
      <c r="IP79" s="1088"/>
      <c r="IQ79" s="1088"/>
      <c r="IR79" s="1088"/>
      <c r="IS79" s="1088"/>
      <c r="IT79" s="1088"/>
      <c r="IU79" s="1088"/>
    </row>
  </sheetData>
  <sheetProtection selectLockedCells="1" selectUnlockedCells="1"/>
  <mergeCells count="63">
    <mergeCell ref="BK12:BN12"/>
    <mergeCell ref="AV12:AV13"/>
    <mergeCell ref="AW12:AW13"/>
    <mergeCell ref="AX12:AX13"/>
    <mergeCell ref="AY12:BB12"/>
    <mergeCell ref="BC12:BF12"/>
    <mergeCell ref="BG12:BJ12"/>
    <mergeCell ref="AU12:AU13"/>
    <mergeCell ref="Z12:Z13"/>
    <mergeCell ref="AA12:AA13"/>
    <mergeCell ref="AB12:AB13"/>
    <mergeCell ref="AC12:AC13"/>
    <mergeCell ref="AD12:AD13"/>
    <mergeCell ref="AE12:AE13"/>
    <mergeCell ref="AF12:AH12"/>
    <mergeCell ref="AI12:AI13"/>
    <mergeCell ref="AJ12:AJ13"/>
    <mergeCell ref="AK12:AP12"/>
    <mergeCell ref="AQ12:AT12"/>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G14:G15">
    <cfRule type="cellIs" dxfId="1004" priority="80" stopIfTrue="1" operator="between">
      <formula>0.9</formula>
      <formula>1.05</formula>
    </cfRule>
    <cfRule type="cellIs" dxfId="1003" priority="81" stopIfTrue="1" operator="between">
      <formula>0.7</formula>
      <formula>0.8999</formula>
    </cfRule>
    <cfRule type="cellIs" dxfId="1002" priority="82" stopIfTrue="1" operator="between">
      <formula>0</formula>
      <formula>0.699</formula>
    </cfRule>
    <cfRule type="cellIs" dxfId="1001" priority="83" stopIfTrue="1" operator="greaterThan">
      <formula>1.05</formula>
    </cfRule>
  </conditionalFormatting>
  <conditionalFormatting sqref="J14:J15">
    <cfRule type="cellIs" dxfId="1000" priority="76" stopIfTrue="1" operator="between">
      <formula>0.9</formula>
      <formula>1.05</formula>
    </cfRule>
    <cfRule type="cellIs" dxfId="999" priority="77" stopIfTrue="1" operator="between">
      <formula>0.7</formula>
      <formula>0.8999</formula>
    </cfRule>
    <cfRule type="cellIs" dxfId="998" priority="78" stopIfTrue="1" operator="between">
      <formula>0</formula>
      <formula>0.699</formula>
    </cfRule>
    <cfRule type="cellIs" dxfId="997" priority="79" stopIfTrue="1" operator="greaterThan">
      <formula>1.05</formula>
    </cfRule>
  </conditionalFormatting>
  <conditionalFormatting sqref="M14:M15">
    <cfRule type="cellIs" dxfId="996" priority="72" stopIfTrue="1" operator="between">
      <formula>0.9</formula>
      <formula>1.05</formula>
    </cfRule>
    <cfRule type="cellIs" dxfId="995" priority="73" stopIfTrue="1" operator="between">
      <formula>0.7</formula>
      <formula>0.8999</formula>
    </cfRule>
    <cfRule type="cellIs" dxfId="994" priority="74" stopIfTrue="1" operator="between">
      <formula>0</formula>
      <formula>0.699</formula>
    </cfRule>
    <cfRule type="cellIs" dxfId="993" priority="75" stopIfTrue="1" operator="greaterThan">
      <formula>1.05</formula>
    </cfRule>
  </conditionalFormatting>
  <conditionalFormatting sqref="P14:P15">
    <cfRule type="cellIs" dxfId="992" priority="68" stopIfTrue="1" operator="between">
      <formula>0.9</formula>
      <formula>1.05</formula>
    </cfRule>
    <cfRule type="cellIs" dxfId="991" priority="69" stopIfTrue="1" operator="between">
      <formula>0.7</formula>
      <formula>0.8999</formula>
    </cfRule>
    <cfRule type="cellIs" dxfId="990" priority="70" stopIfTrue="1" operator="between">
      <formula>0</formula>
      <formula>0.699</formula>
    </cfRule>
    <cfRule type="cellIs" dxfId="989" priority="71" stopIfTrue="1" operator="greaterThan">
      <formula>1.05</formula>
    </cfRule>
  </conditionalFormatting>
  <conditionalFormatting sqref="M16">
    <cfRule type="cellIs" dxfId="988" priority="64" stopIfTrue="1" operator="between">
      <formula>0.9</formula>
      <formula>1.05</formula>
    </cfRule>
    <cfRule type="cellIs" dxfId="987" priority="65" stopIfTrue="1" operator="between">
      <formula>0.7</formula>
      <formula>0.8999</formula>
    </cfRule>
    <cfRule type="cellIs" dxfId="986" priority="66" stopIfTrue="1" operator="between">
      <formula>0</formula>
      <formula>0.699</formula>
    </cfRule>
    <cfRule type="cellIs" dxfId="985" priority="67" stopIfTrue="1" operator="greaterThan">
      <formula>1.05</formula>
    </cfRule>
  </conditionalFormatting>
  <conditionalFormatting sqref="G16">
    <cfRule type="cellIs" dxfId="984" priority="60" stopIfTrue="1" operator="between">
      <formula>0.9</formula>
      <formula>1.05</formula>
    </cfRule>
    <cfRule type="cellIs" dxfId="983" priority="61" stopIfTrue="1" operator="between">
      <formula>0.7</formula>
      <formula>0.8999</formula>
    </cfRule>
    <cfRule type="cellIs" dxfId="982" priority="62" stopIfTrue="1" operator="between">
      <formula>0</formula>
      <formula>0.699</formula>
    </cfRule>
    <cfRule type="cellIs" dxfId="981" priority="63" stopIfTrue="1" operator="greaterThan">
      <formula>1.05</formula>
    </cfRule>
  </conditionalFormatting>
  <conditionalFormatting sqref="P16">
    <cfRule type="cellIs" dxfId="980" priority="54" stopIfTrue="1" operator="between">
      <formula>0.9</formula>
      <formula>1</formula>
    </cfRule>
    <cfRule type="cellIs" dxfId="979" priority="55" stopIfTrue="1" operator="between">
      <formula>0.7</formula>
      <formula>0.8999</formula>
    </cfRule>
    <cfRule type="cellIs" dxfId="978" priority="56" stopIfTrue="1" operator="between">
      <formula>0</formula>
      <formula>0.699</formula>
    </cfRule>
  </conditionalFormatting>
  <conditionalFormatting sqref="P16">
    <cfRule type="cellIs" dxfId="977" priority="57" stopIfTrue="1" operator="between">
      <formula>0.9</formula>
      <formula>1</formula>
    </cfRule>
    <cfRule type="cellIs" dxfId="976" priority="58" stopIfTrue="1" operator="between">
      <formula>0.7</formula>
      <formula>0.8999</formula>
    </cfRule>
    <cfRule type="cellIs" dxfId="975" priority="59" stopIfTrue="1" operator="between">
      <formula>0</formula>
      <formula>0.699</formula>
    </cfRule>
  </conditionalFormatting>
  <conditionalFormatting sqref="P18:P20">
    <cfRule type="cellIs" dxfId="974" priority="50" stopIfTrue="1" operator="between">
      <formula>0.9</formula>
      <formula>1.05</formula>
    </cfRule>
    <cfRule type="cellIs" dxfId="973" priority="51" stopIfTrue="1" operator="between">
      <formula>0.7</formula>
      <formula>0.8999</formula>
    </cfRule>
    <cfRule type="cellIs" dxfId="972" priority="52" stopIfTrue="1" operator="between">
      <formula>0</formula>
      <formula>0.699</formula>
    </cfRule>
    <cfRule type="cellIs" dxfId="971" priority="53" stopIfTrue="1" operator="greaterThan">
      <formula>1.05</formula>
    </cfRule>
  </conditionalFormatting>
  <conditionalFormatting sqref="P17">
    <cfRule type="cellIs" dxfId="970" priority="44" stopIfTrue="1" operator="between">
      <formula>0.9</formula>
      <formula>1</formula>
    </cfRule>
    <cfRule type="cellIs" dxfId="969" priority="45" stopIfTrue="1" operator="between">
      <formula>0.7</formula>
      <formula>0.8999</formula>
    </cfRule>
    <cfRule type="cellIs" dxfId="968" priority="46" stopIfTrue="1" operator="between">
      <formula>0</formula>
      <formula>0.699</formula>
    </cfRule>
  </conditionalFormatting>
  <conditionalFormatting sqref="P17">
    <cfRule type="cellIs" dxfId="967" priority="47" stopIfTrue="1" operator="between">
      <formula>0.9</formula>
      <formula>1</formula>
    </cfRule>
    <cfRule type="cellIs" dxfId="966" priority="48" stopIfTrue="1" operator="between">
      <formula>0.7</formula>
      <formula>0.8999</formula>
    </cfRule>
    <cfRule type="cellIs" dxfId="965" priority="49" stopIfTrue="1" operator="between">
      <formula>0</formula>
      <formula>0.699</formula>
    </cfRule>
  </conditionalFormatting>
  <conditionalFormatting sqref="M17:M20">
    <cfRule type="cellIs" dxfId="964" priority="38" stopIfTrue="1" operator="between">
      <formula>0.9</formula>
      <formula>1</formula>
    </cfRule>
    <cfRule type="cellIs" dxfId="963" priority="39" stopIfTrue="1" operator="between">
      <formula>0.7</formula>
      <formula>0.8999</formula>
    </cfRule>
    <cfRule type="cellIs" dxfId="962" priority="40" stopIfTrue="1" operator="between">
      <formula>0</formula>
      <formula>0.699</formula>
    </cfRule>
  </conditionalFormatting>
  <conditionalFormatting sqref="M17:M20">
    <cfRule type="cellIs" dxfId="961" priority="41" stopIfTrue="1" operator="between">
      <formula>0.9</formula>
      <formula>1</formula>
    </cfRule>
    <cfRule type="cellIs" dxfId="960" priority="42" stopIfTrue="1" operator="between">
      <formula>0.7</formula>
      <formula>0.8999</formula>
    </cfRule>
    <cfRule type="cellIs" dxfId="959" priority="43" stopIfTrue="1" operator="between">
      <formula>0</formula>
      <formula>0.699</formula>
    </cfRule>
  </conditionalFormatting>
  <conditionalFormatting sqref="J17:J20">
    <cfRule type="cellIs" dxfId="958" priority="32" stopIfTrue="1" operator="between">
      <formula>0.9</formula>
      <formula>1</formula>
    </cfRule>
    <cfRule type="cellIs" dxfId="957" priority="33" stopIfTrue="1" operator="between">
      <formula>0.7</formula>
      <formula>0.8999</formula>
    </cfRule>
    <cfRule type="cellIs" dxfId="956" priority="34" stopIfTrue="1" operator="between">
      <formula>0</formula>
      <formula>0.699</formula>
    </cfRule>
  </conditionalFormatting>
  <conditionalFormatting sqref="J17:J20">
    <cfRule type="cellIs" dxfId="955" priority="35" stopIfTrue="1" operator="between">
      <formula>0.9</formula>
      <formula>1</formula>
    </cfRule>
    <cfRule type="cellIs" dxfId="954" priority="36" stopIfTrue="1" operator="between">
      <formula>0.7</formula>
      <formula>0.8999</formula>
    </cfRule>
    <cfRule type="cellIs" dxfId="953" priority="37" stopIfTrue="1" operator="between">
      <formula>0</formula>
      <formula>0.699</formula>
    </cfRule>
  </conditionalFormatting>
  <conditionalFormatting sqref="G17:G20">
    <cfRule type="cellIs" dxfId="952" priority="28" stopIfTrue="1" operator="between">
      <formula>0.9</formula>
      <formula>1.05</formula>
    </cfRule>
    <cfRule type="cellIs" dxfId="951" priority="29" stopIfTrue="1" operator="between">
      <formula>0.7</formula>
      <formula>0.8999</formula>
    </cfRule>
    <cfRule type="cellIs" dxfId="950" priority="30" stopIfTrue="1" operator="between">
      <formula>0</formula>
      <formula>0.699</formula>
    </cfRule>
    <cfRule type="cellIs" dxfId="949" priority="31" stopIfTrue="1" operator="greaterThan">
      <formula>1.05</formula>
    </cfRule>
  </conditionalFormatting>
  <conditionalFormatting sqref="G21:G22">
    <cfRule type="cellIs" dxfId="948" priority="24" stopIfTrue="1" operator="between">
      <formula>0.9</formula>
      <formula>1.05</formula>
    </cfRule>
    <cfRule type="cellIs" dxfId="947" priority="25" stopIfTrue="1" operator="between">
      <formula>0.7</formula>
      <formula>0.8999</formula>
    </cfRule>
    <cfRule type="cellIs" dxfId="946" priority="26" stopIfTrue="1" operator="between">
      <formula>0</formula>
      <formula>0.699</formula>
    </cfRule>
    <cfRule type="cellIs" dxfId="945" priority="27" stopIfTrue="1" operator="greaterThan">
      <formula>1.05</formula>
    </cfRule>
  </conditionalFormatting>
  <conditionalFormatting sqref="J21:J22">
    <cfRule type="cellIs" dxfId="944" priority="20" stopIfTrue="1" operator="between">
      <formula>0.9</formula>
      <formula>1.05</formula>
    </cfRule>
    <cfRule type="cellIs" dxfId="943" priority="21" stopIfTrue="1" operator="between">
      <formula>0.7</formula>
      <formula>0.8999</formula>
    </cfRule>
    <cfRule type="cellIs" dxfId="942" priority="22" stopIfTrue="1" operator="between">
      <formula>0</formula>
      <formula>0.699</formula>
    </cfRule>
    <cfRule type="cellIs" dxfId="941" priority="23" stopIfTrue="1" operator="greaterThan">
      <formula>1.05</formula>
    </cfRule>
  </conditionalFormatting>
  <conditionalFormatting sqref="M21:M22">
    <cfRule type="cellIs" dxfId="940" priority="16" stopIfTrue="1" operator="between">
      <formula>0.9</formula>
      <formula>1.05</formula>
    </cfRule>
    <cfRule type="cellIs" dxfId="939" priority="17" stopIfTrue="1" operator="between">
      <formula>0.7</formula>
      <formula>0.8999</formula>
    </cfRule>
    <cfRule type="cellIs" dxfId="938" priority="18" stopIfTrue="1" operator="between">
      <formula>0</formula>
      <formula>0.699</formula>
    </cfRule>
    <cfRule type="cellIs" dxfId="937" priority="19" stopIfTrue="1" operator="greaterThan">
      <formula>1.05</formula>
    </cfRule>
  </conditionalFormatting>
  <conditionalFormatting sqref="P21">
    <cfRule type="cellIs" dxfId="936" priority="12" stopIfTrue="1" operator="between">
      <formula>0.9</formula>
      <formula>1.05</formula>
    </cfRule>
    <cfRule type="cellIs" dxfId="935" priority="13" stopIfTrue="1" operator="between">
      <formula>0.7</formula>
      <formula>0.8999</formula>
    </cfRule>
    <cfRule type="cellIs" dxfId="934" priority="14" stopIfTrue="1" operator="between">
      <formula>0</formula>
      <formula>0.699</formula>
    </cfRule>
    <cfRule type="cellIs" dxfId="933" priority="15" stopIfTrue="1" operator="greaterThan">
      <formula>1.05</formula>
    </cfRule>
  </conditionalFormatting>
  <conditionalFormatting sqref="P22">
    <cfRule type="cellIs" dxfId="932" priority="8" stopIfTrue="1" operator="between">
      <formula>0.9</formula>
      <formula>1.05</formula>
    </cfRule>
    <cfRule type="cellIs" dxfId="931" priority="9" stopIfTrue="1" operator="between">
      <formula>0.7</formula>
      <formula>0.8999</formula>
    </cfRule>
    <cfRule type="cellIs" dxfId="930" priority="10" stopIfTrue="1" operator="between">
      <formula>0</formula>
      <formula>0.699</formula>
    </cfRule>
    <cfRule type="cellIs" dxfId="929" priority="11" stopIfTrue="1" operator="greaterThan">
      <formula>1.05</formula>
    </cfRule>
  </conditionalFormatting>
  <conditionalFormatting sqref="S14:S22">
    <cfRule type="cellIs" dxfId="928" priority="5" stopIfTrue="1" operator="between">
      <formula>0.9</formula>
      <formula>1</formula>
    </cfRule>
    <cfRule type="cellIs" dxfId="927" priority="6" stopIfTrue="1" operator="between">
      <formula>0.7</formula>
      <formula>0.8999</formula>
    </cfRule>
    <cfRule type="cellIs" dxfId="926" priority="7" stopIfTrue="1" operator="between">
      <formula>0</formula>
      <formula>0.699</formula>
    </cfRule>
  </conditionalFormatting>
  <conditionalFormatting sqref="J16">
    <cfRule type="cellIs" dxfId="925" priority="1" stopIfTrue="1" operator="between">
      <formula>0.9</formula>
      <formula>1.05</formula>
    </cfRule>
    <cfRule type="cellIs" dxfId="924" priority="2" stopIfTrue="1" operator="between">
      <formula>0.7</formula>
      <formula>0.8999</formula>
    </cfRule>
    <cfRule type="cellIs" dxfId="923" priority="3" stopIfTrue="1" operator="between">
      <formula>0</formula>
      <formula>0.699</formula>
    </cfRule>
    <cfRule type="cellIs" dxfId="922" priority="4" stopIfTrue="1" operator="greaterThan">
      <formula>1.05</formula>
    </cfRule>
  </conditionalFormatting>
  <dataValidations count="14">
    <dataValidation type="list" operator="equal" allowBlank="1" showErrorMessage="1" sqref="AK23:AK38">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operator="equal" showInputMessage="1" showErrorMessage="1" prompt="Escoja Categoría" sqref="AM7:AX7"/>
    <dataValidation operator="equal" showInputMessage="1" showErrorMessage="1" prompt="Escoja el Proceso del Menú desplegable" sqref="D7:Z7"/>
    <dataValidation type="list" operator="equal" allowBlank="1" showErrorMessage="1" sqref="AP23:AP38">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B14:AB16 AB21:AB38">
      <formula1>"Alcaldía Local,Central,Sectorial,"</formula1>
      <formula2>0</formula2>
    </dataValidation>
    <dataValidation type="list" operator="equal" allowBlank="1" showErrorMessage="1" sqref="AC14:AC16 AC21:AC38">
      <formula1>"Coeficiente,Índice o razón,Porcentaje,Tasa,Valor absoluto"</formula1>
      <formula2>0</formula2>
    </dataValidation>
    <dataValidation type="list" operator="equal" allowBlank="1" showErrorMessage="1" sqref="AD14:AD16 AD21:AD38">
      <formula1>"Diario,Semanal,Mensual,Bimestral ,Trimestral,Semestral ,Anual"</formula1>
      <formula2>0</formula2>
    </dataValidation>
    <dataValidation type="list" operator="equal" allowBlank="1" showErrorMessage="1" sqref="AE14:AE16 AE21:AE38">
      <formula1>"Alta ,Media ,Baja"</formula1>
      <formula2>0</formula2>
    </dataValidation>
    <dataValidation type="list" operator="equal" allowBlank="1" showErrorMessage="1" sqref="AI14:AI16 AI21:AI38">
      <formula1>"Gestión"</formula1>
      <formula2>0</formula2>
    </dataValidation>
    <dataValidation type="list" operator="equal" allowBlank="1" showErrorMessage="1" sqref="AJ14:AJ38">
      <formula1>",Distrital ,Dsitrital-Rural ,Distrital- Urbano,Entidad ,Localidad,UPZ,Departamental,Regional,Nacional"</formula1>
      <formula2>0</formula2>
    </dataValidation>
    <dataValidation type="list" operator="equal" allowBlank="1" showErrorMessage="1" sqref="AQ14:AS15 AQ16:AR16 AQ17:AS38">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 type="list" errorStyle="information" operator="equal" showInputMessage="1" showErrorMessage="1" error="Elija una Categoría" prompt="Elija una Categoría del menú desplegable" sqref="Z16 Z21">
      <formula1>"$#REF!$#REF!:$#REF!$#REF!"</formula1>
      <formula2>0</formula2>
    </dataValidation>
    <dataValidation type="list" operator="equal" allowBlank="1" showErrorMessage="1" sqref="Z23:Z38">
      <formula1>"Eficacia,Eficiencia,Efectividad,"</formula1>
      <formula2>0</formula2>
    </dataValidation>
    <dataValidation operator="equal" allowBlank="1" showErrorMessage="1" sqref="AK7">
      <formula1>0</formula1>
      <formula2>0</formula2>
    </dataValidation>
  </dataValidations>
  <printOptions horizontalCentered="1" verticalCentered="1"/>
  <pageMargins left="0.39370078740157483" right="0.39370078740157483" top="0.98425196850393704" bottom="0.98425196850393704" header="0.39370078740157483" footer="0.39370078740157483"/>
  <pageSetup paperSize="121" scale="40" orientation="landscape" useFirstPageNumber="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U78"/>
  <sheetViews>
    <sheetView tabSelected="1" topLeftCell="J3" zoomScale="75" zoomScaleNormal="75" workbookViewId="0">
      <selection activeCell="J28" sqref="J28"/>
    </sheetView>
  </sheetViews>
  <sheetFormatPr baseColWidth="10" defaultColWidth="20.5703125" defaultRowHeight="12.75"/>
  <cols>
    <col min="1" max="1" width="4.7109375" style="779" customWidth="1"/>
    <col min="2" max="2" width="31" style="5" customWidth="1"/>
    <col min="3" max="3" width="35.5703125" style="5" customWidth="1"/>
    <col min="4" max="4" width="9.140625" style="5" customWidth="1"/>
    <col min="5" max="5" width="8.42578125" style="5" customWidth="1"/>
    <col min="6" max="6" width="9.5703125" style="5" customWidth="1"/>
    <col min="7" max="7" width="16.7109375" style="5" customWidth="1"/>
    <col min="8" max="8" width="9.5703125" style="5" customWidth="1"/>
    <col min="9" max="9" width="8" style="5" customWidth="1"/>
    <col min="10" max="10" width="16.5703125" style="5" customWidth="1"/>
    <col min="11" max="11" width="11" style="5" customWidth="1"/>
    <col min="12" max="13" width="12" style="5" customWidth="1"/>
    <col min="14" max="14" width="10.140625" style="5" customWidth="1"/>
    <col min="15" max="15" width="10.7109375" style="5" customWidth="1"/>
    <col min="16" max="16" width="10.85546875" style="5" customWidth="1"/>
    <col min="17" max="17" width="11" style="5" customWidth="1"/>
    <col min="18" max="18" width="21.5703125" style="5" customWidth="1"/>
    <col min="19" max="19" width="24.7109375" style="5" customWidth="1"/>
    <col min="20" max="20" width="11" style="5" customWidth="1"/>
    <col min="21" max="21" width="17.85546875" style="5" customWidth="1"/>
    <col min="22" max="22" width="26.85546875" style="5" customWidth="1"/>
    <col min="23" max="25" width="20.5703125" style="5" customWidth="1"/>
    <col min="26" max="36" width="20.5703125" style="141" customWidth="1"/>
    <col min="37" max="37" width="26.7109375" style="141" customWidth="1"/>
    <col min="38" max="52" width="20.5703125" style="141" customWidth="1"/>
    <col min="53" max="53" width="43.42578125" style="141" customWidth="1"/>
    <col min="54" max="54" width="33.7109375" style="5" customWidth="1"/>
    <col min="55" max="57" width="20.5703125" style="5" customWidth="1"/>
    <col min="58" max="58" width="35.28515625" style="5" customWidth="1"/>
    <col min="59" max="59" width="8.7109375" style="5" customWidth="1"/>
    <col min="60" max="60" width="9" style="5" customWidth="1"/>
    <col min="61" max="61" width="39" style="5" customWidth="1"/>
    <col min="62" max="62" width="32.140625" style="5" customWidth="1"/>
    <col min="63" max="63" width="17" style="5" customWidth="1"/>
    <col min="64" max="64" width="16" style="5" customWidth="1"/>
    <col min="65" max="65" width="51.5703125" style="5" customWidth="1"/>
    <col min="66" max="66" width="36" style="5" customWidth="1"/>
    <col min="67" max="255" width="20.5703125" style="5"/>
  </cols>
  <sheetData>
    <row r="1" spans="1:255" s="779" customFormat="1" ht="12.75" customHeight="1" thickBot="1">
      <c r="B1" s="777"/>
      <c r="C1" s="777"/>
      <c r="D1" s="777"/>
      <c r="E1" s="777"/>
      <c r="F1" s="777"/>
      <c r="G1" s="777"/>
      <c r="H1" s="777"/>
      <c r="I1" s="777"/>
      <c r="J1" s="777"/>
      <c r="K1" s="777"/>
      <c r="L1" s="777"/>
      <c r="M1" s="777"/>
      <c r="N1" s="777"/>
      <c r="O1" s="777"/>
      <c r="P1" s="777"/>
      <c r="Q1" s="777"/>
      <c r="R1" s="777"/>
      <c r="S1" s="777"/>
      <c r="T1" s="777"/>
      <c r="U1" s="777"/>
      <c r="V1" s="777"/>
      <c r="W1" s="777"/>
      <c r="X1" s="777"/>
      <c r="Y1" s="777"/>
      <c r="Z1" s="778"/>
      <c r="AA1" s="778"/>
      <c r="AB1" s="778"/>
      <c r="AC1" s="778"/>
      <c r="AD1" s="778"/>
      <c r="AE1" s="778"/>
      <c r="AF1" s="778"/>
      <c r="AG1" s="778"/>
      <c r="AH1" s="778"/>
      <c r="AI1" s="778"/>
      <c r="AJ1" s="778"/>
      <c r="AK1" s="778"/>
      <c r="AL1" s="778"/>
      <c r="AM1" s="778"/>
      <c r="AN1" s="778"/>
      <c r="AO1" s="778"/>
      <c r="AP1" s="778"/>
      <c r="AQ1" s="778"/>
      <c r="AR1" s="778"/>
      <c r="AS1" s="778"/>
      <c r="AT1" s="778"/>
      <c r="AU1" s="778"/>
      <c r="AV1" s="778"/>
      <c r="AW1" s="778"/>
      <c r="AX1" s="778"/>
      <c r="AY1" s="778"/>
      <c r="AZ1" s="778"/>
      <c r="BA1" s="778"/>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777"/>
      <c r="CA1" s="777"/>
      <c r="CB1" s="777"/>
      <c r="CC1" s="777"/>
      <c r="CD1" s="777"/>
      <c r="CE1" s="777"/>
      <c r="CF1" s="777"/>
      <c r="CG1" s="777"/>
      <c r="CH1" s="777"/>
      <c r="CI1" s="777"/>
      <c r="CJ1" s="777"/>
      <c r="CK1" s="777"/>
      <c r="CL1" s="777"/>
      <c r="CM1" s="777"/>
      <c r="CN1" s="777"/>
      <c r="CO1" s="777"/>
      <c r="CP1" s="777"/>
      <c r="CQ1" s="777"/>
      <c r="CR1" s="777"/>
      <c r="CS1" s="777"/>
      <c r="CT1" s="777"/>
      <c r="CU1" s="777"/>
      <c r="CV1" s="777"/>
      <c r="CW1" s="777"/>
      <c r="CX1" s="777"/>
      <c r="CY1" s="777"/>
      <c r="CZ1" s="777"/>
      <c r="DA1" s="777"/>
      <c r="DB1" s="777"/>
      <c r="DC1" s="777"/>
      <c r="DD1" s="777"/>
      <c r="DE1" s="777"/>
      <c r="DF1" s="777"/>
      <c r="DG1" s="777"/>
      <c r="DH1" s="777"/>
      <c r="DI1" s="777"/>
      <c r="DJ1" s="777"/>
      <c r="DK1" s="777"/>
      <c r="DL1" s="777"/>
      <c r="DM1" s="777"/>
      <c r="DN1" s="777"/>
      <c r="DO1" s="777"/>
      <c r="DP1" s="777"/>
      <c r="DQ1" s="777"/>
      <c r="DR1" s="777"/>
      <c r="DS1" s="777"/>
      <c r="DT1" s="777"/>
      <c r="DU1" s="777"/>
      <c r="DV1" s="777"/>
      <c r="DW1" s="777"/>
      <c r="DX1" s="777"/>
      <c r="DY1" s="777"/>
      <c r="DZ1" s="777"/>
      <c r="EA1" s="777"/>
      <c r="EB1" s="777"/>
      <c r="EC1" s="777"/>
      <c r="ED1" s="777"/>
      <c r="EE1" s="777"/>
      <c r="EF1" s="777"/>
      <c r="EG1" s="777"/>
      <c r="EH1" s="777"/>
      <c r="EI1" s="777"/>
      <c r="EJ1" s="777"/>
      <c r="EK1" s="777"/>
      <c r="EL1" s="777"/>
      <c r="EM1" s="777"/>
      <c r="EN1" s="777"/>
      <c r="EO1" s="777"/>
      <c r="EP1" s="777"/>
      <c r="EQ1" s="777"/>
      <c r="ER1" s="777"/>
      <c r="ES1" s="777"/>
      <c r="ET1" s="777"/>
      <c r="EU1" s="777"/>
      <c r="EV1" s="777"/>
      <c r="EW1" s="777"/>
      <c r="EX1" s="777"/>
      <c r="EY1" s="777"/>
      <c r="EZ1" s="777"/>
      <c r="FA1" s="777"/>
      <c r="FB1" s="777"/>
      <c r="FC1" s="777"/>
      <c r="FD1" s="777"/>
      <c r="FE1" s="777"/>
      <c r="FF1" s="777"/>
      <c r="FG1" s="777"/>
      <c r="FH1" s="777"/>
      <c r="FI1" s="777"/>
      <c r="FJ1" s="777"/>
      <c r="FK1" s="777"/>
      <c r="FL1" s="777"/>
      <c r="FM1" s="777"/>
      <c r="FN1" s="777"/>
      <c r="FO1" s="777"/>
      <c r="FP1" s="777"/>
      <c r="FQ1" s="777"/>
      <c r="FR1" s="777"/>
      <c r="FS1" s="777"/>
      <c r="FT1" s="777"/>
      <c r="FU1" s="777"/>
      <c r="FV1" s="777"/>
      <c r="FW1" s="777"/>
      <c r="FX1" s="777"/>
      <c r="FY1" s="777"/>
      <c r="FZ1" s="777"/>
      <c r="GA1" s="777"/>
      <c r="GB1" s="777"/>
      <c r="GC1" s="777"/>
      <c r="GD1" s="777"/>
      <c r="GE1" s="777"/>
      <c r="GF1" s="777"/>
      <c r="GG1" s="777"/>
      <c r="GH1" s="777"/>
      <c r="GI1" s="777"/>
      <c r="GJ1" s="777"/>
      <c r="GK1" s="777"/>
      <c r="GL1" s="777"/>
      <c r="GM1" s="777"/>
      <c r="GN1" s="777"/>
      <c r="GO1" s="777"/>
      <c r="GP1" s="777"/>
      <c r="GQ1" s="777"/>
      <c r="GR1" s="777"/>
      <c r="GS1" s="777"/>
      <c r="GT1" s="777"/>
      <c r="GU1" s="777"/>
      <c r="GV1" s="777"/>
      <c r="GW1" s="777"/>
      <c r="GX1" s="777"/>
      <c r="GY1" s="777"/>
      <c r="GZ1" s="777"/>
      <c r="HA1" s="777"/>
      <c r="HB1" s="777"/>
      <c r="HC1" s="777"/>
      <c r="HD1" s="777"/>
      <c r="HE1" s="777"/>
      <c r="HF1" s="777"/>
      <c r="HG1" s="777"/>
      <c r="HH1" s="777"/>
      <c r="HI1" s="777"/>
      <c r="HJ1" s="777"/>
      <c r="HK1" s="777"/>
      <c r="HL1" s="777"/>
      <c r="HM1" s="777"/>
      <c r="HN1" s="777"/>
      <c r="HO1" s="777"/>
      <c r="HP1" s="777"/>
      <c r="HQ1" s="777"/>
      <c r="HR1" s="777"/>
      <c r="HS1" s="777"/>
      <c r="HT1" s="777"/>
      <c r="HU1" s="777"/>
      <c r="HV1" s="777"/>
      <c r="HW1" s="777"/>
      <c r="HX1" s="777"/>
      <c r="HY1" s="777"/>
      <c r="HZ1" s="777"/>
      <c r="IA1" s="777"/>
      <c r="IB1" s="777"/>
      <c r="IC1" s="777"/>
      <c r="ID1" s="777"/>
      <c r="IE1" s="777"/>
      <c r="IF1" s="777"/>
      <c r="IG1" s="777"/>
      <c r="IH1" s="777"/>
      <c r="II1" s="777"/>
      <c r="IJ1" s="777"/>
      <c r="IK1" s="777"/>
      <c r="IL1" s="777"/>
      <c r="IM1" s="777"/>
      <c r="IN1" s="777"/>
      <c r="IO1" s="777"/>
      <c r="IP1" s="777"/>
      <c r="IQ1" s="777"/>
      <c r="IR1" s="777"/>
      <c r="IS1" s="777"/>
      <c r="IT1" s="777"/>
      <c r="IU1" s="777"/>
    </row>
    <row r="2" spans="1:255" s="781" customFormat="1" ht="30.75" customHeight="1" thickBot="1">
      <c r="A2" s="782"/>
      <c r="B2" s="1373"/>
      <c r="C2" s="1376" t="s">
        <v>0</v>
      </c>
      <c r="D2" s="1377"/>
      <c r="E2" s="1377"/>
      <c r="F2" s="1377"/>
      <c r="G2" s="1377"/>
      <c r="H2" s="1377"/>
      <c r="I2" s="1377"/>
      <c r="J2" s="1377"/>
      <c r="K2" s="1377"/>
      <c r="L2" s="1377"/>
      <c r="M2" s="1377"/>
      <c r="N2" s="1377"/>
      <c r="O2" s="1377"/>
      <c r="P2" s="1377"/>
      <c r="Q2" s="1378"/>
      <c r="R2" s="1385" t="s">
        <v>970</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328</v>
      </c>
      <c r="BA2" s="1367"/>
      <c r="BB2" s="1367"/>
      <c r="BC2" s="1367"/>
      <c r="BD2" s="1367"/>
      <c r="BE2" s="1367"/>
      <c r="BF2" s="1367"/>
      <c r="BG2" s="1367"/>
      <c r="BH2" s="1367"/>
      <c r="BI2" s="1367"/>
      <c r="BJ2" s="1367"/>
      <c r="BK2" s="1367"/>
      <c r="BL2" s="1367"/>
      <c r="BM2" s="1367"/>
      <c r="BN2" s="1368"/>
      <c r="BO2" s="780"/>
      <c r="BP2" s="780"/>
      <c r="BQ2" s="780"/>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1:255" s="781" customFormat="1" ht="30.75" customHeight="1" thickBot="1">
      <c r="A3" s="782"/>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1</v>
      </c>
      <c r="BA3" s="1398"/>
      <c r="BB3" s="1398"/>
      <c r="BC3" s="1398"/>
      <c r="BD3" s="1398"/>
      <c r="BE3" s="1398"/>
      <c r="BF3" s="1398"/>
      <c r="BG3" s="1398"/>
      <c r="BH3" s="1398"/>
      <c r="BI3" s="1398"/>
      <c r="BJ3" s="1398"/>
      <c r="BK3" s="1398"/>
      <c r="BL3" s="1398"/>
      <c r="BM3" s="1398"/>
      <c r="BN3" s="1399"/>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1:255" s="781" customFormat="1" ht="43.5" customHeight="1" thickBot="1">
      <c r="A4" s="782"/>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1:255" s="781" customFormat="1" ht="30.75" customHeight="1">
      <c r="A5" s="782"/>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9</v>
      </c>
      <c r="BA5" s="1408"/>
      <c r="BB5" s="1408"/>
      <c r="BC5" s="1408"/>
      <c r="BD5" s="1408"/>
      <c r="BE5" s="1408"/>
      <c r="BF5" s="1408"/>
      <c r="BG5" s="1408"/>
      <c r="BH5" s="1408"/>
      <c r="BI5" s="1408"/>
      <c r="BJ5" s="1408"/>
      <c r="BK5" s="1408"/>
      <c r="BL5" s="1408"/>
      <c r="BM5" s="1408"/>
      <c r="BN5" s="1409"/>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1:255" s="781" customFormat="1" ht="29.25" customHeight="1" thickBot="1">
      <c r="A6" s="782"/>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1:255" s="17" customFormat="1" ht="50.25" hidden="1" customHeight="1">
      <c r="A7" s="939"/>
      <c r="B7" s="1370" t="s">
        <v>222</v>
      </c>
      <c r="C7" s="1371"/>
      <c r="D7" s="1729" t="s">
        <v>971</v>
      </c>
      <c r="E7" s="1730"/>
      <c r="F7" s="1730"/>
      <c r="G7" s="1730"/>
      <c r="H7" s="1730"/>
      <c r="I7" s="1730"/>
      <c r="J7" s="1730"/>
      <c r="K7" s="1730"/>
      <c r="L7" s="1730"/>
      <c r="M7" s="1730"/>
      <c r="N7" s="1730"/>
      <c r="O7" s="1730"/>
      <c r="P7" s="1730"/>
      <c r="Q7" s="1730"/>
      <c r="R7" s="1730"/>
      <c r="S7" s="1730"/>
      <c r="T7" s="1730"/>
      <c r="U7" s="1730"/>
      <c r="V7" s="1730"/>
      <c r="W7" s="1730"/>
      <c r="X7" s="1730"/>
      <c r="Y7" s="1730"/>
      <c r="Z7" s="1731"/>
      <c r="AA7" s="1438" t="s">
        <v>223</v>
      </c>
      <c r="AB7" s="1438"/>
      <c r="AC7" s="1443" t="s">
        <v>972</v>
      </c>
      <c r="AD7" s="1443"/>
      <c r="AE7" s="1443"/>
      <c r="AF7" s="1443"/>
      <c r="AG7" s="1443"/>
      <c r="AH7" s="1443"/>
      <c r="AI7" s="1443"/>
      <c r="AJ7" s="1443"/>
      <c r="AK7" s="1438" t="s">
        <v>225</v>
      </c>
      <c r="AL7" s="1438"/>
      <c r="AM7" s="1741" t="s">
        <v>741</v>
      </c>
      <c r="AN7" s="1742"/>
      <c r="AO7" s="1742"/>
      <c r="AP7" s="1742"/>
      <c r="AQ7" s="1742"/>
      <c r="AR7" s="1742"/>
      <c r="AS7" s="1742"/>
      <c r="AT7" s="1742"/>
      <c r="AU7" s="1742"/>
      <c r="AV7" s="1742"/>
      <c r="AW7" s="1742"/>
      <c r="AX7" s="1742"/>
      <c r="AY7" s="1732"/>
      <c r="AZ7" s="1733"/>
      <c r="BA7" s="1733"/>
      <c r="BB7" s="1733"/>
      <c r="BC7" s="1733"/>
      <c r="BD7" s="1733"/>
      <c r="BE7" s="1733"/>
      <c r="BF7" s="1733"/>
      <c r="BG7" s="1733"/>
      <c r="BH7" s="1733"/>
      <c r="BI7" s="1733"/>
      <c r="BJ7" s="1733"/>
      <c r="BK7" s="1733"/>
      <c r="BL7" s="1733"/>
      <c r="BM7" s="1733"/>
      <c r="BN7" s="1734"/>
    </row>
    <row r="8" spans="1:255" s="17" customFormat="1" ht="49.15" hidden="1" customHeight="1">
      <c r="A8" s="939"/>
      <c r="B8" s="1418" t="s">
        <v>226</v>
      </c>
      <c r="C8" s="1419"/>
      <c r="D8" s="1420" t="s">
        <v>973</v>
      </c>
      <c r="E8" s="1420"/>
      <c r="F8" s="1420"/>
      <c r="G8" s="1420"/>
      <c r="H8" s="1420"/>
      <c r="I8" s="1420"/>
      <c r="J8" s="1420"/>
      <c r="K8" s="1420"/>
      <c r="L8" s="1420"/>
      <c r="M8" s="1420"/>
      <c r="N8" s="1420"/>
      <c r="O8" s="1420"/>
      <c r="P8" s="1420"/>
      <c r="Q8" s="1420"/>
      <c r="R8" s="1420"/>
      <c r="S8" s="1420"/>
      <c r="T8" s="1420"/>
      <c r="U8" s="1420"/>
      <c r="V8" s="1420"/>
      <c r="W8" s="1420"/>
      <c r="X8" s="1420"/>
      <c r="Y8" s="1420"/>
      <c r="Z8" s="1420"/>
      <c r="AA8" s="1420"/>
      <c r="AB8" s="1420"/>
      <c r="AC8" s="1446" t="s">
        <v>334</v>
      </c>
      <c r="AD8" s="1446"/>
      <c r="AE8" s="1446"/>
      <c r="AF8" s="1447">
        <v>44218</v>
      </c>
      <c r="AG8" s="1447"/>
      <c r="AH8" s="1447"/>
      <c r="AI8" s="1447"/>
      <c r="AJ8" s="1447"/>
      <c r="AK8" s="1447"/>
      <c r="AL8" s="1447"/>
      <c r="AM8" s="1447"/>
      <c r="AN8" s="1447"/>
      <c r="AO8" s="1447"/>
      <c r="AP8" s="1447"/>
      <c r="AQ8" s="1447"/>
      <c r="AR8" s="1447"/>
      <c r="AS8" s="1447"/>
      <c r="AT8" s="1447"/>
      <c r="AU8" s="1447"/>
      <c r="AV8" s="1447"/>
      <c r="AW8" s="1447"/>
      <c r="AX8" s="1740"/>
      <c r="AY8" s="1735"/>
      <c r="AZ8" s="1403"/>
      <c r="BA8" s="1403"/>
      <c r="BB8" s="1403"/>
      <c r="BC8" s="1403"/>
      <c r="BD8" s="1403"/>
      <c r="BE8" s="1403"/>
      <c r="BF8" s="1403"/>
      <c r="BG8" s="1403"/>
      <c r="BH8" s="1403"/>
      <c r="BI8" s="1403"/>
      <c r="BJ8" s="1403"/>
      <c r="BK8" s="1403"/>
      <c r="BL8" s="1403"/>
      <c r="BM8" s="1403"/>
      <c r="BN8" s="1404"/>
    </row>
    <row r="9" spans="1:255" s="17" customFormat="1" ht="45" hidden="1" customHeight="1" thickBot="1">
      <c r="A9" s="939"/>
      <c r="B9" s="1414" t="s">
        <v>229</v>
      </c>
      <c r="C9" s="1415"/>
      <c r="D9" s="1444" t="s">
        <v>974</v>
      </c>
      <c r="E9" s="1444"/>
      <c r="F9" s="1444"/>
      <c r="G9" s="1444"/>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739"/>
      <c r="AY9" s="1736"/>
      <c r="AZ9" s="1737"/>
      <c r="BA9" s="1737"/>
      <c r="BB9" s="1737"/>
      <c r="BC9" s="1737"/>
      <c r="BD9" s="1737"/>
      <c r="BE9" s="1737"/>
      <c r="BF9" s="1737"/>
      <c r="BG9" s="1737"/>
      <c r="BH9" s="1737"/>
      <c r="BI9" s="1737"/>
      <c r="BJ9" s="1737"/>
      <c r="BK9" s="1737"/>
      <c r="BL9" s="1737"/>
      <c r="BM9" s="1737"/>
      <c r="BN9" s="1738"/>
    </row>
    <row r="10" spans="1:255" s="17" customFormat="1" ht="27.75" customHeight="1">
      <c r="A10" s="939"/>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743" t="s">
        <v>231</v>
      </c>
      <c r="AZ10" s="1744"/>
      <c r="BA10" s="1744"/>
      <c r="BB10" s="1744"/>
      <c r="BC10" s="1744"/>
      <c r="BD10" s="1744"/>
      <c r="BE10" s="1744"/>
      <c r="BF10" s="1744"/>
      <c r="BG10" s="1744"/>
      <c r="BH10" s="1744"/>
      <c r="BI10" s="1744"/>
      <c r="BJ10" s="1744"/>
      <c r="BK10" s="1744"/>
      <c r="BL10" s="1744"/>
      <c r="BM10" s="1744"/>
      <c r="BN10" s="1745"/>
    </row>
    <row r="11" spans="1:255" s="17" customFormat="1" ht="25.5" customHeight="1">
      <c r="A11" s="939"/>
      <c r="B11" s="1322"/>
      <c r="C11" s="1323"/>
      <c r="D11" s="1323"/>
      <c r="E11" s="1323" t="s">
        <v>10</v>
      </c>
      <c r="F11" s="1323"/>
      <c r="G11" s="1323"/>
      <c r="H11" s="1323"/>
      <c r="I11" s="1323"/>
      <c r="J11" s="1323"/>
      <c r="K11" s="1323"/>
      <c r="L11" s="1323"/>
      <c r="M11" s="1323"/>
      <c r="N11" s="1323"/>
      <c r="O11" s="1323"/>
      <c r="P11" s="1323"/>
      <c r="Q11" s="1323"/>
      <c r="R11" s="1323"/>
      <c r="S11" s="1323"/>
      <c r="T11" s="1323"/>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row>
    <row r="12" spans="1:255" s="19" customFormat="1" ht="34.5" customHeight="1">
      <c r="A12" s="783"/>
      <c r="B12" s="1464" t="s">
        <v>12</v>
      </c>
      <c r="C12" s="1435" t="s">
        <v>13</v>
      </c>
      <c r="D12" s="1435" t="s">
        <v>14</v>
      </c>
      <c r="E12" s="1323" t="s">
        <v>15</v>
      </c>
      <c r="F12" s="1323"/>
      <c r="G12" s="1323"/>
      <c r="H12" s="1323" t="s">
        <v>16</v>
      </c>
      <c r="I12" s="1323"/>
      <c r="J12" s="1323"/>
      <c r="K12" s="1323" t="s">
        <v>17</v>
      </c>
      <c r="L12" s="1323"/>
      <c r="M12" s="1323"/>
      <c r="N12" s="1323" t="s">
        <v>18</v>
      </c>
      <c r="O12" s="1323"/>
      <c r="P12" s="1323"/>
      <c r="Q12" s="1323" t="s">
        <v>19</v>
      </c>
      <c r="R12" s="1323"/>
      <c r="S12" s="1323"/>
      <c r="T12" s="147" t="s">
        <v>20</v>
      </c>
      <c r="U12" s="1435" t="s">
        <v>21</v>
      </c>
      <c r="V12" s="1435" t="s">
        <v>22</v>
      </c>
      <c r="W12" s="1435" t="s">
        <v>23</v>
      </c>
      <c r="X12" s="1323" t="s">
        <v>24</v>
      </c>
      <c r="Y12" s="1323"/>
      <c r="Z12" s="1436" t="s">
        <v>25</v>
      </c>
      <c r="AA12" s="1435" t="s">
        <v>26</v>
      </c>
      <c r="AB12" s="1435" t="s">
        <v>27</v>
      </c>
      <c r="AC12" s="1435" t="s">
        <v>28</v>
      </c>
      <c r="AD12" s="1435" t="s">
        <v>29</v>
      </c>
      <c r="AE12" s="1435" t="s">
        <v>30</v>
      </c>
      <c r="AF12" s="1323" t="s">
        <v>31</v>
      </c>
      <c r="AG12" s="1323"/>
      <c r="AH12" s="1323"/>
      <c r="AI12" s="1435" t="s">
        <v>32</v>
      </c>
      <c r="AJ12" s="1435" t="s">
        <v>33</v>
      </c>
      <c r="AK12" s="1323" t="s">
        <v>34</v>
      </c>
      <c r="AL12" s="1323"/>
      <c r="AM12" s="1323"/>
      <c r="AN12" s="1323"/>
      <c r="AO12" s="1323"/>
      <c r="AP12" s="1323"/>
      <c r="AQ12" s="1323" t="s">
        <v>35</v>
      </c>
      <c r="AR12" s="1323"/>
      <c r="AS12" s="1323"/>
      <c r="AT12" s="1323"/>
      <c r="AU12" s="1323" t="s">
        <v>36</v>
      </c>
      <c r="AV12" s="1435" t="s">
        <v>37</v>
      </c>
      <c r="AW12" s="1435" t="s">
        <v>38</v>
      </c>
      <c r="AX12" s="1437"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row>
    <row r="13" spans="1:255" s="19" customFormat="1" ht="63" customHeight="1">
      <c r="A13" s="783"/>
      <c r="B13" s="1464"/>
      <c r="C13" s="1435"/>
      <c r="D13" s="1435"/>
      <c r="E13" s="148" t="s">
        <v>44</v>
      </c>
      <c r="F13" s="148" t="s">
        <v>45</v>
      </c>
      <c r="G13" s="148" t="s">
        <v>46</v>
      </c>
      <c r="H13" s="148" t="s">
        <v>44</v>
      </c>
      <c r="I13" s="148" t="s">
        <v>45</v>
      </c>
      <c r="J13" s="148" t="s">
        <v>46</v>
      </c>
      <c r="K13" s="148" t="s">
        <v>44</v>
      </c>
      <c r="L13" s="148" t="s">
        <v>45</v>
      </c>
      <c r="M13" s="148" t="s">
        <v>46</v>
      </c>
      <c r="N13" s="148" t="s">
        <v>44</v>
      </c>
      <c r="O13" s="148" t="s">
        <v>45</v>
      </c>
      <c r="P13" s="148" t="s">
        <v>46</v>
      </c>
      <c r="Q13" s="148" t="s">
        <v>44</v>
      </c>
      <c r="R13" s="148" t="s">
        <v>45</v>
      </c>
      <c r="S13" s="148" t="s">
        <v>46</v>
      </c>
      <c r="T13" s="149">
        <f>SUM(T14:T19)</f>
        <v>1.0000000000000002</v>
      </c>
      <c r="U13" s="1435"/>
      <c r="V13" s="1435"/>
      <c r="W13" s="1435"/>
      <c r="X13" s="150" t="s">
        <v>47</v>
      </c>
      <c r="Y13" s="150" t="s">
        <v>48</v>
      </c>
      <c r="Z13" s="1436"/>
      <c r="AA13" s="1435"/>
      <c r="AB13" s="1435"/>
      <c r="AC13" s="1435"/>
      <c r="AD13" s="1435"/>
      <c r="AE13" s="1435"/>
      <c r="AF13" s="148" t="s">
        <v>975</v>
      </c>
      <c r="AG13" s="148" t="s">
        <v>50</v>
      </c>
      <c r="AH13" s="150" t="s">
        <v>976</v>
      </c>
      <c r="AI13" s="1435"/>
      <c r="AJ13" s="1435"/>
      <c r="AK13" s="148" t="s">
        <v>52</v>
      </c>
      <c r="AL13" s="148" t="s">
        <v>53</v>
      </c>
      <c r="AM13" s="148" t="s">
        <v>54</v>
      </c>
      <c r="AN13" s="148" t="s">
        <v>55</v>
      </c>
      <c r="AO13" s="148" t="s">
        <v>56</v>
      </c>
      <c r="AP13" s="148" t="s">
        <v>57</v>
      </c>
      <c r="AQ13" s="148" t="s">
        <v>58</v>
      </c>
      <c r="AR13" s="148" t="s">
        <v>58</v>
      </c>
      <c r="AS13" s="148" t="s">
        <v>58</v>
      </c>
      <c r="AT13" s="148" t="s">
        <v>59</v>
      </c>
      <c r="AU13" s="1323"/>
      <c r="AV13" s="1435"/>
      <c r="AW13" s="1435"/>
      <c r="AX13" s="1437"/>
      <c r="AY13" s="151" t="s">
        <v>60</v>
      </c>
      <c r="AZ13" s="153" t="s">
        <v>61</v>
      </c>
      <c r="BA13" s="153" t="s">
        <v>62</v>
      </c>
      <c r="BB13" s="153" t="s">
        <v>63</v>
      </c>
      <c r="BC13" s="153" t="s">
        <v>60</v>
      </c>
      <c r="BD13" s="153" t="s">
        <v>61</v>
      </c>
      <c r="BE13" s="153" t="s">
        <v>62</v>
      </c>
      <c r="BF13" s="153" t="s">
        <v>63</v>
      </c>
      <c r="BG13" s="153" t="s">
        <v>60</v>
      </c>
      <c r="BH13" s="153" t="s">
        <v>61</v>
      </c>
      <c r="BI13" s="153" t="s">
        <v>62</v>
      </c>
      <c r="BJ13" s="153" t="s">
        <v>63</v>
      </c>
      <c r="BK13" s="153" t="s">
        <v>60</v>
      </c>
      <c r="BL13" s="153" t="s">
        <v>61</v>
      </c>
      <c r="BM13" s="153" t="s">
        <v>62</v>
      </c>
      <c r="BN13" s="154" t="s">
        <v>64</v>
      </c>
    </row>
    <row r="14" spans="1:255" s="17" customFormat="1" ht="247.5" customHeight="1">
      <c r="A14" s="939"/>
      <c r="B14" s="639">
        <v>1</v>
      </c>
      <c r="C14" s="634" t="s">
        <v>977</v>
      </c>
      <c r="D14" s="228">
        <v>0.14000000000000001</v>
      </c>
      <c r="E14" s="232">
        <v>1</v>
      </c>
      <c r="F14" s="232">
        <v>1</v>
      </c>
      <c r="G14" s="230">
        <v>1</v>
      </c>
      <c r="H14" s="232">
        <v>1</v>
      </c>
      <c r="I14" s="250">
        <v>1</v>
      </c>
      <c r="J14" s="230">
        <f>+I14/H14</f>
        <v>1</v>
      </c>
      <c r="K14" s="232">
        <v>1</v>
      </c>
      <c r="L14" s="232">
        <v>1</v>
      </c>
      <c r="M14" s="230">
        <v>1</v>
      </c>
      <c r="N14" s="232">
        <v>1</v>
      </c>
      <c r="O14" s="232">
        <v>1</v>
      </c>
      <c r="P14" s="230">
        <v>1</v>
      </c>
      <c r="Q14" s="378">
        <f t="shared" ref="Q14:R19" si="0">SUM(E14,H14,K14,N14)</f>
        <v>4</v>
      </c>
      <c r="R14" s="378">
        <f t="shared" si="0"/>
        <v>4</v>
      </c>
      <c r="S14" s="90">
        <f t="shared" ref="S14:S19" si="1">IF((IF(ISERROR(R14/Q14),0,(R14/Q14)))&gt;1,1,(IF(ISERROR(R14/Q14),0,(R14/Q14))))</f>
        <v>1</v>
      </c>
      <c r="T14" s="90">
        <f t="shared" ref="T14:T19" si="2">S14*D14</f>
        <v>0.14000000000000001</v>
      </c>
      <c r="U14" s="461" t="s">
        <v>978</v>
      </c>
      <c r="V14" s="461" t="s">
        <v>979</v>
      </c>
      <c r="W14" s="369" t="s">
        <v>980</v>
      </c>
      <c r="X14" s="1467" t="s">
        <v>978</v>
      </c>
      <c r="Y14" s="1467"/>
      <c r="Z14" s="369" t="s">
        <v>71</v>
      </c>
      <c r="AA14" s="468" t="s">
        <v>981</v>
      </c>
      <c r="AB14" s="369" t="s">
        <v>73</v>
      </c>
      <c r="AC14" s="369" t="s">
        <v>241</v>
      </c>
      <c r="AD14" s="369" t="s">
        <v>75</v>
      </c>
      <c r="AE14" s="369" t="s">
        <v>76</v>
      </c>
      <c r="AF14" s="461">
        <v>0</v>
      </c>
      <c r="AG14" s="461">
        <v>2021</v>
      </c>
      <c r="AH14" s="461">
        <v>2021</v>
      </c>
      <c r="AI14" s="369" t="s">
        <v>77</v>
      </c>
      <c r="AJ14" s="461" t="s">
        <v>121</v>
      </c>
      <c r="AK14" s="344" t="s">
        <v>982</v>
      </c>
      <c r="AL14" s="233" t="s">
        <v>983</v>
      </c>
      <c r="AM14" s="461" t="s">
        <v>984</v>
      </c>
      <c r="AN14" s="461" t="s">
        <v>985</v>
      </c>
      <c r="AO14" s="461" t="s">
        <v>986</v>
      </c>
      <c r="AP14" s="344" t="s">
        <v>982</v>
      </c>
      <c r="AQ14" s="461"/>
      <c r="AR14" s="461"/>
      <c r="AS14" s="461"/>
      <c r="AT14" s="381" t="s">
        <v>987</v>
      </c>
      <c r="AU14" s="461"/>
      <c r="AV14" s="461"/>
      <c r="AW14" s="1107" t="s">
        <v>988</v>
      </c>
      <c r="AX14" s="170" t="s">
        <v>989</v>
      </c>
      <c r="AY14" s="474">
        <v>1</v>
      </c>
      <c r="AZ14" s="474">
        <v>1</v>
      </c>
      <c r="BA14" s="916" t="s">
        <v>990</v>
      </c>
      <c r="BB14" s="170" t="s">
        <v>991</v>
      </c>
      <c r="BC14" s="1110">
        <v>1</v>
      </c>
      <c r="BD14" s="915">
        <v>1</v>
      </c>
      <c r="BE14" s="1105" t="s">
        <v>992</v>
      </c>
      <c r="BF14" s="170" t="s">
        <v>993</v>
      </c>
      <c r="BG14" s="1110">
        <v>1</v>
      </c>
      <c r="BH14" s="915">
        <v>1</v>
      </c>
      <c r="BI14" s="1105" t="s">
        <v>994</v>
      </c>
      <c r="BJ14" s="1111" t="s">
        <v>995</v>
      </c>
      <c r="BK14" s="474">
        <v>1</v>
      </c>
      <c r="BL14" s="915">
        <v>1</v>
      </c>
      <c r="BM14" s="1105" t="s">
        <v>996</v>
      </c>
      <c r="BN14" s="170" t="s">
        <v>997</v>
      </c>
    </row>
    <row r="15" spans="1:255" s="17" customFormat="1" ht="247.5" customHeight="1">
      <c r="A15" s="939"/>
      <c r="B15" s="639">
        <v>2</v>
      </c>
      <c r="C15" s="634" t="s">
        <v>998</v>
      </c>
      <c r="D15" s="228">
        <v>0.24</v>
      </c>
      <c r="E15" s="232">
        <v>1</v>
      </c>
      <c r="F15" s="232">
        <v>1</v>
      </c>
      <c r="G15" s="230">
        <v>1</v>
      </c>
      <c r="H15" s="232">
        <v>2</v>
      </c>
      <c r="I15" s="250">
        <v>2</v>
      </c>
      <c r="J15" s="230">
        <f>+I15/H15</f>
        <v>1</v>
      </c>
      <c r="K15" s="232">
        <v>1</v>
      </c>
      <c r="L15" s="232">
        <v>1</v>
      </c>
      <c r="M15" s="230">
        <v>1</v>
      </c>
      <c r="N15" s="232">
        <v>2</v>
      </c>
      <c r="O15" s="232">
        <v>2</v>
      </c>
      <c r="P15" s="230">
        <v>1</v>
      </c>
      <c r="Q15" s="378">
        <f t="shared" si="0"/>
        <v>6</v>
      </c>
      <c r="R15" s="378">
        <f t="shared" si="0"/>
        <v>6</v>
      </c>
      <c r="S15" s="90">
        <f t="shared" si="1"/>
        <v>1</v>
      </c>
      <c r="T15" s="90">
        <f t="shared" si="2"/>
        <v>0.24</v>
      </c>
      <c r="U15" s="461" t="s">
        <v>999</v>
      </c>
      <c r="V15" s="461" t="s">
        <v>1000</v>
      </c>
      <c r="W15" s="369" t="s">
        <v>980</v>
      </c>
      <c r="X15" s="1467" t="s">
        <v>1001</v>
      </c>
      <c r="Y15" s="1467"/>
      <c r="Z15" s="369" t="s">
        <v>71</v>
      </c>
      <c r="AA15" s="468" t="s">
        <v>981</v>
      </c>
      <c r="AB15" s="369" t="s">
        <v>73</v>
      </c>
      <c r="AC15" s="369" t="s">
        <v>241</v>
      </c>
      <c r="AD15" s="369" t="s">
        <v>1002</v>
      </c>
      <c r="AE15" s="369" t="s">
        <v>76</v>
      </c>
      <c r="AF15" s="461">
        <v>0</v>
      </c>
      <c r="AG15" s="461">
        <v>2021</v>
      </c>
      <c r="AH15" s="461">
        <v>2021</v>
      </c>
      <c r="AI15" s="369" t="s">
        <v>77</v>
      </c>
      <c r="AJ15" s="461" t="s">
        <v>121</v>
      </c>
      <c r="AK15" s="344" t="s">
        <v>982</v>
      </c>
      <c r="AL15" s="233" t="s">
        <v>1003</v>
      </c>
      <c r="AM15" s="461" t="s">
        <v>984</v>
      </c>
      <c r="AN15" s="479" t="s">
        <v>1004</v>
      </c>
      <c r="AO15" s="461" t="s">
        <v>1005</v>
      </c>
      <c r="AP15" s="344" t="s">
        <v>982</v>
      </c>
      <c r="AQ15" s="461"/>
      <c r="AR15" s="461"/>
      <c r="AS15" s="461"/>
      <c r="AT15" s="381" t="s">
        <v>987</v>
      </c>
      <c r="AU15" s="461"/>
      <c r="AV15" s="461"/>
      <c r="AW15" s="1107" t="s">
        <v>988</v>
      </c>
      <c r="AX15" s="170" t="s">
        <v>989</v>
      </c>
      <c r="AY15" s="474">
        <v>1</v>
      </c>
      <c r="AZ15" s="474">
        <v>1</v>
      </c>
      <c r="BA15" s="916" t="s">
        <v>1006</v>
      </c>
      <c r="BB15" s="170" t="s">
        <v>1007</v>
      </c>
      <c r="BC15" s="1110">
        <v>2</v>
      </c>
      <c r="BD15" s="915">
        <v>2</v>
      </c>
      <c r="BE15" s="1105" t="s">
        <v>1008</v>
      </c>
      <c r="BF15" s="170" t="s">
        <v>1009</v>
      </c>
      <c r="BG15" s="1110">
        <v>1</v>
      </c>
      <c r="BH15" s="915">
        <v>1</v>
      </c>
      <c r="BI15" s="1105" t="s">
        <v>1010</v>
      </c>
      <c r="BJ15" s="1111" t="s">
        <v>1011</v>
      </c>
      <c r="BK15" s="474">
        <v>2</v>
      </c>
      <c r="BL15" s="915">
        <v>2</v>
      </c>
      <c r="BM15" s="1105" t="s">
        <v>1012</v>
      </c>
      <c r="BN15" s="170" t="s">
        <v>1013</v>
      </c>
    </row>
    <row r="16" spans="1:255" s="17" customFormat="1" ht="247.5" customHeight="1">
      <c r="A16" s="939"/>
      <c r="B16" s="639">
        <v>3</v>
      </c>
      <c r="C16" s="634" t="s">
        <v>1014</v>
      </c>
      <c r="D16" s="228">
        <v>0.2</v>
      </c>
      <c r="E16" s="232">
        <v>1</v>
      </c>
      <c r="F16" s="232">
        <v>1</v>
      </c>
      <c r="G16" s="230">
        <v>1</v>
      </c>
      <c r="H16" s="232">
        <v>2</v>
      </c>
      <c r="I16" s="250">
        <v>2</v>
      </c>
      <c r="J16" s="230">
        <f>+I16/H16</f>
        <v>1</v>
      </c>
      <c r="K16" s="232">
        <v>1</v>
      </c>
      <c r="L16" s="232">
        <v>1</v>
      </c>
      <c r="M16" s="230">
        <v>1</v>
      </c>
      <c r="N16" s="232">
        <v>2</v>
      </c>
      <c r="O16" s="232">
        <v>2</v>
      </c>
      <c r="P16" s="230">
        <v>1</v>
      </c>
      <c r="Q16" s="378">
        <f t="shared" si="0"/>
        <v>6</v>
      </c>
      <c r="R16" s="378">
        <f t="shared" si="0"/>
        <v>6</v>
      </c>
      <c r="S16" s="90">
        <f t="shared" si="1"/>
        <v>1</v>
      </c>
      <c r="T16" s="90">
        <f t="shared" si="2"/>
        <v>0.2</v>
      </c>
      <c r="U16" s="461" t="s">
        <v>1015</v>
      </c>
      <c r="V16" s="461" t="s">
        <v>1016</v>
      </c>
      <c r="W16" s="369" t="s">
        <v>980</v>
      </c>
      <c r="X16" s="1467" t="s">
        <v>1015</v>
      </c>
      <c r="Y16" s="1467"/>
      <c r="Z16" s="369" t="s">
        <v>71</v>
      </c>
      <c r="AA16" s="468" t="s">
        <v>981</v>
      </c>
      <c r="AB16" s="369" t="s">
        <v>73</v>
      </c>
      <c r="AC16" s="369" t="s">
        <v>241</v>
      </c>
      <c r="AD16" s="369" t="s">
        <v>1002</v>
      </c>
      <c r="AE16" s="369" t="s">
        <v>76</v>
      </c>
      <c r="AF16" s="461">
        <v>0</v>
      </c>
      <c r="AG16" s="461">
        <v>2021</v>
      </c>
      <c r="AH16" s="461">
        <v>2021</v>
      </c>
      <c r="AI16" s="369" t="s">
        <v>77</v>
      </c>
      <c r="AJ16" s="461" t="s">
        <v>121</v>
      </c>
      <c r="AK16" s="344" t="s">
        <v>982</v>
      </c>
      <c r="AL16" s="233" t="s">
        <v>1003</v>
      </c>
      <c r="AM16" s="461" t="s">
        <v>984</v>
      </c>
      <c r="AN16" s="480" t="s">
        <v>1017</v>
      </c>
      <c r="AO16" s="461" t="s">
        <v>1005</v>
      </c>
      <c r="AP16" s="344" t="s">
        <v>982</v>
      </c>
      <c r="AQ16" s="461"/>
      <c r="AR16" s="461"/>
      <c r="AS16" s="461"/>
      <c r="AT16" s="381" t="s">
        <v>987</v>
      </c>
      <c r="AU16" s="461"/>
      <c r="AV16" s="461"/>
      <c r="AW16" s="1107" t="s">
        <v>988</v>
      </c>
      <c r="AX16" s="170" t="s">
        <v>989</v>
      </c>
      <c r="AY16" s="474">
        <v>1</v>
      </c>
      <c r="AZ16" s="474">
        <v>1</v>
      </c>
      <c r="BA16" s="916" t="s">
        <v>1018</v>
      </c>
      <c r="BB16" s="170" t="s">
        <v>1019</v>
      </c>
      <c r="BC16" s="1110">
        <v>2</v>
      </c>
      <c r="BD16" s="915">
        <v>2</v>
      </c>
      <c r="BE16" s="1105" t="s">
        <v>1020</v>
      </c>
      <c r="BF16" s="170" t="s">
        <v>1021</v>
      </c>
      <c r="BG16" s="1110">
        <v>1</v>
      </c>
      <c r="BH16" s="915">
        <v>1</v>
      </c>
      <c r="BI16" s="1105" t="s">
        <v>1022</v>
      </c>
      <c r="BJ16" s="1111" t="s">
        <v>1023</v>
      </c>
      <c r="BK16" s="474">
        <v>2</v>
      </c>
      <c r="BL16" s="915">
        <v>2</v>
      </c>
      <c r="BM16" s="1105" t="s">
        <v>1024</v>
      </c>
      <c r="BN16" s="170" t="s">
        <v>1025</v>
      </c>
    </row>
    <row r="17" spans="1:67" s="17" customFormat="1" ht="255.75" customHeight="1">
      <c r="A17" s="939"/>
      <c r="B17" s="639">
        <v>4</v>
      </c>
      <c r="C17" s="634" t="s">
        <v>1026</v>
      </c>
      <c r="D17" s="228">
        <v>0.14000000000000001</v>
      </c>
      <c r="E17" s="229">
        <v>0.25</v>
      </c>
      <c r="F17" s="229">
        <v>0.25</v>
      </c>
      <c r="G17" s="230">
        <v>1</v>
      </c>
      <c r="H17" s="229">
        <v>0.25</v>
      </c>
      <c r="I17" s="229">
        <v>0.25</v>
      </c>
      <c r="J17" s="230">
        <f>+H17/I17</f>
        <v>1</v>
      </c>
      <c r="K17" s="229">
        <v>0.25</v>
      </c>
      <c r="L17" s="229">
        <v>0.25</v>
      </c>
      <c r="M17" s="230">
        <f>+K17/L17</f>
        <v>1</v>
      </c>
      <c r="N17" s="229">
        <v>0.25</v>
      </c>
      <c r="O17" s="229">
        <v>0.25</v>
      </c>
      <c r="P17" s="230">
        <f>+N17/O17</f>
        <v>1</v>
      </c>
      <c r="Q17" s="481">
        <f t="shared" si="0"/>
        <v>1</v>
      </c>
      <c r="R17" s="378">
        <f t="shared" si="0"/>
        <v>1</v>
      </c>
      <c r="S17" s="91">
        <f t="shared" si="1"/>
        <v>1</v>
      </c>
      <c r="T17" s="90">
        <f t="shared" si="2"/>
        <v>0.14000000000000001</v>
      </c>
      <c r="U17" s="461" t="s">
        <v>1027</v>
      </c>
      <c r="V17" s="233" t="s">
        <v>1027</v>
      </c>
      <c r="W17" s="369" t="s">
        <v>74</v>
      </c>
      <c r="X17" s="1467" t="s">
        <v>1027</v>
      </c>
      <c r="Y17" s="1467" t="s">
        <v>1028</v>
      </c>
      <c r="Z17" s="369" t="s">
        <v>71</v>
      </c>
      <c r="AA17" s="468" t="s">
        <v>981</v>
      </c>
      <c r="AB17" s="369" t="s">
        <v>73</v>
      </c>
      <c r="AC17" s="369" t="s">
        <v>74</v>
      </c>
      <c r="AD17" s="369" t="s">
        <v>474</v>
      </c>
      <c r="AE17" s="369" t="s">
        <v>76</v>
      </c>
      <c r="AF17" s="482">
        <v>0</v>
      </c>
      <c r="AG17" s="461">
        <v>2021</v>
      </c>
      <c r="AH17" s="461">
        <v>2021</v>
      </c>
      <c r="AI17" s="369" t="s">
        <v>77</v>
      </c>
      <c r="AJ17" s="231" t="s">
        <v>121</v>
      </c>
      <c r="AK17" s="344" t="s">
        <v>982</v>
      </c>
      <c r="AL17" s="233" t="s">
        <v>1029</v>
      </c>
      <c r="AM17" s="461" t="s">
        <v>984</v>
      </c>
      <c r="AN17" s="483" t="s">
        <v>1030</v>
      </c>
      <c r="AO17" s="461" t="s">
        <v>1005</v>
      </c>
      <c r="AP17" s="344" t="s">
        <v>982</v>
      </c>
      <c r="AQ17" s="461"/>
      <c r="AR17" s="231"/>
      <c r="AS17" s="231"/>
      <c r="AT17" s="381" t="s">
        <v>987</v>
      </c>
      <c r="AU17" s="231"/>
      <c r="AV17" s="461"/>
      <c r="AW17" s="1107" t="s">
        <v>988</v>
      </c>
      <c r="AX17" s="1107" t="s">
        <v>1031</v>
      </c>
      <c r="AY17" s="203">
        <v>0.25</v>
      </c>
      <c r="AZ17" s="203">
        <v>0.25</v>
      </c>
      <c r="BA17" s="1106" t="s">
        <v>1032</v>
      </c>
      <c r="BB17" s="1107" t="s">
        <v>1033</v>
      </c>
      <c r="BC17" s="1104">
        <v>0.25</v>
      </c>
      <c r="BD17" s="1104">
        <v>0.25</v>
      </c>
      <c r="BE17" s="1106" t="s">
        <v>1032</v>
      </c>
      <c r="BF17" s="1107" t="s">
        <v>1034</v>
      </c>
      <c r="BG17" s="1104">
        <v>0.25</v>
      </c>
      <c r="BH17" s="1104">
        <v>0.25</v>
      </c>
      <c r="BI17" s="1106" t="s">
        <v>1032</v>
      </c>
      <c r="BJ17" s="1112" t="s">
        <v>1035</v>
      </c>
      <c r="BK17" s="1104">
        <v>0.25</v>
      </c>
      <c r="BL17" s="1104">
        <v>0.25</v>
      </c>
      <c r="BM17" s="1106" t="s">
        <v>1036</v>
      </c>
      <c r="BN17" s="1107" t="s">
        <v>1037</v>
      </c>
    </row>
    <row r="18" spans="1:67" s="17" customFormat="1" ht="126" customHeight="1">
      <c r="A18" s="939"/>
      <c r="B18" s="639">
        <v>5</v>
      </c>
      <c r="C18" s="634" t="s">
        <v>1038</v>
      </c>
      <c r="D18" s="354">
        <v>0.18</v>
      </c>
      <c r="E18" s="355">
        <v>1</v>
      </c>
      <c r="F18" s="355">
        <v>1</v>
      </c>
      <c r="G18" s="230">
        <v>1</v>
      </c>
      <c r="H18" s="355">
        <v>1</v>
      </c>
      <c r="I18" s="355">
        <v>1</v>
      </c>
      <c r="J18" s="356">
        <f>+H18/I18</f>
        <v>1</v>
      </c>
      <c r="K18" s="355">
        <v>1</v>
      </c>
      <c r="L18" s="355">
        <v>1</v>
      </c>
      <c r="M18" s="356">
        <f>+K18/L18</f>
        <v>1</v>
      </c>
      <c r="N18" s="355">
        <v>0</v>
      </c>
      <c r="O18" s="355"/>
      <c r="P18" s="1103"/>
      <c r="Q18" s="355">
        <f t="shared" si="0"/>
        <v>3</v>
      </c>
      <c r="R18" s="355">
        <f t="shared" si="0"/>
        <v>3</v>
      </c>
      <c r="S18" s="357">
        <f t="shared" si="1"/>
        <v>1</v>
      </c>
      <c r="T18" s="357">
        <f t="shared" si="2"/>
        <v>0.18</v>
      </c>
      <c r="U18" s="461" t="s">
        <v>1039</v>
      </c>
      <c r="V18" s="233" t="s">
        <v>1040</v>
      </c>
      <c r="W18" s="369" t="s">
        <v>980</v>
      </c>
      <c r="X18" s="1467" t="s">
        <v>1039</v>
      </c>
      <c r="Y18" s="1467"/>
      <c r="Z18" s="369" t="s">
        <v>71</v>
      </c>
      <c r="AA18" s="468" t="s">
        <v>981</v>
      </c>
      <c r="AB18" s="369" t="s">
        <v>73</v>
      </c>
      <c r="AC18" s="369" t="s">
        <v>1041</v>
      </c>
      <c r="AD18" s="369" t="s">
        <v>75</v>
      </c>
      <c r="AE18" s="369" t="s">
        <v>76</v>
      </c>
      <c r="AF18" s="482">
        <v>0</v>
      </c>
      <c r="AG18" s="461">
        <v>2021</v>
      </c>
      <c r="AH18" s="461">
        <v>2021</v>
      </c>
      <c r="AI18" s="369" t="s">
        <v>77</v>
      </c>
      <c r="AJ18" s="231" t="s">
        <v>121</v>
      </c>
      <c r="AK18" s="344" t="s">
        <v>1042</v>
      </c>
      <c r="AL18" s="233" t="s">
        <v>1043</v>
      </c>
      <c r="AM18" s="461" t="s">
        <v>984</v>
      </c>
      <c r="AN18" s="484" t="s">
        <v>1044</v>
      </c>
      <c r="AO18" s="461" t="s">
        <v>986</v>
      </c>
      <c r="AP18" s="344" t="s">
        <v>1042</v>
      </c>
      <c r="AQ18" s="461"/>
      <c r="AR18" s="231"/>
      <c r="AS18" s="231"/>
      <c r="AT18" s="381" t="s">
        <v>987</v>
      </c>
      <c r="AU18" s="231"/>
      <c r="AV18" s="461"/>
      <c r="AW18" s="1107" t="s">
        <v>988</v>
      </c>
      <c r="AX18" s="1107" t="s">
        <v>1045</v>
      </c>
      <c r="AY18" s="1110">
        <v>1</v>
      </c>
      <c r="AZ18" s="1110">
        <v>1</v>
      </c>
      <c r="BA18" s="1113" t="s">
        <v>1046</v>
      </c>
      <c r="BB18" s="1113" t="s">
        <v>1047</v>
      </c>
      <c r="BC18" s="1110">
        <v>1</v>
      </c>
      <c r="BD18" s="396">
        <v>1</v>
      </c>
      <c r="BE18" s="1114" t="s">
        <v>1048</v>
      </c>
      <c r="BF18" s="1114" t="s">
        <v>1049</v>
      </c>
      <c r="BG18" s="1110">
        <v>1</v>
      </c>
      <c r="BH18" s="396">
        <v>1</v>
      </c>
      <c r="BI18" s="1114" t="s">
        <v>1050</v>
      </c>
      <c r="BJ18" s="1115" t="s">
        <v>1051</v>
      </c>
      <c r="BK18" s="474"/>
      <c r="BL18" s="915"/>
      <c r="BM18" s="1108" t="s">
        <v>1052</v>
      </c>
      <c r="BN18" s="1108" t="s">
        <v>407</v>
      </c>
      <c r="BO18" s="219"/>
    </row>
    <row r="19" spans="1:67" s="17" customFormat="1" ht="167.25" customHeight="1" thickBot="1">
      <c r="A19" s="939"/>
      <c r="B19" s="639">
        <v>6</v>
      </c>
      <c r="C19" s="634" t="s">
        <v>1053</v>
      </c>
      <c r="D19" s="256">
        <v>0.1</v>
      </c>
      <c r="E19" s="485">
        <v>0.25</v>
      </c>
      <c r="F19" s="485">
        <v>0.25</v>
      </c>
      <c r="G19" s="230">
        <v>1</v>
      </c>
      <c r="H19" s="485">
        <v>0.25</v>
      </c>
      <c r="I19" s="485">
        <v>0.25</v>
      </c>
      <c r="J19" s="258">
        <f>+H19/I19</f>
        <v>1</v>
      </c>
      <c r="K19" s="485">
        <v>0.25</v>
      </c>
      <c r="L19" s="485">
        <v>0.25</v>
      </c>
      <c r="M19" s="258">
        <f>+K19/L19</f>
        <v>1</v>
      </c>
      <c r="N19" s="485">
        <v>0.25</v>
      </c>
      <c r="O19" s="485">
        <v>0.25</v>
      </c>
      <c r="P19" s="258">
        <f>+N19/O19</f>
        <v>1</v>
      </c>
      <c r="Q19" s="486">
        <f t="shared" si="0"/>
        <v>1</v>
      </c>
      <c r="R19" s="257">
        <f t="shared" si="0"/>
        <v>1</v>
      </c>
      <c r="S19" s="259">
        <f t="shared" si="1"/>
        <v>1</v>
      </c>
      <c r="T19" s="259">
        <f t="shared" si="2"/>
        <v>0.1</v>
      </c>
      <c r="U19" s="487" t="s">
        <v>1054</v>
      </c>
      <c r="V19" s="487" t="s">
        <v>1054</v>
      </c>
      <c r="W19" s="488" t="s">
        <v>1055</v>
      </c>
      <c r="X19" s="1746" t="s">
        <v>1054</v>
      </c>
      <c r="Y19" s="1746"/>
      <c r="Z19" s="369" t="s">
        <v>71</v>
      </c>
      <c r="AA19" s="489" t="s">
        <v>981</v>
      </c>
      <c r="AB19" s="488" t="s">
        <v>73</v>
      </c>
      <c r="AC19" s="488" t="s">
        <v>74</v>
      </c>
      <c r="AD19" s="488" t="s">
        <v>75</v>
      </c>
      <c r="AE19" s="488" t="s">
        <v>76</v>
      </c>
      <c r="AF19" s="490">
        <v>0</v>
      </c>
      <c r="AG19" s="490">
        <v>2021</v>
      </c>
      <c r="AH19" s="490">
        <v>2021</v>
      </c>
      <c r="AI19" s="488" t="s">
        <v>77</v>
      </c>
      <c r="AJ19" s="487" t="s">
        <v>121</v>
      </c>
      <c r="AK19" s="344" t="s">
        <v>1056</v>
      </c>
      <c r="AL19" s="233" t="s">
        <v>1057</v>
      </c>
      <c r="AM19" s="461" t="s">
        <v>984</v>
      </c>
      <c r="AN19" s="484" t="s">
        <v>1058</v>
      </c>
      <c r="AO19" s="461">
        <v>7792</v>
      </c>
      <c r="AP19" s="344" t="s">
        <v>1056</v>
      </c>
      <c r="AQ19" s="491"/>
      <c r="AR19" s="487"/>
      <c r="AS19" s="487"/>
      <c r="AT19" s="381" t="s">
        <v>1059</v>
      </c>
      <c r="AU19" s="487"/>
      <c r="AV19" s="487"/>
      <c r="AW19" s="1116" t="s">
        <v>1060</v>
      </c>
      <c r="AX19" s="1116" t="s">
        <v>1061</v>
      </c>
      <c r="AY19" s="1117">
        <v>0.25</v>
      </c>
      <c r="AZ19" s="1117">
        <v>0.25</v>
      </c>
      <c r="BA19" s="1118" t="s">
        <v>1062</v>
      </c>
      <c r="BB19" s="1118" t="s">
        <v>1063</v>
      </c>
      <c r="BC19" s="1117">
        <v>0.25</v>
      </c>
      <c r="BD19" s="1117">
        <v>0.25</v>
      </c>
      <c r="BE19" s="1119" t="s">
        <v>1064</v>
      </c>
      <c r="BF19" s="1119" t="s">
        <v>1065</v>
      </c>
      <c r="BG19" s="1117">
        <v>0.25</v>
      </c>
      <c r="BH19" s="1117">
        <v>0.25</v>
      </c>
      <c r="BI19" s="1119" t="s">
        <v>1064</v>
      </c>
      <c r="BJ19" s="1120" t="s">
        <v>1066</v>
      </c>
      <c r="BK19" s="203">
        <v>0.25</v>
      </c>
      <c r="BL19" s="203">
        <v>0.25</v>
      </c>
      <c r="BM19" s="1109" t="s">
        <v>1064</v>
      </c>
      <c r="BN19" s="1109" t="s">
        <v>1067</v>
      </c>
      <c r="BO19" s="219"/>
    </row>
    <row r="20" spans="1:67" s="778" customFormat="1" ht="11.65" customHeight="1">
      <c r="B20" s="775"/>
      <c r="C20" s="939"/>
      <c r="D20" s="776">
        <f>SUM(D14:D19)</f>
        <v>1.0000000000000002</v>
      </c>
      <c r="E20" s="939"/>
      <c r="F20" s="939"/>
      <c r="G20" s="939"/>
      <c r="H20" s="939"/>
      <c r="I20" s="939"/>
      <c r="J20" s="939"/>
      <c r="K20" s="939"/>
      <c r="L20" s="939"/>
      <c r="M20" s="939"/>
      <c r="N20" s="939"/>
      <c r="O20" s="939"/>
      <c r="P20" s="939"/>
      <c r="Q20" s="939"/>
      <c r="R20" s="939"/>
      <c r="S20" s="939"/>
      <c r="T20" s="939"/>
      <c r="U20" s="939"/>
      <c r="V20" s="939"/>
      <c r="W20" s="939"/>
      <c r="X20" s="939"/>
      <c r="Y20" s="939"/>
      <c r="Z20" s="775"/>
      <c r="AA20" s="777"/>
      <c r="AB20" s="939"/>
      <c r="AC20" s="939"/>
      <c r="AD20" s="939"/>
      <c r="AE20" s="939"/>
      <c r="AF20" s="777"/>
      <c r="AG20" s="777"/>
      <c r="AH20" s="777"/>
      <c r="AI20" s="939"/>
      <c r="AJ20" s="939"/>
      <c r="AK20" s="939"/>
      <c r="AL20" s="777"/>
      <c r="AM20" s="777"/>
      <c r="AN20" s="777"/>
      <c r="AO20" s="777"/>
      <c r="AP20" s="939"/>
      <c r="AQ20" s="939"/>
      <c r="AR20" s="939"/>
      <c r="AS20" s="939"/>
      <c r="AT20" s="777"/>
      <c r="AU20" s="777"/>
      <c r="AV20" s="777"/>
      <c r="AW20" s="777"/>
      <c r="AX20" s="777"/>
      <c r="BI20" s="790"/>
      <c r="BJ20" s="778">
        <f>12+4+2+6+6+11+4+1+5+2+5+5+8+5</f>
        <v>76</v>
      </c>
      <c r="BO20" s="777"/>
    </row>
    <row r="21" spans="1:67" s="778" customFormat="1" ht="11.65" customHeight="1">
      <c r="B21" s="775"/>
      <c r="C21" s="939"/>
      <c r="D21" s="776"/>
      <c r="E21" s="939"/>
      <c r="F21" s="939"/>
      <c r="G21" s="939"/>
      <c r="H21" s="939"/>
      <c r="I21" s="939"/>
      <c r="J21" s="939">
        <f>SUM(J14:J19)/6</f>
        <v>1</v>
      </c>
      <c r="K21" s="939"/>
      <c r="L21" s="939"/>
      <c r="M21" s="939"/>
      <c r="N21" s="939"/>
      <c r="O21" s="939"/>
      <c r="P21" s="939"/>
      <c r="Q21" s="939"/>
      <c r="R21" s="939"/>
      <c r="S21" s="939"/>
      <c r="T21" s="939"/>
      <c r="U21" s="939"/>
      <c r="V21" s="939"/>
      <c r="W21" s="939"/>
      <c r="X21" s="939"/>
      <c r="Y21" s="939"/>
      <c r="Z21" s="775"/>
      <c r="AA21" s="777"/>
      <c r="AB21" s="939"/>
      <c r="AC21" s="939"/>
      <c r="AD21" s="939"/>
      <c r="AE21" s="939"/>
      <c r="AF21" s="777"/>
      <c r="AG21" s="777"/>
      <c r="AH21" s="777"/>
      <c r="AI21" s="939"/>
      <c r="AJ21" s="939"/>
      <c r="AK21" s="939"/>
      <c r="AL21" s="777"/>
      <c r="AM21" s="777"/>
      <c r="AN21" s="777"/>
      <c r="AO21" s="777"/>
      <c r="AP21" s="939"/>
      <c r="AQ21" s="939"/>
      <c r="AR21" s="939"/>
      <c r="AS21" s="939"/>
      <c r="AT21" s="777"/>
      <c r="AU21" s="777"/>
      <c r="AV21" s="777"/>
      <c r="AW21" s="777"/>
      <c r="AX21" s="777"/>
      <c r="BI21" s="790"/>
      <c r="BO21" s="777"/>
    </row>
    <row r="22" spans="1:67" s="778" customFormat="1" ht="11.65" customHeight="1">
      <c r="B22" s="775"/>
      <c r="C22" s="788"/>
      <c r="D22" s="776"/>
      <c r="E22" s="939"/>
      <c r="F22" s="939"/>
      <c r="G22" s="939"/>
      <c r="H22" s="939"/>
      <c r="I22" s="939"/>
      <c r="J22" s="939"/>
      <c r="K22" s="939"/>
      <c r="L22" s="939"/>
      <c r="M22" s="939"/>
      <c r="N22" s="939"/>
      <c r="O22" s="939"/>
      <c r="P22" s="939"/>
      <c r="Q22" s="939"/>
      <c r="R22" s="939"/>
      <c r="S22" s="939"/>
      <c r="T22" s="939"/>
      <c r="U22" s="939"/>
      <c r="V22" s="939"/>
      <c r="W22" s="939"/>
      <c r="X22" s="939"/>
      <c r="Y22" s="939"/>
      <c r="Z22" s="775"/>
      <c r="AA22" s="777"/>
      <c r="AB22" s="939"/>
      <c r="AC22" s="939"/>
      <c r="AD22" s="939"/>
      <c r="AE22" s="939"/>
      <c r="AF22" s="777"/>
      <c r="AG22" s="777"/>
      <c r="AH22" s="777"/>
      <c r="AI22" s="939"/>
      <c r="AJ22" s="939"/>
      <c r="AK22" s="939"/>
      <c r="AL22" s="777"/>
      <c r="AM22" s="777"/>
      <c r="AN22" s="777"/>
      <c r="AO22" s="777"/>
      <c r="AP22" s="939"/>
      <c r="AQ22" s="939"/>
      <c r="AR22" s="939"/>
      <c r="AS22" s="939"/>
      <c r="AT22" s="777"/>
      <c r="AU22" s="777"/>
      <c r="AV22" s="777"/>
      <c r="AW22" s="777"/>
      <c r="AX22" s="777"/>
      <c r="BI22" s="790"/>
      <c r="BO22" s="777"/>
    </row>
    <row r="23" spans="1:67" s="778" customFormat="1" ht="11.65" customHeight="1">
      <c r="B23" s="775"/>
      <c r="C23" s="939"/>
      <c r="D23" s="776"/>
      <c r="E23" s="939"/>
      <c r="F23" s="939"/>
      <c r="G23" s="939"/>
      <c r="H23" s="939"/>
      <c r="I23" s="939"/>
      <c r="J23" s="939"/>
      <c r="K23" s="939"/>
      <c r="L23" s="939"/>
      <c r="M23" s="939"/>
      <c r="N23" s="939"/>
      <c r="O23" s="939"/>
      <c r="P23" s="939"/>
      <c r="Q23" s="939"/>
      <c r="R23" s="939"/>
      <c r="S23" s="939"/>
      <c r="T23" s="939"/>
      <c r="U23" s="939"/>
      <c r="V23" s="939"/>
      <c r="W23" s="939"/>
      <c r="X23" s="939"/>
      <c r="Y23" s="939"/>
      <c r="Z23" s="775"/>
      <c r="AA23" s="777"/>
      <c r="AB23" s="939"/>
      <c r="AC23" s="939"/>
      <c r="AD23" s="939"/>
      <c r="AE23" s="939"/>
      <c r="AF23" s="777"/>
      <c r="AG23" s="777"/>
      <c r="AH23" s="777"/>
      <c r="AI23" s="939"/>
      <c r="AJ23" s="939"/>
      <c r="AK23" s="939"/>
      <c r="AL23" s="777"/>
      <c r="AM23" s="777"/>
      <c r="AN23" s="777"/>
      <c r="AO23" s="777"/>
      <c r="AP23" s="939"/>
      <c r="AQ23" s="939"/>
      <c r="AR23" s="939"/>
      <c r="AS23" s="939"/>
      <c r="AT23" s="777"/>
      <c r="AU23" s="777"/>
      <c r="AV23" s="777"/>
      <c r="AW23" s="777"/>
      <c r="AX23" s="777"/>
      <c r="BI23" s="791"/>
      <c r="BO23" s="777"/>
    </row>
    <row r="24" spans="1:67" s="778" customFormat="1" ht="11.65" customHeight="1">
      <c r="B24" s="775"/>
      <c r="C24" s="939"/>
      <c r="D24" s="776"/>
      <c r="E24" s="939"/>
      <c r="F24" s="939"/>
      <c r="G24" s="939"/>
      <c r="H24" s="939"/>
      <c r="I24" s="939"/>
      <c r="J24" s="939"/>
      <c r="K24" s="939"/>
      <c r="L24" s="939"/>
      <c r="M24" s="939"/>
      <c r="N24" s="939"/>
      <c r="O24" s="939"/>
      <c r="P24" s="939"/>
      <c r="Q24" s="939"/>
      <c r="R24" s="939"/>
      <c r="S24" s="939"/>
      <c r="T24" s="939"/>
      <c r="U24" s="939"/>
      <c r="V24" s="939"/>
      <c r="W24" s="939"/>
      <c r="X24" s="939"/>
      <c r="Y24" s="939"/>
      <c r="Z24" s="775"/>
      <c r="AA24" s="777"/>
      <c r="AB24" s="939"/>
      <c r="AC24" s="939"/>
      <c r="AD24" s="939"/>
      <c r="AE24" s="939"/>
      <c r="AF24" s="777"/>
      <c r="AG24" s="777"/>
      <c r="AH24" s="777"/>
      <c r="AI24" s="939"/>
      <c r="AJ24" s="939"/>
      <c r="AK24" s="939"/>
      <c r="AL24" s="777"/>
      <c r="AM24" s="777"/>
      <c r="AN24" s="777"/>
      <c r="AO24" s="777"/>
      <c r="AP24" s="939"/>
      <c r="AQ24" s="939"/>
      <c r="AR24" s="939"/>
      <c r="AS24" s="939"/>
      <c r="AT24" s="777"/>
      <c r="AU24" s="777"/>
      <c r="AV24" s="777"/>
      <c r="AW24" s="777"/>
      <c r="AX24" s="777"/>
      <c r="BI24" s="790"/>
      <c r="BO24" s="777"/>
    </row>
    <row r="25" spans="1:67" s="778" customFormat="1" ht="11.65" customHeight="1">
      <c r="B25" s="775"/>
      <c r="C25" s="939"/>
      <c r="D25" s="776"/>
      <c r="E25" s="939"/>
      <c r="F25" s="939"/>
      <c r="G25" s="939"/>
      <c r="H25" s="939"/>
      <c r="I25" s="939"/>
      <c r="J25" s="939"/>
      <c r="K25" s="939"/>
      <c r="L25" s="939"/>
      <c r="M25" s="939"/>
      <c r="N25" s="939"/>
      <c r="O25" s="939"/>
      <c r="P25" s="939"/>
      <c r="Q25" s="939"/>
      <c r="R25" s="939"/>
      <c r="S25" s="939"/>
      <c r="T25" s="939"/>
      <c r="U25" s="939"/>
      <c r="V25" s="939"/>
      <c r="W25" s="939"/>
      <c r="X25" s="939"/>
      <c r="Y25" s="939"/>
      <c r="Z25" s="775"/>
      <c r="AA25" s="777"/>
      <c r="AB25" s="939"/>
      <c r="AC25" s="939"/>
      <c r="AD25" s="939"/>
      <c r="AE25" s="939"/>
      <c r="AF25" s="777"/>
      <c r="AG25" s="777"/>
      <c r="AH25" s="777"/>
      <c r="AI25" s="939"/>
      <c r="AJ25" s="939"/>
      <c r="AK25" s="939"/>
      <c r="AL25" s="777"/>
      <c r="AM25" s="777"/>
      <c r="AN25" s="777"/>
      <c r="AO25" s="777"/>
      <c r="AP25" s="939"/>
      <c r="AQ25" s="939"/>
      <c r="AR25" s="939"/>
      <c r="AS25" s="939"/>
      <c r="AT25" s="777"/>
      <c r="AU25" s="777"/>
      <c r="AV25" s="777"/>
      <c r="AW25" s="777"/>
      <c r="AX25" s="777"/>
      <c r="BI25" s="790"/>
      <c r="BO25" s="777"/>
    </row>
    <row r="26" spans="1:67" s="778" customFormat="1" ht="11.65" customHeight="1">
      <c r="B26" s="775"/>
      <c r="C26" s="939"/>
      <c r="D26" s="776"/>
      <c r="E26" s="939"/>
      <c r="F26" s="939"/>
      <c r="G26" s="939"/>
      <c r="H26" s="939"/>
      <c r="I26" s="939"/>
      <c r="J26" s="939"/>
      <c r="K26" s="939"/>
      <c r="L26" s="939"/>
      <c r="M26" s="939"/>
      <c r="N26" s="939"/>
      <c r="O26" s="939"/>
      <c r="P26" s="939"/>
      <c r="Q26" s="939"/>
      <c r="R26" s="939"/>
      <c r="S26" s="939"/>
      <c r="T26" s="939"/>
      <c r="U26" s="939"/>
      <c r="V26" s="939"/>
      <c r="W26" s="939"/>
      <c r="X26" s="939"/>
      <c r="Y26" s="939"/>
      <c r="Z26" s="775"/>
      <c r="AA26" s="777"/>
      <c r="AB26" s="939"/>
      <c r="AC26" s="939"/>
      <c r="AD26" s="939"/>
      <c r="AE26" s="939"/>
      <c r="AF26" s="777"/>
      <c r="AG26" s="777"/>
      <c r="AH26" s="777"/>
      <c r="AI26" s="939"/>
      <c r="AJ26" s="939"/>
      <c r="AK26" s="939"/>
      <c r="AL26" s="777"/>
      <c r="AM26" s="777"/>
      <c r="AN26" s="777"/>
      <c r="AO26" s="777"/>
      <c r="AP26" s="939"/>
      <c r="AQ26" s="939"/>
      <c r="AR26" s="939"/>
      <c r="AS26" s="939"/>
      <c r="AT26" s="777"/>
      <c r="AU26" s="777"/>
      <c r="AV26" s="777"/>
      <c r="AW26" s="777"/>
      <c r="AX26" s="777"/>
      <c r="BI26" s="790"/>
      <c r="BO26" s="777"/>
    </row>
    <row r="27" spans="1:67" s="778" customFormat="1" ht="11.65" customHeight="1">
      <c r="B27" s="775"/>
      <c r="C27" s="939"/>
      <c r="D27" s="776"/>
      <c r="E27" s="939"/>
      <c r="F27" s="939"/>
      <c r="G27" s="939"/>
      <c r="H27" s="939"/>
      <c r="I27" s="939"/>
      <c r="J27" s="939"/>
      <c r="K27" s="939"/>
      <c r="L27" s="939"/>
      <c r="M27" s="939"/>
      <c r="N27" s="939"/>
      <c r="O27" s="939"/>
      <c r="P27" s="939"/>
      <c r="Q27" s="939"/>
      <c r="R27" s="939"/>
      <c r="S27" s="939"/>
      <c r="T27" s="939"/>
      <c r="U27" s="939"/>
      <c r="V27" s="939"/>
      <c r="W27" s="939"/>
      <c r="X27" s="939"/>
      <c r="Y27" s="939"/>
      <c r="Z27" s="775"/>
      <c r="AA27" s="777"/>
      <c r="AB27" s="939"/>
      <c r="AC27" s="939"/>
      <c r="AD27" s="939"/>
      <c r="AE27" s="939"/>
      <c r="AF27" s="777"/>
      <c r="AG27" s="777"/>
      <c r="AH27" s="777"/>
      <c r="AI27" s="939"/>
      <c r="AJ27" s="939"/>
      <c r="AK27" s="939"/>
      <c r="AL27" s="777"/>
      <c r="AM27" s="777"/>
      <c r="AN27" s="777"/>
      <c r="AO27" s="777"/>
      <c r="AP27" s="939"/>
      <c r="AQ27" s="939"/>
      <c r="AR27" s="939"/>
      <c r="AS27" s="939"/>
      <c r="AT27" s="777"/>
      <c r="AU27" s="777"/>
      <c r="AV27" s="777"/>
      <c r="AW27" s="777"/>
      <c r="AX27" s="777"/>
      <c r="BI27" s="790"/>
      <c r="BO27" s="777"/>
    </row>
    <row r="28" spans="1:67" s="778" customFormat="1" ht="11.65" customHeight="1">
      <c r="B28" s="775"/>
      <c r="C28" s="939"/>
      <c r="D28" s="776"/>
      <c r="E28" s="939"/>
      <c r="F28" s="939"/>
      <c r="G28" s="939"/>
      <c r="H28" s="939"/>
      <c r="I28" s="939"/>
      <c r="J28" s="939"/>
      <c r="K28" s="939"/>
      <c r="L28" s="939"/>
      <c r="M28" s="939"/>
      <c r="N28" s="939"/>
      <c r="O28" s="939"/>
      <c r="P28" s="939"/>
      <c r="Q28" s="939"/>
      <c r="R28" s="939"/>
      <c r="S28" s="939"/>
      <c r="T28" s="939"/>
      <c r="U28" s="939"/>
      <c r="V28" s="939"/>
      <c r="W28" s="939"/>
      <c r="X28" s="939"/>
      <c r="Y28" s="939"/>
      <c r="Z28" s="775"/>
      <c r="AA28" s="777"/>
      <c r="AB28" s="939"/>
      <c r="AC28" s="939"/>
      <c r="AD28" s="939"/>
      <c r="AE28" s="939"/>
      <c r="AF28" s="777"/>
      <c r="AG28" s="777"/>
      <c r="AH28" s="777"/>
      <c r="AI28" s="939"/>
      <c r="AJ28" s="939"/>
      <c r="AK28" s="939"/>
      <c r="AL28" s="777"/>
      <c r="AM28" s="777"/>
      <c r="AN28" s="777"/>
      <c r="AO28" s="777"/>
      <c r="AP28" s="939"/>
      <c r="AQ28" s="939"/>
      <c r="AR28" s="939"/>
      <c r="AS28" s="939"/>
      <c r="AT28" s="777"/>
      <c r="AU28" s="777"/>
      <c r="AV28" s="777"/>
      <c r="AW28" s="777"/>
      <c r="AX28" s="777"/>
      <c r="BI28" s="790"/>
      <c r="BO28" s="777"/>
    </row>
    <row r="29" spans="1:67" s="778" customFormat="1" ht="14.1" customHeight="1">
      <c r="B29" s="775"/>
      <c r="C29" s="939"/>
      <c r="D29" s="776"/>
      <c r="E29" s="939"/>
      <c r="F29" s="939"/>
      <c r="G29" s="939"/>
      <c r="H29" s="939"/>
      <c r="I29" s="939"/>
      <c r="J29" s="939"/>
      <c r="K29" s="939"/>
      <c r="L29" s="939"/>
      <c r="M29" s="939"/>
      <c r="N29" s="939"/>
      <c r="O29" s="939"/>
      <c r="P29" s="939"/>
      <c r="Q29" s="939"/>
      <c r="R29" s="939"/>
      <c r="S29" s="939"/>
      <c r="T29" s="939"/>
      <c r="U29" s="939"/>
      <c r="V29" s="939"/>
      <c r="W29" s="939"/>
      <c r="X29" s="939"/>
      <c r="Y29" s="939"/>
      <c r="Z29" s="775"/>
      <c r="AA29" s="777"/>
      <c r="AB29" s="939"/>
      <c r="AC29" s="939"/>
      <c r="AD29" s="939"/>
      <c r="AE29" s="939"/>
      <c r="AF29" s="777"/>
      <c r="AG29" s="777"/>
      <c r="AH29" s="777"/>
      <c r="AI29" s="939"/>
      <c r="AJ29" s="939"/>
      <c r="AK29" s="939"/>
      <c r="AL29" s="777"/>
      <c r="AM29" s="777"/>
      <c r="AN29" s="777"/>
      <c r="AO29" s="777"/>
      <c r="AP29" s="939"/>
      <c r="AQ29" s="939"/>
      <c r="AR29" s="939"/>
      <c r="AS29" s="939"/>
      <c r="AT29" s="777"/>
      <c r="AU29" s="777"/>
      <c r="AV29" s="777"/>
      <c r="AW29" s="777"/>
      <c r="AX29" s="777"/>
      <c r="BI29" s="790"/>
      <c r="BO29" s="777"/>
    </row>
    <row r="30" spans="1:67" s="778" customFormat="1" ht="11.65" customHeight="1">
      <c r="B30" s="775"/>
      <c r="C30" s="779"/>
      <c r="D30" s="776"/>
      <c r="E30" s="939"/>
      <c r="F30" s="939"/>
      <c r="G30" s="939"/>
      <c r="H30" s="939"/>
      <c r="I30" s="939"/>
      <c r="J30" s="939"/>
      <c r="K30" s="939"/>
      <c r="L30" s="939"/>
      <c r="M30" s="939"/>
      <c r="N30" s="939"/>
      <c r="O30" s="939"/>
      <c r="P30" s="939"/>
      <c r="Q30" s="939"/>
      <c r="R30" s="939"/>
      <c r="S30" s="939"/>
      <c r="T30" s="939"/>
      <c r="U30" s="939"/>
      <c r="V30" s="939"/>
      <c r="W30" s="939"/>
      <c r="X30" s="939"/>
      <c r="Y30" s="939"/>
      <c r="Z30" s="775"/>
      <c r="AA30" s="777"/>
      <c r="AB30" s="939"/>
      <c r="AC30" s="939"/>
      <c r="AD30" s="939"/>
      <c r="AE30" s="939"/>
      <c r="AF30" s="777"/>
      <c r="AG30" s="777"/>
      <c r="AH30" s="777"/>
      <c r="AI30" s="939"/>
      <c r="AJ30" s="939"/>
      <c r="AK30" s="939"/>
      <c r="AL30" s="777"/>
      <c r="AM30" s="777"/>
      <c r="AN30" s="777"/>
      <c r="AO30" s="777"/>
      <c r="AP30" s="939"/>
      <c r="AQ30" s="939"/>
      <c r="AR30" s="939"/>
      <c r="AS30" s="939"/>
      <c r="AT30" s="777"/>
      <c r="AU30" s="777"/>
      <c r="AV30" s="777"/>
      <c r="AW30" s="777"/>
      <c r="AX30" s="777"/>
      <c r="BO30" s="777"/>
    </row>
    <row r="31" spans="1:67" s="778" customFormat="1" ht="11.65" customHeight="1">
      <c r="B31" s="775"/>
      <c r="C31" s="939"/>
      <c r="D31" s="776"/>
      <c r="E31" s="939"/>
      <c r="F31" s="939"/>
      <c r="G31" s="939"/>
      <c r="H31" s="939"/>
      <c r="I31" s="939"/>
      <c r="J31" s="939"/>
      <c r="K31" s="939"/>
      <c r="L31" s="939"/>
      <c r="M31" s="939"/>
      <c r="N31" s="939"/>
      <c r="O31" s="939"/>
      <c r="P31" s="939"/>
      <c r="Q31" s="939"/>
      <c r="R31" s="939"/>
      <c r="S31" s="939"/>
      <c r="T31" s="939"/>
      <c r="U31" s="939"/>
      <c r="V31" s="939"/>
      <c r="W31" s="939"/>
      <c r="X31" s="939"/>
      <c r="Y31" s="939"/>
      <c r="Z31" s="775"/>
      <c r="AA31" s="777"/>
      <c r="AB31" s="939"/>
      <c r="AC31" s="939"/>
      <c r="AD31" s="939"/>
      <c r="AE31" s="939"/>
      <c r="AF31" s="777"/>
      <c r="AG31" s="777"/>
      <c r="AH31" s="777"/>
      <c r="AI31" s="939"/>
      <c r="AJ31" s="939"/>
      <c r="AK31" s="939"/>
      <c r="AL31" s="777"/>
      <c r="AM31" s="777"/>
      <c r="AN31" s="777"/>
      <c r="AO31" s="777"/>
      <c r="AP31" s="939"/>
      <c r="AQ31" s="939"/>
      <c r="AR31" s="939"/>
      <c r="AS31" s="939"/>
      <c r="AT31" s="777"/>
      <c r="AU31" s="777"/>
      <c r="AV31" s="777"/>
      <c r="AW31" s="777"/>
      <c r="AX31" s="777"/>
      <c r="BO31" s="777"/>
    </row>
    <row r="32" spans="1:67" s="778" customFormat="1" ht="11.65" customHeight="1">
      <c r="B32" s="775"/>
      <c r="C32" s="939"/>
      <c r="D32" s="776"/>
      <c r="E32" s="939"/>
      <c r="F32" s="939"/>
      <c r="G32" s="939"/>
      <c r="H32" s="939"/>
      <c r="I32" s="939"/>
      <c r="J32" s="939"/>
      <c r="K32" s="939"/>
      <c r="L32" s="939"/>
      <c r="M32" s="939"/>
      <c r="N32" s="939"/>
      <c r="O32" s="939"/>
      <c r="P32" s="939"/>
      <c r="Q32" s="939"/>
      <c r="R32" s="939"/>
      <c r="S32" s="939"/>
      <c r="T32" s="939"/>
      <c r="U32" s="939"/>
      <c r="V32" s="939"/>
      <c r="W32" s="939"/>
      <c r="X32" s="939"/>
      <c r="Y32" s="939"/>
      <c r="Z32" s="775"/>
      <c r="AA32" s="777"/>
      <c r="AB32" s="939"/>
      <c r="AC32" s="939"/>
      <c r="AD32" s="939"/>
      <c r="AE32" s="939"/>
      <c r="AF32" s="777"/>
      <c r="AG32" s="777"/>
      <c r="AH32" s="777"/>
      <c r="AI32" s="939"/>
      <c r="AJ32" s="939"/>
      <c r="AK32" s="939"/>
      <c r="AL32" s="777"/>
      <c r="AM32" s="777"/>
      <c r="AN32" s="777"/>
      <c r="AO32" s="777"/>
      <c r="AP32" s="939"/>
      <c r="AQ32" s="939"/>
      <c r="AR32" s="939"/>
      <c r="AS32" s="939"/>
      <c r="AT32" s="777"/>
      <c r="AU32" s="777"/>
      <c r="AV32" s="777"/>
      <c r="AW32" s="777"/>
      <c r="AX32" s="777"/>
      <c r="BO32" s="777"/>
    </row>
    <row r="33" spans="2:255" s="778" customFormat="1" ht="11.65" customHeight="1">
      <c r="B33" s="775"/>
      <c r="C33" s="939"/>
      <c r="D33" s="776"/>
      <c r="E33" s="939"/>
      <c r="F33" s="939"/>
      <c r="G33" s="939"/>
      <c r="H33" s="939"/>
      <c r="I33" s="939"/>
      <c r="J33" s="939"/>
      <c r="K33" s="939"/>
      <c r="L33" s="939"/>
      <c r="M33" s="939"/>
      <c r="N33" s="939"/>
      <c r="O33" s="939"/>
      <c r="P33" s="939"/>
      <c r="Q33" s="939"/>
      <c r="R33" s="939"/>
      <c r="S33" s="939"/>
      <c r="T33" s="939"/>
      <c r="U33" s="939"/>
      <c r="V33" s="939"/>
      <c r="W33" s="939"/>
      <c r="X33" s="939"/>
      <c r="Y33" s="939"/>
      <c r="Z33" s="775"/>
      <c r="AA33" s="777"/>
      <c r="AB33" s="939"/>
      <c r="AC33" s="939"/>
      <c r="AD33" s="939"/>
      <c r="AE33" s="939"/>
      <c r="AF33" s="777"/>
      <c r="AG33" s="777"/>
      <c r="AH33" s="777"/>
      <c r="AI33" s="939"/>
      <c r="AJ33" s="939"/>
      <c r="AK33" s="939"/>
      <c r="AL33" s="777"/>
      <c r="AM33" s="777"/>
      <c r="AN33" s="777"/>
      <c r="AO33" s="777"/>
      <c r="AP33" s="939"/>
      <c r="AQ33" s="939"/>
      <c r="AR33" s="939"/>
      <c r="AS33" s="939"/>
      <c r="AT33" s="777"/>
      <c r="AU33" s="777"/>
      <c r="AV33" s="777"/>
      <c r="AW33" s="777"/>
      <c r="AX33" s="777"/>
      <c r="BO33" s="777"/>
    </row>
    <row r="34" spans="2:255" s="778" customFormat="1" ht="11.65" customHeight="1">
      <c r="B34" s="775"/>
      <c r="C34" s="939"/>
      <c r="D34" s="776"/>
      <c r="E34" s="939"/>
      <c r="F34" s="939"/>
      <c r="G34" s="939"/>
      <c r="H34" s="939"/>
      <c r="I34" s="939"/>
      <c r="J34" s="939"/>
      <c r="K34" s="939"/>
      <c r="L34" s="939"/>
      <c r="M34" s="939"/>
      <c r="N34" s="939"/>
      <c r="O34" s="939"/>
      <c r="P34" s="939"/>
      <c r="Q34" s="939"/>
      <c r="R34" s="939"/>
      <c r="S34" s="939"/>
      <c r="T34" s="939"/>
      <c r="U34" s="939"/>
      <c r="V34" s="939"/>
      <c r="W34" s="939"/>
      <c r="X34" s="939"/>
      <c r="Y34" s="939"/>
      <c r="Z34" s="775"/>
      <c r="AA34" s="777"/>
      <c r="AB34" s="939"/>
      <c r="AC34" s="939"/>
      <c r="AD34" s="939"/>
      <c r="AE34" s="939"/>
      <c r="AF34" s="777"/>
      <c r="AG34" s="777"/>
      <c r="AH34" s="777"/>
      <c r="AI34" s="939"/>
      <c r="AJ34" s="939"/>
      <c r="AK34" s="939"/>
      <c r="AL34" s="777"/>
      <c r="AM34" s="777"/>
      <c r="AN34" s="777"/>
      <c r="AO34" s="777"/>
      <c r="AP34" s="939"/>
      <c r="AQ34" s="939"/>
      <c r="AR34" s="939"/>
      <c r="AS34" s="939"/>
      <c r="AT34" s="777"/>
      <c r="AU34" s="777"/>
      <c r="AV34" s="777"/>
      <c r="AW34" s="777"/>
      <c r="AX34" s="777"/>
      <c r="BO34" s="777"/>
    </row>
    <row r="35" spans="2:255" s="778" customFormat="1" ht="12.6" customHeight="1">
      <c r="B35" s="775"/>
      <c r="C35" s="939"/>
      <c r="D35" s="776"/>
      <c r="E35" s="939"/>
      <c r="F35" s="939"/>
      <c r="G35" s="939"/>
      <c r="H35" s="939"/>
      <c r="I35" s="939"/>
      <c r="J35" s="939"/>
      <c r="K35" s="939"/>
      <c r="L35" s="939"/>
      <c r="M35" s="939"/>
      <c r="N35" s="939"/>
      <c r="O35" s="939"/>
      <c r="P35" s="939"/>
      <c r="Q35" s="939"/>
      <c r="R35" s="939"/>
      <c r="S35" s="939"/>
      <c r="T35" s="939"/>
      <c r="U35" s="939"/>
      <c r="V35" s="939"/>
      <c r="W35" s="939"/>
      <c r="X35" s="939"/>
      <c r="Y35" s="939"/>
      <c r="Z35" s="775"/>
      <c r="AA35" s="777"/>
      <c r="AB35" s="939"/>
      <c r="AC35" s="939"/>
      <c r="AD35" s="939"/>
      <c r="AE35" s="939"/>
      <c r="AF35" s="777"/>
      <c r="AG35" s="777"/>
      <c r="AH35" s="777"/>
      <c r="AI35" s="939"/>
      <c r="AJ35" s="939"/>
      <c r="AK35" s="939"/>
      <c r="AL35" s="777"/>
      <c r="AM35" s="777"/>
      <c r="AN35" s="777"/>
      <c r="AO35" s="777"/>
      <c r="AP35" s="939"/>
      <c r="AQ35" s="939"/>
      <c r="AR35" s="939"/>
      <c r="AS35" s="939"/>
      <c r="AT35" s="777"/>
      <c r="AU35" s="777"/>
      <c r="AV35" s="777"/>
      <c r="AW35" s="777"/>
      <c r="AX35" s="777"/>
      <c r="BO35" s="777"/>
    </row>
    <row r="36" spans="2:255" s="778" customFormat="1" ht="12.6" customHeight="1">
      <c r="B36" s="775"/>
      <c r="C36" s="939"/>
      <c r="D36" s="776"/>
      <c r="E36" s="939"/>
      <c r="F36" s="939"/>
      <c r="G36" s="939"/>
      <c r="H36" s="939"/>
      <c r="I36" s="939"/>
      <c r="J36" s="939"/>
      <c r="K36" s="939"/>
      <c r="L36" s="939"/>
      <c r="M36" s="939"/>
      <c r="N36" s="939"/>
      <c r="O36" s="939"/>
      <c r="P36" s="939"/>
      <c r="Q36" s="939"/>
      <c r="R36" s="939"/>
      <c r="S36" s="939"/>
      <c r="T36" s="939"/>
      <c r="U36" s="939"/>
      <c r="V36" s="939"/>
      <c r="W36" s="939"/>
      <c r="X36" s="939"/>
      <c r="Y36" s="939"/>
      <c r="Z36" s="775"/>
      <c r="AA36" s="777"/>
      <c r="AB36" s="939"/>
      <c r="AC36" s="939"/>
      <c r="AD36" s="939"/>
      <c r="AE36" s="939"/>
      <c r="AF36" s="777"/>
      <c r="AG36" s="777"/>
      <c r="AH36" s="777"/>
      <c r="AI36" s="939"/>
      <c r="AJ36" s="939"/>
      <c r="AK36" s="939"/>
      <c r="AL36" s="777"/>
      <c r="AM36" s="777"/>
      <c r="AN36" s="777"/>
      <c r="AO36" s="777"/>
      <c r="AP36" s="939"/>
      <c r="AQ36" s="939"/>
      <c r="AR36" s="939"/>
      <c r="AS36" s="939"/>
      <c r="AT36" s="777"/>
      <c r="AU36" s="777"/>
      <c r="AV36" s="777"/>
      <c r="AW36" s="777"/>
      <c r="AX36" s="777"/>
      <c r="BO36" s="777"/>
    </row>
    <row r="37" spans="2:255" s="778" customFormat="1" ht="11.65" customHeight="1">
      <c r="B37" s="775"/>
      <c r="C37" s="939"/>
      <c r="D37" s="776"/>
      <c r="E37" s="939"/>
      <c r="F37" s="939"/>
      <c r="G37" s="939"/>
      <c r="H37" s="939"/>
      <c r="I37" s="939"/>
      <c r="J37" s="939"/>
      <c r="K37" s="939"/>
      <c r="L37" s="939"/>
      <c r="M37" s="939"/>
      <c r="N37" s="939"/>
      <c r="O37" s="939"/>
      <c r="P37" s="939"/>
      <c r="Q37" s="939"/>
      <c r="R37" s="939"/>
      <c r="S37" s="939"/>
      <c r="T37" s="939"/>
      <c r="U37" s="939"/>
      <c r="V37" s="939"/>
      <c r="W37" s="939"/>
      <c r="X37" s="939"/>
      <c r="Y37" s="939"/>
      <c r="Z37" s="775"/>
      <c r="AA37" s="777"/>
      <c r="AB37" s="939"/>
      <c r="AC37" s="939"/>
      <c r="AD37" s="939"/>
      <c r="AE37" s="939"/>
      <c r="AF37" s="777"/>
      <c r="AG37" s="777"/>
      <c r="AH37" s="777"/>
      <c r="AI37" s="939"/>
      <c r="AJ37" s="939"/>
      <c r="AK37" s="939"/>
      <c r="AL37" s="777"/>
      <c r="AM37" s="777"/>
      <c r="AN37" s="777"/>
      <c r="AO37" s="777"/>
      <c r="AP37" s="939"/>
      <c r="AQ37" s="939"/>
      <c r="AR37" s="939"/>
      <c r="AS37" s="939"/>
      <c r="AT37" s="777"/>
      <c r="AU37" s="777"/>
      <c r="AV37" s="777"/>
      <c r="AW37" s="777"/>
      <c r="AX37" s="777"/>
      <c r="BO37" s="777"/>
    </row>
    <row r="38" spans="2:255" s="778" customFormat="1" ht="11.65" customHeight="1">
      <c r="B38" s="775"/>
      <c r="C38" s="939"/>
      <c r="D38" s="776"/>
      <c r="E38" s="939"/>
      <c r="F38" s="939"/>
      <c r="G38" s="939"/>
      <c r="H38" s="939"/>
      <c r="I38" s="939"/>
      <c r="J38" s="939"/>
      <c r="K38" s="939"/>
      <c r="L38" s="939"/>
      <c r="M38" s="939"/>
      <c r="N38" s="939"/>
      <c r="O38" s="939"/>
      <c r="P38" s="939"/>
      <c r="Q38" s="939"/>
      <c r="R38" s="939"/>
      <c r="S38" s="939"/>
      <c r="T38" s="939"/>
      <c r="U38" s="939"/>
      <c r="V38" s="939"/>
      <c r="W38" s="939"/>
      <c r="X38" s="939"/>
      <c r="Y38" s="939"/>
      <c r="Z38" s="775"/>
      <c r="AA38" s="777"/>
      <c r="AB38" s="939"/>
      <c r="AC38" s="939"/>
      <c r="AD38" s="939"/>
      <c r="AE38" s="939"/>
      <c r="AF38" s="777"/>
      <c r="AG38" s="777"/>
      <c r="AH38" s="777"/>
      <c r="AI38" s="939"/>
      <c r="AJ38" s="939"/>
      <c r="AK38" s="939"/>
      <c r="AL38" s="777"/>
      <c r="AM38" s="777"/>
      <c r="AN38" s="777"/>
      <c r="AO38" s="777"/>
      <c r="AP38" s="939"/>
      <c r="AQ38" s="939"/>
      <c r="AR38" s="939"/>
      <c r="AS38" s="939"/>
      <c r="AT38" s="777"/>
      <c r="AU38" s="777"/>
      <c r="AV38" s="777"/>
      <c r="AW38" s="777"/>
      <c r="AX38" s="777"/>
      <c r="BO38" s="777"/>
    </row>
    <row r="39" spans="2:255" s="778" customFormat="1" ht="14.1" customHeight="1">
      <c r="C39" s="777"/>
      <c r="D39" s="777"/>
      <c r="E39" s="777"/>
      <c r="F39" s="777"/>
      <c r="G39" s="777"/>
      <c r="H39" s="777"/>
      <c r="I39" s="777"/>
      <c r="J39" s="777"/>
      <c r="K39" s="777"/>
      <c r="L39" s="777"/>
      <c r="M39" s="777"/>
      <c r="N39" s="777"/>
      <c r="O39" s="777"/>
      <c r="P39" s="777"/>
      <c r="Q39" s="777"/>
      <c r="R39" s="777"/>
      <c r="S39" s="777"/>
      <c r="T39" s="777"/>
      <c r="U39" s="777"/>
      <c r="V39" s="777"/>
      <c r="W39" s="777"/>
      <c r="X39" s="777"/>
      <c r="Y39" s="777"/>
      <c r="Z39" s="775"/>
      <c r="AA39" s="777"/>
      <c r="AB39" s="939"/>
      <c r="AC39" s="939"/>
      <c r="AD39" s="939"/>
      <c r="AE39" s="939"/>
      <c r="AF39" s="777"/>
      <c r="AG39" s="777"/>
      <c r="AH39" s="777"/>
      <c r="AI39" s="939"/>
      <c r="AJ39" s="939"/>
      <c r="AK39" s="939"/>
      <c r="AL39" s="777"/>
      <c r="AM39" s="777"/>
      <c r="AN39" s="777"/>
      <c r="AO39" s="777"/>
      <c r="AP39" s="939"/>
      <c r="AQ39" s="939"/>
      <c r="AR39" s="939"/>
      <c r="AS39" s="939"/>
      <c r="AT39" s="777"/>
      <c r="AU39" s="777"/>
      <c r="AV39" s="777"/>
      <c r="AW39" s="777"/>
      <c r="AX39" s="777"/>
      <c r="BO39" s="777"/>
    </row>
    <row r="40" spans="2:255" s="778" customFormat="1" ht="11.65" customHeight="1">
      <c r="C40" s="777"/>
      <c r="D40" s="777"/>
      <c r="E40" s="777"/>
      <c r="F40" s="777"/>
      <c r="G40" s="777"/>
      <c r="H40" s="777"/>
      <c r="I40" s="777"/>
      <c r="J40" s="777"/>
      <c r="K40" s="777"/>
      <c r="L40" s="777"/>
      <c r="M40" s="777"/>
      <c r="N40" s="777"/>
      <c r="O40" s="777"/>
      <c r="P40" s="777"/>
      <c r="Q40" s="777"/>
      <c r="R40" s="777"/>
      <c r="S40" s="777"/>
      <c r="T40" s="777"/>
      <c r="U40" s="777"/>
      <c r="V40" s="777"/>
      <c r="W40" s="777"/>
      <c r="X40" s="777"/>
      <c r="Y40" s="777"/>
      <c r="Z40" s="775"/>
      <c r="AA40" s="777"/>
      <c r="AB40" s="939"/>
      <c r="AC40" s="939"/>
      <c r="AD40" s="939"/>
      <c r="AE40" s="939"/>
      <c r="AF40" s="777"/>
      <c r="AG40" s="777"/>
      <c r="AH40" s="777"/>
      <c r="AI40" s="939"/>
      <c r="AJ40" s="939"/>
      <c r="AK40" s="939"/>
      <c r="AL40" s="777"/>
      <c r="AM40" s="777"/>
      <c r="AN40" s="777"/>
      <c r="AO40" s="777"/>
      <c r="AP40" s="939"/>
      <c r="AQ40" s="939"/>
      <c r="AR40" s="939"/>
      <c r="AS40" s="939"/>
      <c r="AT40" s="777"/>
      <c r="AU40" s="777"/>
      <c r="AV40" s="777"/>
      <c r="AW40" s="777"/>
      <c r="AX40" s="777"/>
      <c r="BO40" s="777"/>
    </row>
    <row r="41" spans="2:255" s="778" customFormat="1" ht="11.65" customHeight="1">
      <c r="C41" s="777"/>
      <c r="D41" s="777"/>
      <c r="E41" s="777"/>
      <c r="F41" s="777"/>
      <c r="G41" s="777"/>
      <c r="H41" s="777"/>
      <c r="I41" s="777"/>
      <c r="J41" s="777"/>
      <c r="K41" s="777"/>
      <c r="L41" s="777"/>
      <c r="M41" s="777"/>
      <c r="N41" s="777"/>
      <c r="O41" s="777"/>
      <c r="P41" s="777"/>
      <c r="Q41" s="777"/>
      <c r="R41" s="777"/>
      <c r="S41" s="777"/>
      <c r="T41" s="777"/>
      <c r="U41" s="777"/>
      <c r="V41" s="777"/>
      <c r="W41" s="777"/>
      <c r="X41" s="777"/>
      <c r="Y41" s="777"/>
      <c r="Z41" s="775"/>
      <c r="AA41" s="777"/>
      <c r="AB41" s="939"/>
      <c r="AC41" s="939"/>
      <c r="AD41" s="939"/>
      <c r="AE41" s="939"/>
      <c r="AF41" s="777"/>
      <c r="AG41" s="777"/>
      <c r="AH41" s="777"/>
      <c r="AI41" s="939"/>
      <c r="AJ41" s="939"/>
      <c r="AK41" s="939"/>
      <c r="AL41" s="777"/>
      <c r="AM41" s="777"/>
      <c r="AN41" s="777"/>
      <c r="AO41" s="777"/>
      <c r="AP41" s="939"/>
      <c r="AQ41" s="939"/>
      <c r="AR41" s="939"/>
      <c r="AS41" s="939"/>
      <c r="AT41" s="777"/>
      <c r="AU41" s="777"/>
      <c r="AV41" s="777"/>
      <c r="AW41" s="777"/>
      <c r="AX41" s="777"/>
      <c r="BO41" s="777"/>
    </row>
    <row r="42" spans="2:255" s="778" customFormat="1" ht="11.65" customHeight="1">
      <c r="C42" s="777"/>
      <c r="D42" s="777"/>
      <c r="E42" s="777"/>
      <c r="F42" s="777"/>
      <c r="G42" s="777"/>
      <c r="H42" s="777"/>
      <c r="I42" s="777"/>
      <c r="J42" s="777"/>
      <c r="K42" s="777"/>
      <c r="L42" s="777"/>
      <c r="M42" s="777"/>
      <c r="N42" s="777"/>
      <c r="O42" s="777"/>
      <c r="P42" s="777"/>
      <c r="Q42" s="777"/>
      <c r="R42" s="777"/>
      <c r="S42" s="777"/>
      <c r="T42" s="777"/>
      <c r="U42" s="777"/>
      <c r="V42" s="777"/>
      <c r="W42" s="777"/>
      <c r="X42" s="777"/>
      <c r="Y42" s="777"/>
      <c r="Z42" s="775"/>
      <c r="AA42" s="777"/>
      <c r="AB42" s="939"/>
      <c r="AC42" s="939"/>
      <c r="AD42" s="939"/>
      <c r="AE42" s="939"/>
      <c r="AF42" s="777"/>
      <c r="AG42" s="777"/>
      <c r="AH42" s="777"/>
      <c r="AI42" s="939"/>
      <c r="AJ42" s="939"/>
      <c r="AK42" s="939"/>
      <c r="AL42" s="777"/>
      <c r="AM42" s="777"/>
      <c r="AN42" s="777"/>
      <c r="AO42" s="777"/>
      <c r="AP42" s="939"/>
      <c r="AQ42" s="939"/>
      <c r="AR42" s="939"/>
      <c r="AS42" s="939"/>
      <c r="AT42" s="777"/>
      <c r="AU42" s="777"/>
      <c r="AV42" s="777"/>
      <c r="AW42" s="777"/>
      <c r="AX42" s="777"/>
      <c r="BO42" s="777"/>
    </row>
    <row r="43" spans="2:255" s="779" customFormat="1">
      <c r="B43" s="777"/>
      <c r="C43" s="777"/>
      <c r="D43" s="777"/>
      <c r="E43" s="777"/>
      <c r="F43" s="777"/>
      <c r="G43" s="777"/>
      <c r="H43" s="777"/>
      <c r="I43" s="777"/>
      <c r="J43" s="777"/>
      <c r="K43" s="777"/>
      <c r="L43" s="777"/>
      <c r="M43" s="777"/>
      <c r="N43" s="777"/>
      <c r="O43" s="777"/>
      <c r="P43" s="777"/>
      <c r="Q43" s="777"/>
      <c r="R43" s="777"/>
      <c r="S43" s="777"/>
      <c r="T43" s="777"/>
      <c r="U43" s="777"/>
      <c r="V43" s="777"/>
      <c r="W43" s="777"/>
      <c r="X43" s="777"/>
      <c r="Y43" s="777"/>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778"/>
      <c r="AV43" s="778"/>
      <c r="AW43" s="778"/>
      <c r="AX43" s="778"/>
      <c r="AY43" s="778"/>
      <c r="AZ43" s="778"/>
      <c r="BA43" s="778"/>
      <c r="BB43" s="777"/>
      <c r="BC43" s="777"/>
      <c r="BD43" s="777"/>
      <c r="BE43" s="777"/>
      <c r="BF43" s="777"/>
      <c r="BG43" s="777"/>
      <c r="BH43" s="777"/>
      <c r="BI43" s="777"/>
      <c r="BJ43" s="777"/>
      <c r="BK43" s="777"/>
      <c r="BL43" s="777"/>
      <c r="BM43" s="777"/>
      <c r="BN43" s="777"/>
      <c r="BO43" s="777"/>
      <c r="BP43" s="777"/>
      <c r="BQ43" s="777"/>
      <c r="BR43" s="777"/>
      <c r="BS43" s="777"/>
      <c r="BT43" s="777"/>
      <c r="BU43" s="777"/>
      <c r="BV43" s="777"/>
      <c r="BW43" s="777"/>
      <c r="BX43" s="777"/>
      <c r="BY43" s="777"/>
      <c r="BZ43" s="777"/>
      <c r="CA43" s="777"/>
      <c r="CB43" s="777"/>
      <c r="CC43" s="777"/>
      <c r="CD43" s="777"/>
      <c r="CE43" s="777"/>
      <c r="CF43" s="777"/>
      <c r="CG43" s="777"/>
      <c r="CH43" s="777"/>
      <c r="CI43" s="777"/>
      <c r="CJ43" s="777"/>
      <c r="CK43" s="777"/>
      <c r="CL43" s="777"/>
      <c r="CM43" s="777"/>
      <c r="CN43" s="777"/>
      <c r="CO43" s="777"/>
      <c r="CP43" s="777"/>
      <c r="CQ43" s="777"/>
      <c r="CR43" s="777"/>
      <c r="CS43" s="777"/>
      <c r="CT43" s="777"/>
      <c r="CU43" s="777"/>
      <c r="CV43" s="777"/>
      <c r="CW43" s="777"/>
      <c r="CX43" s="777"/>
      <c r="CY43" s="777"/>
      <c r="CZ43" s="777"/>
      <c r="DA43" s="777"/>
      <c r="DB43" s="777"/>
      <c r="DC43" s="777"/>
      <c r="DD43" s="777"/>
      <c r="DE43" s="777"/>
      <c r="DF43" s="777"/>
      <c r="DG43" s="777"/>
      <c r="DH43" s="777"/>
      <c r="DI43" s="777"/>
      <c r="DJ43" s="777"/>
      <c r="DK43" s="777"/>
      <c r="DL43" s="777"/>
      <c r="DM43" s="777"/>
      <c r="DN43" s="777"/>
      <c r="DO43" s="777"/>
      <c r="DP43" s="777"/>
      <c r="DQ43" s="777"/>
      <c r="DR43" s="777"/>
      <c r="DS43" s="777"/>
      <c r="DT43" s="777"/>
      <c r="DU43" s="777"/>
      <c r="DV43" s="777"/>
      <c r="DW43" s="777"/>
      <c r="DX43" s="777"/>
      <c r="DY43" s="777"/>
      <c r="DZ43" s="777"/>
      <c r="EA43" s="777"/>
      <c r="EB43" s="777"/>
      <c r="EC43" s="777"/>
      <c r="ED43" s="777"/>
      <c r="EE43" s="777"/>
      <c r="EF43" s="777"/>
      <c r="EG43" s="777"/>
      <c r="EH43" s="777"/>
      <c r="EI43" s="777"/>
      <c r="EJ43" s="777"/>
      <c r="EK43" s="777"/>
      <c r="EL43" s="777"/>
      <c r="EM43" s="777"/>
      <c r="EN43" s="777"/>
      <c r="EO43" s="777"/>
      <c r="EP43" s="777"/>
      <c r="EQ43" s="777"/>
      <c r="ER43" s="777"/>
      <c r="ES43" s="777"/>
      <c r="ET43" s="777"/>
      <c r="EU43" s="777"/>
      <c r="EV43" s="777"/>
      <c r="EW43" s="777"/>
      <c r="EX43" s="777"/>
      <c r="EY43" s="777"/>
      <c r="EZ43" s="777"/>
      <c r="FA43" s="777"/>
      <c r="FB43" s="777"/>
      <c r="FC43" s="777"/>
      <c r="FD43" s="777"/>
      <c r="FE43" s="777"/>
      <c r="FF43" s="777"/>
      <c r="FG43" s="777"/>
      <c r="FH43" s="777"/>
      <c r="FI43" s="777"/>
      <c r="FJ43" s="777"/>
      <c r="FK43" s="777"/>
      <c r="FL43" s="777"/>
      <c r="FM43" s="777"/>
      <c r="FN43" s="777"/>
      <c r="FO43" s="777"/>
      <c r="FP43" s="777"/>
      <c r="FQ43" s="777"/>
      <c r="FR43" s="777"/>
      <c r="FS43" s="777"/>
      <c r="FT43" s="777"/>
      <c r="FU43" s="777"/>
      <c r="FV43" s="777"/>
      <c r="FW43" s="777"/>
      <c r="FX43" s="777"/>
      <c r="FY43" s="777"/>
      <c r="FZ43" s="777"/>
      <c r="GA43" s="777"/>
      <c r="GB43" s="777"/>
      <c r="GC43" s="777"/>
      <c r="GD43" s="777"/>
      <c r="GE43" s="777"/>
      <c r="GF43" s="777"/>
      <c r="GG43" s="777"/>
      <c r="GH43" s="777"/>
      <c r="GI43" s="777"/>
      <c r="GJ43" s="777"/>
      <c r="GK43" s="777"/>
      <c r="GL43" s="777"/>
      <c r="GM43" s="777"/>
      <c r="GN43" s="777"/>
      <c r="GO43" s="777"/>
      <c r="GP43" s="777"/>
      <c r="GQ43" s="777"/>
      <c r="GR43" s="777"/>
      <c r="GS43" s="777"/>
      <c r="GT43" s="777"/>
      <c r="GU43" s="777"/>
      <c r="GV43" s="777"/>
      <c r="GW43" s="777"/>
      <c r="GX43" s="777"/>
      <c r="GY43" s="777"/>
      <c r="GZ43" s="777"/>
      <c r="HA43" s="777"/>
      <c r="HB43" s="777"/>
      <c r="HC43" s="777"/>
      <c r="HD43" s="777"/>
      <c r="HE43" s="777"/>
      <c r="HF43" s="777"/>
      <c r="HG43" s="777"/>
      <c r="HH43" s="777"/>
      <c r="HI43" s="777"/>
      <c r="HJ43" s="777"/>
      <c r="HK43" s="777"/>
      <c r="HL43" s="777"/>
      <c r="HM43" s="777"/>
      <c r="HN43" s="777"/>
      <c r="HO43" s="777"/>
      <c r="HP43" s="777"/>
      <c r="HQ43" s="777"/>
      <c r="HR43" s="777"/>
      <c r="HS43" s="777"/>
      <c r="HT43" s="777"/>
      <c r="HU43" s="777"/>
      <c r="HV43" s="777"/>
      <c r="HW43" s="777"/>
      <c r="HX43" s="777"/>
      <c r="HY43" s="777"/>
      <c r="HZ43" s="777"/>
      <c r="IA43" s="777"/>
      <c r="IB43" s="777"/>
      <c r="IC43" s="777"/>
      <c r="ID43" s="777"/>
      <c r="IE43" s="777"/>
      <c r="IF43" s="777"/>
      <c r="IG43" s="777"/>
      <c r="IH43" s="777"/>
      <c r="II43" s="777"/>
      <c r="IJ43" s="777"/>
      <c r="IK43" s="777"/>
      <c r="IL43" s="777"/>
      <c r="IM43" s="777"/>
      <c r="IN43" s="777"/>
      <c r="IO43" s="777"/>
      <c r="IP43" s="777"/>
      <c r="IQ43" s="777"/>
      <c r="IR43" s="777"/>
      <c r="IS43" s="777"/>
      <c r="IT43" s="777"/>
      <c r="IU43" s="777"/>
    </row>
    <row r="44" spans="2:255" s="779" customFormat="1">
      <c r="B44" s="777"/>
      <c r="C44" s="777"/>
      <c r="D44" s="777"/>
      <c r="E44" s="777"/>
      <c r="F44" s="777"/>
      <c r="G44" s="777"/>
      <c r="H44" s="777"/>
      <c r="I44" s="777"/>
      <c r="J44" s="777"/>
      <c r="K44" s="777"/>
      <c r="L44" s="777"/>
      <c r="M44" s="777"/>
      <c r="N44" s="777"/>
      <c r="O44" s="777"/>
      <c r="P44" s="777"/>
      <c r="Q44" s="777"/>
      <c r="R44" s="777"/>
      <c r="S44" s="777"/>
      <c r="T44" s="777"/>
      <c r="U44" s="777"/>
      <c r="V44" s="777"/>
      <c r="W44" s="777"/>
      <c r="X44" s="777"/>
      <c r="Y44" s="777"/>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778"/>
      <c r="AV44" s="778"/>
      <c r="AW44" s="778"/>
      <c r="AX44" s="778"/>
      <c r="AY44" s="778"/>
      <c r="AZ44" s="778"/>
      <c r="BA44" s="778"/>
      <c r="BB44" s="777"/>
      <c r="BC44" s="777"/>
      <c r="BD44" s="777"/>
      <c r="BE44" s="777"/>
      <c r="BF44" s="777"/>
      <c r="BG44" s="777"/>
      <c r="BH44" s="777"/>
      <c r="BI44" s="777"/>
      <c r="BJ44" s="777"/>
      <c r="BK44" s="777"/>
      <c r="BL44" s="777"/>
      <c r="BM44" s="777"/>
      <c r="BN44" s="777"/>
      <c r="BO44" s="777"/>
      <c r="BP44" s="777"/>
      <c r="BQ44" s="777"/>
      <c r="BR44" s="777"/>
      <c r="BS44" s="777"/>
      <c r="BT44" s="777"/>
      <c r="BU44" s="777"/>
      <c r="BV44" s="777"/>
      <c r="BW44" s="777"/>
      <c r="BX44" s="777"/>
      <c r="BY44" s="777"/>
      <c r="BZ44" s="777"/>
      <c r="CA44" s="777"/>
      <c r="CB44" s="777"/>
      <c r="CC44" s="777"/>
      <c r="CD44" s="777"/>
      <c r="CE44" s="777"/>
      <c r="CF44" s="777"/>
      <c r="CG44" s="777"/>
      <c r="CH44" s="777"/>
      <c r="CI44" s="777"/>
      <c r="CJ44" s="777"/>
      <c r="CK44" s="777"/>
      <c r="CL44" s="777"/>
      <c r="CM44" s="777"/>
      <c r="CN44" s="777"/>
      <c r="CO44" s="777"/>
      <c r="CP44" s="777"/>
      <c r="CQ44" s="777"/>
      <c r="CR44" s="777"/>
      <c r="CS44" s="777"/>
      <c r="CT44" s="777"/>
      <c r="CU44" s="777"/>
      <c r="CV44" s="777"/>
      <c r="CW44" s="777"/>
      <c r="CX44" s="777"/>
      <c r="CY44" s="777"/>
      <c r="CZ44" s="777"/>
      <c r="DA44" s="777"/>
      <c r="DB44" s="777"/>
      <c r="DC44" s="777"/>
      <c r="DD44" s="777"/>
      <c r="DE44" s="777"/>
      <c r="DF44" s="777"/>
      <c r="DG44" s="777"/>
      <c r="DH44" s="777"/>
      <c r="DI44" s="777"/>
      <c r="DJ44" s="777"/>
      <c r="DK44" s="777"/>
      <c r="DL44" s="777"/>
      <c r="DM44" s="777"/>
      <c r="DN44" s="777"/>
      <c r="DO44" s="777"/>
      <c r="DP44" s="777"/>
      <c r="DQ44" s="777"/>
      <c r="DR44" s="777"/>
      <c r="DS44" s="777"/>
      <c r="DT44" s="777"/>
      <c r="DU44" s="777"/>
      <c r="DV44" s="777"/>
      <c r="DW44" s="777"/>
      <c r="DX44" s="777"/>
      <c r="DY44" s="777"/>
      <c r="DZ44" s="777"/>
      <c r="EA44" s="777"/>
      <c r="EB44" s="777"/>
      <c r="EC44" s="777"/>
      <c r="ED44" s="777"/>
      <c r="EE44" s="777"/>
      <c r="EF44" s="777"/>
      <c r="EG44" s="777"/>
      <c r="EH44" s="777"/>
      <c r="EI44" s="777"/>
      <c r="EJ44" s="777"/>
      <c r="EK44" s="777"/>
      <c r="EL44" s="777"/>
      <c r="EM44" s="777"/>
      <c r="EN44" s="777"/>
      <c r="EO44" s="777"/>
      <c r="EP44" s="777"/>
      <c r="EQ44" s="777"/>
      <c r="ER44" s="777"/>
      <c r="ES44" s="777"/>
      <c r="ET44" s="777"/>
      <c r="EU44" s="777"/>
      <c r="EV44" s="777"/>
      <c r="EW44" s="777"/>
      <c r="EX44" s="777"/>
      <c r="EY44" s="777"/>
      <c r="EZ44" s="777"/>
      <c r="FA44" s="777"/>
      <c r="FB44" s="777"/>
      <c r="FC44" s="777"/>
      <c r="FD44" s="777"/>
      <c r="FE44" s="777"/>
      <c r="FF44" s="777"/>
      <c r="FG44" s="777"/>
      <c r="FH44" s="777"/>
      <c r="FI44" s="777"/>
      <c r="FJ44" s="777"/>
      <c r="FK44" s="777"/>
      <c r="FL44" s="777"/>
      <c r="FM44" s="777"/>
      <c r="FN44" s="777"/>
      <c r="FO44" s="777"/>
      <c r="FP44" s="777"/>
      <c r="FQ44" s="777"/>
      <c r="FR44" s="777"/>
      <c r="FS44" s="777"/>
      <c r="FT44" s="777"/>
      <c r="FU44" s="777"/>
      <c r="FV44" s="777"/>
      <c r="FW44" s="777"/>
      <c r="FX44" s="777"/>
      <c r="FY44" s="777"/>
      <c r="FZ44" s="777"/>
      <c r="GA44" s="777"/>
      <c r="GB44" s="777"/>
      <c r="GC44" s="777"/>
      <c r="GD44" s="777"/>
      <c r="GE44" s="777"/>
      <c r="GF44" s="777"/>
      <c r="GG44" s="777"/>
      <c r="GH44" s="777"/>
      <c r="GI44" s="777"/>
      <c r="GJ44" s="777"/>
      <c r="GK44" s="777"/>
      <c r="GL44" s="777"/>
      <c r="GM44" s="777"/>
      <c r="GN44" s="777"/>
      <c r="GO44" s="777"/>
      <c r="GP44" s="777"/>
      <c r="GQ44" s="777"/>
      <c r="GR44" s="777"/>
      <c r="GS44" s="777"/>
      <c r="GT44" s="777"/>
      <c r="GU44" s="777"/>
      <c r="GV44" s="777"/>
      <c r="GW44" s="777"/>
      <c r="GX44" s="777"/>
      <c r="GY44" s="777"/>
      <c r="GZ44" s="777"/>
      <c r="HA44" s="777"/>
      <c r="HB44" s="777"/>
      <c r="HC44" s="777"/>
      <c r="HD44" s="777"/>
      <c r="HE44" s="777"/>
      <c r="HF44" s="777"/>
      <c r="HG44" s="777"/>
      <c r="HH44" s="777"/>
      <c r="HI44" s="777"/>
      <c r="HJ44" s="777"/>
      <c r="HK44" s="777"/>
      <c r="HL44" s="777"/>
      <c r="HM44" s="777"/>
      <c r="HN44" s="777"/>
      <c r="HO44" s="777"/>
      <c r="HP44" s="777"/>
      <c r="HQ44" s="777"/>
      <c r="HR44" s="777"/>
      <c r="HS44" s="777"/>
      <c r="HT44" s="777"/>
      <c r="HU44" s="777"/>
      <c r="HV44" s="777"/>
      <c r="HW44" s="777"/>
      <c r="HX44" s="777"/>
      <c r="HY44" s="777"/>
      <c r="HZ44" s="777"/>
      <c r="IA44" s="777"/>
      <c r="IB44" s="777"/>
      <c r="IC44" s="777"/>
      <c r="ID44" s="777"/>
      <c r="IE44" s="777"/>
      <c r="IF44" s="777"/>
      <c r="IG44" s="777"/>
      <c r="IH44" s="777"/>
      <c r="II44" s="777"/>
      <c r="IJ44" s="777"/>
      <c r="IK44" s="777"/>
      <c r="IL44" s="777"/>
      <c r="IM44" s="777"/>
      <c r="IN44" s="777"/>
      <c r="IO44" s="777"/>
      <c r="IP44" s="777"/>
      <c r="IQ44" s="777"/>
      <c r="IR44" s="777"/>
      <c r="IS44" s="777"/>
      <c r="IT44" s="777"/>
      <c r="IU44" s="777"/>
    </row>
    <row r="45" spans="2:255" s="779" customFormat="1">
      <c r="B45" s="777"/>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778"/>
      <c r="AV45" s="778"/>
      <c r="AW45" s="778"/>
      <c r="AX45" s="778"/>
      <c r="AY45" s="778"/>
      <c r="AZ45" s="778"/>
      <c r="BA45" s="778"/>
      <c r="BB45" s="777"/>
      <c r="BC45" s="777"/>
      <c r="BD45" s="777"/>
      <c r="BE45" s="777"/>
      <c r="BF45" s="777"/>
      <c r="BG45" s="777"/>
      <c r="BH45" s="777"/>
      <c r="BI45" s="777"/>
      <c r="BJ45" s="777"/>
      <c r="BK45" s="777"/>
      <c r="BL45" s="777"/>
      <c r="BM45" s="777"/>
      <c r="BN45" s="777"/>
      <c r="BO45" s="777"/>
      <c r="BP45" s="777"/>
      <c r="BQ45" s="777"/>
      <c r="BR45" s="777"/>
      <c r="BS45" s="777"/>
      <c r="BT45" s="777"/>
      <c r="BU45" s="777"/>
      <c r="BV45" s="777"/>
      <c r="BW45" s="777"/>
      <c r="BX45" s="777"/>
      <c r="BY45" s="777"/>
      <c r="BZ45" s="777"/>
      <c r="CA45" s="777"/>
      <c r="CB45" s="777"/>
      <c r="CC45" s="777"/>
      <c r="CD45" s="777"/>
      <c r="CE45" s="777"/>
      <c r="CF45" s="777"/>
      <c r="CG45" s="777"/>
      <c r="CH45" s="777"/>
      <c r="CI45" s="777"/>
      <c r="CJ45" s="777"/>
      <c r="CK45" s="777"/>
      <c r="CL45" s="777"/>
      <c r="CM45" s="777"/>
      <c r="CN45" s="777"/>
      <c r="CO45" s="777"/>
      <c r="CP45" s="777"/>
      <c r="CQ45" s="777"/>
      <c r="CR45" s="777"/>
      <c r="CS45" s="777"/>
      <c r="CT45" s="777"/>
      <c r="CU45" s="777"/>
      <c r="CV45" s="777"/>
      <c r="CW45" s="777"/>
      <c r="CX45" s="777"/>
      <c r="CY45" s="777"/>
      <c r="CZ45" s="777"/>
      <c r="DA45" s="777"/>
      <c r="DB45" s="777"/>
      <c r="DC45" s="777"/>
      <c r="DD45" s="777"/>
      <c r="DE45" s="777"/>
      <c r="DF45" s="777"/>
      <c r="DG45" s="777"/>
      <c r="DH45" s="777"/>
      <c r="DI45" s="777"/>
      <c r="DJ45" s="777"/>
      <c r="DK45" s="777"/>
      <c r="DL45" s="777"/>
      <c r="DM45" s="777"/>
      <c r="DN45" s="777"/>
      <c r="DO45" s="777"/>
      <c r="DP45" s="777"/>
      <c r="DQ45" s="777"/>
      <c r="DR45" s="777"/>
      <c r="DS45" s="777"/>
      <c r="DT45" s="777"/>
      <c r="DU45" s="777"/>
      <c r="DV45" s="777"/>
      <c r="DW45" s="777"/>
      <c r="DX45" s="777"/>
      <c r="DY45" s="777"/>
      <c r="DZ45" s="777"/>
      <c r="EA45" s="777"/>
      <c r="EB45" s="777"/>
      <c r="EC45" s="777"/>
      <c r="ED45" s="777"/>
      <c r="EE45" s="777"/>
      <c r="EF45" s="777"/>
      <c r="EG45" s="777"/>
      <c r="EH45" s="777"/>
      <c r="EI45" s="777"/>
      <c r="EJ45" s="777"/>
      <c r="EK45" s="777"/>
      <c r="EL45" s="777"/>
      <c r="EM45" s="777"/>
      <c r="EN45" s="777"/>
      <c r="EO45" s="777"/>
      <c r="EP45" s="777"/>
      <c r="EQ45" s="777"/>
      <c r="ER45" s="777"/>
      <c r="ES45" s="777"/>
      <c r="ET45" s="777"/>
      <c r="EU45" s="777"/>
      <c r="EV45" s="777"/>
      <c r="EW45" s="777"/>
      <c r="EX45" s="777"/>
      <c r="EY45" s="777"/>
      <c r="EZ45" s="777"/>
      <c r="FA45" s="777"/>
      <c r="FB45" s="777"/>
      <c r="FC45" s="777"/>
      <c r="FD45" s="777"/>
      <c r="FE45" s="777"/>
      <c r="FF45" s="777"/>
      <c r="FG45" s="777"/>
      <c r="FH45" s="777"/>
      <c r="FI45" s="777"/>
      <c r="FJ45" s="777"/>
      <c r="FK45" s="777"/>
      <c r="FL45" s="777"/>
      <c r="FM45" s="777"/>
      <c r="FN45" s="777"/>
      <c r="FO45" s="777"/>
      <c r="FP45" s="777"/>
      <c r="FQ45" s="777"/>
      <c r="FR45" s="777"/>
      <c r="FS45" s="777"/>
      <c r="FT45" s="777"/>
      <c r="FU45" s="777"/>
      <c r="FV45" s="777"/>
      <c r="FW45" s="777"/>
      <c r="FX45" s="777"/>
      <c r="FY45" s="777"/>
      <c r="FZ45" s="777"/>
      <c r="GA45" s="777"/>
      <c r="GB45" s="777"/>
      <c r="GC45" s="777"/>
      <c r="GD45" s="777"/>
      <c r="GE45" s="777"/>
      <c r="GF45" s="777"/>
      <c r="GG45" s="777"/>
      <c r="GH45" s="777"/>
      <c r="GI45" s="777"/>
      <c r="GJ45" s="777"/>
      <c r="GK45" s="777"/>
      <c r="GL45" s="777"/>
      <c r="GM45" s="777"/>
      <c r="GN45" s="777"/>
      <c r="GO45" s="777"/>
      <c r="GP45" s="777"/>
      <c r="GQ45" s="777"/>
      <c r="GR45" s="777"/>
      <c r="GS45" s="777"/>
      <c r="GT45" s="777"/>
      <c r="GU45" s="777"/>
      <c r="GV45" s="777"/>
      <c r="GW45" s="777"/>
      <c r="GX45" s="777"/>
      <c r="GY45" s="777"/>
      <c r="GZ45" s="777"/>
      <c r="HA45" s="777"/>
      <c r="HB45" s="777"/>
      <c r="HC45" s="777"/>
      <c r="HD45" s="777"/>
      <c r="HE45" s="777"/>
      <c r="HF45" s="777"/>
      <c r="HG45" s="777"/>
      <c r="HH45" s="777"/>
      <c r="HI45" s="777"/>
      <c r="HJ45" s="777"/>
      <c r="HK45" s="777"/>
      <c r="HL45" s="777"/>
      <c r="HM45" s="777"/>
      <c r="HN45" s="777"/>
      <c r="HO45" s="777"/>
      <c r="HP45" s="777"/>
      <c r="HQ45" s="777"/>
      <c r="HR45" s="777"/>
      <c r="HS45" s="777"/>
      <c r="HT45" s="777"/>
      <c r="HU45" s="777"/>
      <c r="HV45" s="777"/>
      <c r="HW45" s="777"/>
      <c r="HX45" s="777"/>
      <c r="HY45" s="777"/>
      <c r="HZ45" s="777"/>
      <c r="IA45" s="777"/>
      <c r="IB45" s="777"/>
      <c r="IC45" s="777"/>
      <c r="ID45" s="777"/>
      <c r="IE45" s="777"/>
      <c r="IF45" s="777"/>
      <c r="IG45" s="777"/>
      <c r="IH45" s="777"/>
      <c r="II45" s="777"/>
      <c r="IJ45" s="777"/>
      <c r="IK45" s="777"/>
      <c r="IL45" s="777"/>
      <c r="IM45" s="777"/>
      <c r="IN45" s="777"/>
      <c r="IO45" s="777"/>
      <c r="IP45" s="777"/>
      <c r="IQ45" s="777"/>
      <c r="IR45" s="777"/>
      <c r="IS45" s="777"/>
      <c r="IT45" s="777"/>
      <c r="IU45" s="777"/>
    </row>
    <row r="46" spans="2:255" s="779" customFormat="1">
      <c r="B46" s="777"/>
      <c r="C46" s="777"/>
      <c r="D46" s="777"/>
      <c r="E46" s="777"/>
      <c r="F46" s="777"/>
      <c r="G46" s="777"/>
      <c r="H46" s="777"/>
      <c r="I46" s="777"/>
      <c r="J46" s="777"/>
      <c r="K46" s="777"/>
      <c r="L46" s="777"/>
      <c r="M46" s="777"/>
      <c r="N46" s="777"/>
      <c r="O46" s="777"/>
      <c r="P46" s="777"/>
      <c r="Q46" s="777"/>
      <c r="R46" s="777"/>
      <c r="S46" s="777"/>
      <c r="T46" s="777"/>
      <c r="U46" s="777"/>
      <c r="V46" s="777"/>
      <c r="W46" s="777"/>
      <c r="X46" s="777"/>
      <c r="Y46" s="777"/>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778"/>
      <c r="AY46" s="778"/>
      <c r="AZ46" s="778"/>
      <c r="BA46" s="778"/>
      <c r="BB46" s="777"/>
      <c r="BC46" s="777"/>
      <c r="BD46" s="777"/>
      <c r="BE46" s="777"/>
      <c r="BF46" s="777"/>
      <c r="BG46" s="777"/>
      <c r="BH46" s="777"/>
      <c r="BI46" s="777"/>
      <c r="BJ46" s="777"/>
      <c r="BK46" s="777"/>
      <c r="BL46" s="777"/>
      <c r="BM46" s="777"/>
      <c r="BN46" s="777"/>
      <c r="BO46" s="777"/>
      <c r="BP46" s="777"/>
      <c r="BQ46" s="777"/>
      <c r="BR46" s="777"/>
      <c r="BS46" s="777"/>
      <c r="BT46" s="777"/>
      <c r="BU46" s="777"/>
      <c r="BV46" s="777"/>
      <c r="BW46" s="777"/>
      <c r="BX46" s="777"/>
      <c r="BY46" s="777"/>
      <c r="BZ46" s="777"/>
      <c r="CA46" s="777"/>
      <c r="CB46" s="777"/>
      <c r="CC46" s="777"/>
      <c r="CD46" s="777"/>
      <c r="CE46" s="777"/>
      <c r="CF46" s="777"/>
      <c r="CG46" s="777"/>
      <c r="CH46" s="777"/>
      <c r="CI46" s="777"/>
      <c r="CJ46" s="777"/>
      <c r="CK46" s="777"/>
      <c r="CL46" s="777"/>
      <c r="CM46" s="777"/>
      <c r="CN46" s="777"/>
      <c r="CO46" s="777"/>
      <c r="CP46" s="777"/>
      <c r="CQ46" s="777"/>
      <c r="CR46" s="777"/>
      <c r="CS46" s="777"/>
      <c r="CT46" s="777"/>
      <c r="CU46" s="777"/>
      <c r="CV46" s="777"/>
      <c r="CW46" s="777"/>
      <c r="CX46" s="777"/>
      <c r="CY46" s="777"/>
      <c r="CZ46" s="777"/>
      <c r="DA46" s="777"/>
      <c r="DB46" s="777"/>
      <c r="DC46" s="777"/>
      <c r="DD46" s="777"/>
      <c r="DE46" s="777"/>
      <c r="DF46" s="777"/>
      <c r="DG46" s="777"/>
      <c r="DH46" s="777"/>
      <c r="DI46" s="777"/>
      <c r="DJ46" s="777"/>
      <c r="DK46" s="777"/>
      <c r="DL46" s="777"/>
      <c r="DM46" s="777"/>
      <c r="DN46" s="777"/>
      <c r="DO46" s="777"/>
      <c r="DP46" s="777"/>
      <c r="DQ46" s="777"/>
      <c r="DR46" s="777"/>
      <c r="DS46" s="777"/>
      <c r="DT46" s="777"/>
      <c r="DU46" s="777"/>
      <c r="DV46" s="777"/>
      <c r="DW46" s="777"/>
      <c r="DX46" s="777"/>
      <c r="DY46" s="777"/>
      <c r="DZ46" s="777"/>
      <c r="EA46" s="777"/>
      <c r="EB46" s="777"/>
      <c r="EC46" s="777"/>
      <c r="ED46" s="777"/>
      <c r="EE46" s="777"/>
      <c r="EF46" s="777"/>
      <c r="EG46" s="777"/>
      <c r="EH46" s="777"/>
      <c r="EI46" s="777"/>
      <c r="EJ46" s="777"/>
      <c r="EK46" s="777"/>
      <c r="EL46" s="777"/>
      <c r="EM46" s="777"/>
      <c r="EN46" s="777"/>
      <c r="EO46" s="777"/>
      <c r="EP46" s="777"/>
      <c r="EQ46" s="777"/>
      <c r="ER46" s="777"/>
      <c r="ES46" s="777"/>
      <c r="ET46" s="777"/>
      <c r="EU46" s="777"/>
      <c r="EV46" s="777"/>
      <c r="EW46" s="777"/>
      <c r="EX46" s="777"/>
      <c r="EY46" s="777"/>
      <c r="EZ46" s="777"/>
      <c r="FA46" s="777"/>
      <c r="FB46" s="777"/>
      <c r="FC46" s="777"/>
      <c r="FD46" s="777"/>
      <c r="FE46" s="777"/>
      <c r="FF46" s="777"/>
      <c r="FG46" s="777"/>
      <c r="FH46" s="777"/>
      <c r="FI46" s="777"/>
      <c r="FJ46" s="777"/>
      <c r="FK46" s="777"/>
      <c r="FL46" s="777"/>
      <c r="FM46" s="777"/>
      <c r="FN46" s="777"/>
      <c r="FO46" s="777"/>
      <c r="FP46" s="777"/>
      <c r="FQ46" s="777"/>
      <c r="FR46" s="777"/>
      <c r="FS46" s="777"/>
      <c r="FT46" s="777"/>
      <c r="FU46" s="777"/>
      <c r="FV46" s="777"/>
      <c r="FW46" s="777"/>
      <c r="FX46" s="777"/>
      <c r="FY46" s="777"/>
      <c r="FZ46" s="777"/>
      <c r="GA46" s="777"/>
      <c r="GB46" s="777"/>
      <c r="GC46" s="777"/>
      <c r="GD46" s="777"/>
      <c r="GE46" s="777"/>
      <c r="GF46" s="777"/>
      <c r="GG46" s="777"/>
      <c r="GH46" s="777"/>
      <c r="GI46" s="777"/>
      <c r="GJ46" s="777"/>
      <c r="GK46" s="777"/>
      <c r="GL46" s="777"/>
      <c r="GM46" s="777"/>
      <c r="GN46" s="777"/>
      <c r="GO46" s="777"/>
      <c r="GP46" s="777"/>
      <c r="GQ46" s="777"/>
      <c r="GR46" s="777"/>
      <c r="GS46" s="777"/>
      <c r="GT46" s="777"/>
      <c r="GU46" s="777"/>
      <c r="GV46" s="777"/>
      <c r="GW46" s="777"/>
      <c r="GX46" s="777"/>
      <c r="GY46" s="777"/>
      <c r="GZ46" s="777"/>
      <c r="HA46" s="777"/>
      <c r="HB46" s="777"/>
      <c r="HC46" s="777"/>
      <c r="HD46" s="777"/>
      <c r="HE46" s="777"/>
      <c r="HF46" s="777"/>
      <c r="HG46" s="777"/>
      <c r="HH46" s="777"/>
      <c r="HI46" s="777"/>
      <c r="HJ46" s="777"/>
      <c r="HK46" s="777"/>
      <c r="HL46" s="777"/>
      <c r="HM46" s="777"/>
      <c r="HN46" s="777"/>
      <c r="HO46" s="777"/>
      <c r="HP46" s="777"/>
      <c r="HQ46" s="777"/>
      <c r="HR46" s="777"/>
      <c r="HS46" s="777"/>
      <c r="HT46" s="777"/>
      <c r="HU46" s="777"/>
      <c r="HV46" s="777"/>
      <c r="HW46" s="777"/>
      <c r="HX46" s="777"/>
      <c r="HY46" s="777"/>
      <c r="HZ46" s="777"/>
      <c r="IA46" s="777"/>
      <c r="IB46" s="777"/>
      <c r="IC46" s="777"/>
      <c r="ID46" s="777"/>
      <c r="IE46" s="777"/>
      <c r="IF46" s="777"/>
      <c r="IG46" s="777"/>
      <c r="IH46" s="777"/>
      <c r="II46" s="777"/>
      <c r="IJ46" s="777"/>
      <c r="IK46" s="777"/>
      <c r="IL46" s="777"/>
      <c r="IM46" s="777"/>
      <c r="IN46" s="777"/>
      <c r="IO46" s="777"/>
      <c r="IP46" s="777"/>
      <c r="IQ46" s="777"/>
      <c r="IR46" s="777"/>
      <c r="IS46" s="777"/>
      <c r="IT46" s="777"/>
      <c r="IU46" s="777"/>
    </row>
    <row r="47" spans="2:255" s="779" customFormat="1">
      <c r="B47" s="777"/>
      <c r="C47" s="777"/>
      <c r="D47" s="777"/>
      <c r="E47" s="777"/>
      <c r="F47" s="777"/>
      <c r="G47" s="777"/>
      <c r="H47" s="777"/>
      <c r="I47" s="777"/>
      <c r="J47" s="777"/>
      <c r="K47" s="777"/>
      <c r="L47" s="777"/>
      <c r="M47" s="777"/>
      <c r="N47" s="777"/>
      <c r="O47" s="777"/>
      <c r="P47" s="777"/>
      <c r="Q47" s="777"/>
      <c r="R47" s="777"/>
      <c r="S47" s="777"/>
      <c r="T47" s="777"/>
      <c r="U47" s="777"/>
      <c r="V47" s="777"/>
      <c r="W47" s="777"/>
      <c r="X47" s="777"/>
      <c r="Y47" s="777"/>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778"/>
      <c r="AV47" s="778"/>
      <c r="AW47" s="778"/>
      <c r="AX47" s="778"/>
      <c r="AY47" s="778"/>
      <c r="AZ47" s="778"/>
      <c r="BA47" s="778"/>
      <c r="BB47" s="777"/>
      <c r="BC47" s="777"/>
      <c r="BD47" s="777"/>
      <c r="BE47" s="777"/>
      <c r="BF47" s="777"/>
      <c r="BG47" s="777"/>
      <c r="BH47" s="777"/>
      <c r="BI47" s="777"/>
      <c r="BJ47" s="777"/>
      <c r="BK47" s="777"/>
      <c r="BL47" s="777"/>
      <c r="BM47" s="777"/>
      <c r="BN47" s="777"/>
      <c r="BO47" s="777"/>
      <c r="BP47" s="777"/>
      <c r="BQ47" s="777"/>
      <c r="BR47" s="777"/>
      <c r="BS47" s="777"/>
      <c r="BT47" s="777"/>
      <c r="BU47" s="777"/>
      <c r="BV47" s="777"/>
      <c r="BW47" s="777"/>
      <c r="BX47" s="777"/>
      <c r="BY47" s="777"/>
      <c r="BZ47" s="777"/>
      <c r="CA47" s="777"/>
      <c r="CB47" s="777"/>
      <c r="CC47" s="777"/>
      <c r="CD47" s="777"/>
      <c r="CE47" s="777"/>
      <c r="CF47" s="777"/>
      <c r="CG47" s="777"/>
      <c r="CH47" s="777"/>
      <c r="CI47" s="777"/>
      <c r="CJ47" s="777"/>
      <c r="CK47" s="777"/>
      <c r="CL47" s="777"/>
      <c r="CM47" s="777"/>
      <c r="CN47" s="777"/>
      <c r="CO47" s="777"/>
      <c r="CP47" s="777"/>
      <c r="CQ47" s="777"/>
      <c r="CR47" s="777"/>
      <c r="CS47" s="777"/>
      <c r="CT47" s="777"/>
      <c r="CU47" s="777"/>
      <c r="CV47" s="777"/>
      <c r="CW47" s="777"/>
      <c r="CX47" s="777"/>
      <c r="CY47" s="777"/>
      <c r="CZ47" s="777"/>
      <c r="DA47" s="777"/>
      <c r="DB47" s="777"/>
      <c r="DC47" s="777"/>
      <c r="DD47" s="777"/>
      <c r="DE47" s="777"/>
      <c r="DF47" s="777"/>
      <c r="DG47" s="777"/>
      <c r="DH47" s="777"/>
      <c r="DI47" s="777"/>
      <c r="DJ47" s="777"/>
      <c r="DK47" s="777"/>
      <c r="DL47" s="777"/>
      <c r="DM47" s="777"/>
      <c r="DN47" s="777"/>
      <c r="DO47" s="777"/>
      <c r="DP47" s="777"/>
      <c r="DQ47" s="777"/>
      <c r="DR47" s="777"/>
      <c r="DS47" s="777"/>
      <c r="DT47" s="777"/>
      <c r="DU47" s="777"/>
      <c r="DV47" s="777"/>
      <c r="DW47" s="777"/>
      <c r="DX47" s="777"/>
      <c r="DY47" s="777"/>
      <c r="DZ47" s="777"/>
      <c r="EA47" s="777"/>
      <c r="EB47" s="777"/>
      <c r="EC47" s="777"/>
      <c r="ED47" s="777"/>
      <c r="EE47" s="777"/>
      <c r="EF47" s="777"/>
      <c r="EG47" s="777"/>
      <c r="EH47" s="777"/>
      <c r="EI47" s="777"/>
      <c r="EJ47" s="777"/>
      <c r="EK47" s="777"/>
      <c r="EL47" s="777"/>
      <c r="EM47" s="777"/>
      <c r="EN47" s="777"/>
      <c r="EO47" s="777"/>
      <c r="EP47" s="777"/>
      <c r="EQ47" s="777"/>
      <c r="ER47" s="777"/>
      <c r="ES47" s="777"/>
      <c r="ET47" s="777"/>
      <c r="EU47" s="777"/>
      <c r="EV47" s="777"/>
      <c r="EW47" s="777"/>
      <c r="EX47" s="777"/>
      <c r="EY47" s="777"/>
      <c r="EZ47" s="777"/>
      <c r="FA47" s="777"/>
      <c r="FB47" s="777"/>
      <c r="FC47" s="777"/>
      <c r="FD47" s="777"/>
      <c r="FE47" s="777"/>
      <c r="FF47" s="777"/>
      <c r="FG47" s="777"/>
      <c r="FH47" s="777"/>
      <c r="FI47" s="777"/>
      <c r="FJ47" s="777"/>
      <c r="FK47" s="777"/>
      <c r="FL47" s="777"/>
      <c r="FM47" s="777"/>
      <c r="FN47" s="777"/>
      <c r="FO47" s="777"/>
      <c r="FP47" s="777"/>
      <c r="FQ47" s="777"/>
      <c r="FR47" s="777"/>
      <c r="FS47" s="777"/>
      <c r="FT47" s="777"/>
      <c r="FU47" s="777"/>
      <c r="FV47" s="777"/>
      <c r="FW47" s="777"/>
      <c r="FX47" s="777"/>
      <c r="FY47" s="777"/>
      <c r="FZ47" s="777"/>
      <c r="GA47" s="777"/>
      <c r="GB47" s="777"/>
      <c r="GC47" s="777"/>
      <c r="GD47" s="777"/>
      <c r="GE47" s="777"/>
      <c r="GF47" s="777"/>
      <c r="GG47" s="777"/>
      <c r="GH47" s="777"/>
      <c r="GI47" s="777"/>
      <c r="GJ47" s="777"/>
      <c r="GK47" s="777"/>
      <c r="GL47" s="777"/>
      <c r="GM47" s="777"/>
      <c r="GN47" s="777"/>
      <c r="GO47" s="777"/>
      <c r="GP47" s="777"/>
      <c r="GQ47" s="777"/>
      <c r="GR47" s="777"/>
      <c r="GS47" s="777"/>
      <c r="GT47" s="777"/>
      <c r="GU47" s="777"/>
      <c r="GV47" s="777"/>
      <c r="GW47" s="777"/>
      <c r="GX47" s="777"/>
      <c r="GY47" s="777"/>
      <c r="GZ47" s="777"/>
      <c r="HA47" s="777"/>
      <c r="HB47" s="777"/>
      <c r="HC47" s="777"/>
      <c r="HD47" s="777"/>
      <c r="HE47" s="777"/>
      <c r="HF47" s="777"/>
      <c r="HG47" s="777"/>
      <c r="HH47" s="777"/>
      <c r="HI47" s="777"/>
      <c r="HJ47" s="777"/>
      <c r="HK47" s="777"/>
      <c r="HL47" s="777"/>
      <c r="HM47" s="777"/>
      <c r="HN47" s="777"/>
      <c r="HO47" s="777"/>
      <c r="HP47" s="777"/>
      <c r="HQ47" s="777"/>
      <c r="HR47" s="777"/>
      <c r="HS47" s="777"/>
      <c r="HT47" s="777"/>
      <c r="HU47" s="777"/>
      <c r="HV47" s="777"/>
      <c r="HW47" s="777"/>
      <c r="HX47" s="777"/>
      <c r="HY47" s="777"/>
      <c r="HZ47" s="777"/>
      <c r="IA47" s="777"/>
      <c r="IB47" s="777"/>
      <c r="IC47" s="777"/>
      <c r="ID47" s="777"/>
      <c r="IE47" s="777"/>
      <c r="IF47" s="777"/>
      <c r="IG47" s="777"/>
      <c r="IH47" s="777"/>
      <c r="II47" s="777"/>
      <c r="IJ47" s="777"/>
      <c r="IK47" s="777"/>
      <c r="IL47" s="777"/>
      <c r="IM47" s="777"/>
      <c r="IN47" s="777"/>
      <c r="IO47" s="777"/>
      <c r="IP47" s="777"/>
      <c r="IQ47" s="777"/>
      <c r="IR47" s="777"/>
      <c r="IS47" s="777"/>
      <c r="IT47" s="777"/>
      <c r="IU47" s="777"/>
    </row>
    <row r="48" spans="2:255" s="779" customFormat="1">
      <c r="B48" s="777"/>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778"/>
      <c r="AY48" s="778"/>
      <c r="AZ48" s="778"/>
      <c r="BA48" s="778"/>
      <c r="BB48" s="777"/>
      <c r="BC48" s="777"/>
      <c r="BD48" s="777"/>
      <c r="BE48" s="777"/>
      <c r="BF48" s="777"/>
      <c r="BG48" s="777"/>
      <c r="BH48" s="777"/>
      <c r="BI48" s="777"/>
      <c r="BJ48" s="777"/>
      <c r="BK48" s="777"/>
      <c r="BL48" s="777"/>
      <c r="BM48" s="777"/>
      <c r="BN48" s="777"/>
      <c r="BO48" s="777"/>
      <c r="BP48" s="777"/>
      <c r="BQ48" s="777"/>
      <c r="BR48" s="777"/>
      <c r="BS48" s="777"/>
      <c r="BT48" s="777"/>
      <c r="BU48" s="777"/>
      <c r="BV48" s="777"/>
      <c r="BW48" s="777"/>
      <c r="BX48" s="777"/>
      <c r="BY48" s="777"/>
      <c r="BZ48" s="777"/>
      <c r="CA48" s="777"/>
      <c r="CB48" s="777"/>
      <c r="CC48" s="777"/>
      <c r="CD48" s="777"/>
      <c r="CE48" s="777"/>
      <c r="CF48" s="777"/>
      <c r="CG48" s="777"/>
      <c r="CH48" s="777"/>
      <c r="CI48" s="777"/>
      <c r="CJ48" s="777"/>
      <c r="CK48" s="777"/>
      <c r="CL48" s="777"/>
      <c r="CM48" s="777"/>
      <c r="CN48" s="777"/>
      <c r="CO48" s="777"/>
      <c r="CP48" s="777"/>
      <c r="CQ48" s="777"/>
      <c r="CR48" s="777"/>
      <c r="CS48" s="777"/>
      <c r="CT48" s="777"/>
      <c r="CU48" s="777"/>
      <c r="CV48" s="777"/>
      <c r="CW48" s="777"/>
      <c r="CX48" s="777"/>
      <c r="CY48" s="777"/>
      <c r="CZ48" s="777"/>
      <c r="DA48" s="777"/>
      <c r="DB48" s="777"/>
      <c r="DC48" s="777"/>
      <c r="DD48" s="777"/>
      <c r="DE48" s="777"/>
      <c r="DF48" s="777"/>
      <c r="DG48" s="777"/>
      <c r="DH48" s="777"/>
      <c r="DI48" s="777"/>
      <c r="DJ48" s="777"/>
      <c r="DK48" s="777"/>
      <c r="DL48" s="777"/>
      <c r="DM48" s="777"/>
      <c r="DN48" s="777"/>
      <c r="DO48" s="777"/>
      <c r="DP48" s="777"/>
      <c r="DQ48" s="777"/>
      <c r="DR48" s="777"/>
      <c r="DS48" s="777"/>
      <c r="DT48" s="777"/>
      <c r="DU48" s="777"/>
      <c r="DV48" s="777"/>
      <c r="DW48" s="777"/>
      <c r="DX48" s="777"/>
      <c r="DY48" s="777"/>
      <c r="DZ48" s="777"/>
      <c r="EA48" s="777"/>
      <c r="EB48" s="777"/>
      <c r="EC48" s="777"/>
      <c r="ED48" s="777"/>
      <c r="EE48" s="777"/>
      <c r="EF48" s="777"/>
      <c r="EG48" s="777"/>
      <c r="EH48" s="777"/>
      <c r="EI48" s="777"/>
      <c r="EJ48" s="777"/>
      <c r="EK48" s="777"/>
      <c r="EL48" s="777"/>
      <c r="EM48" s="777"/>
      <c r="EN48" s="777"/>
      <c r="EO48" s="777"/>
      <c r="EP48" s="777"/>
      <c r="EQ48" s="777"/>
      <c r="ER48" s="777"/>
      <c r="ES48" s="777"/>
      <c r="ET48" s="777"/>
      <c r="EU48" s="777"/>
      <c r="EV48" s="777"/>
      <c r="EW48" s="777"/>
      <c r="EX48" s="777"/>
      <c r="EY48" s="777"/>
      <c r="EZ48" s="777"/>
      <c r="FA48" s="777"/>
      <c r="FB48" s="777"/>
      <c r="FC48" s="777"/>
      <c r="FD48" s="777"/>
      <c r="FE48" s="777"/>
      <c r="FF48" s="777"/>
      <c r="FG48" s="777"/>
      <c r="FH48" s="777"/>
      <c r="FI48" s="777"/>
      <c r="FJ48" s="777"/>
      <c r="FK48" s="777"/>
      <c r="FL48" s="777"/>
      <c r="FM48" s="777"/>
      <c r="FN48" s="777"/>
      <c r="FO48" s="777"/>
      <c r="FP48" s="777"/>
      <c r="FQ48" s="777"/>
      <c r="FR48" s="777"/>
      <c r="FS48" s="777"/>
      <c r="FT48" s="777"/>
      <c r="FU48" s="777"/>
      <c r="FV48" s="777"/>
      <c r="FW48" s="777"/>
      <c r="FX48" s="777"/>
      <c r="FY48" s="777"/>
      <c r="FZ48" s="777"/>
      <c r="GA48" s="777"/>
      <c r="GB48" s="777"/>
      <c r="GC48" s="777"/>
      <c r="GD48" s="777"/>
      <c r="GE48" s="777"/>
      <c r="GF48" s="777"/>
      <c r="GG48" s="777"/>
      <c r="GH48" s="777"/>
      <c r="GI48" s="777"/>
      <c r="GJ48" s="777"/>
      <c r="GK48" s="777"/>
      <c r="GL48" s="777"/>
      <c r="GM48" s="777"/>
      <c r="GN48" s="777"/>
      <c r="GO48" s="777"/>
      <c r="GP48" s="777"/>
      <c r="GQ48" s="777"/>
      <c r="GR48" s="777"/>
      <c r="GS48" s="777"/>
      <c r="GT48" s="777"/>
      <c r="GU48" s="777"/>
      <c r="GV48" s="777"/>
      <c r="GW48" s="777"/>
      <c r="GX48" s="777"/>
      <c r="GY48" s="777"/>
      <c r="GZ48" s="777"/>
      <c r="HA48" s="777"/>
      <c r="HB48" s="777"/>
      <c r="HC48" s="777"/>
      <c r="HD48" s="777"/>
      <c r="HE48" s="777"/>
      <c r="HF48" s="777"/>
      <c r="HG48" s="777"/>
      <c r="HH48" s="777"/>
      <c r="HI48" s="777"/>
      <c r="HJ48" s="777"/>
      <c r="HK48" s="777"/>
      <c r="HL48" s="777"/>
      <c r="HM48" s="777"/>
      <c r="HN48" s="777"/>
      <c r="HO48" s="777"/>
      <c r="HP48" s="777"/>
      <c r="HQ48" s="777"/>
      <c r="HR48" s="777"/>
      <c r="HS48" s="777"/>
      <c r="HT48" s="777"/>
      <c r="HU48" s="777"/>
      <c r="HV48" s="777"/>
      <c r="HW48" s="777"/>
      <c r="HX48" s="777"/>
      <c r="HY48" s="777"/>
      <c r="HZ48" s="777"/>
      <c r="IA48" s="777"/>
      <c r="IB48" s="777"/>
      <c r="IC48" s="777"/>
      <c r="ID48" s="777"/>
      <c r="IE48" s="777"/>
      <c r="IF48" s="777"/>
      <c r="IG48" s="777"/>
      <c r="IH48" s="777"/>
      <c r="II48" s="777"/>
      <c r="IJ48" s="777"/>
      <c r="IK48" s="777"/>
      <c r="IL48" s="777"/>
      <c r="IM48" s="777"/>
      <c r="IN48" s="777"/>
      <c r="IO48" s="777"/>
      <c r="IP48" s="777"/>
      <c r="IQ48" s="777"/>
      <c r="IR48" s="777"/>
      <c r="IS48" s="777"/>
      <c r="IT48" s="777"/>
      <c r="IU48" s="777"/>
    </row>
    <row r="49" spans="2:255" s="779" customFormat="1">
      <c r="B49" s="777"/>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778"/>
      <c r="AV49" s="778"/>
      <c r="AW49" s="778"/>
      <c r="AX49" s="778"/>
      <c r="AY49" s="778"/>
      <c r="AZ49" s="778"/>
      <c r="BA49" s="778"/>
      <c r="BB49" s="777"/>
      <c r="BC49" s="777"/>
      <c r="BD49" s="777"/>
      <c r="BE49" s="777"/>
      <c r="BF49" s="777"/>
      <c r="BG49" s="777"/>
      <c r="BH49" s="777"/>
      <c r="BI49" s="777"/>
      <c r="BJ49" s="777"/>
      <c r="BK49" s="777"/>
      <c r="BL49" s="777"/>
      <c r="BM49" s="777"/>
      <c r="BN49" s="777"/>
      <c r="BO49" s="777"/>
      <c r="BP49" s="777"/>
      <c r="BQ49" s="777"/>
      <c r="BR49" s="777"/>
      <c r="BS49" s="777"/>
      <c r="BT49" s="777"/>
      <c r="BU49" s="777"/>
      <c r="BV49" s="777"/>
      <c r="BW49" s="777"/>
      <c r="BX49" s="777"/>
      <c r="BY49" s="777"/>
      <c r="BZ49" s="777"/>
      <c r="CA49" s="777"/>
      <c r="CB49" s="777"/>
      <c r="CC49" s="777"/>
      <c r="CD49" s="777"/>
      <c r="CE49" s="777"/>
      <c r="CF49" s="777"/>
      <c r="CG49" s="777"/>
      <c r="CH49" s="777"/>
      <c r="CI49" s="777"/>
      <c r="CJ49" s="777"/>
      <c r="CK49" s="777"/>
      <c r="CL49" s="777"/>
      <c r="CM49" s="777"/>
      <c r="CN49" s="777"/>
      <c r="CO49" s="777"/>
      <c r="CP49" s="777"/>
      <c r="CQ49" s="777"/>
      <c r="CR49" s="777"/>
      <c r="CS49" s="777"/>
      <c r="CT49" s="777"/>
      <c r="CU49" s="777"/>
      <c r="CV49" s="777"/>
      <c r="CW49" s="777"/>
      <c r="CX49" s="777"/>
      <c r="CY49" s="777"/>
      <c r="CZ49" s="777"/>
      <c r="DA49" s="777"/>
      <c r="DB49" s="777"/>
      <c r="DC49" s="777"/>
      <c r="DD49" s="777"/>
      <c r="DE49" s="777"/>
      <c r="DF49" s="777"/>
      <c r="DG49" s="777"/>
      <c r="DH49" s="777"/>
      <c r="DI49" s="777"/>
      <c r="DJ49" s="777"/>
      <c r="DK49" s="777"/>
      <c r="DL49" s="777"/>
      <c r="DM49" s="777"/>
      <c r="DN49" s="777"/>
      <c r="DO49" s="777"/>
      <c r="DP49" s="777"/>
      <c r="DQ49" s="777"/>
      <c r="DR49" s="777"/>
      <c r="DS49" s="777"/>
      <c r="DT49" s="777"/>
      <c r="DU49" s="777"/>
      <c r="DV49" s="777"/>
      <c r="DW49" s="777"/>
      <c r="DX49" s="777"/>
      <c r="DY49" s="777"/>
      <c r="DZ49" s="777"/>
      <c r="EA49" s="777"/>
      <c r="EB49" s="777"/>
      <c r="EC49" s="777"/>
      <c r="ED49" s="777"/>
      <c r="EE49" s="777"/>
      <c r="EF49" s="777"/>
      <c r="EG49" s="777"/>
      <c r="EH49" s="777"/>
      <c r="EI49" s="777"/>
      <c r="EJ49" s="777"/>
      <c r="EK49" s="777"/>
      <c r="EL49" s="777"/>
      <c r="EM49" s="777"/>
      <c r="EN49" s="777"/>
      <c r="EO49" s="777"/>
      <c r="EP49" s="777"/>
      <c r="EQ49" s="777"/>
      <c r="ER49" s="777"/>
      <c r="ES49" s="777"/>
      <c r="ET49" s="777"/>
      <c r="EU49" s="777"/>
      <c r="EV49" s="777"/>
      <c r="EW49" s="777"/>
      <c r="EX49" s="777"/>
      <c r="EY49" s="777"/>
      <c r="EZ49" s="777"/>
      <c r="FA49" s="777"/>
      <c r="FB49" s="777"/>
      <c r="FC49" s="777"/>
      <c r="FD49" s="777"/>
      <c r="FE49" s="777"/>
      <c r="FF49" s="777"/>
      <c r="FG49" s="777"/>
      <c r="FH49" s="777"/>
      <c r="FI49" s="777"/>
      <c r="FJ49" s="777"/>
      <c r="FK49" s="777"/>
      <c r="FL49" s="777"/>
      <c r="FM49" s="777"/>
      <c r="FN49" s="777"/>
      <c r="FO49" s="777"/>
      <c r="FP49" s="777"/>
      <c r="FQ49" s="777"/>
      <c r="FR49" s="777"/>
      <c r="FS49" s="777"/>
      <c r="FT49" s="777"/>
      <c r="FU49" s="777"/>
      <c r="FV49" s="777"/>
      <c r="FW49" s="777"/>
      <c r="FX49" s="777"/>
      <c r="FY49" s="777"/>
      <c r="FZ49" s="777"/>
      <c r="GA49" s="777"/>
      <c r="GB49" s="777"/>
      <c r="GC49" s="777"/>
      <c r="GD49" s="777"/>
      <c r="GE49" s="777"/>
      <c r="GF49" s="777"/>
      <c r="GG49" s="777"/>
      <c r="GH49" s="777"/>
      <c r="GI49" s="777"/>
      <c r="GJ49" s="777"/>
      <c r="GK49" s="777"/>
      <c r="GL49" s="777"/>
      <c r="GM49" s="777"/>
      <c r="GN49" s="777"/>
      <c r="GO49" s="777"/>
      <c r="GP49" s="777"/>
      <c r="GQ49" s="777"/>
      <c r="GR49" s="777"/>
      <c r="GS49" s="777"/>
      <c r="GT49" s="777"/>
      <c r="GU49" s="777"/>
      <c r="GV49" s="777"/>
      <c r="GW49" s="777"/>
      <c r="GX49" s="777"/>
      <c r="GY49" s="777"/>
      <c r="GZ49" s="777"/>
      <c r="HA49" s="777"/>
      <c r="HB49" s="777"/>
      <c r="HC49" s="777"/>
      <c r="HD49" s="777"/>
      <c r="HE49" s="777"/>
      <c r="HF49" s="777"/>
      <c r="HG49" s="777"/>
      <c r="HH49" s="777"/>
      <c r="HI49" s="777"/>
      <c r="HJ49" s="777"/>
      <c r="HK49" s="777"/>
      <c r="HL49" s="777"/>
      <c r="HM49" s="777"/>
      <c r="HN49" s="777"/>
      <c r="HO49" s="777"/>
      <c r="HP49" s="777"/>
      <c r="HQ49" s="777"/>
      <c r="HR49" s="777"/>
      <c r="HS49" s="777"/>
      <c r="HT49" s="777"/>
      <c r="HU49" s="777"/>
      <c r="HV49" s="777"/>
      <c r="HW49" s="777"/>
      <c r="HX49" s="777"/>
      <c r="HY49" s="777"/>
      <c r="HZ49" s="777"/>
      <c r="IA49" s="777"/>
      <c r="IB49" s="777"/>
      <c r="IC49" s="777"/>
      <c r="ID49" s="777"/>
      <c r="IE49" s="777"/>
      <c r="IF49" s="777"/>
      <c r="IG49" s="777"/>
      <c r="IH49" s="777"/>
      <c r="II49" s="777"/>
      <c r="IJ49" s="777"/>
      <c r="IK49" s="777"/>
      <c r="IL49" s="777"/>
      <c r="IM49" s="777"/>
      <c r="IN49" s="777"/>
      <c r="IO49" s="777"/>
      <c r="IP49" s="777"/>
      <c r="IQ49" s="777"/>
      <c r="IR49" s="777"/>
      <c r="IS49" s="777"/>
      <c r="IT49" s="777"/>
      <c r="IU49" s="777"/>
    </row>
    <row r="50" spans="2:255" s="779" customFormat="1">
      <c r="B50" s="777"/>
      <c r="C50" s="777"/>
      <c r="D50" s="777"/>
      <c r="E50" s="777"/>
      <c r="F50" s="777"/>
      <c r="G50" s="777"/>
      <c r="H50" s="777"/>
      <c r="I50" s="777"/>
      <c r="J50" s="777"/>
      <c r="K50" s="777"/>
      <c r="L50" s="777"/>
      <c r="M50" s="777"/>
      <c r="N50" s="777"/>
      <c r="O50" s="777"/>
      <c r="P50" s="777"/>
      <c r="Q50" s="777"/>
      <c r="R50" s="777"/>
      <c r="S50" s="777"/>
      <c r="T50" s="777"/>
      <c r="U50" s="777"/>
      <c r="V50" s="777"/>
      <c r="W50" s="777"/>
      <c r="X50" s="777"/>
      <c r="Y50" s="777"/>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778"/>
      <c r="AV50" s="778"/>
      <c r="AW50" s="778"/>
      <c r="AX50" s="778"/>
      <c r="AY50" s="778"/>
      <c r="AZ50" s="778"/>
      <c r="BA50" s="778"/>
      <c r="BB50" s="777"/>
      <c r="BC50" s="777"/>
      <c r="BD50" s="777"/>
      <c r="BE50" s="777"/>
      <c r="BF50" s="777"/>
      <c r="BG50" s="777"/>
      <c r="BH50" s="777"/>
      <c r="BI50" s="777"/>
      <c r="BJ50" s="777"/>
      <c r="BK50" s="777"/>
      <c r="BL50" s="777"/>
      <c r="BM50" s="777"/>
      <c r="BN50" s="777"/>
      <c r="BO50" s="777"/>
      <c r="BP50" s="777"/>
      <c r="BQ50" s="777"/>
      <c r="BR50" s="777"/>
      <c r="BS50" s="777"/>
      <c r="BT50" s="777"/>
      <c r="BU50" s="777"/>
      <c r="BV50" s="777"/>
      <c r="BW50" s="777"/>
      <c r="BX50" s="777"/>
      <c r="BY50" s="777"/>
      <c r="BZ50" s="777"/>
      <c r="CA50" s="777"/>
      <c r="CB50" s="777"/>
      <c r="CC50" s="777"/>
      <c r="CD50" s="777"/>
      <c r="CE50" s="777"/>
      <c r="CF50" s="777"/>
      <c r="CG50" s="777"/>
      <c r="CH50" s="777"/>
      <c r="CI50" s="777"/>
      <c r="CJ50" s="777"/>
      <c r="CK50" s="777"/>
      <c r="CL50" s="777"/>
      <c r="CM50" s="777"/>
      <c r="CN50" s="777"/>
      <c r="CO50" s="777"/>
      <c r="CP50" s="777"/>
      <c r="CQ50" s="777"/>
      <c r="CR50" s="777"/>
      <c r="CS50" s="777"/>
      <c r="CT50" s="777"/>
      <c r="CU50" s="777"/>
      <c r="CV50" s="777"/>
      <c r="CW50" s="777"/>
      <c r="CX50" s="777"/>
      <c r="CY50" s="777"/>
      <c r="CZ50" s="777"/>
      <c r="DA50" s="777"/>
      <c r="DB50" s="777"/>
      <c r="DC50" s="777"/>
      <c r="DD50" s="777"/>
      <c r="DE50" s="777"/>
      <c r="DF50" s="777"/>
      <c r="DG50" s="777"/>
      <c r="DH50" s="777"/>
      <c r="DI50" s="777"/>
      <c r="DJ50" s="777"/>
      <c r="DK50" s="777"/>
      <c r="DL50" s="777"/>
      <c r="DM50" s="777"/>
      <c r="DN50" s="777"/>
      <c r="DO50" s="777"/>
      <c r="DP50" s="777"/>
      <c r="DQ50" s="777"/>
      <c r="DR50" s="777"/>
      <c r="DS50" s="777"/>
      <c r="DT50" s="777"/>
      <c r="DU50" s="777"/>
      <c r="DV50" s="777"/>
      <c r="DW50" s="777"/>
      <c r="DX50" s="777"/>
      <c r="DY50" s="777"/>
      <c r="DZ50" s="777"/>
      <c r="EA50" s="777"/>
      <c r="EB50" s="777"/>
      <c r="EC50" s="777"/>
      <c r="ED50" s="777"/>
      <c r="EE50" s="777"/>
      <c r="EF50" s="777"/>
      <c r="EG50" s="777"/>
      <c r="EH50" s="777"/>
      <c r="EI50" s="777"/>
      <c r="EJ50" s="777"/>
      <c r="EK50" s="777"/>
      <c r="EL50" s="777"/>
      <c r="EM50" s="777"/>
      <c r="EN50" s="777"/>
      <c r="EO50" s="777"/>
      <c r="EP50" s="777"/>
      <c r="EQ50" s="777"/>
      <c r="ER50" s="777"/>
      <c r="ES50" s="777"/>
      <c r="ET50" s="777"/>
      <c r="EU50" s="777"/>
      <c r="EV50" s="777"/>
      <c r="EW50" s="777"/>
      <c r="EX50" s="777"/>
      <c r="EY50" s="777"/>
      <c r="EZ50" s="777"/>
      <c r="FA50" s="777"/>
      <c r="FB50" s="777"/>
      <c r="FC50" s="777"/>
      <c r="FD50" s="777"/>
      <c r="FE50" s="777"/>
      <c r="FF50" s="777"/>
      <c r="FG50" s="777"/>
      <c r="FH50" s="777"/>
      <c r="FI50" s="777"/>
      <c r="FJ50" s="777"/>
      <c r="FK50" s="777"/>
      <c r="FL50" s="777"/>
      <c r="FM50" s="777"/>
      <c r="FN50" s="777"/>
      <c r="FO50" s="777"/>
      <c r="FP50" s="777"/>
      <c r="FQ50" s="777"/>
      <c r="FR50" s="777"/>
      <c r="FS50" s="777"/>
      <c r="FT50" s="777"/>
      <c r="FU50" s="777"/>
      <c r="FV50" s="777"/>
      <c r="FW50" s="777"/>
      <c r="FX50" s="777"/>
      <c r="FY50" s="777"/>
      <c r="FZ50" s="777"/>
      <c r="GA50" s="777"/>
      <c r="GB50" s="777"/>
      <c r="GC50" s="777"/>
      <c r="GD50" s="777"/>
      <c r="GE50" s="777"/>
      <c r="GF50" s="777"/>
      <c r="GG50" s="777"/>
      <c r="GH50" s="777"/>
      <c r="GI50" s="777"/>
      <c r="GJ50" s="777"/>
      <c r="GK50" s="777"/>
      <c r="GL50" s="777"/>
      <c r="GM50" s="777"/>
      <c r="GN50" s="777"/>
      <c r="GO50" s="777"/>
      <c r="GP50" s="777"/>
      <c r="GQ50" s="777"/>
      <c r="GR50" s="777"/>
      <c r="GS50" s="777"/>
      <c r="GT50" s="777"/>
      <c r="GU50" s="777"/>
      <c r="GV50" s="777"/>
      <c r="GW50" s="777"/>
      <c r="GX50" s="777"/>
      <c r="GY50" s="777"/>
      <c r="GZ50" s="777"/>
      <c r="HA50" s="777"/>
      <c r="HB50" s="777"/>
      <c r="HC50" s="777"/>
      <c r="HD50" s="777"/>
      <c r="HE50" s="777"/>
      <c r="HF50" s="777"/>
      <c r="HG50" s="777"/>
      <c r="HH50" s="777"/>
      <c r="HI50" s="777"/>
      <c r="HJ50" s="777"/>
      <c r="HK50" s="777"/>
      <c r="HL50" s="777"/>
      <c r="HM50" s="777"/>
      <c r="HN50" s="777"/>
      <c r="HO50" s="777"/>
      <c r="HP50" s="777"/>
      <c r="HQ50" s="777"/>
      <c r="HR50" s="777"/>
      <c r="HS50" s="777"/>
      <c r="HT50" s="777"/>
      <c r="HU50" s="777"/>
      <c r="HV50" s="777"/>
      <c r="HW50" s="777"/>
      <c r="HX50" s="777"/>
      <c r="HY50" s="777"/>
      <c r="HZ50" s="777"/>
      <c r="IA50" s="777"/>
      <c r="IB50" s="777"/>
      <c r="IC50" s="777"/>
      <c r="ID50" s="777"/>
      <c r="IE50" s="777"/>
      <c r="IF50" s="777"/>
      <c r="IG50" s="777"/>
      <c r="IH50" s="777"/>
      <c r="II50" s="777"/>
      <c r="IJ50" s="777"/>
      <c r="IK50" s="777"/>
      <c r="IL50" s="777"/>
      <c r="IM50" s="777"/>
      <c r="IN50" s="777"/>
      <c r="IO50" s="777"/>
      <c r="IP50" s="777"/>
      <c r="IQ50" s="777"/>
      <c r="IR50" s="777"/>
      <c r="IS50" s="777"/>
      <c r="IT50" s="777"/>
      <c r="IU50" s="777"/>
    </row>
    <row r="51" spans="2:255" s="779" customFormat="1">
      <c r="B51" s="777"/>
      <c r="C51" s="777"/>
      <c r="D51" s="777"/>
      <c r="E51" s="777"/>
      <c r="F51" s="777"/>
      <c r="G51" s="777"/>
      <c r="H51" s="777"/>
      <c r="I51" s="777"/>
      <c r="J51" s="777"/>
      <c r="K51" s="777"/>
      <c r="L51" s="777"/>
      <c r="M51" s="777"/>
      <c r="N51" s="777"/>
      <c r="O51" s="777"/>
      <c r="P51" s="777"/>
      <c r="Q51" s="777"/>
      <c r="R51" s="777"/>
      <c r="S51" s="777"/>
      <c r="T51" s="777"/>
      <c r="U51" s="777"/>
      <c r="V51" s="777"/>
      <c r="W51" s="777"/>
      <c r="X51" s="777"/>
      <c r="Y51" s="777"/>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778"/>
      <c r="AV51" s="778"/>
      <c r="AW51" s="778"/>
      <c r="AX51" s="778"/>
      <c r="AY51" s="778"/>
      <c r="AZ51" s="778"/>
      <c r="BA51" s="778"/>
      <c r="BB51" s="777"/>
      <c r="BC51" s="777"/>
      <c r="BD51" s="777"/>
      <c r="BE51" s="777"/>
      <c r="BF51" s="777"/>
      <c r="BG51" s="777"/>
      <c r="BH51" s="777"/>
      <c r="BI51" s="777"/>
      <c r="BJ51" s="777"/>
      <c r="BK51" s="777"/>
      <c r="BL51" s="777"/>
      <c r="BM51" s="777"/>
      <c r="BN51" s="777"/>
      <c r="BO51" s="777"/>
      <c r="BP51" s="777"/>
      <c r="BQ51" s="777"/>
      <c r="BR51" s="777"/>
      <c r="BS51" s="777"/>
      <c r="BT51" s="777"/>
      <c r="BU51" s="777"/>
      <c r="BV51" s="777"/>
      <c r="BW51" s="777"/>
      <c r="BX51" s="777"/>
      <c r="BY51" s="777"/>
      <c r="BZ51" s="777"/>
      <c r="CA51" s="777"/>
      <c r="CB51" s="777"/>
      <c r="CC51" s="777"/>
      <c r="CD51" s="777"/>
      <c r="CE51" s="777"/>
      <c r="CF51" s="777"/>
      <c r="CG51" s="777"/>
      <c r="CH51" s="777"/>
      <c r="CI51" s="777"/>
      <c r="CJ51" s="777"/>
      <c r="CK51" s="777"/>
      <c r="CL51" s="777"/>
      <c r="CM51" s="777"/>
      <c r="CN51" s="777"/>
      <c r="CO51" s="777"/>
      <c r="CP51" s="777"/>
      <c r="CQ51" s="777"/>
      <c r="CR51" s="777"/>
      <c r="CS51" s="777"/>
      <c r="CT51" s="777"/>
      <c r="CU51" s="777"/>
      <c r="CV51" s="777"/>
      <c r="CW51" s="777"/>
      <c r="CX51" s="777"/>
      <c r="CY51" s="777"/>
      <c r="CZ51" s="777"/>
      <c r="DA51" s="777"/>
      <c r="DB51" s="777"/>
      <c r="DC51" s="777"/>
      <c r="DD51" s="777"/>
      <c r="DE51" s="777"/>
      <c r="DF51" s="777"/>
      <c r="DG51" s="777"/>
      <c r="DH51" s="777"/>
      <c r="DI51" s="777"/>
      <c r="DJ51" s="777"/>
      <c r="DK51" s="777"/>
      <c r="DL51" s="777"/>
      <c r="DM51" s="777"/>
      <c r="DN51" s="777"/>
      <c r="DO51" s="777"/>
      <c r="DP51" s="777"/>
      <c r="DQ51" s="777"/>
      <c r="DR51" s="777"/>
      <c r="DS51" s="777"/>
      <c r="DT51" s="777"/>
      <c r="DU51" s="777"/>
      <c r="DV51" s="777"/>
      <c r="DW51" s="777"/>
      <c r="DX51" s="777"/>
      <c r="DY51" s="777"/>
      <c r="DZ51" s="777"/>
      <c r="EA51" s="777"/>
      <c r="EB51" s="777"/>
      <c r="EC51" s="777"/>
      <c r="ED51" s="777"/>
      <c r="EE51" s="777"/>
      <c r="EF51" s="777"/>
      <c r="EG51" s="777"/>
      <c r="EH51" s="777"/>
      <c r="EI51" s="777"/>
      <c r="EJ51" s="777"/>
      <c r="EK51" s="777"/>
      <c r="EL51" s="777"/>
      <c r="EM51" s="777"/>
      <c r="EN51" s="777"/>
      <c r="EO51" s="777"/>
      <c r="EP51" s="777"/>
      <c r="EQ51" s="777"/>
      <c r="ER51" s="777"/>
      <c r="ES51" s="777"/>
      <c r="ET51" s="777"/>
      <c r="EU51" s="777"/>
      <c r="EV51" s="777"/>
      <c r="EW51" s="777"/>
      <c r="EX51" s="777"/>
      <c r="EY51" s="777"/>
      <c r="EZ51" s="777"/>
      <c r="FA51" s="777"/>
      <c r="FB51" s="777"/>
      <c r="FC51" s="777"/>
      <c r="FD51" s="777"/>
      <c r="FE51" s="777"/>
      <c r="FF51" s="777"/>
      <c r="FG51" s="777"/>
      <c r="FH51" s="777"/>
      <c r="FI51" s="777"/>
      <c r="FJ51" s="777"/>
      <c r="FK51" s="777"/>
      <c r="FL51" s="777"/>
      <c r="FM51" s="777"/>
      <c r="FN51" s="777"/>
      <c r="FO51" s="777"/>
      <c r="FP51" s="777"/>
      <c r="FQ51" s="777"/>
      <c r="FR51" s="777"/>
      <c r="FS51" s="777"/>
      <c r="FT51" s="777"/>
      <c r="FU51" s="777"/>
      <c r="FV51" s="777"/>
      <c r="FW51" s="777"/>
      <c r="FX51" s="777"/>
      <c r="FY51" s="777"/>
      <c r="FZ51" s="777"/>
      <c r="GA51" s="777"/>
      <c r="GB51" s="777"/>
      <c r="GC51" s="777"/>
      <c r="GD51" s="777"/>
      <c r="GE51" s="777"/>
      <c r="GF51" s="777"/>
      <c r="GG51" s="777"/>
      <c r="GH51" s="777"/>
      <c r="GI51" s="777"/>
      <c r="GJ51" s="777"/>
      <c r="GK51" s="777"/>
      <c r="GL51" s="777"/>
      <c r="GM51" s="777"/>
      <c r="GN51" s="777"/>
      <c r="GO51" s="777"/>
      <c r="GP51" s="777"/>
      <c r="GQ51" s="777"/>
      <c r="GR51" s="777"/>
      <c r="GS51" s="777"/>
      <c r="GT51" s="777"/>
      <c r="GU51" s="777"/>
      <c r="GV51" s="777"/>
      <c r="GW51" s="777"/>
      <c r="GX51" s="777"/>
      <c r="GY51" s="777"/>
      <c r="GZ51" s="777"/>
      <c r="HA51" s="777"/>
      <c r="HB51" s="777"/>
      <c r="HC51" s="777"/>
      <c r="HD51" s="777"/>
      <c r="HE51" s="777"/>
      <c r="HF51" s="777"/>
      <c r="HG51" s="777"/>
      <c r="HH51" s="777"/>
      <c r="HI51" s="777"/>
      <c r="HJ51" s="777"/>
      <c r="HK51" s="777"/>
      <c r="HL51" s="777"/>
      <c r="HM51" s="777"/>
      <c r="HN51" s="777"/>
      <c r="HO51" s="777"/>
      <c r="HP51" s="777"/>
      <c r="HQ51" s="777"/>
      <c r="HR51" s="777"/>
      <c r="HS51" s="777"/>
      <c r="HT51" s="777"/>
      <c r="HU51" s="777"/>
      <c r="HV51" s="777"/>
      <c r="HW51" s="777"/>
      <c r="HX51" s="777"/>
      <c r="HY51" s="777"/>
      <c r="HZ51" s="777"/>
      <c r="IA51" s="777"/>
      <c r="IB51" s="777"/>
      <c r="IC51" s="777"/>
      <c r="ID51" s="777"/>
      <c r="IE51" s="777"/>
      <c r="IF51" s="777"/>
      <c r="IG51" s="777"/>
      <c r="IH51" s="777"/>
      <c r="II51" s="777"/>
      <c r="IJ51" s="777"/>
      <c r="IK51" s="777"/>
      <c r="IL51" s="777"/>
      <c r="IM51" s="777"/>
      <c r="IN51" s="777"/>
      <c r="IO51" s="777"/>
      <c r="IP51" s="777"/>
      <c r="IQ51" s="777"/>
      <c r="IR51" s="777"/>
      <c r="IS51" s="777"/>
      <c r="IT51" s="777"/>
      <c r="IU51" s="777"/>
    </row>
    <row r="52" spans="2:255" s="779" customFormat="1">
      <c r="B52" s="777"/>
      <c r="C52" s="777"/>
      <c r="D52" s="777"/>
      <c r="E52" s="777"/>
      <c r="F52" s="777"/>
      <c r="G52" s="777"/>
      <c r="H52" s="777"/>
      <c r="I52" s="777"/>
      <c r="J52" s="777"/>
      <c r="K52" s="777"/>
      <c r="L52" s="777"/>
      <c r="M52" s="777"/>
      <c r="N52" s="777"/>
      <c r="O52" s="777"/>
      <c r="P52" s="777"/>
      <c r="Q52" s="777"/>
      <c r="R52" s="777"/>
      <c r="S52" s="777"/>
      <c r="T52" s="777"/>
      <c r="U52" s="777"/>
      <c r="V52" s="777"/>
      <c r="W52" s="777"/>
      <c r="X52" s="777"/>
      <c r="Y52" s="777"/>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778"/>
      <c r="AV52" s="778"/>
      <c r="AW52" s="778"/>
      <c r="AX52" s="778"/>
      <c r="AY52" s="778"/>
      <c r="AZ52" s="778"/>
      <c r="BA52" s="778"/>
      <c r="BB52" s="777"/>
      <c r="BC52" s="777"/>
      <c r="BD52" s="777"/>
      <c r="BE52" s="777"/>
      <c r="BF52" s="777"/>
      <c r="BG52" s="777"/>
      <c r="BH52" s="777"/>
      <c r="BI52" s="777"/>
      <c r="BJ52" s="777"/>
      <c r="BK52" s="777"/>
      <c r="BL52" s="777"/>
      <c r="BM52" s="777"/>
      <c r="BN52" s="777"/>
      <c r="BO52" s="777"/>
      <c r="BP52" s="777"/>
      <c r="BQ52" s="777"/>
      <c r="BR52" s="777"/>
      <c r="BS52" s="777"/>
      <c r="BT52" s="777"/>
      <c r="BU52" s="777"/>
      <c r="BV52" s="777"/>
      <c r="BW52" s="777"/>
      <c r="BX52" s="777"/>
      <c r="BY52" s="777"/>
      <c r="BZ52" s="777"/>
      <c r="CA52" s="777"/>
      <c r="CB52" s="777"/>
      <c r="CC52" s="777"/>
      <c r="CD52" s="777"/>
      <c r="CE52" s="777"/>
      <c r="CF52" s="777"/>
      <c r="CG52" s="777"/>
      <c r="CH52" s="777"/>
      <c r="CI52" s="777"/>
      <c r="CJ52" s="777"/>
      <c r="CK52" s="777"/>
      <c r="CL52" s="777"/>
      <c r="CM52" s="777"/>
      <c r="CN52" s="777"/>
      <c r="CO52" s="777"/>
      <c r="CP52" s="777"/>
      <c r="CQ52" s="777"/>
      <c r="CR52" s="777"/>
      <c r="CS52" s="777"/>
      <c r="CT52" s="777"/>
      <c r="CU52" s="777"/>
      <c r="CV52" s="777"/>
      <c r="CW52" s="777"/>
      <c r="CX52" s="777"/>
      <c r="CY52" s="777"/>
      <c r="CZ52" s="777"/>
      <c r="DA52" s="777"/>
      <c r="DB52" s="777"/>
      <c r="DC52" s="777"/>
      <c r="DD52" s="777"/>
      <c r="DE52" s="777"/>
      <c r="DF52" s="777"/>
      <c r="DG52" s="777"/>
      <c r="DH52" s="777"/>
      <c r="DI52" s="777"/>
      <c r="DJ52" s="777"/>
      <c r="DK52" s="777"/>
      <c r="DL52" s="777"/>
      <c r="DM52" s="777"/>
      <c r="DN52" s="777"/>
      <c r="DO52" s="777"/>
      <c r="DP52" s="777"/>
      <c r="DQ52" s="777"/>
      <c r="DR52" s="777"/>
      <c r="DS52" s="777"/>
      <c r="DT52" s="777"/>
      <c r="DU52" s="777"/>
      <c r="DV52" s="777"/>
      <c r="DW52" s="777"/>
      <c r="DX52" s="777"/>
      <c r="DY52" s="777"/>
      <c r="DZ52" s="777"/>
      <c r="EA52" s="777"/>
      <c r="EB52" s="777"/>
      <c r="EC52" s="777"/>
      <c r="ED52" s="777"/>
      <c r="EE52" s="777"/>
      <c r="EF52" s="777"/>
      <c r="EG52" s="777"/>
      <c r="EH52" s="777"/>
      <c r="EI52" s="777"/>
      <c r="EJ52" s="777"/>
      <c r="EK52" s="777"/>
      <c r="EL52" s="777"/>
      <c r="EM52" s="777"/>
      <c r="EN52" s="777"/>
      <c r="EO52" s="777"/>
      <c r="EP52" s="777"/>
      <c r="EQ52" s="777"/>
      <c r="ER52" s="777"/>
      <c r="ES52" s="777"/>
      <c r="ET52" s="777"/>
      <c r="EU52" s="777"/>
      <c r="EV52" s="777"/>
      <c r="EW52" s="777"/>
      <c r="EX52" s="777"/>
      <c r="EY52" s="777"/>
      <c r="EZ52" s="777"/>
      <c r="FA52" s="777"/>
      <c r="FB52" s="777"/>
      <c r="FC52" s="777"/>
      <c r="FD52" s="777"/>
      <c r="FE52" s="777"/>
      <c r="FF52" s="777"/>
      <c r="FG52" s="777"/>
      <c r="FH52" s="777"/>
      <c r="FI52" s="777"/>
      <c r="FJ52" s="777"/>
      <c r="FK52" s="777"/>
      <c r="FL52" s="777"/>
      <c r="FM52" s="777"/>
      <c r="FN52" s="777"/>
      <c r="FO52" s="777"/>
      <c r="FP52" s="777"/>
      <c r="FQ52" s="777"/>
      <c r="FR52" s="777"/>
      <c r="FS52" s="777"/>
      <c r="FT52" s="777"/>
      <c r="FU52" s="777"/>
      <c r="FV52" s="777"/>
      <c r="FW52" s="777"/>
      <c r="FX52" s="777"/>
      <c r="FY52" s="777"/>
      <c r="FZ52" s="777"/>
      <c r="GA52" s="777"/>
      <c r="GB52" s="777"/>
      <c r="GC52" s="777"/>
      <c r="GD52" s="777"/>
      <c r="GE52" s="777"/>
      <c r="GF52" s="777"/>
      <c r="GG52" s="777"/>
      <c r="GH52" s="777"/>
      <c r="GI52" s="777"/>
      <c r="GJ52" s="777"/>
      <c r="GK52" s="777"/>
      <c r="GL52" s="777"/>
      <c r="GM52" s="777"/>
      <c r="GN52" s="777"/>
      <c r="GO52" s="777"/>
      <c r="GP52" s="777"/>
      <c r="GQ52" s="777"/>
      <c r="GR52" s="777"/>
      <c r="GS52" s="777"/>
      <c r="GT52" s="777"/>
      <c r="GU52" s="777"/>
      <c r="GV52" s="777"/>
      <c r="GW52" s="777"/>
      <c r="GX52" s="777"/>
      <c r="GY52" s="777"/>
      <c r="GZ52" s="777"/>
      <c r="HA52" s="777"/>
      <c r="HB52" s="777"/>
      <c r="HC52" s="777"/>
      <c r="HD52" s="777"/>
      <c r="HE52" s="777"/>
      <c r="HF52" s="777"/>
      <c r="HG52" s="777"/>
      <c r="HH52" s="777"/>
      <c r="HI52" s="777"/>
      <c r="HJ52" s="777"/>
      <c r="HK52" s="777"/>
      <c r="HL52" s="777"/>
      <c r="HM52" s="777"/>
      <c r="HN52" s="777"/>
      <c r="HO52" s="777"/>
      <c r="HP52" s="777"/>
      <c r="HQ52" s="777"/>
      <c r="HR52" s="777"/>
      <c r="HS52" s="777"/>
      <c r="HT52" s="777"/>
      <c r="HU52" s="777"/>
      <c r="HV52" s="777"/>
      <c r="HW52" s="777"/>
      <c r="HX52" s="777"/>
      <c r="HY52" s="777"/>
      <c r="HZ52" s="777"/>
      <c r="IA52" s="777"/>
      <c r="IB52" s="777"/>
      <c r="IC52" s="777"/>
      <c r="ID52" s="777"/>
      <c r="IE52" s="777"/>
      <c r="IF52" s="777"/>
      <c r="IG52" s="777"/>
      <c r="IH52" s="777"/>
      <c r="II52" s="777"/>
      <c r="IJ52" s="777"/>
      <c r="IK52" s="777"/>
      <c r="IL52" s="777"/>
      <c r="IM52" s="777"/>
      <c r="IN52" s="777"/>
      <c r="IO52" s="777"/>
      <c r="IP52" s="777"/>
      <c r="IQ52" s="777"/>
      <c r="IR52" s="777"/>
      <c r="IS52" s="777"/>
      <c r="IT52" s="777"/>
      <c r="IU52" s="777"/>
    </row>
    <row r="53" spans="2:255" s="779" customFormat="1">
      <c r="B53" s="777"/>
      <c r="C53" s="777"/>
      <c r="D53" s="777"/>
      <c r="E53" s="777"/>
      <c r="F53" s="777"/>
      <c r="G53" s="777"/>
      <c r="H53" s="777"/>
      <c r="I53" s="777"/>
      <c r="J53" s="777"/>
      <c r="K53" s="777"/>
      <c r="L53" s="777"/>
      <c r="M53" s="777"/>
      <c r="N53" s="777"/>
      <c r="O53" s="777"/>
      <c r="P53" s="777"/>
      <c r="Q53" s="777"/>
      <c r="R53" s="777"/>
      <c r="S53" s="777"/>
      <c r="T53" s="777"/>
      <c r="U53" s="777"/>
      <c r="V53" s="777"/>
      <c r="W53" s="777"/>
      <c r="X53" s="777"/>
      <c r="Y53" s="777"/>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778"/>
      <c r="AV53" s="778"/>
      <c r="AW53" s="778"/>
      <c r="AX53" s="778"/>
      <c r="AY53" s="778"/>
      <c r="AZ53" s="778"/>
      <c r="BA53" s="778"/>
      <c r="BB53" s="777"/>
      <c r="BC53" s="777"/>
      <c r="BD53" s="777"/>
      <c r="BE53" s="777"/>
      <c r="BF53" s="777"/>
      <c r="BG53" s="777"/>
      <c r="BH53" s="777"/>
      <c r="BI53" s="777"/>
      <c r="BJ53" s="777"/>
      <c r="BK53" s="777"/>
      <c r="BL53" s="777"/>
      <c r="BM53" s="777"/>
      <c r="BN53" s="777"/>
      <c r="BO53" s="777"/>
      <c r="BP53" s="777"/>
      <c r="BQ53" s="777"/>
      <c r="BR53" s="777"/>
      <c r="BS53" s="777"/>
      <c r="BT53" s="777"/>
      <c r="BU53" s="777"/>
      <c r="BV53" s="777"/>
      <c r="BW53" s="777"/>
      <c r="BX53" s="777"/>
      <c r="BY53" s="777"/>
      <c r="BZ53" s="777"/>
      <c r="CA53" s="777"/>
      <c r="CB53" s="777"/>
      <c r="CC53" s="777"/>
      <c r="CD53" s="777"/>
      <c r="CE53" s="777"/>
      <c r="CF53" s="777"/>
      <c r="CG53" s="777"/>
      <c r="CH53" s="777"/>
      <c r="CI53" s="777"/>
      <c r="CJ53" s="777"/>
      <c r="CK53" s="777"/>
      <c r="CL53" s="777"/>
      <c r="CM53" s="777"/>
      <c r="CN53" s="777"/>
      <c r="CO53" s="777"/>
      <c r="CP53" s="777"/>
      <c r="CQ53" s="777"/>
      <c r="CR53" s="777"/>
      <c r="CS53" s="777"/>
      <c r="CT53" s="777"/>
      <c r="CU53" s="777"/>
      <c r="CV53" s="777"/>
      <c r="CW53" s="777"/>
      <c r="CX53" s="777"/>
      <c r="CY53" s="777"/>
      <c r="CZ53" s="777"/>
      <c r="DA53" s="777"/>
      <c r="DB53" s="777"/>
      <c r="DC53" s="777"/>
      <c r="DD53" s="777"/>
      <c r="DE53" s="777"/>
      <c r="DF53" s="777"/>
      <c r="DG53" s="777"/>
      <c r="DH53" s="777"/>
      <c r="DI53" s="777"/>
      <c r="DJ53" s="777"/>
      <c r="DK53" s="777"/>
      <c r="DL53" s="777"/>
      <c r="DM53" s="777"/>
      <c r="DN53" s="777"/>
      <c r="DO53" s="777"/>
      <c r="DP53" s="777"/>
      <c r="DQ53" s="777"/>
      <c r="DR53" s="777"/>
      <c r="DS53" s="777"/>
      <c r="DT53" s="777"/>
      <c r="DU53" s="777"/>
      <c r="DV53" s="777"/>
      <c r="DW53" s="777"/>
      <c r="DX53" s="777"/>
      <c r="DY53" s="777"/>
      <c r="DZ53" s="777"/>
      <c r="EA53" s="777"/>
      <c r="EB53" s="777"/>
      <c r="EC53" s="777"/>
      <c r="ED53" s="777"/>
      <c r="EE53" s="777"/>
      <c r="EF53" s="777"/>
      <c r="EG53" s="777"/>
      <c r="EH53" s="777"/>
      <c r="EI53" s="777"/>
      <c r="EJ53" s="777"/>
      <c r="EK53" s="777"/>
      <c r="EL53" s="777"/>
      <c r="EM53" s="777"/>
      <c r="EN53" s="777"/>
      <c r="EO53" s="777"/>
      <c r="EP53" s="777"/>
      <c r="EQ53" s="777"/>
      <c r="ER53" s="777"/>
      <c r="ES53" s="777"/>
      <c r="ET53" s="777"/>
      <c r="EU53" s="777"/>
      <c r="EV53" s="777"/>
      <c r="EW53" s="777"/>
      <c r="EX53" s="777"/>
      <c r="EY53" s="777"/>
      <c r="EZ53" s="777"/>
      <c r="FA53" s="777"/>
      <c r="FB53" s="777"/>
      <c r="FC53" s="777"/>
      <c r="FD53" s="777"/>
      <c r="FE53" s="777"/>
      <c r="FF53" s="777"/>
      <c r="FG53" s="777"/>
      <c r="FH53" s="777"/>
      <c r="FI53" s="777"/>
      <c r="FJ53" s="777"/>
      <c r="FK53" s="777"/>
      <c r="FL53" s="777"/>
      <c r="FM53" s="777"/>
      <c r="FN53" s="777"/>
      <c r="FO53" s="777"/>
      <c r="FP53" s="777"/>
      <c r="FQ53" s="777"/>
      <c r="FR53" s="777"/>
      <c r="FS53" s="777"/>
      <c r="FT53" s="777"/>
      <c r="FU53" s="777"/>
      <c r="FV53" s="777"/>
      <c r="FW53" s="777"/>
      <c r="FX53" s="777"/>
      <c r="FY53" s="777"/>
      <c r="FZ53" s="777"/>
      <c r="GA53" s="777"/>
      <c r="GB53" s="777"/>
      <c r="GC53" s="777"/>
      <c r="GD53" s="777"/>
      <c r="GE53" s="777"/>
      <c r="GF53" s="777"/>
      <c r="GG53" s="777"/>
      <c r="GH53" s="777"/>
      <c r="GI53" s="777"/>
      <c r="GJ53" s="777"/>
      <c r="GK53" s="777"/>
      <c r="GL53" s="777"/>
      <c r="GM53" s="777"/>
      <c r="GN53" s="777"/>
      <c r="GO53" s="777"/>
      <c r="GP53" s="777"/>
      <c r="GQ53" s="777"/>
      <c r="GR53" s="777"/>
      <c r="GS53" s="777"/>
      <c r="GT53" s="777"/>
      <c r="GU53" s="777"/>
      <c r="GV53" s="777"/>
      <c r="GW53" s="777"/>
      <c r="GX53" s="777"/>
      <c r="GY53" s="777"/>
      <c r="GZ53" s="777"/>
      <c r="HA53" s="777"/>
      <c r="HB53" s="777"/>
      <c r="HC53" s="777"/>
      <c r="HD53" s="777"/>
      <c r="HE53" s="777"/>
      <c r="HF53" s="777"/>
      <c r="HG53" s="777"/>
      <c r="HH53" s="777"/>
      <c r="HI53" s="777"/>
      <c r="HJ53" s="777"/>
      <c r="HK53" s="777"/>
      <c r="HL53" s="777"/>
      <c r="HM53" s="777"/>
      <c r="HN53" s="777"/>
      <c r="HO53" s="777"/>
      <c r="HP53" s="777"/>
      <c r="HQ53" s="777"/>
      <c r="HR53" s="777"/>
      <c r="HS53" s="777"/>
      <c r="HT53" s="777"/>
      <c r="HU53" s="777"/>
      <c r="HV53" s="777"/>
      <c r="HW53" s="777"/>
      <c r="HX53" s="777"/>
      <c r="HY53" s="777"/>
      <c r="HZ53" s="777"/>
      <c r="IA53" s="777"/>
      <c r="IB53" s="777"/>
      <c r="IC53" s="777"/>
      <c r="ID53" s="777"/>
      <c r="IE53" s="777"/>
      <c r="IF53" s="777"/>
      <c r="IG53" s="777"/>
      <c r="IH53" s="777"/>
      <c r="II53" s="777"/>
      <c r="IJ53" s="777"/>
      <c r="IK53" s="777"/>
      <c r="IL53" s="777"/>
      <c r="IM53" s="777"/>
      <c r="IN53" s="777"/>
      <c r="IO53" s="777"/>
      <c r="IP53" s="777"/>
      <c r="IQ53" s="777"/>
      <c r="IR53" s="777"/>
      <c r="IS53" s="777"/>
      <c r="IT53" s="777"/>
      <c r="IU53" s="777"/>
    </row>
    <row r="54" spans="2:255" s="779" customFormat="1">
      <c r="B54" s="777"/>
      <c r="C54" s="777"/>
      <c r="D54" s="777"/>
      <c r="E54" s="777"/>
      <c r="F54" s="777"/>
      <c r="G54" s="777"/>
      <c r="H54" s="777"/>
      <c r="I54" s="777"/>
      <c r="J54" s="777"/>
      <c r="K54" s="777"/>
      <c r="L54" s="777"/>
      <c r="M54" s="777"/>
      <c r="N54" s="777"/>
      <c r="O54" s="777"/>
      <c r="P54" s="777"/>
      <c r="Q54" s="777"/>
      <c r="R54" s="777"/>
      <c r="S54" s="777"/>
      <c r="T54" s="777"/>
      <c r="U54" s="777"/>
      <c r="V54" s="777"/>
      <c r="W54" s="777"/>
      <c r="X54" s="777"/>
      <c r="Y54" s="777"/>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778"/>
      <c r="AV54" s="778"/>
      <c r="AW54" s="778"/>
      <c r="AX54" s="778"/>
      <c r="AY54" s="778"/>
      <c r="AZ54" s="778"/>
      <c r="BA54" s="778"/>
      <c r="BB54" s="777"/>
      <c r="BC54" s="777"/>
      <c r="BD54" s="777"/>
      <c r="BE54" s="777"/>
      <c r="BF54" s="777"/>
      <c r="BG54" s="777"/>
      <c r="BH54" s="777"/>
      <c r="BI54" s="777"/>
      <c r="BJ54" s="777"/>
      <c r="BK54" s="777"/>
      <c r="BL54" s="777"/>
      <c r="BM54" s="777"/>
      <c r="BN54" s="777"/>
      <c r="BO54" s="777"/>
      <c r="BP54" s="777"/>
      <c r="BQ54" s="777"/>
      <c r="BR54" s="777"/>
      <c r="BS54" s="777"/>
      <c r="BT54" s="777"/>
      <c r="BU54" s="777"/>
      <c r="BV54" s="777"/>
      <c r="BW54" s="777"/>
      <c r="BX54" s="777"/>
      <c r="BY54" s="777"/>
      <c r="BZ54" s="777"/>
      <c r="CA54" s="777"/>
      <c r="CB54" s="777"/>
      <c r="CC54" s="777"/>
      <c r="CD54" s="777"/>
      <c r="CE54" s="777"/>
      <c r="CF54" s="777"/>
      <c r="CG54" s="777"/>
      <c r="CH54" s="777"/>
      <c r="CI54" s="777"/>
      <c r="CJ54" s="777"/>
      <c r="CK54" s="777"/>
      <c r="CL54" s="777"/>
      <c r="CM54" s="777"/>
      <c r="CN54" s="777"/>
      <c r="CO54" s="777"/>
      <c r="CP54" s="777"/>
      <c r="CQ54" s="777"/>
      <c r="CR54" s="777"/>
      <c r="CS54" s="777"/>
      <c r="CT54" s="777"/>
      <c r="CU54" s="777"/>
      <c r="CV54" s="777"/>
      <c r="CW54" s="777"/>
      <c r="CX54" s="777"/>
      <c r="CY54" s="777"/>
      <c r="CZ54" s="777"/>
      <c r="DA54" s="777"/>
      <c r="DB54" s="777"/>
      <c r="DC54" s="777"/>
      <c r="DD54" s="777"/>
      <c r="DE54" s="777"/>
      <c r="DF54" s="777"/>
      <c r="DG54" s="777"/>
      <c r="DH54" s="777"/>
      <c r="DI54" s="777"/>
      <c r="DJ54" s="777"/>
      <c r="DK54" s="777"/>
      <c r="DL54" s="777"/>
      <c r="DM54" s="777"/>
      <c r="DN54" s="777"/>
      <c r="DO54" s="777"/>
      <c r="DP54" s="777"/>
      <c r="DQ54" s="777"/>
      <c r="DR54" s="777"/>
      <c r="DS54" s="777"/>
      <c r="DT54" s="777"/>
      <c r="DU54" s="777"/>
      <c r="DV54" s="777"/>
      <c r="DW54" s="777"/>
      <c r="DX54" s="777"/>
      <c r="DY54" s="777"/>
      <c r="DZ54" s="777"/>
      <c r="EA54" s="777"/>
      <c r="EB54" s="777"/>
      <c r="EC54" s="777"/>
      <c r="ED54" s="777"/>
      <c r="EE54" s="777"/>
      <c r="EF54" s="777"/>
      <c r="EG54" s="777"/>
      <c r="EH54" s="777"/>
      <c r="EI54" s="777"/>
      <c r="EJ54" s="777"/>
      <c r="EK54" s="777"/>
      <c r="EL54" s="777"/>
      <c r="EM54" s="777"/>
      <c r="EN54" s="777"/>
      <c r="EO54" s="777"/>
      <c r="EP54" s="777"/>
      <c r="EQ54" s="777"/>
      <c r="ER54" s="777"/>
      <c r="ES54" s="777"/>
      <c r="ET54" s="777"/>
      <c r="EU54" s="777"/>
      <c r="EV54" s="777"/>
      <c r="EW54" s="777"/>
      <c r="EX54" s="777"/>
      <c r="EY54" s="777"/>
      <c r="EZ54" s="777"/>
      <c r="FA54" s="777"/>
      <c r="FB54" s="777"/>
      <c r="FC54" s="777"/>
      <c r="FD54" s="777"/>
      <c r="FE54" s="777"/>
      <c r="FF54" s="777"/>
      <c r="FG54" s="777"/>
      <c r="FH54" s="777"/>
      <c r="FI54" s="777"/>
      <c r="FJ54" s="777"/>
      <c r="FK54" s="777"/>
      <c r="FL54" s="777"/>
      <c r="FM54" s="777"/>
      <c r="FN54" s="777"/>
      <c r="FO54" s="777"/>
      <c r="FP54" s="777"/>
      <c r="FQ54" s="777"/>
      <c r="FR54" s="777"/>
      <c r="FS54" s="777"/>
      <c r="FT54" s="777"/>
      <c r="FU54" s="777"/>
      <c r="FV54" s="777"/>
      <c r="FW54" s="777"/>
      <c r="FX54" s="777"/>
      <c r="FY54" s="777"/>
      <c r="FZ54" s="777"/>
      <c r="GA54" s="777"/>
      <c r="GB54" s="777"/>
      <c r="GC54" s="777"/>
      <c r="GD54" s="777"/>
      <c r="GE54" s="777"/>
      <c r="GF54" s="777"/>
      <c r="GG54" s="777"/>
      <c r="GH54" s="777"/>
      <c r="GI54" s="777"/>
      <c r="GJ54" s="777"/>
      <c r="GK54" s="777"/>
      <c r="GL54" s="777"/>
      <c r="GM54" s="777"/>
      <c r="GN54" s="777"/>
      <c r="GO54" s="777"/>
      <c r="GP54" s="777"/>
      <c r="GQ54" s="777"/>
      <c r="GR54" s="777"/>
      <c r="GS54" s="777"/>
      <c r="GT54" s="777"/>
      <c r="GU54" s="777"/>
      <c r="GV54" s="777"/>
      <c r="GW54" s="777"/>
      <c r="GX54" s="777"/>
      <c r="GY54" s="777"/>
      <c r="GZ54" s="777"/>
      <c r="HA54" s="777"/>
      <c r="HB54" s="777"/>
      <c r="HC54" s="777"/>
      <c r="HD54" s="777"/>
      <c r="HE54" s="777"/>
      <c r="HF54" s="777"/>
      <c r="HG54" s="777"/>
      <c r="HH54" s="777"/>
      <c r="HI54" s="777"/>
      <c r="HJ54" s="777"/>
      <c r="HK54" s="777"/>
      <c r="HL54" s="777"/>
      <c r="HM54" s="777"/>
      <c r="HN54" s="777"/>
      <c r="HO54" s="777"/>
      <c r="HP54" s="777"/>
      <c r="HQ54" s="777"/>
      <c r="HR54" s="777"/>
      <c r="HS54" s="777"/>
      <c r="HT54" s="777"/>
      <c r="HU54" s="777"/>
      <c r="HV54" s="777"/>
      <c r="HW54" s="777"/>
      <c r="HX54" s="777"/>
      <c r="HY54" s="777"/>
      <c r="HZ54" s="777"/>
      <c r="IA54" s="777"/>
      <c r="IB54" s="777"/>
      <c r="IC54" s="777"/>
      <c r="ID54" s="777"/>
      <c r="IE54" s="777"/>
      <c r="IF54" s="777"/>
      <c r="IG54" s="777"/>
      <c r="IH54" s="777"/>
      <c r="II54" s="777"/>
      <c r="IJ54" s="777"/>
      <c r="IK54" s="777"/>
      <c r="IL54" s="777"/>
      <c r="IM54" s="777"/>
      <c r="IN54" s="777"/>
      <c r="IO54" s="777"/>
      <c r="IP54" s="777"/>
      <c r="IQ54" s="777"/>
      <c r="IR54" s="777"/>
      <c r="IS54" s="777"/>
      <c r="IT54" s="777"/>
      <c r="IU54" s="777"/>
    </row>
    <row r="55" spans="2:255" s="779" customFormat="1">
      <c r="B55" s="777"/>
      <c r="C55" s="777"/>
      <c r="D55" s="777"/>
      <c r="E55" s="777"/>
      <c r="F55" s="777"/>
      <c r="G55" s="777"/>
      <c r="H55" s="777"/>
      <c r="I55" s="777"/>
      <c r="J55" s="777"/>
      <c r="K55" s="777"/>
      <c r="L55" s="777"/>
      <c r="M55" s="777"/>
      <c r="N55" s="777"/>
      <c r="O55" s="777"/>
      <c r="P55" s="777"/>
      <c r="Q55" s="777"/>
      <c r="R55" s="777"/>
      <c r="S55" s="777"/>
      <c r="T55" s="777"/>
      <c r="U55" s="777"/>
      <c r="V55" s="777"/>
      <c r="W55" s="777"/>
      <c r="X55" s="777"/>
      <c r="Y55" s="777"/>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778"/>
      <c r="AV55" s="778"/>
      <c r="AW55" s="778"/>
      <c r="AX55" s="778"/>
      <c r="AY55" s="778"/>
      <c r="AZ55" s="778"/>
      <c r="BA55" s="778"/>
      <c r="BB55" s="777"/>
      <c r="BC55" s="777"/>
      <c r="BD55" s="777"/>
      <c r="BE55" s="777"/>
      <c r="BF55" s="777"/>
      <c r="BG55" s="777"/>
      <c r="BH55" s="777"/>
      <c r="BI55" s="777"/>
      <c r="BJ55" s="777"/>
      <c r="BK55" s="777"/>
      <c r="BL55" s="777"/>
      <c r="BM55" s="777"/>
      <c r="BN55" s="777"/>
      <c r="BO55" s="777"/>
      <c r="BP55" s="777"/>
      <c r="BQ55" s="777"/>
      <c r="BR55" s="777"/>
      <c r="BS55" s="777"/>
      <c r="BT55" s="777"/>
      <c r="BU55" s="777"/>
      <c r="BV55" s="777"/>
      <c r="BW55" s="777"/>
      <c r="BX55" s="777"/>
      <c r="BY55" s="777"/>
      <c r="BZ55" s="777"/>
      <c r="CA55" s="777"/>
      <c r="CB55" s="777"/>
      <c r="CC55" s="777"/>
      <c r="CD55" s="777"/>
      <c r="CE55" s="777"/>
      <c r="CF55" s="777"/>
      <c r="CG55" s="777"/>
      <c r="CH55" s="777"/>
      <c r="CI55" s="777"/>
      <c r="CJ55" s="777"/>
      <c r="CK55" s="777"/>
      <c r="CL55" s="777"/>
      <c r="CM55" s="777"/>
      <c r="CN55" s="777"/>
      <c r="CO55" s="777"/>
      <c r="CP55" s="777"/>
      <c r="CQ55" s="777"/>
      <c r="CR55" s="777"/>
      <c r="CS55" s="777"/>
      <c r="CT55" s="777"/>
      <c r="CU55" s="777"/>
      <c r="CV55" s="777"/>
      <c r="CW55" s="777"/>
      <c r="CX55" s="777"/>
      <c r="CY55" s="777"/>
      <c r="CZ55" s="777"/>
      <c r="DA55" s="777"/>
      <c r="DB55" s="777"/>
      <c r="DC55" s="777"/>
      <c r="DD55" s="777"/>
      <c r="DE55" s="777"/>
      <c r="DF55" s="777"/>
      <c r="DG55" s="777"/>
      <c r="DH55" s="777"/>
      <c r="DI55" s="777"/>
      <c r="DJ55" s="777"/>
      <c r="DK55" s="777"/>
      <c r="DL55" s="777"/>
      <c r="DM55" s="777"/>
      <c r="DN55" s="777"/>
      <c r="DO55" s="777"/>
      <c r="DP55" s="777"/>
      <c r="DQ55" s="777"/>
      <c r="DR55" s="777"/>
      <c r="DS55" s="777"/>
      <c r="DT55" s="777"/>
      <c r="DU55" s="777"/>
      <c r="DV55" s="777"/>
      <c r="DW55" s="777"/>
      <c r="DX55" s="777"/>
      <c r="DY55" s="777"/>
      <c r="DZ55" s="777"/>
      <c r="EA55" s="777"/>
      <c r="EB55" s="777"/>
      <c r="EC55" s="777"/>
      <c r="ED55" s="777"/>
      <c r="EE55" s="777"/>
      <c r="EF55" s="777"/>
      <c r="EG55" s="777"/>
      <c r="EH55" s="777"/>
      <c r="EI55" s="777"/>
      <c r="EJ55" s="777"/>
      <c r="EK55" s="777"/>
      <c r="EL55" s="777"/>
      <c r="EM55" s="777"/>
      <c r="EN55" s="777"/>
      <c r="EO55" s="777"/>
      <c r="EP55" s="777"/>
      <c r="EQ55" s="777"/>
      <c r="ER55" s="777"/>
      <c r="ES55" s="777"/>
      <c r="ET55" s="777"/>
      <c r="EU55" s="777"/>
      <c r="EV55" s="777"/>
      <c r="EW55" s="777"/>
      <c r="EX55" s="777"/>
      <c r="EY55" s="777"/>
      <c r="EZ55" s="777"/>
      <c r="FA55" s="777"/>
      <c r="FB55" s="777"/>
      <c r="FC55" s="777"/>
      <c r="FD55" s="777"/>
      <c r="FE55" s="777"/>
      <c r="FF55" s="777"/>
      <c r="FG55" s="777"/>
      <c r="FH55" s="777"/>
      <c r="FI55" s="777"/>
      <c r="FJ55" s="777"/>
      <c r="FK55" s="777"/>
      <c r="FL55" s="777"/>
      <c r="FM55" s="777"/>
      <c r="FN55" s="777"/>
      <c r="FO55" s="777"/>
      <c r="FP55" s="777"/>
      <c r="FQ55" s="777"/>
      <c r="FR55" s="777"/>
      <c r="FS55" s="777"/>
      <c r="FT55" s="777"/>
      <c r="FU55" s="777"/>
      <c r="FV55" s="777"/>
      <c r="FW55" s="777"/>
      <c r="FX55" s="777"/>
      <c r="FY55" s="777"/>
      <c r="FZ55" s="777"/>
      <c r="GA55" s="777"/>
      <c r="GB55" s="777"/>
      <c r="GC55" s="777"/>
      <c r="GD55" s="777"/>
      <c r="GE55" s="777"/>
      <c r="GF55" s="777"/>
      <c r="GG55" s="777"/>
      <c r="GH55" s="777"/>
      <c r="GI55" s="777"/>
      <c r="GJ55" s="777"/>
      <c r="GK55" s="777"/>
      <c r="GL55" s="777"/>
      <c r="GM55" s="777"/>
      <c r="GN55" s="777"/>
      <c r="GO55" s="777"/>
      <c r="GP55" s="777"/>
      <c r="GQ55" s="777"/>
      <c r="GR55" s="777"/>
      <c r="GS55" s="777"/>
      <c r="GT55" s="777"/>
      <c r="GU55" s="777"/>
      <c r="GV55" s="777"/>
      <c r="GW55" s="777"/>
      <c r="GX55" s="777"/>
      <c r="GY55" s="777"/>
      <c r="GZ55" s="777"/>
      <c r="HA55" s="777"/>
      <c r="HB55" s="777"/>
      <c r="HC55" s="777"/>
      <c r="HD55" s="777"/>
      <c r="HE55" s="777"/>
      <c r="HF55" s="777"/>
      <c r="HG55" s="777"/>
      <c r="HH55" s="777"/>
      <c r="HI55" s="777"/>
      <c r="HJ55" s="777"/>
      <c r="HK55" s="777"/>
      <c r="HL55" s="777"/>
      <c r="HM55" s="777"/>
      <c r="HN55" s="777"/>
      <c r="HO55" s="777"/>
      <c r="HP55" s="777"/>
      <c r="HQ55" s="777"/>
      <c r="HR55" s="777"/>
      <c r="HS55" s="777"/>
      <c r="HT55" s="777"/>
      <c r="HU55" s="777"/>
      <c r="HV55" s="777"/>
      <c r="HW55" s="777"/>
      <c r="HX55" s="777"/>
      <c r="HY55" s="777"/>
      <c r="HZ55" s="777"/>
      <c r="IA55" s="777"/>
      <c r="IB55" s="777"/>
      <c r="IC55" s="777"/>
      <c r="ID55" s="777"/>
      <c r="IE55" s="777"/>
      <c r="IF55" s="777"/>
      <c r="IG55" s="777"/>
      <c r="IH55" s="777"/>
      <c r="II55" s="777"/>
      <c r="IJ55" s="777"/>
      <c r="IK55" s="777"/>
      <c r="IL55" s="777"/>
      <c r="IM55" s="777"/>
      <c r="IN55" s="777"/>
      <c r="IO55" s="777"/>
      <c r="IP55" s="777"/>
      <c r="IQ55" s="777"/>
      <c r="IR55" s="777"/>
      <c r="IS55" s="777"/>
      <c r="IT55" s="777"/>
      <c r="IU55" s="777"/>
    </row>
    <row r="56" spans="2:255" s="779" customFormat="1">
      <c r="B56" s="777"/>
      <c r="C56" s="777"/>
      <c r="D56" s="777"/>
      <c r="E56" s="777"/>
      <c r="F56" s="777"/>
      <c r="G56" s="777"/>
      <c r="H56" s="777"/>
      <c r="I56" s="777"/>
      <c r="J56" s="777"/>
      <c r="K56" s="777"/>
      <c r="L56" s="777"/>
      <c r="M56" s="777"/>
      <c r="N56" s="777"/>
      <c r="O56" s="777"/>
      <c r="P56" s="777"/>
      <c r="Q56" s="777"/>
      <c r="R56" s="777"/>
      <c r="S56" s="777"/>
      <c r="T56" s="777"/>
      <c r="U56" s="777"/>
      <c r="V56" s="777"/>
      <c r="W56" s="777"/>
      <c r="X56" s="777"/>
      <c r="Y56" s="777"/>
      <c r="Z56" s="778"/>
      <c r="AA56" s="778"/>
      <c r="AB56" s="778"/>
      <c r="AC56" s="778"/>
      <c r="AD56" s="778"/>
      <c r="AE56" s="778"/>
      <c r="AF56" s="778"/>
      <c r="AG56" s="778"/>
      <c r="AH56" s="778"/>
      <c r="AI56" s="778"/>
      <c r="AJ56" s="778"/>
      <c r="AK56" s="778"/>
      <c r="AL56" s="778"/>
      <c r="AM56" s="778"/>
      <c r="AN56" s="778"/>
      <c r="AO56" s="778"/>
      <c r="AP56" s="778"/>
      <c r="AQ56" s="778"/>
      <c r="AR56" s="778"/>
      <c r="AS56" s="778"/>
      <c r="AT56" s="778"/>
      <c r="AU56" s="778"/>
      <c r="AV56" s="778"/>
      <c r="AW56" s="778"/>
      <c r="AX56" s="778"/>
      <c r="AY56" s="778"/>
      <c r="AZ56" s="778"/>
      <c r="BA56" s="778"/>
      <c r="BB56" s="777"/>
      <c r="BC56" s="777"/>
      <c r="BD56" s="777"/>
      <c r="BE56" s="777"/>
      <c r="BF56" s="777"/>
      <c r="BG56" s="777"/>
      <c r="BH56" s="777"/>
      <c r="BI56" s="777"/>
      <c r="BJ56" s="777"/>
      <c r="BK56" s="777"/>
      <c r="BL56" s="777"/>
      <c r="BM56" s="777"/>
      <c r="BN56" s="777"/>
      <c r="BO56" s="777"/>
      <c r="BP56" s="777"/>
      <c r="BQ56" s="777"/>
      <c r="BR56" s="777"/>
      <c r="BS56" s="777"/>
      <c r="BT56" s="777"/>
      <c r="BU56" s="777"/>
      <c r="BV56" s="777"/>
      <c r="BW56" s="777"/>
      <c r="BX56" s="777"/>
      <c r="BY56" s="777"/>
      <c r="BZ56" s="777"/>
      <c r="CA56" s="777"/>
      <c r="CB56" s="777"/>
      <c r="CC56" s="777"/>
      <c r="CD56" s="777"/>
      <c r="CE56" s="777"/>
      <c r="CF56" s="777"/>
      <c r="CG56" s="777"/>
      <c r="CH56" s="777"/>
      <c r="CI56" s="777"/>
      <c r="CJ56" s="777"/>
      <c r="CK56" s="777"/>
      <c r="CL56" s="777"/>
      <c r="CM56" s="777"/>
      <c r="CN56" s="777"/>
      <c r="CO56" s="777"/>
      <c r="CP56" s="777"/>
      <c r="CQ56" s="777"/>
      <c r="CR56" s="777"/>
      <c r="CS56" s="777"/>
      <c r="CT56" s="777"/>
      <c r="CU56" s="777"/>
      <c r="CV56" s="777"/>
      <c r="CW56" s="777"/>
      <c r="CX56" s="777"/>
      <c r="CY56" s="777"/>
      <c r="CZ56" s="777"/>
      <c r="DA56" s="777"/>
      <c r="DB56" s="777"/>
      <c r="DC56" s="777"/>
      <c r="DD56" s="777"/>
      <c r="DE56" s="777"/>
      <c r="DF56" s="777"/>
      <c r="DG56" s="777"/>
      <c r="DH56" s="777"/>
      <c r="DI56" s="777"/>
      <c r="DJ56" s="777"/>
      <c r="DK56" s="777"/>
      <c r="DL56" s="777"/>
      <c r="DM56" s="777"/>
      <c r="DN56" s="777"/>
      <c r="DO56" s="777"/>
      <c r="DP56" s="777"/>
      <c r="DQ56" s="777"/>
      <c r="DR56" s="777"/>
      <c r="DS56" s="777"/>
      <c r="DT56" s="777"/>
      <c r="DU56" s="777"/>
      <c r="DV56" s="777"/>
      <c r="DW56" s="777"/>
      <c r="DX56" s="777"/>
      <c r="DY56" s="777"/>
      <c r="DZ56" s="777"/>
      <c r="EA56" s="777"/>
      <c r="EB56" s="777"/>
      <c r="EC56" s="777"/>
      <c r="ED56" s="777"/>
      <c r="EE56" s="777"/>
      <c r="EF56" s="777"/>
      <c r="EG56" s="777"/>
      <c r="EH56" s="777"/>
      <c r="EI56" s="777"/>
      <c r="EJ56" s="777"/>
      <c r="EK56" s="777"/>
      <c r="EL56" s="777"/>
      <c r="EM56" s="777"/>
      <c r="EN56" s="777"/>
      <c r="EO56" s="777"/>
      <c r="EP56" s="777"/>
      <c r="EQ56" s="777"/>
      <c r="ER56" s="777"/>
      <c r="ES56" s="777"/>
      <c r="ET56" s="777"/>
      <c r="EU56" s="777"/>
      <c r="EV56" s="777"/>
      <c r="EW56" s="777"/>
      <c r="EX56" s="777"/>
      <c r="EY56" s="777"/>
      <c r="EZ56" s="777"/>
      <c r="FA56" s="777"/>
      <c r="FB56" s="777"/>
      <c r="FC56" s="777"/>
      <c r="FD56" s="777"/>
      <c r="FE56" s="777"/>
      <c r="FF56" s="777"/>
      <c r="FG56" s="777"/>
      <c r="FH56" s="777"/>
      <c r="FI56" s="777"/>
      <c r="FJ56" s="777"/>
      <c r="FK56" s="777"/>
      <c r="FL56" s="777"/>
      <c r="FM56" s="777"/>
      <c r="FN56" s="777"/>
      <c r="FO56" s="777"/>
      <c r="FP56" s="777"/>
      <c r="FQ56" s="777"/>
      <c r="FR56" s="777"/>
      <c r="FS56" s="777"/>
      <c r="FT56" s="777"/>
      <c r="FU56" s="777"/>
      <c r="FV56" s="777"/>
      <c r="FW56" s="777"/>
      <c r="FX56" s="777"/>
      <c r="FY56" s="777"/>
      <c r="FZ56" s="777"/>
      <c r="GA56" s="777"/>
      <c r="GB56" s="777"/>
      <c r="GC56" s="777"/>
      <c r="GD56" s="777"/>
      <c r="GE56" s="777"/>
      <c r="GF56" s="777"/>
      <c r="GG56" s="777"/>
      <c r="GH56" s="777"/>
      <c r="GI56" s="777"/>
      <c r="GJ56" s="777"/>
      <c r="GK56" s="777"/>
      <c r="GL56" s="777"/>
      <c r="GM56" s="777"/>
      <c r="GN56" s="777"/>
      <c r="GO56" s="777"/>
      <c r="GP56" s="777"/>
      <c r="GQ56" s="777"/>
      <c r="GR56" s="777"/>
      <c r="GS56" s="777"/>
      <c r="GT56" s="777"/>
      <c r="GU56" s="777"/>
      <c r="GV56" s="777"/>
      <c r="GW56" s="777"/>
      <c r="GX56" s="777"/>
      <c r="GY56" s="777"/>
      <c r="GZ56" s="777"/>
      <c r="HA56" s="777"/>
      <c r="HB56" s="777"/>
      <c r="HC56" s="777"/>
      <c r="HD56" s="777"/>
      <c r="HE56" s="777"/>
      <c r="HF56" s="777"/>
      <c r="HG56" s="777"/>
      <c r="HH56" s="777"/>
      <c r="HI56" s="777"/>
      <c r="HJ56" s="777"/>
      <c r="HK56" s="777"/>
      <c r="HL56" s="777"/>
      <c r="HM56" s="777"/>
      <c r="HN56" s="777"/>
      <c r="HO56" s="777"/>
      <c r="HP56" s="777"/>
      <c r="HQ56" s="777"/>
      <c r="HR56" s="777"/>
      <c r="HS56" s="777"/>
      <c r="HT56" s="777"/>
      <c r="HU56" s="777"/>
      <c r="HV56" s="777"/>
      <c r="HW56" s="777"/>
      <c r="HX56" s="777"/>
      <c r="HY56" s="777"/>
      <c r="HZ56" s="777"/>
      <c r="IA56" s="777"/>
      <c r="IB56" s="777"/>
      <c r="IC56" s="777"/>
      <c r="ID56" s="777"/>
      <c r="IE56" s="777"/>
      <c r="IF56" s="777"/>
      <c r="IG56" s="777"/>
      <c r="IH56" s="777"/>
      <c r="II56" s="777"/>
      <c r="IJ56" s="777"/>
      <c r="IK56" s="777"/>
      <c r="IL56" s="777"/>
      <c r="IM56" s="777"/>
      <c r="IN56" s="777"/>
      <c r="IO56" s="777"/>
      <c r="IP56" s="777"/>
      <c r="IQ56" s="777"/>
      <c r="IR56" s="777"/>
      <c r="IS56" s="777"/>
      <c r="IT56" s="777"/>
      <c r="IU56" s="777"/>
    </row>
    <row r="57" spans="2:255" s="779" customFormat="1">
      <c r="B57" s="777"/>
      <c r="C57" s="777"/>
      <c r="D57" s="777"/>
      <c r="E57" s="777"/>
      <c r="F57" s="777"/>
      <c r="G57" s="777"/>
      <c r="H57" s="777"/>
      <c r="I57" s="777"/>
      <c r="J57" s="777"/>
      <c r="K57" s="777"/>
      <c r="L57" s="777"/>
      <c r="M57" s="777"/>
      <c r="N57" s="777"/>
      <c r="O57" s="777"/>
      <c r="P57" s="777"/>
      <c r="Q57" s="777"/>
      <c r="R57" s="777"/>
      <c r="S57" s="777"/>
      <c r="T57" s="777"/>
      <c r="U57" s="777"/>
      <c r="V57" s="777"/>
      <c r="W57" s="777"/>
      <c r="X57" s="777"/>
      <c r="Y57" s="777"/>
      <c r="Z57" s="778"/>
      <c r="AA57" s="778"/>
      <c r="AB57" s="778"/>
      <c r="AC57" s="778"/>
      <c r="AD57" s="778"/>
      <c r="AE57" s="778"/>
      <c r="AF57" s="778"/>
      <c r="AG57" s="778"/>
      <c r="AH57" s="778"/>
      <c r="AI57" s="778"/>
      <c r="AJ57" s="778"/>
      <c r="AK57" s="778"/>
      <c r="AL57" s="778"/>
      <c r="AM57" s="778"/>
      <c r="AN57" s="778"/>
      <c r="AO57" s="778"/>
      <c r="AP57" s="778"/>
      <c r="AQ57" s="778"/>
      <c r="AR57" s="778"/>
      <c r="AS57" s="778"/>
      <c r="AT57" s="778"/>
      <c r="AU57" s="778"/>
      <c r="AV57" s="778"/>
      <c r="AW57" s="778"/>
      <c r="AX57" s="778"/>
      <c r="AY57" s="778"/>
      <c r="AZ57" s="778"/>
      <c r="BA57" s="778"/>
      <c r="BB57" s="777"/>
      <c r="BC57" s="777"/>
      <c r="BD57" s="777"/>
      <c r="BE57" s="777"/>
      <c r="BF57" s="777"/>
      <c r="BG57" s="777"/>
      <c r="BH57" s="777"/>
      <c r="BI57" s="777"/>
      <c r="BJ57" s="777"/>
      <c r="BK57" s="777"/>
      <c r="BL57" s="777"/>
      <c r="BM57" s="777"/>
      <c r="BN57" s="777"/>
      <c r="BO57" s="777"/>
      <c r="BP57" s="777"/>
      <c r="BQ57" s="777"/>
      <c r="BR57" s="777"/>
      <c r="BS57" s="777"/>
      <c r="BT57" s="777"/>
      <c r="BU57" s="777"/>
      <c r="BV57" s="777"/>
      <c r="BW57" s="777"/>
      <c r="BX57" s="777"/>
      <c r="BY57" s="777"/>
      <c r="BZ57" s="777"/>
      <c r="CA57" s="777"/>
      <c r="CB57" s="777"/>
      <c r="CC57" s="777"/>
      <c r="CD57" s="777"/>
      <c r="CE57" s="777"/>
      <c r="CF57" s="777"/>
      <c r="CG57" s="777"/>
      <c r="CH57" s="777"/>
      <c r="CI57" s="777"/>
      <c r="CJ57" s="777"/>
      <c r="CK57" s="777"/>
      <c r="CL57" s="777"/>
      <c r="CM57" s="777"/>
      <c r="CN57" s="777"/>
      <c r="CO57" s="777"/>
      <c r="CP57" s="777"/>
      <c r="CQ57" s="777"/>
      <c r="CR57" s="777"/>
      <c r="CS57" s="777"/>
      <c r="CT57" s="777"/>
      <c r="CU57" s="777"/>
      <c r="CV57" s="777"/>
      <c r="CW57" s="777"/>
      <c r="CX57" s="777"/>
      <c r="CY57" s="777"/>
      <c r="CZ57" s="777"/>
      <c r="DA57" s="777"/>
      <c r="DB57" s="777"/>
      <c r="DC57" s="777"/>
      <c r="DD57" s="777"/>
      <c r="DE57" s="777"/>
      <c r="DF57" s="777"/>
      <c r="DG57" s="777"/>
      <c r="DH57" s="777"/>
      <c r="DI57" s="777"/>
      <c r="DJ57" s="777"/>
      <c r="DK57" s="777"/>
      <c r="DL57" s="777"/>
      <c r="DM57" s="777"/>
      <c r="DN57" s="777"/>
      <c r="DO57" s="777"/>
      <c r="DP57" s="777"/>
      <c r="DQ57" s="777"/>
      <c r="DR57" s="777"/>
      <c r="DS57" s="777"/>
      <c r="DT57" s="777"/>
      <c r="DU57" s="777"/>
      <c r="DV57" s="777"/>
      <c r="DW57" s="777"/>
      <c r="DX57" s="777"/>
      <c r="DY57" s="777"/>
      <c r="DZ57" s="777"/>
      <c r="EA57" s="777"/>
      <c r="EB57" s="777"/>
      <c r="EC57" s="777"/>
      <c r="ED57" s="777"/>
      <c r="EE57" s="777"/>
      <c r="EF57" s="777"/>
      <c r="EG57" s="777"/>
      <c r="EH57" s="777"/>
      <c r="EI57" s="777"/>
      <c r="EJ57" s="777"/>
      <c r="EK57" s="777"/>
      <c r="EL57" s="777"/>
      <c r="EM57" s="777"/>
      <c r="EN57" s="777"/>
      <c r="EO57" s="777"/>
      <c r="EP57" s="777"/>
      <c r="EQ57" s="777"/>
      <c r="ER57" s="777"/>
      <c r="ES57" s="777"/>
      <c r="ET57" s="777"/>
      <c r="EU57" s="777"/>
      <c r="EV57" s="777"/>
      <c r="EW57" s="777"/>
      <c r="EX57" s="777"/>
      <c r="EY57" s="777"/>
      <c r="EZ57" s="777"/>
      <c r="FA57" s="777"/>
      <c r="FB57" s="777"/>
      <c r="FC57" s="777"/>
      <c r="FD57" s="777"/>
      <c r="FE57" s="777"/>
      <c r="FF57" s="777"/>
      <c r="FG57" s="777"/>
      <c r="FH57" s="777"/>
      <c r="FI57" s="777"/>
      <c r="FJ57" s="777"/>
      <c r="FK57" s="777"/>
      <c r="FL57" s="777"/>
      <c r="FM57" s="777"/>
      <c r="FN57" s="777"/>
      <c r="FO57" s="777"/>
      <c r="FP57" s="777"/>
      <c r="FQ57" s="777"/>
      <c r="FR57" s="777"/>
      <c r="FS57" s="777"/>
      <c r="FT57" s="777"/>
      <c r="FU57" s="777"/>
      <c r="FV57" s="777"/>
      <c r="FW57" s="777"/>
      <c r="FX57" s="777"/>
      <c r="FY57" s="777"/>
      <c r="FZ57" s="777"/>
      <c r="GA57" s="777"/>
      <c r="GB57" s="777"/>
      <c r="GC57" s="777"/>
      <c r="GD57" s="777"/>
      <c r="GE57" s="777"/>
      <c r="GF57" s="777"/>
      <c r="GG57" s="777"/>
      <c r="GH57" s="777"/>
      <c r="GI57" s="777"/>
      <c r="GJ57" s="777"/>
      <c r="GK57" s="777"/>
      <c r="GL57" s="777"/>
      <c r="GM57" s="777"/>
      <c r="GN57" s="777"/>
      <c r="GO57" s="777"/>
      <c r="GP57" s="777"/>
      <c r="GQ57" s="777"/>
      <c r="GR57" s="777"/>
      <c r="GS57" s="777"/>
      <c r="GT57" s="777"/>
      <c r="GU57" s="777"/>
      <c r="GV57" s="777"/>
      <c r="GW57" s="777"/>
      <c r="GX57" s="777"/>
      <c r="GY57" s="777"/>
      <c r="GZ57" s="777"/>
      <c r="HA57" s="777"/>
      <c r="HB57" s="777"/>
      <c r="HC57" s="777"/>
      <c r="HD57" s="777"/>
      <c r="HE57" s="777"/>
      <c r="HF57" s="777"/>
      <c r="HG57" s="777"/>
      <c r="HH57" s="777"/>
      <c r="HI57" s="777"/>
      <c r="HJ57" s="777"/>
      <c r="HK57" s="777"/>
      <c r="HL57" s="777"/>
      <c r="HM57" s="777"/>
      <c r="HN57" s="777"/>
      <c r="HO57" s="777"/>
      <c r="HP57" s="777"/>
      <c r="HQ57" s="777"/>
      <c r="HR57" s="777"/>
      <c r="HS57" s="777"/>
      <c r="HT57" s="777"/>
      <c r="HU57" s="777"/>
      <c r="HV57" s="777"/>
      <c r="HW57" s="777"/>
      <c r="HX57" s="777"/>
      <c r="HY57" s="777"/>
      <c r="HZ57" s="777"/>
      <c r="IA57" s="777"/>
      <c r="IB57" s="777"/>
      <c r="IC57" s="777"/>
      <c r="ID57" s="777"/>
      <c r="IE57" s="777"/>
      <c r="IF57" s="777"/>
      <c r="IG57" s="777"/>
      <c r="IH57" s="777"/>
      <c r="II57" s="777"/>
      <c r="IJ57" s="777"/>
      <c r="IK57" s="777"/>
      <c r="IL57" s="777"/>
      <c r="IM57" s="777"/>
      <c r="IN57" s="777"/>
      <c r="IO57" s="777"/>
      <c r="IP57" s="777"/>
      <c r="IQ57" s="777"/>
      <c r="IR57" s="777"/>
      <c r="IS57" s="777"/>
      <c r="IT57" s="777"/>
      <c r="IU57" s="777"/>
    </row>
    <row r="58" spans="2:255" s="779" customFormat="1">
      <c r="B58" s="777"/>
      <c r="C58" s="777"/>
      <c r="D58" s="777"/>
      <c r="E58" s="777"/>
      <c r="F58" s="777"/>
      <c r="G58" s="777"/>
      <c r="H58" s="777"/>
      <c r="I58" s="777"/>
      <c r="J58" s="777"/>
      <c r="K58" s="777"/>
      <c r="L58" s="777"/>
      <c r="M58" s="777"/>
      <c r="N58" s="777"/>
      <c r="O58" s="777"/>
      <c r="P58" s="777"/>
      <c r="Q58" s="777"/>
      <c r="R58" s="777"/>
      <c r="S58" s="777"/>
      <c r="T58" s="777"/>
      <c r="U58" s="777"/>
      <c r="V58" s="777"/>
      <c r="W58" s="777"/>
      <c r="X58" s="777"/>
      <c r="Y58" s="777"/>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778"/>
      <c r="AV58" s="778"/>
      <c r="AW58" s="778"/>
      <c r="AX58" s="778"/>
      <c r="AY58" s="778"/>
      <c r="AZ58" s="778"/>
      <c r="BA58" s="778"/>
      <c r="BB58" s="777"/>
      <c r="BC58" s="777"/>
      <c r="BD58" s="777"/>
      <c r="BE58" s="777"/>
      <c r="BF58" s="777"/>
      <c r="BG58" s="777"/>
      <c r="BH58" s="777"/>
      <c r="BI58" s="777"/>
      <c r="BJ58" s="777"/>
      <c r="BK58" s="777"/>
      <c r="BL58" s="777"/>
      <c r="BM58" s="777"/>
      <c r="BN58" s="777"/>
      <c r="BO58" s="777"/>
      <c r="BP58" s="777"/>
      <c r="BQ58" s="777"/>
      <c r="BR58" s="777"/>
      <c r="BS58" s="777"/>
      <c r="BT58" s="777"/>
      <c r="BU58" s="777"/>
      <c r="BV58" s="777"/>
      <c r="BW58" s="777"/>
      <c r="BX58" s="777"/>
      <c r="BY58" s="777"/>
      <c r="BZ58" s="777"/>
      <c r="CA58" s="777"/>
      <c r="CB58" s="777"/>
      <c r="CC58" s="777"/>
      <c r="CD58" s="777"/>
      <c r="CE58" s="777"/>
      <c r="CF58" s="777"/>
      <c r="CG58" s="777"/>
      <c r="CH58" s="777"/>
      <c r="CI58" s="777"/>
      <c r="CJ58" s="777"/>
      <c r="CK58" s="777"/>
      <c r="CL58" s="777"/>
      <c r="CM58" s="777"/>
      <c r="CN58" s="777"/>
      <c r="CO58" s="777"/>
      <c r="CP58" s="777"/>
      <c r="CQ58" s="777"/>
      <c r="CR58" s="777"/>
      <c r="CS58" s="777"/>
      <c r="CT58" s="777"/>
      <c r="CU58" s="777"/>
      <c r="CV58" s="777"/>
      <c r="CW58" s="777"/>
      <c r="CX58" s="777"/>
      <c r="CY58" s="777"/>
      <c r="CZ58" s="777"/>
      <c r="DA58" s="777"/>
      <c r="DB58" s="777"/>
      <c r="DC58" s="777"/>
      <c r="DD58" s="777"/>
      <c r="DE58" s="777"/>
      <c r="DF58" s="777"/>
      <c r="DG58" s="777"/>
      <c r="DH58" s="777"/>
      <c r="DI58" s="777"/>
      <c r="DJ58" s="777"/>
      <c r="DK58" s="777"/>
      <c r="DL58" s="777"/>
      <c r="DM58" s="777"/>
      <c r="DN58" s="777"/>
      <c r="DO58" s="777"/>
      <c r="DP58" s="777"/>
      <c r="DQ58" s="777"/>
      <c r="DR58" s="777"/>
      <c r="DS58" s="777"/>
      <c r="DT58" s="777"/>
      <c r="DU58" s="777"/>
      <c r="DV58" s="777"/>
      <c r="DW58" s="777"/>
      <c r="DX58" s="777"/>
      <c r="DY58" s="777"/>
      <c r="DZ58" s="777"/>
      <c r="EA58" s="777"/>
      <c r="EB58" s="777"/>
      <c r="EC58" s="777"/>
      <c r="ED58" s="777"/>
      <c r="EE58" s="777"/>
      <c r="EF58" s="777"/>
      <c r="EG58" s="777"/>
      <c r="EH58" s="777"/>
      <c r="EI58" s="777"/>
      <c r="EJ58" s="777"/>
      <c r="EK58" s="777"/>
      <c r="EL58" s="777"/>
      <c r="EM58" s="777"/>
      <c r="EN58" s="777"/>
      <c r="EO58" s="777"/>
      <c r="EP58" s="777"/>
      <c r="EQ58" s="777"/>
      <c r="ER58" s="777"/>
      <c r="ES58" s="777"/>
      <c r="ET58" s="777"/>
      <c r="EU58" s="777"/>
      <c r="EV58" s="777"/>
      <c r="EW58" s="777"/>
      <c r="EX58" s="777"/>
      <c r="EY58" s="777"/>
      <c r="EZ58" s="777"/>
      <c r="FA58" s="777"/>
      <c r="FB58" s="777"/>
      <c r="FC58" s="777"/>
      <c r="FD58" s="777"/>
      <c r="FE58" s="777"/>
      <c r="FF58" s="777"/>
      <c r="FG58" s="777"/>
      <c r="FH58" s="777"/>
      <c r="FI58" s="777"/>
      <c r="FJ58" s="777"/>
      <c r="FK58" s="777"/>
      <c r="FL58" s="777"/>
      <c r="FM58" s="777"/>
      <c r="FN58" s="777"/>
      <c r="FO58" s="777"/>
      <c r="FP58" s="777"/>
      <c r="FQ58" s="777"/>
      <c r="FR58" s="777"/>
      <c r="FS58" s="777"/>
      <c r="FT58" s="777"/>
      <c r="FU58" s="777"/>
      <c r="FV58" s="777"/>
      <c r="FW58" s="777"/>
      <c r="FX58" s="777"/>
      <c r="FY58" s="777"/>
      <c r="FZ58" s="777"/>
      <c r="GA58" s="777"/>
      <c r="GB58" s="777"/>
      <c r="GC58" s="777"/>
      <c r="GD58" s="777"/>
      <c r="GE58" s="777"/>
      <c r="GF58" s="777"/>
      <c r="GG58" s="777"/>
      <c r="GH58" s="777"/>
      <c r="GI58" s="777"/>
      <c r="GJ58" s="777"/>
      <c r="GK58" s="777"/>
      <c r="GL58" s="777"/>
      <c r="GM58" s="777"/>
      <c r="GN58" s="777"/>
      <c r="GO58" s="777"/>
      <c r="GP58" s="777"/>
      <c r="GQ58" s="777"/>
      <c r="GR58" s="777"/>
      <c r="GS58" s="777"/>
      <c r="GT58" s="777"/>
      <c r="GU58" s="777"/>
      <c r="GV58" s="777"/>
      <c r="GW58" s="777"/>
      <c r="GX58" s="777"/>
      <c r="GY58" s="777"/>
      <c r="GZ58" s="777"/>
      <c r="HA58" s="777"/>
      <c r="HB58" s="777"/>
      <c r="HC58" s="777"/>
      <c r="HD58" s="777"/>
      <c r="HE58" s="777"/>
      <c r="HF58" s="777"/>
      <c r="HG58" s="777"/>
      <c r="HH58" s="777"/>
      <c r="HI58" s="777"/>
      <c r="HJ58" s="777"/>
      <c r="HK58" s="777"/>
      <c r="HL58" s="777"/>
      <c r="HM58" s="777"/>
      <c r="HN58" s="777"/>
      <c r="HO58" s="777"/>
      <c r="HP58" s="777"/>
      <c r="HQ58" s="777"/>
      <c r="HR58" s="777"/>
      <c r="HS58" s="777"/>
      <c r="HT58" s="777"/>
      <c r="HU58" s="777"/>
      <c r="HV58" s="777"/>
      <c r="HW58" s="777"/>
      <c r="HX58" s="777"/>
      <c r="HY58" s="777"/>
      <c r="HZ58" s="777"/>
      <c r="IA58" s="777"/>
      <c r="IB58" s="777"/>
      <c r="IC58" s="777"/>
      <c r="ID58" s="777"/>
      <c r="IE58" s="777"/>
      <c r="IF58" s="777"/>
      <c r="IG58" s="777"/>
      <c r="IH58" s="777"/>
      <c r="II58" s="777"/>
      <c r="IJ58" s="777"/>
      <c r="IK58" s="777"/>
      <c r="IL58" s="777"/>
      <c r="IM58" s="777"/>
      <c r="IN58" s="777"/>
      <c r="IO58" s="777"/>
      <c r="IP58" s="777"/>
      <c r="IQ58" s="777"/>
      <c r="IR58" s="777"/>
      <c r="IS58" s="777"/>
      <c r="IT58" s="777"/>
      <c r="IU58" s="777"/>
    </row>
    <row r="59" spans="2:255" s="779" customFormat="1">
      <c r="B59" s="777"/>
      <c r="C59" s="777"/>
      <c r="D59" s="777"/>
      <c r="E59" s="777"/>
      <c r="F59" s="777"/>
      <c r="G59" s="777"/>
      <c r="H59" s="777"/>
      <c r="I59" s="777"/>
      <c r="J59" s="777"/>
      <c r="K59" s="777"/>
      <c r="L59" s="777"/>
      <c r="M59" s="777"/>
      <c r="N59" s="777"/>
      <c r="O59" s="777"/>
      <c r="P59" s="777"/>
      <c r="Q59" s="777"/>
      <c r="R59" s="777"/>
      <c r="S59" s="777"/>
      <c r="T59" s="777"/>
      <c r="U59" s="777"/>
      <c r="V59" s="777"/>
      <c r="W59" s="777"/>
      <c r="X59" s="777"/>
      <c r="Y59" s="777"/>
      <c r="Z59" s="778"/>
      <c r="AA59" s="778"/>
      <c r="AB59" s="778"/>
      <c r="AC59" s="778"/>
      <c r="AD59" s="778"/>
      <c r="AE59" s="778"/>
      <c r="AF59" s="778"/>
      <c r="AG59" s="778"/>
      <c r="AH59" s="778"/>
      <c r="AI59" s="778"/>
      <c r="AJ59" s="778"/>
      <c r="AK59" s="778"/>
      <c r="AL59" s="778"/>
      <c r="AM59" s="778"/>
      <c r="AN59" s="778"/>
      <c r="AO59" s="778"/>
      <c r="AP59" s="778"/>
      <c r="AQ59" s="778"/>
      <c r="AR59" s="778"/>
      <c r="AS59" s="778"/>
      <c r="AT59" s="778"/>
      <c r="AU59" s="778"/>
      <c r="AV59" s="778"/>
      <c r="AW59" s="778"/>
      <c r="AX59" s="778"/>
      <c r="AY59" s="778"/>
      <c r="AZ59" s="778"/>
      <c r="BA59" s="778"/>
      <c r="BB59" s="777"/>
      <c r="BC59" s="777"/>
      <c r="BD59" s="777"/>
      <c r="BE59" s="777"/>
      <c r="BF59" s="777"/>
      <c r="BG59" s="777"/>
      <c r="BH59" s="777"/>
      <c r="BI59" s="777"/>
      <c r="BJ59" s="777"/>
      <c r="BK59" s="777"/>
      <c r="BL59" s="777"/>
      <c r="BM59" s="777"/>
      <c r="BN59" s="777"/>
      <c r="BO59" s="777"/>
      <c r="BP59" s="777"/>
      <c r="BQ59" s="777"/>
      <c r="BR59" s="777"/>
      <c r="BS59" s="777"/>
      <c r="BT59" s="777"/>
      <c r="BU59" s="777"/>
      <c r="BV59" s="777"/>
      <c r="BW59" s="777"/>
      <c r="BX59" s="777"/>
      <c r="BY59" s="777"/>
      <c r="BZ59" s="777"/>
      <c r="CA59" s="777"/>
      <c r="CB59" s="777"/>
      <c r="CC59" s="777"/>
      <c r="CD59" s="777"/>
      <c r="CE59" s="777"/>
      <c r="CF59" s="777"/>
      <c r="CG59" s="777"/>
      <c r="CH59" s="777"/>
      <c r="CI59" s="777"/>
      <c r="CJ59" s="777"/>
      <c r="CK59" s="777"/>
      <c r="CL59" s="777"/>
      <c r="CM59" s="777"/>
      <c r="CN59" s="777"/>
      <c r="CO59" s="777"/>
      <c r="CP59" s="777"/>
      <c r="CQ59" s="777"/>
      <c r="CR59" s="777"/>
      <c r="CS59" s="777"/>
      <c r="CT59" s="777"/>
      <c r="CU59" s="777"/>
      <c r="CV59" s="777"/>
      <c r="CW59" s="777"/>
      <c r="CX59" s="777"/>
      <c r="CY59" s="777"/>
      <c r="CZ59" s="777"/>
      <c r="DA59" s="777"/>
      <c r="DB59" s="777"/>
      <c r="DC59" s="777"/>
      <c r="DD59" s="777"/>
      <c r="DE59" s="777"/>
      <c r="DF59" s="777"/>
      <c r="DG59" s="777"/>
      <c r="DH59" s="777"/>
      <c r="DI59" s="777"/>
      <c r="DJ59" s="777"/>
      <c r="DK59" s="777"/>
      <c r="DL59" s="777"/>
      <c r="DM59" s="777"/>
      <c r="DN59" s="777"/>
      <c r="DO59" s="777"/>
      <c r="DP59" s="777"/>
      <c r="DQ59" s="777"/>
      <c r="DR59" s="777"/>
      <c r="DS59" s="777"/>
      <c r="DT59" s="777"/>
      <c r="DU59" s="777"/>
      <c r="DV59" s="777"/>
      <c r="DW59" s="777"/>
      <c r="DX59" s="777"/>
      <c r="DY59" s="777"/>
      <c r="DZ59" s="777"/>
      <c r="EA59" s="777"/>
      <c r="EB59" s="777"/>
      <c r="EC59" s="777"/>
      <c r="ED59" s="777"/>
      <c r="EE59" s="777"/>
      <c r="EF59" s="777"/>
      <c r="EG59" s="777"/>
      <c r="EH59" s="777"/>
      <c r="EI59" s="777"/>
      <c r="EJ59" s="777"/>
      <c r="EK59" s="777"/>
      <c r="EL59" s="777"/>
      <c r="EM59" s="777"/>
      <c r="EN59" s="777"/>
      <c r="EO59" s="777"/>
      <c r="EP59" s="777"/>
      <c r="EQ59" s="777"/>
      <c r="ER59" s="777"/>
      <c r="ES59" s="777"/>
      <c r="ET59" s="777"/>
      <c r="EU59" s="777"/>
      <c r="EV59" s="777"/>
      <c r="EW59" s="777"/>
      <c r="EX59" s="777"/>
      <c r="EY59" s="777"/>
      <c r="EZ59" s="777"/>
      <c r="FA59" s="777"/>
      <c r="FB59" s="777"/>
      <c r="FC59" s="777"/>
      <c r="FD59" s="777"/>
      <c r="FE59" s="777"/>
      <c r="FF59" s="777"/>
      <c r="FG59" s="777"/>
      <c r="FH59" s="777"/>
      <c r="FI59" s="777"/>
      <c r="FJ59" s="777"/>
      <c r="FK59" s="777"/>
      <c r="FL59" s="777"/>
      <c r="FM59" s="777"/>
      <c r="FN59" s="777"/>
      <c r="FO59" s="777"/>
      <c r="FP59" s="777"/>
      <c r="FQ59" s="777"/>
      <c r="FR59" s="777"/>
      <c r="FS59" s="777"/>
      <c r="FT59" s="777"/>
      <c r="FU59" s="777"/>
      <c r="FV59" s="777"/>
      <c r="FW59" s="777"/>
      <c r="FX59" s="777"/>
      <c r="FY59" s="777"/>
      <c r="FZ59" s="777"/>
      <c r="GA59" s="777"/>
      <c r="GB59" s="777"/>
      <c r="GC59" s="777"/>
      <c r="GD59" s="777"/>
      <c r="GE59" s="777"/>
      <c r="GF59" s="777"/>
      <c r="GG59" s="777"/>
      <c r="GH59" s="777"/>
      <c r="GI59" s="777"/>
      <c r="GJ59" s="777"/>
      <c r="GK59" s="777"/>
      <c r="GL59" s="777"/>
      <c r="GM59" s="777"/>
      <c r="GN59" s="777"/>
      <c r="GO59" s="777"/>
      <c r="GP59" s="777"/>
      <c r="GQ59" s="777"/>
      <c r="GR59" s="777"/>
      <c r="GS59" s="777"/>
      <c r="GT59" s="777"/>
      <c r="GU59" s="777"/>
      <c r="GV59" s="777"/>
      <c r="GW59" s="777"/>
      <c r="GX59" s="777"/>
      <c r="GY59" s="777"/>
      <c r="GZ59" s="777"/>
      <c r="HA59" s="777"/>
      <c r="HB59" s="777"/>
      <c r="HC59" s="777"/>
      <c r="HD59" s="777"/>
      <c r="HE59" s="777"/>
      <c r="HF59" s="777"/>
      <c r="HG59" s="777"/>
      <c r="HH59" s="777"/>
      <c r="HI59" s="777"/>
      <c r="HJ59" s="777"/>
      <c r="HK59" s="777"/>
      <c r="HL59" s="777"/>
      <c r="HM59" s="777"/>
      <c r="HN59" s="777"/>
      <c r="HO59" s="777"/>
      <c r="HP59" s="777"/>
      <c r="HQ59" s="777"/>
      <c r="HR59" s="777"/>
      <c r="HS59" s="777"/>
      <c r="HT59" s="777"/>
      <c r="HU59" s="777"/>
      <c r="HV59" s="777"/>
      <c r="HW59" s="777"/>
      <c r="HX59" s="777"/>
      <c r="HY59" s="777"/>
      <c r="HZ59" s="777"/>
      <c r="IA59" s="777"/>
      <c r="IB59" s="777"/>
      <c r="IC59" s="777"/>
      <c r="ID59" s="777"/>
      <c r="IE59" s="777"/>
      <c r="IF59" s="777"/>
      <c r="IG59" s="777"/>
      <c r="IH59" s="777"/>
      <c r="II59" s="777"/>
      <c r="IJ59" s="777"/>
      <c r="IK59" s="777"/>
      <c r="IL59" s="777"/>
      <c r="IM59" s="777"/>
      <c r="IN59" s="777"/>
      <c r="IO59" s="777"/>
      <c r="IP59" s="777"/>
      <c r="IQ59" s="777"/>
      <c r="IR59" s="777"/>
      <c r="IS59" s="777"/>
      <c r="IT59" s="777"/>
      <c r="IU59" s="777"/>
    </row>
    <row r="60" spans="2:255" s="779" customFormat="1">
      <c r="B60" s="777"/>
      <c r="C60" s="777"/>
      <c r="D60" s="777"/>
      <c r="E60" s="777"/>
      <c r="F60" s="777"/>
      <c r="G60" s="777"/>
      <c r="H60" s="777"/>
      <c r="I60" s="777"/>
      <c r="J60" s="777"/>
      <c r="K60" s="777"/>
      <c r="L60" s="777"/>
      <c r="M60" s="777"/>
      <c r="N60" s="777"/>
      <c r="O60" s="777"/>
      <c r="P60" s="777"/>
      <c r="Q60" s="777"/>
      <c r="R60" s="777"/>
      <c r="S60" s="777"/>
      <c r="T60" s="777"/>
      <c r="U60" s="777"/>
      <c r="V60" s="777"/>
      <c r="W60" s="777"/>
      <c r="X60" s="777"/>
      <c r="Y60" s="777"/>
      <c r="Z60" s="778"/>
      <c r="AA60" s="778"/>
      <c r="AB60" s="778"/>
      <c r="AC60" s="778"/>
      <c r="AD60" s="778"/>
      <c r="AE60" s="778"/>
      <c r="AF60" s="778"/>
      <c r="AG60" s="778"/>
      <c r="AH60" s="778"/>
      <c r="AI60" s="778"/>
      <c r="AJ60" s="778"/>
      <c r="AK60" s="778"/>
      <c r="AL60" s="778"/>
      <c r="AM60" s="778"/>
      <c r="AN60" s="778"/>
      <c r="AO60" s="778"/>
      <c r="AP60" s="778"/>
      <c r="AQ60" s="778"/>
      <c r="AR60" s="778"/>
      <c r="AS60" s="778"/>
      <c r="AT60" s="778"/>
      <c r="AU60" s="778"/>
      <c r="AV60" s="778"/>
      <c r="AW60" s="778"/>
      <c r="AX60" s="778"/>
      <c r="AY60" s="778"/>
      <c r="AZ60" s="778"/>
      <c r="BA60" s="778"/>
      <c r="BB60" s="777"/>
      <c r="BC60" s="777"/>
      <c r="BD60" s="777"/>
      <c r="BE60" s="777"/>
      <c r="BF60" s="777"/>
      <c r="BG60" s="777"/>
      <c r="BH60" s="777"/>
      <c r="BI60" s="777"/>
      <c r="BJ60" s="777"/>
      <c r="BK60" s="777"/>
      <c r="BL60" s="777"/>
      <c r="BM60" s="777"/>
      <c r="BN60" s="777"/>
      <c r="BO60" s="777"/>
      <c r="BP60" s="777"/>
      <c r="BQ60" s="777"/>
      <c r="BR60" s="777"/>
      <c r="BS60" s="777"/>
      <c r="BT60" s="777"/>
      <c r="BU60" s="777"/>
      <c r="BV60" s="777"/>
      <c r="BW60" s="777"/>
      <c r="BX60" s="777"/>
      <c r="BY60" s="777"/>
      <c r="BZ60" s="777"/>
      <c r="CA60" s="777"/>
      <c r="CB60" s="777"/>
      <c r="CC60" s="777"/>
      <c r="CD60" s="777"/>
      <c r="CE60" s="777"/>
      <c r="CF60" s="777"/>
      <c r="CG60" s="777"/>
      <c r="CH60" s="777"/>
      <c r="CI60" s="777"/>
      <c r="CJ60" s="777"/>
      <c r="CK60" s="777"/>
      <c r="CL60" s="777"/>
      <c r="CM60" s="777"/>
      <c r="CN60" s="777"/>
      <c r="CO60" s="777"/>
      <c r="CP60" s="777"/>
      <c r="CQ60" s="777"/>
      <c r="CR60" s="777"/>
      <c r="CS60" s="777"/>
      <c r="CT60" s="777"/>
      <c r="CU60" s="777"/>
      <c r="CV60" s="777"/>
      <c r="CW60" s="777"/>
      <c r="CX60" s="777"/>
      <c r="CY60" s="777"/>
      <c r="CZ60" s="777"/>
      <c r="DA60" s="777"/>
      <c r="DB60" s="777"/>
      <c r="DC60" s="777"/>
      <c r="DD60" s="777"/>
      <c r="DE60" s="777"/>
      <c r="DF60" s="777"/>
      <c r="DG60" s="777"/>
      <c r="DH60" s="777"/>
      <c r="DI60" s="777"/>
      <c r="DJ60" s="777"/>
      <c r="DK60" s="777"/>
      <c r="DL60" s="777"/>
      <c r="DM60" s="777"/>
      <c r="DN60" s="777"/>
      <c r="DO60" s="777"/>
      <c r="DP60" s="777"/>
      <c r="DQ60" s="777"/>
      <c r="DR60" s="777"/>
      <c r="DS60" s="777"/>
      <c r="DT60" s="777"/>
      <c r="DU60" s="777"/>
      <c r="DV60" s="777"/>
      <c r="DW60" s="777"/>
      <c r="DX60" s="777"/>
      <c r="DY60" s="777"/>
      <c r="DZ60" s="777"/>
      <c r="EA60" s="777"/>
      <c r="EB60" s="777"/>
      <c r="EC60" s="777"/>
      <c r="ED60" s="777"/>
      <c r="EE60" s="777"/>
      <c r="EF60" s="777"/>
      <c r="EG60" s="777"/>
      <c r="EH60" s="777"/>
      <c r="EI60" s="777"/>
      <c r="EJ60" s="777"/>
      <c r="EK60" s="777"/>
      <c r="EL60" s="777"/>
      <c r="EM60" s="777"/>
      <c r="EN60" s="777"/>
      <c r="EO60" s="777"/>
      <c r="EP60" s="777"/>
      <c r="EQ60" s="777"/>
      <c r="ER60" s="777"/>
      <c r="ES60" s="777"/>
      <c r="ET60" s="777"/>
      <c r="EU60" s="777"/>
      <c r="EV60" s="777"/>
      <c r="EW60" s="777"/>
      <c r="EX60" s="777"/>
      <c r="EY60" s="777"/>
      <c r="EZ60" s="777"/>
      <c r="FA60" s="777"/>
      <c r="FB60" s="777"/>
      <c r="FC60" s="777"/>
      <c r="FD60" s="777"/>
      <c r="FE60" s="777"/>
      <c r="FF60" s="777"/>
      <c r="FG60" s="777"/>
      <c r="FH60" s="777"/>
      <c r="FI60" s="777"/>
      <c r="FJ60" s="777"/>
      <c r="FK60" s="777"/>
      <c r="FL60" s="777"/>
      <c r="FM60" s="777"/>
      <c r="FN60" s="777"/>
      <c r="FO60" s="777"/>
      <c r="FP60" s="777"/>
      <c r="FQ60" s="777"/>
      <c r="FR60" s="777"/>
      <c r="FS60" s="777"/>
      <c r="FT60" s="777"/>
      <c r="FU60" s="777"/>
      <c r="FV60" s="777"/>
      <c r="FW60" s="777"/>
      <c r="FX60" s="777"/>
      <c r="FY60" s="777"/>
      <c r="FZ60" s="777"/>
      <c r="GA60" s="777"/>
      <c r="GB60" s="777"/>
      <c r="GC60" s="777"/>
      <c r="GD60" s="777"/>
      <c r="GE60" s="777"/>
      <c r="GF60" s="777"/>
      <c r="GG60" s="777"/>
      <c r="GH60" s="777"/>
      <c r="GI60" s="777"/>
      <c r="GJ60" s="777"/>
      <c r="GK60" s="777"/>
      <c r="GL60" s="777"/>
      <c r="GM60" s="777"/>
      <c r="GN60" s="777"/>
      <c r="GO60" s="777"/>
      <c r="GP60" s="777"/>
      <c r="GQ60" s="777"/>
      <c r="GR60" s="777"/>
      <c r="GS60" s="777"/>
      <c r="GT60" s="777"/>
      <c r="GU60" s="777"/>
      <c r="GV60" s="777"/>
      <c r="GW60" s="777"/>
      <c r="GX60" s="777"/>
      <c r="GY60" s="777"/>
      <c r="GZ60" s="777"/>
      <c r="HA60" s="777"/>
      <c r="HB60" s="777"/>
      <c r="HC60" s="777"/>
      <c r="HD60" s="777"/>
      <c r="HE60" s="777"/>
      <c r="HF60" s="777"/>
      <c r="HG60" s="777"/>
      <c r="HH60" s="777"/>
      <c r="HI60" s="777"/>
      <c r="HJ60" s="777"/>
      <c r="HK60" s="777"/>
      <c r="HL60" s="777"/>
      <c r="HM60" s="777"/>
      <c r="HN60" s="777"/>
      <c r="HO60" s="777"/>
      <c r="HP60" s="777"/>
      <c r="HQ60" s="777"/>
      <c r="HR60" s="777"/>
      <c r="HS60" s="777"/>
      <c r="HT60" s="777"/>
      <c r="HU60" s="777"/>
      <c r="HV60" s="777"/>
      <c r="HW60" s="777"/>
      <c r="HX60" s="777"/>
      <c r="HY60" s="777"/>
      <c r="HZ60" s="777"/>
      <c r="IA60" s="777"/>
      <c r="IB60" s="777"/>
      <c r="IC60" s="777"/>
      <c r="ID60" s="777"/>
      <c r="IE60" s="777"/>
      <c r="IF60" s="777"/>
      <c r="IG60" s="777"/>
      <c r="IH60" s="777"/>
      <c r="II60" s="777"/>
      <c r="IJ60" s="777"/>
      <c r="IK60" s="777"/>
      <c r="IL60" s="777"/>
      <c r="IM60" s="777"/>
      <c r="IN60" s="777"/>
      <c r="IO60" s="777"/>
      <c r="IP60" s="777"/>
      <c r="IQ60" s="777"/>
      <c r="IR60" s="777"/>
      <c r="IS60" s="777"/>
      <c r="IT60" s="777"/>
      <c r="IU60" s="777"/>
    </row>
    <row r="61" spans="2:255" s="779" customFormat="1">
      <c r="B61" s="777"/>
      <c r="C61" s="777"/>
      <c r="D61" s="777"/>
      <c r="E61" s="777"/>
      <c r="F61" s="777"/>
      <c r="G61" s="777"/>
      <c r="H61" s="777"/>
      <c r="I61" s="777"/>
      <c r="J61" s="777"/>
      <c r="K61" s="777"/>
      <c r="L61" s="777"/>
      <c r="M61" s="777"/>
      <c r="N61" s="777"/>
      <c r="O61" s="777"/>
      <c r="P61" s="777"/>
      <c r="Q61" s="777"/>
      <c r="R61" s="777"/>
      <c r="S61" s="777"/>
      <c r="T61" s="777"/>
      <c r="U61" s="777"/>
      <c r="V61" s="777"/>
      <c r="W61" s="777"/>
      <c r="X61" s="777"/>
      <c r="Y61" s="777"/>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778"/>
      <c r="AV61" s="778"/>
      <c r="AW61" s="778"/>
      <c r="AX61" s="778"/>
      <c r="AY61" s="778"/>
      <c r="AZ61" s="778"/>
      <c r="BA61" s="778"/>
      <c r="BB61" s="777"/>
      <c r="BC61" s="777"/>
      <c r="BD61" s="777"/>
      <c r="BE61" s="777"/>
      <c r="BF61" s="777"/>
      <c r="BG61" s="777"/>
      <c r="BH61" s="777"/>
      <c r="BI61" s="777"/>
      <c r="BJ61" s="777"/>
      <c r="BK61" s="777"/>
      <c r="BL61" s="777"/>
      <c r="BM61" s="777"/>
      <c r="BN61" s="777"/>
      <c r="BO61" s="777"/>
      <c r="BP61" s="777"/>
      <c r="BQ61" s="777"/>
      <c r="BR61" s="777"/>
      <c r="BS61" s="777"/>
      <c r="BT61" s="777"/>
      <c r="BU61" s="777"/>
      <c r="BV61" s="777"/>
      <c r="BW61" s="777"/>
      <c r="BX61" s="777"/>
      <c r="BY61" s="777"/>
      <c r="BZ61" s="777"/>
      <c r="CA61" s="777"/>
      <c r="CB61" s="777"/>
      <c r="CC61" s="777"/>
      <c r="CD61" s="777"/>
      <c r="CE61" s="777"/>
      <c r="CF61" s="777"/>
      <c r="CG61" s="777"/>
      <c r="CH61" s="777"/>
      <c r="CI61" s="777"/>
      <c r="CJ61" s="777"/>
      <c r="CK61" s="777"/>
      <c r="CL61" s="777"/>
      <c r="CM61" s="777"/>
      <c r="CN61" s="777"/>
      <c r="CO61" s="777"/>
      <c r="CP61" s="777"/>
      <c r="CQ61" s="777"/>
      <c r="CR61" s="777"/>
      <c r="CS61" s="777"/>
      <c r="CT61" s="777"/>
      <c r="CU61" s="777"/>
      <c r="CV61" s="777"/>
      <c r="CW61" s="777"/>
      <c r="CX61" s="777"/>
      <c r="CY61" s="777"/>
      <c r="CZ61" s="777"/>
      <c r="DA61" s="777"/>
      <c r="DB61" s="777"/>
      <c r="DC61" s="777"/>
      <c r="DD61" s="777"/>
      <c r="DE61" s="777"/>
      <c r="DF61" s="777"/>
      <c r="DG61" s="777"/>
      <c r="DH61" s="777"/>
      <c r="DI61" s="777"/>
      <c r="DJ61" s="777"/>
      <c r="DK61" s="777"/>
      <c r="DL61" s="777"/>
      <c r="DM61" s="777"/>
      <c r="DN61" s="777"/>
      <c r="DO61" s="777"/>
      <c r="DP61" s="777"/>
      <c r="DQ61" s="777"/>
      <c r="DR61" s="777"/>
      <c r="DS61" s="777"/>
      <c r="DT61" s="777"/>
      <c r="DU61" s="777"/>
      <c r="DV61" s="777"/>
      <c r="DW61" s="777"/>
      <c r="DX61" s="777"/>
      <c r="DY61" s="777"/>
      <c r="DZ61" s="777"/>
      <c r="EA61" s="777"/>
      <c r="EB61" s="777"/>
      <c r="EC61" s="777"/>
      <c r="ED61" s="777"/>
      <c r="EE61" s="777"/>
      <c r="EF61" s="777"/>
      <c r="EG61" s="777"/>
      <c r="EH61" s="777"/>
      <c r="EI61" s="777"/>
      <c r="EJ61" s="777"/>
      <c r="EK61" s="777"/>
      <c r="EL61" s="777"/>
      <c r="EM61" s="777"/>
      <c r="EN61" s="777"/>
      <c r="EO61" s="777"/>
      <c r="EP61" s="777"/>
      <c r="EQ61" s="777"/>
      <c r="ER61" s="777"/>
      <c r="ES61" s="777"/>
      <c r="ET61" s="777"/>
      <c r="EU61" s="777"/>
      <c r="EV61" s="777"/>
      <c r="EW61" s="777"/>
      <c r="EX61" s="777"/>
      <c r="EY61" s="777"/>
      <c r="EZ61" s="777"/>
      <c r="FA61" s="777"/>
      <c r="FB61" s="777"/>
      <c r="FC61" s="777"/>
      <c r="FD61" s="777"/>
      <c r="FE61" s="777"/>
      <c r="FF61" s="777"/>
      <c r="FG61" s="777"/>
      <c r="FH61" s="777"/>
      <c r="FI61" s="777"/>
      <c r="FJ61" s="777"/>
      <c r="FK61" s="777"/>
      <c r="FL61" s="777"/>
      <c r="FM61" s="777"/>
      <c r="FN61" s="777"/>
      <c r="FO61" s="777"/>
      <c r="FP61" s="777"/>
      <c r="FQ61" s="777"/>
      <c r="FR61" s="777"/>
      <c r="FS61" s="777"/>
      <c r="FT61" s="777"/>
      <c r="FU61" s="777"/>
      <c r="FV61" s="777"/>
      <c r="FW61" s="777"/>
      <c r="FX61" s="777"/>
      <c r="FY61" s="777"/>
      <c r="FZ61" s="777"/>
      <c r="GA61" s="777"/>
      <c r="GB61" s="777"/>
      <c r="GC61" s="777"/>
      <c r="GD61" s="777"/>
      <c r="GE61" s="777"/>
      <c r="GF61" s="777"/>
      <c r="GG61" s="777"/>
      <c r="GH61" s="777"/>
      <c r="GI61" s="777"/>
      <c r="GJ61" s="777"/>
      <c r="GK61" s="777"/>
      <c r="GL61" s="777"/>
      <c r="GM61" s="777"/>
      <c r="GN61" s="777"/>
      <c r="GO61" s="777"/>
      <c r="GP61" s="777"/>
      <c r="GQ61" s="777"/>
      <c r="GR61" s="777"/>
      <c r="GS61" s="777"/>
      <c r="GT61" s="777"/>
      <c r="GU61" s="777"/>
      <c r="GV61" s="777"/>
      <c r="GW61" s="777"/>
      <c r="GX61" s="777"/>
      <c r="GY61" s="777"/>
      <c r="GZ61" s="777"/>
      <c r="HA61" s="777"/>
      <c r="HB61" s="777"/>
      <c r="HC61" s="777"/>
      <c r="HD61" s="777"/>
      <c r="HE61" s="777"/>
      <c r="HF61" s="777"/>
      <c r="HG61" s="777"/>
      <c r="HH61" s="777"/>
      <c r="HI61" s="777"/>
      <c r="HJ61" s="777"/>
      <c r="HK61" s="777"/>
      <c r="HL61" s="777"/>
      <c r="HM61" s="777"/>
      <c r="HN61" s="777"/>
      <c r="HO61" s="777"/>
      <c r="HP61" s="777"/>
      <c r="HQ61" s="777"/>
      <c r="HR61" s="777"/>
      <c r="HS61" s="777"/>
      <c r="HT61" s="777"/>
      <c r="HU61" s="777"/>
      <c r="HV61" s="777"/>
      <c r="HW61" s="777"/>
      <c r="HX61" s="777"/>
      <c r="HY61" s="777"/>
      <c r="HZ61" s="777"/>
      <c r="IA61" s="777"/>
      <c r="IB61" s="777"/>
      <c r="IC61" s="777"/>
      <c r="ID61" s="777"/>
      <c r="IE61" s="777"/>
      <c r="IF61" s="777"/>
      <c r="IG61" s="777"/>
      <c r="IH61" s="777"/>
      <c r="II61" s="777"/>
      <c r="IJ61" s="777"/>
      <c r="IK61" s="777"/>
      <c r="IL61" s="777"/>
      <c r="IM61" s="777"/>
      <c r="IN61" s="777"/>
      <c r="IO61" s="777"/>
      <c r="IP61" s="777"/>
      <c r="IQ61" s="777"/>
      <c r="IR61" s="777"/>
      <c r="IS61" s="777"/>
      <c r="IT61" s="777"/>
      <c r="IU61" s="777"/>
    </row>
    <row r="62" spans="2:255" s="779" customFormat="1">
      <c r="B62" s="777"/>
      <c r="C62" s="777"/>
      <c r="D62" s="777"/>
      <c r="E62" s="777"/>
      <c r="F62" s="777"/>
      <c r="G62" s="777"/>
      <c r="H62" s="777"/>
      <c r="I62" s="777"/>
      <c r="J62" s="777"/>
      <c r="K62" s="777"/>
      <c r="L62" s="777"/>
      <c r="M62" s="777"/>
      <c r="N62" s="777"/>
      <c r="O62" s="777"/>
      <c r="P62" s="777"/>
      <c r="Q62" s="777"/>
      <c r="R62" s="777"/>
      <c r="S62" s="777"/>
      <c r="T62" s="777"/>
      <c r="U62" s="777"/>
      <c r="V62" s="777"/>
      <c r="W62" s="777"/>
      <c r="X62" s="777"/>
      <c r="Y62" s="777"/>
      <c r="Z62" s="778"/>
      <c r="AA62" s="778"/>
      <c r="AB62" s="778"/>
      <c r="AC62" s="778"/>
      <c r="AD62" s="778"/>
      <c r="AE62" s="778"/>
      <c r="AF62" s="778"/>
      <c r="AG62" s="778"/>
      <c r="AH62" s="778"/>
      <c r="AI62" s="778"/>
      <c r="AJ62" s="778"/>
      <c r="AK62" s="778"/>
      <c r="AL62" s="778"/>
      <c r="AM62" s="778"/>
      <c r="AN62" s="778"/>
      <c r="AO62" s="778"/>
      <c r="AP62" s="778"/>
      <c r="AQ62" s="778"/>
      <c r="AR62" s="778"/>
      <c r="AS62" s="778"/>
      <c r="AT62" s="778"/>
      <c r="AU62" s="778"/>
      <c r="AV62" s="778"/>
      <c r="AW62" s="778"/>
      <c r="AX62" s="778"/>
      <c r="AY62" s="778"/>
      <c r="AZ62" s="778"/>
      <c r="BA62" s="778"/>
      <c r="BB62" s="777"/>
      <c r="BC62" s="777"/>
      <c r="BD62" s="777"/>
      <c r="BE62" s="777"/>
      <c r="BF62" s="777"/>
      <c r="BG62" s="777"/>
      <c r="BH62" s="777"/>
      <c r="BI62" s="777"/>
      <c r="BJ62" s="777"/>
      <c r="BK62" s="777"/>
      <c r="BL62" s="777"/>
      <c r="BM62" s="777"/>
      <c r="BN62" s="777"/>
      <c r="BO62" s="777"/>
      <c r="BP62" s="777"/>
      <c r="BQ62" s="777"/>
      <c r="BR62" s="777"/>
      <c r="BS62" s="777"/>
      <c r="BT62" s="777"/>
      <c r="BU62" s="777"/>
      <c r="BV62" s="777"/>
      <c r="BW62" s="777"/>
      <c r="BX62" s="777"/>
      <c r="BY62" s="777"/>
      <c r="BZ62" s="777"/>
      <c r="CA62" s="777"/>
      <c r="CB62" s="777"/>
      <c r="CC62" s="777"/>
      <c r="CD62" s="777"/>
      <c r="CE62" s="777"/>
      <c r="CF62" s="777"/>
      <c r="CG62" s="777"/>
      <c r="CH62" s="777"/>
      <c r="CI62" s="777"/>
      <c r="CJ62" s="777"/>
      <c r="CK62" s="777"/>
      <c r="CL62" s="777"/>
      <c r="CM62" s="777"/>
      <c r="CN62" s="777"/>
      <c r="CO62" s="777"/>
      <c r="CP62" s="777"/>
      <c r="CQ62" s="777"/>
      <c r="CR62" s="777"/>
      <c r="CS62" s="777"/>
      <c r="CT62" s="777"/>
      <c r="CU62" s="777"/>
      <c r="CV62" s="777"/>
      <c r="CW62" s="777"/>
      <c r="CX62" s="777"/>
      <c r="CY62" s="777"/>
      <c r="CZ62" s="777"/>
      <c r="DA62" s="777"/>
      <c r="DB62" s="777"/>
      <c r="DC62" s="777"/>
      <c r="DD62" s="777"/>
      <c r="DE62" s="777"/>
      <c r="DF62" s="777"/>
      <c r="DG62" s="777"/>
      <c r="DH62" s="777"/>
      <c r="DI62" s="777"/>
      <c r="DJ62" s="777"/>
      <c r="DK62" s="777"/>
      <c r="DL62" s="777"/>
      <c r="DM62" s="777"/>
      <c r="DN62" s="777"/>
      <c r="DO62" s="777"/>
      <c r="DP62" s="777"/>
      <c r="DQ62" s="777"/>
      <c r="DR62" s="777"/>
      <c r="DS62" s="777"/>
      <c r="DT62" s="777"/>
      <c r="DU62" s="777"/>
      <c r="DV62" s="777"/>
      <c r="DW62" s="777"/>
      <c r="DX62" s="777"/>
      <c r="DY62" s="777"/>
      <c r="DZ62" s="777"/>
      <c r="EA62" s="777"/>
      <c r="EB62" s="777"/>
      <c r="EC62" s="777"/>
      <c r="ED62" s="777"/>
      <c r="EE62" s="777"/>
      <c r="EF62" s="777"/>
      <c r="EG62" s="777"/>
      <c r="EH62" s="777"/>
      <c r="EI62" s="777"/>
      <c r="EJ62" s="777"/>
      <c r="EK62" s="777"/>
      <c r="EL62" s="777"/>
      <c r="EM62" s="777"/>
      <c r="EN62" s="777"/>
      <c r="EO62" s="777"/>
      <c r="EP62" s="777"/>
      <c r="EQ62" s="777"/>
      <c r="ER62" s="777"/>
      <c r="ES62" s="777"/>
      <c r="ET62" s="777"/>
      <c r="EU62" s="777"/>
      <c r="EV62" s="777"/>
      <c r="EW62" s="777"/>
      <c r="EX62" s="777"/>
      <c r="EY62" s="777"/>
      <c r="EZ62" s="777"/>
      <c r="FA62" s="777"/>
      <c r="FB62" s="777"/>
      <c r="FC62" s="777"/>
      <c r="FD62" s="777"/>
      <c r="FE62" s="777"/>
      <c r="FF62" s="777"/>
      <c r="FG62" s="777"/>
      <c r="FH62" s="777"/>
      <c r="FI62" s="777"/>
      <c r="FJ62" s="777"/>
      <c r="FK62" s="777"/>
      <c r="FL62" s="777"/>
      <c r="FM62" s="777"/>
      <c r="FN62" s="777"/>
      <c r="FO62" s="777"/>
      <c r="FP62" s="777"/>
      <c r="FQ62" s="777"/>
      <c r="FR62" s="777"/>
      <c r="FS62" s="777"/>
      <c r="FT62" s="777"/>
      <c r="FU62" s="777"/>
      <c r="FV62" s="777"/>
      <c r="FW62" s="777"/>
      <c r="FX62" s="777"/>
      <c r="FY62" s="777"/>
      <c r="FZ62" s="777"/>
      <c r="GA62" s="777"/>
      <c r="GB62" s="777"/>
      <c r="GC62" s="777"/>
      <c r="GD62" s="777"/>
      <c r="GE62" s="777"/>
      <c r="GF62" s="777"/>
      <c r="GG62" s="777"/>
      <c r="GH62" s="777"/>
      <c r="GI62" s="777"/>
      <c r="GJ62" s="777"/>
      <c r="GK62" s="777"/>
      <c r="GL62" s="777"/>
      <c r="GM62" s="777"/>
      <c r="GN62" s="777"/>
      <c r="GO62" s="777"/>
      <c r="GP62" s="777"/>
      <c r="GQ62" s="777"/>
      <c r="GR62" s="777"/>
      <c r="GS62" s="777"/>
      <c r="GT62" s="777"/>
      <c r="GU62" s="777"/>
      <c r="GV62" s="777"/>
      <c r="GW62" s="777"/>
      <c r="GX62" s="777"/>
      <c r="GY62" s="777"/>
      <c r="GZ62" s="777"/>
      <c r="HA62" s="777"/>
      <c r="HB62" s="777"/>
      <c r="HC62" s="777"/>
      <c r="HD62" s="777"/>
      <c r="HE62" s="777"/>
      <c r="HF62" s="777"/>
      <c r="HG62" s="777"/>
      <c r="HH62" s="777"/>
      <c r="HI62" s="777"/>
      <c r="HJ62" s="777"/>
      <c r="HK62" s="777"/>
      <c r="HL62" s="777"/>
      <c r="HM62" s="777"/>
      <c r="HN62" s="777"/>
      <c r="HO62" s="777"/>
      <c r="HP62" s="777"/>
      <c r="HQ62" s="777"/>
      <c r="HR62" s="777"/>
      <c r="HS62" s="777"/>
      <c r="HT62" s="777"/>
      <c r="HU62" s="777"/>
      <c r="HV62" s="777"/>
      <c r="HW62" s="777"/>
      <c r="HX62" s="777"/>
      <c r="HY62" s="777"/>
      <c r="HZ62" s="777"/>
      <c r="IA62" s="777"/>
      <c r="IB62" s="777"/>
      <c r="IC62" s="777"/>
      <c r="ID62" s="777"/>
      <c r="IE62" s="777"/>
      <c r="IF62" s="777"/>
      <c r="IG62" s="777"/>
      <c r="IH62" s="777"/>
      <c r="II62" s="777"/>
      <c r="IJ62" s="777"/>
      <c r="IK62" s="777"/>
      <c r="IL62" s="777"/>
      <c r="IM62" s="777"/>
      <c r="IN62" s="777"/>
      <c r="IO62" s="777"/>
      <c r="IP62" s="777"/>
      <c r="IQ62" s="777"/>
      <c r="IR62" s="777"/>
      <c r="IS62" s="777"/>
      <c r="IT62" s="777"/>
      <c r="IU62" s="777"/>
    </row>
    <row r="63" spans="2:255" s="779" customFormat="1">
      <c r="B63" s="777"/>
      <c r="C63" s="777"/>
      <c r="D63" s="777"/>
      <c r="E63" s="777"/>
      <c r="F63" s="777"/>
      <c r="G63" s="777"/>
      <c r="H63" s="777"/>
      <c r="I63" s="777"/>
      <c r="J63" s="777"/>
      <c r="K63" s="777"/>
      <c r="L63" s="777"/>
      <c r="M63" s="777"/>
      <c r="N63" s="777"/>
      <c r="O63" s="777"/>
      <c r="P63" s="777"/>
      <c r="Q63" s="777"/>
      <c r="R63" s="777"/>
      <c r="S63" s="777"/>
      <c r="T63" s="777"/>
      <c r="U63" s="777"/>
      <c r="V63" s="777"/>
      <c r="W63" s="777"/>
      <c r="X63" s="777"/>
      <c r="Y63" s="777"/>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778"/>
      <c r="AV63" s="778"/>
      <c r="AW63" s="778"/>
      <c r="AX63" s="778"/>
      <c r="AY63" s="778"/>
      <c r="AZ63" s="778"/>
      <c r="BA63" s="778"/>
      <c r="BB63" s="777"/>
      <c r="BC63" s="777"/>
      <c r="BD63" s="777"/>
      <c r="BE63" s="777"/>
      <c r="BF63" s="777"/>
      <c r="BG63" s="777"/>
      <c r="BH63" s="777"/>
      <c r="BI63" s="777"/>
      <c r="BJ63" s="777"/>
      <c r="BK63" s="777"/>
      <c r="BL63" s="777"/>
      <c r="BM63" s="777"/>
      <c r="BN63" s="777"/>
      <c r="BO63" s="777"/>
      <c r="BP63" s="777"/>
      <c r="BQ63" s="777"/>
      <c r="BR63" s="777"/>
      <c r="BS63" s="777"/>
      <c r="BT63" s="777"/>
      <c r="BU63" s="777"/>
      <c r="BV63" s="777"/>
      <c r="BW63" s="777"/>
      <c r="BX63" s="777"/>
      <c r="BY63" s="777"/>
      <c r="BZ63" s="777"/>
      <c r="CA63" s="777"/>
      <c r="CB63" s="777"/>
      <c r="CC63" s="777"/>
      <c r="CD63" s="777"/>
      <c r="CE63" s="777"/>
      <c r="CF63" s="777"/>
      <c r="CG63" s="777"/>
      <c r="CH63" s="777"/>
      <c r="CI63" s="777"/>
      <c r="CJ63" s="777"/>
      <c r="CK63" s="777"/>
      <c r="CL63" s="777"/>
      <c r="CM63" s="777"/>
      <c r="CN63" s="777"/>
      <c r="CO63" s="777"/>
      <c r="CP63" s="777"/>
      <c r="CQ63" s="777"/>
      <c r="CR63" s="777"/>
      <c r="CS63" s="777"/>
      <c r="CT63" s="777"/>
      <c r="CU63" s="777"/>
      <c r="CV63" s="777"/>
      <c r="CW63" s="777"/>
      <c r="CX63" s="777"/>
      <c r="CY63" s="777"/>
      <c r="CZ63" s="777"/>
      <c r="DA63" s="777"/>
      <c r="DB63" s="777"/>
      <c r="DC63" s="777"/>
      <c r="DD63" s="777"/>
      <c r="DE63" s="777"/>
      <c r="DF63" s="777"/>
      <c r="DG63" s="777"/>
      <c r="DH63" s="777"/>
      <c r="DI63" s="777"/>
      <c r="DJ63" s="777"/>
      <c r="DK63" s="777"/>
      <c r="DL63" s="777"/>
      <c r="DM63" s="777"/>
      <c r="DN63" s="777"/>
      <c r="DO63" s="777"/>
      <c r="DP63" s="777"/>
      <c r="DQ63" s="777"/>
      <c r="DR63" s="777"/>
      <c r="DS63" s="777"/>
      <c r="DT63" s="777"/>
      <c r="DU63" s="777"/>
      <c r="DV63" s="777"/>
      <c r="DW63" s="777"/>
      <c r="DX63" s="777"/>
      <c r="DY63" s="777"/>
      <c r="DZ63" s="777"/>
      <c r="EA63" s="777"/>
      <c r="EB63" s="777"/>
      <c r="EC63" s="777"/>
      <c r="ED63" s="777"/>
      <c r="EE63" s="777"/>
      <c r="EF63" s="777"/>
      <c r="EG63" s="777"/>
      <c r="EH63" s="777"/>
      <c r="EI63" s="777"/>
      <c r="EJ63" s="777"/>
      <c r="EK63" s="777"/>
      <c r="EL63" s="777"/>
      <c r="EM63" s="777"/>
      <c r="EN63" s="777"/>
      <c r="EO63" s="777"/>
      <c r="EP63" s="777"/>
      <c r="EQ63" s="777"/>
      <c r="ER63" s="777"/>
      <c r="ES63" s="777"/>
      <c r="ET63" s="777"/>
      <c r="EU63" s="777"/>
      <c r="EV63" s="777"/>
      <c r="EW63" s="777"/>
      <c r="EX63" s="777"/>
      <c r="EY63" s="777"/>
      <c r="EZ63" s="777"/>
      <c r="FA63" s="777"/>
      <c r="FB63" s="777"/>
      <c r="FC63" s="777"/>
      <c r="FD63" s="777"/>
      <c r="FE63" s="777"/>
      <c r="FF63" s="777"/>
      <c r="FG63" s="777"/>
      <c r="FH63" s="777"/>
      <c r="FI63" s="777"/>
      <c r="FJ63" s="777"/>
      <c r="FK63" s="777"/>
      <c r="FL63" s="777"/>
      <c r="FM63" s="777"/>
      <c r="FN63" s="777"/>
      <c r="FO63" s="777"/>
      <c r="FP63" s="777"/>
      <c r="FQ63" s="777"/>
      <c r="FR63" s="777"/>
      <c r="FS63" s="777"/>
      <c r="FT63" s="777"/>
      <c r="FU63" s="777"/>
      <c r="FV63" s="777"/>
      <c r="FW63" s="777"/>
      <c r="FX63" s="777"/>
      <c r="FY63" s="777"/>
      <c r="FZ63" s="777"/>
      <c r="GA63" s="777"/>
      <c r="GB63" s="777"/>
      <c r="GC63" s="777"/>
      <c r="GD63" s="777"/>
      <c r="GE63" s="777"/>
      <c r="GF63" s="777"/>
      <c r="GG63" s="777"/>
      <c r="GH63" s="777"/>
      <c r="GI63" s="777"/>
      <c r="GJ63" s="777"/>
      <c r="GK63" s="777"/>
      <c r="GL63" s="777"/>
      <c r="GM63" s="777"/>
      <c r="GN63" s="777"/>
      <c r="GO63" s="777"/>
      <c r="GP63" s="777"/>
      <c r="GQ63" s="777"/>
      <c r="GR63" s="777"/>
      <c r="GS63" s="777"/>
      <c r="GT63" s="777"/>
      <c r="GU63" s="777"/>
      <c r="GV63" s="777"/>
      <c r="GW63" s="777"/>
      <c r="GX63" s="777"/>
      <c r="GY63" s="777"/>
      <c r="GZ63" s="777"/>
      <c r="HA63" s="777"/>
      <c r="HB63" s="777"/>
      <c r="HC63" s="777"/>
      <c r="HD63" s="777"/>
      <c r="HE63" s="777"/>
      <c r="HF63" s="777"/>
      <c r="HG63" s="777"/>
      <c r="HH63" s="777"/>
      <c r="HI63" s="777"/>
      <c r="HJ63" s="777"/>
      <c r="HK63" s="777"/>
      <c r="HL63" s="777"/>
      <c r="HM63" s="777"/>
      <c r="HN63" s="777"/>
      <c r="HO63" s="777"/>
      <c r="HP63" s="777"/>
      <c r="HQ63" s="777"/>
      <c r="HR63" s="777"/>
      <c r="HS63" s="777"/>
      <c r="HT63" s="777"/>
      <c r="HU63" s="777"/>
      <c r="HV63" s="777"/>
      <c r="HW63" s="777"/>
      <c r="HX63" s="777"/>
      <c r="HY63" s="777"/>
      <c r="HZ63" s="777"/>
      <c r="IA63" s="777"/>
      <c r="IB63" s="777"/>
      <c r="IC63" s="777"/>
      <c r="ID63" s="777"/>
      <c r="IE63" s="777"/>
      <c r="IF63" s="777"/>
      <c r="IG63" s="777"/>
      <c r="IH63" s="777"/>
      <c r="II63" s="777"/>
      <c r="IJ63" s="777"/>
      <c r="IK63" s="777"/>
      <c r="IL63" s="777"/>
      <c r="IM63" s="777"/>
      <c r="IN63" s="777"/>
      <c r="IO63" s="777"/>
      <c r="IP63" s="777"/>
      <c r="IQ63" s="777"/>
      <c r="IR63" s="777"/>
      <c r="IS63" s="777"/>
      <c r="IT63" s="777"/>
      <c r="IU63" s="777"/>
    </row>
    <row r="64" spans="2:255" s="779" customFormat="1">
      <c r="B64" s="777"/>
      <c r="C64" s="777"/>
      <c r="D64" s="777"/>
      <c r="E64" s="777"/>
      <c r="F64" s="777"/>
      <c r="G64" s="777"/>
      <c r="H64" s="777"/>
      <c r="I64" s="777"/>
      <c r="J64" s="777"/>
      <c r="K64" s="777"/>
      <c r="L64" s="777"/>
      <c r="M64" s="777"/>
      <c r="N64" s="777"/>
      <c r="O64" s="777"/>
      <c r="P64" s="777"/>
      <c r="Q64" s="777"/>
      <c r="R64" s="777"/>
      <c r="S64" s="777"/>
      <c r="T64" s="777"/>
      <c r="U64" s="777"/>
      <c r="V64" s="777"/>
      <c r="W64" s="777"/>
      <c r="X64" s="777"/>
      <c r="Y64" s="777"/>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778"/>
      <c r="AV64" s="778"/>
      <c r="AW64" s="778"/>
      <c r="AX64" s="778"/>
      <c r="AY64" s="778"/>
      <c r="AZ64" s="778"/>
      <c r="BA64" s="778"/>
      <c r="BB64" s="777"/>
      <c r="BC64" s="777"/>
      <c r="BD64" s="777"/>
      <c r="BE64" s="777"/>
      <c r="BF64" s="777"/>
      <c r="BG64" s="777"/>
      <c r="BH64" s="777"/>
      <c r="BI64" s="777"/>
      <c r="BJ64" s="777"/>
      <c r="BK64" s="777"/>
      <c r="BL64" s="777"/>
      <c r="BM64" s="777"/>
      <c r="BN64" s="777"/>
      <c r="BO64" s="777"/>
      <c r="BP64" s="777"/>
      <c r="BQ64" s="777"/>
      <c r="BR64" s="777"/>
      <c r="BS64" s="777"/>
      <c r="BT64" s="777"/>
      <c r="BU64" s="777"/>
      <c r="BV64" s="777"/>
      <c r="BW64" s="777"/>
      <c r="BX64" s="777"/>
      <c r="BY64" s="777"/>
      <c r="BZ64" s="777"/>
      <c r="CA64" s="777"/>
      <c r="CB64" s="777"/>
      <c r="CC64" s="777"/>
      <c r="CD64" s="777"/>
      <c r="CE64" s="777"/>
      <c r="CF64" s="777"/>
      <c r="CG64" s="777"/>
      <c r="CH64" s="777"/>
      <c r="CI64" s="777"/>
      <c r="CJ64" s="777"/>
      <c r="CK64" s="777"/>
      <c r="CL64" s="777"/>
      <c r="CM64" s="777"/>
      <c r="CN64" s="777"/>
      <c r="CO64" s="777"/>
      <c r="CP64" s="777"/>
      <c r="CQ64" s="777"/>
      <c r="CR64" s="777"/>
      <c r="CS64" s="777"/>
      <c r="CT64" s="777"/>
      <c r="CU64" s="777"/>
      <c r="CV64" s="777"/>
      <c r="CW64" s="777"/>
      <c r="CX64" s="777"/>
      <c r="CY64" s="777"/>
      <c r="CZ64" s="777"/>
      <c r="DA64" s="777"/>
      <c r="DB64" s="777"/>
      <c r="DC64" s="777"/>
      <c r="DD64" s="777"/>
      <c r="DE64" s="777"/>
      <c r="DF64" s="777"/>
      <c r="DG64" s="777"/>
      <c r="DH64" s="777"/>
      <c r="DI64" s="777"/>
      <c r="DJ64" s="777"/>
      <c r="DK64" s="777"/>
      <c r="DL64" s="777"/>
      <c r="DM64" s="777"/>
      <c r="DN64" s="777"/>
      <c r="DO64" s="777"/>
      <c r="DP64" s="777"/>
      <c r="DQ64" s="777"/>
      <c r="DR64" s="777"/>
      <c r="DS64" s="777"/>
      <c r="DT64" s="777"/>
      <c r="DU64" s="777"/>
      <c r="DV64" s="777"/>
      <c r="DW64" s="777"/>
      <c r="DX64" s="777"/>
      <c r="DY64" s="777"/>
      <c r="DZ64" s="777"/>
      <c r="EA64" s="777"/>
      <c r="EB64" s="777"/>
      <c r="EC64" s="777"/>
      <c r="ED64" s="777"/>
      <c r="EE64" s="777"/>
      <c r="EF64" s="777"/>
      <c r="EG64" s="777"/>
      <c r="EH64" s="777"/>
      <c r="EI64" s="777"/>
      <c r="EJ64" s="777"/>
      <c r="EK64" s="777"/>
      <c r="EL64" s="777"/>
      <c r="EM64" s="777"/>
      <c r="EN64" s="777"/>
      <c r="EO64" s="777"/>
      <c r="EP64" s="777"/>
      <c r="EQ64" s="777"/>
      <c r="ER64" s="777"/>
      <c r="ES64" s="777"/>
      <c r="ET64" s="777"/>
      <c r="EU64" s="777"/>
      <c r="EV64" s="777"/>
      <c r="EW64" s="777"/>
      <c r="EX64" s="777"/>
      <c r="EY64" s="777"/>
      <c r="EZ64" s="777"/>
      <c r="FA64" s="777"/>
      <c r="FB64" s="777"/>
      <c r="FC64" s="777"/>
      <c r="FD64" s="777"/>
      <c r="FE64" s="777"/>
      <c r="FF64" s="777"/>
      <c r="FG64" s="777"/>
      <c r="FH64" s="777"/>
      <c r="FI64" s="777"/>
      <c r="FJ64" s="777"/>
      <c r="FK64" s="777"/>
      <c r="FL64" s="777"/>
      <c r="FM64" s="777"/>
      <c r="FN64" s="777"/>
      <c r="FO64" s="777"/>
      <c r="FP64" s="777"/>
      <c r="FQ64" s="777"/>
      <c r="FR64" s="777"/>
      <c r="FS64" s="777"/>
      <c r="FT64" s="777"/>
      <c r="FU64" s="777"/>
      <c r="FV64" s="777"/>
      <c r="FW64" s="777"/>
      <c r="FX64" s="777"/>
      <c r="FY64" s="777"/>
      <c r="FZ64" s="777"/>
      <c r="GA64" s="777"/>
      <c r="GB64" s="777"/>
      <c r="GC64" s="777"/>
      <c r="GD64" s="777"/>
      <c r="GE64" s="777"/>
      <c r="GF64" s="777"/>
      <c r="GG64" s="777"/>
      <c r="GH64" s="777"/>
      <c r="GI64" s="777"/>
      <c r="GJ64" s="777"/>
      <c r="GK64" s="777"/>
      <c r="GL64" s="777"/>
      <c r="GM64" s="777"/>
      <c r="GN64" s="777"/>
      <c r="GO64" s="777"/>
      <c r="GP64" s="777"/>
      <c r="GQ64" s="777"/>
      <c r="GR64" s="777"/>
      <c r="GS64" s="777"/>
      <c r="GT64" s="777"/>
      <c r="GU64" s="777"/>
      <c r="GV64" s="777"/>
      <c r="GW64" s="777"/>
      <c r="GX64" s="777"/>
      <c r="GY64" s="777"/>
      <c r="GZ64" s="777"/>
      <c r="HA64" s="777"/>
      <c r="HB64" s="777"/>
      <c r="HC64" s="777"/>
      <c r="HD64" s="777"/>
      <c r="HE64" s="777"/>
      <c r="HF64" s="777"/>
      <c r="HG64" s="777"/>
      <c r="HH64" s="777"/>
      <c r="HI64" s="777"/>
      <c r="HJ64" s="777"/>
      <c r="HK64" s="777"/>
      <c r="HL64" s="777"/>
      <c r="HM64" s="777"/>
      <c r="HN64" s="777"/>
      <c r="HO64" s="777"/>
      <c r="HP64" s="777"/>
      <c r="HQ64" s="777"/>
      <c r="HR64" s="777"/>
      <c r="HS64" s="777"/>
      <c r="HT64" s="777"/>
      <c r="HU64" s="777"/>
      <c r="HV64" s="777"/>
      <c r="HW64" s="777"/>
      <c r="HX64" s="777"/>
      <c r="HY64" s="777"/>
      <c r="HZ64" s="777"/>
      <c r="IA64" s="777"/>
      <c r="IB64" s="777"/>
      <c r="IC64" s="777"/>
      <c r="ID64" s="777"/>
      <c r="IE64" s="777"/>
      <c r="IF64" s="777"/>
      <c r="IG64" s="777"/>
      <c r="IH64" s="777"/>
      <c r="II64" s="777"/>
      <c r="IJ64" s="777"/>
      <c r="IK64" s="777"/>
      <c r="IL64" s="777"/>
      <c r="IM64" s="777"/>
      <c r="IN64" s="777"/>
      <c r="IO64" s="777"/>
      <c r="IP64" s="777"/>
      <c r="IQ64" s="777"/>
      <c r="IR64" s="777"/>
      <c r="IS64" s="777"/>
      <c r="IT64" s="777"/>
      <c r="IU64" s="777"/>
    </row>
    <row r="65" spans="2:255" s="779" customFormat="1">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7"/>
      <c r="Z65" s="778"/>
      <c r="AA65" s="778"/>
      <c r="AB65" s="778"/>
      <c r="AC65" s="778"/>
      <c r="AD65" s="778"/>
      <c r="AE65" s="778"/>
      <c r="AF65" s="778"/>
      <c r="AG65" s="778"/>
      <c r="AH65" s="778"/>
      <c r="AI65" s="778"/>
      <c r="AJ65" s="778"/>
      <c r="AK65" s="778"/>
      <c r="AL65" s="778"/>
      <c r="AM65" s="778"/>
      <c r="AN65" s="778"/>
      <c r="AO65" s="778"/>
      <c r="AP65" s="778"/>
      <c r="AQ65" s="778"/>
      <c r="AR65" s="778"/>
      <c r="AS65" s="778"/>
      <c r="AT65" s="778"/>
      <c r="AU65" s="778"/>
      <c r="AV65" s="778"/>
      <c r="AW65" s="778"/>
      <c r="AX65" s="778"/>
      <c r="AY65" s="778"/>
      <c r="AZ65" s="778"/>
      <c r="BA65" s="778"/>
      <c r="BB65" s="777"/>
      <c r="BC65" s="777"/>
      <c r="BD65" s="777"/>
      <c r="BE65" s="777"/>
      <c r="BF65" s="777"/>
      <c r="BG65" s="777"/>
      <c r="BH65" s="777"/>
      <c r="BI65" s="777"/>
      <c r="BJ65" s="777"/>
      <c r="BK65" s="777"/>
      <c r="BL65" s="777"/>
      <c r="BM65" s="777"/>
      <c r="BN65" s="777"/>
      <c r="BO65" s="777"/>
      <c r="BP65" s="777"/>
      <c r="BQ65" s="777"/>
      <c r="BR65" s="777"/>
      <c r="BS65" s="777"/>
      <c r="BT65" s="777"/>
      <c r="BU65" s="777"/>
      <c r="BV65" s="777"/>
      <c r="BW65" s="777"/>
      <c r="BX65" s="777"/>
      <c r="BY65" s="777"/>
      <c r="BZ65" s="777"/>
      <c r="CA65" s="777"/>
      <c r="CB65" s="777"/>
      <c r="CC65" s="777"/>
      <c r="CD65" s="777"/>
      <c r="CE65" s="777"/>
      <c r="CF65" s="777"/>
      <c r="CG65" s="777"/>
      <c r="CH65" s="777"/>
      <c r="CI65" s="777"/>
      <c r="CJ65" s="777"/>
      <c r="CK65" s="777"/>
      <c r="CL65" s="777"/>
      <c r="CM65" s="777"/>
      <c r="CN65" s="777"/>
      <c r="CO65" s="777"/>
      <c r="CP65" s="777"/>
      <c r="CQ65" s="777"/>
      <c r="CR65" s="777"/>
      <c r="CS65" s="777"/>
      <c r="CT65" s="777"/>
      <c r="CU65" s="777"/>
      <c r="CV65" s="777"/>
      <c r="CW65" s="777"/>
      <c r="CX65" s="777"/>
      <c r="CY65" s="777"/>
      <c r="CZ65" s="777"/>
      <c r="DA65" s="777"/>
      <c r="DB65" s="777"/>
      <c r="DC65" s="777"/>
      <c r="DD65" s="777"/>
      <c r="DE65" s="777"/>
      <c r="DF65" s="777"/>
      <c r="DG65" s="777"/>
      <c r="DH65" s="777"/>
      <c r="DI65" s="777"/>
      <c r="DJ65" s="777"/>
      <c r="DK65" s="777"/>
      <c r="DL65" s="777"/>
      <c r="DM65" s="777"/>
      <c r="DN65" s="777"/>
      <c r="DO65" s="777"/>
      <c r="DP65" s="777"/>
      <c r="DQ65" s="777"/>
      <c r="DR65" s="777"/>
      <c r="DS65" s="777"/>
      <c r="DT65" s="777"/>
      <c r="DU65" s="777"/>
      <c r="DV65" s="777"/>
      <c r="DW65" s="777"/>
      <c r="DX65" s="777"/>
      <c r="DY65" s="777"/>
      <c r="DZ65" s="777"/>
      <c r="EA65" s="777"/>
      <c r="EB65" s="777"/>
      <c r="EC65" s="777"/>
      <c r="ED65" s="777"/>
      <c r="EE65" s="777"/>
      <c r="EF65" s="777"/>
      <c r="EG65" s="777"/>
      <c r="EH65" s="777"/>
      <c r="EI65" s="777"/>
      <c r="EJ65" s="777"/>
      <c r="EK65" s="777"/>
      <c r="EL65" s="777"/>
      <c r="EM65" s="777"/>
      <c r="EN65" s="777"/>
      <c r="EO65" s="777"/>
      <c r="EP65" s="777"/>
      <c r="EQ65" s="777"/>
      <c r="ER65" s="777"/>
      <c r="ES65" s="777"/>
      <c r="ET65" s="777"/>
      <c r="EU65" s="777"/>
      <c r="EV65" s="777"/>
      <c r="EW65" s="777"/>
      <c r="EX65" s="777"/>
      <c r="EY65" s="777"/>
      <c r="EZ65" s="777"/>
      <c r="FA65" s="777"/>
      <c r="FB65" s="777"/>
      <c r="FC65" s="777"/>
      <c r="FD65" s="777"/>
      <c r="FE65" s="777"/>
      <c r="FF65" s="777"/>
      <c r="FG65" s="777"/>
      <c r="FH65" s="777"/>
      <c r="FI65" s="777"/>
      <c r="FJ65" s="777"/>
      <c r="FK65" s="777"/>
      <c r="FL65" s="777"/>
      <c r="FM65" s="777"/>
      <c r="FN65" s="777"/>
      <c r="FO65" s="777"/>
      <c r="FP65" s="777"/>
      <c r="FQ65" s="777"/>
      <c r="FR65" s="777"/>
      <c r="FS65" s="777"/>
      <c r="FT65" s="777"/>
      <c r="FU65" s="777"/>
      <c r="FV65" s="777"/>
      <c r="FW65" s="777"/>
      <c r="FX65" s="777"/>
      <c r="FY65" s="777"/>
      <c r="FZ65" s="777"/>
      <c r="GA65" s="777"/>
      <c r="GB65" s="777"/>
      <c r="GC65" s="777"/>
      <c r="GD65" s="777"/>
      <c r="GE65" s="777"/>
      <c r="GF65" s="777"/>
      <c r="GG65" s="777"/>
      <c r="GH65" s="777"/>
      <c r="GI65" s="777"/>
      <c r="GJ65" s="777"/>
      <c r="GK65" s="777"/>
      <c r="GL65" s="777"/>
      <c r="GM65" s="777"/>
      <c r="GN65" s="777"/>
      <c r="GO65" s="777"/>
      <c r="GP65" s="777"/>
      <c r="GQ65" s="777"/>
      <c r="GR65" s="777"/>
      <c r="GS65" s="777"/>
      <c r="GT65" s="777"/>
      <c r="GU65" s="777"/>
      <c r="GV65" s="777"/>
      <c r="GW65" s="777"/>
      <c r="GX65" s="777"/>
      <c r="GY65" s="777"/>
      <c r="GZ65" s="777"/>
      <c r="HA65" s="777"/>
      <c r="HB65" s="777"/>
      <c r="HC65" s="777"/>
      <c r="HD65" s="777"/>
      <c r="HE65" s="777"/>
      <c r="HF65" s="777"/>
      <c r="HG65" s="777"/>
      <c r="HH65" s="777"/>
      <c r="HI65" s="777"/>
      <c r="HJ65" s="777"/>
      <c r="HK65" s="777"/>
      <c r="HL65" s="777"/>
      <c r="HM65" s="777"/>
      <c r="HN65" s="777"/>
      <c r="HO65" s="777"/>
      <c r="HP65" s="777"/>
      <c r="HQ65" s="777"/>
      <c r="HR65" s="777"/>
      <c r="HS65" s="777"/>
      <c r="HT65" s="777"/>
      <c r="HU65" s="777"/>
      <c r="HV65" s="777"/>
      <c r="HW65" s="777"/>
      <c r="HX65" s="777"/>
      <c r="HY65" s="777"/>
      <c r="HZ65" s="777"/>
      <c r="IA65" s="777"/>
      <c r="IB65" s="777"/>
      <c r="IC65" s="777"/>
      <c r="ID65" s="777"/>
      <c r="IE65" s="777"/>
      <c r="IF65" s="777"/>
      <c r="IG65" s="777"/>
      <c r="IH65" s="777"/>
      <c r="II65" s="777"/>
      <c r="IJ65" s="777"/>
      <c r="IK65" s="777"/>
      <c r="IL65" s="777"/>
      <c r="IM65" s="777"/>
      <c r="IN65" s="777"/>
      <c r="IO65" s="777"/>
      <c r="IP65" s="777"/>
      <c r="IQ65" s="777"/>
      <c r="IR65" s="777"/>
      <c r="IS65" s="777"/>
      <c r="IT65" s="777"/>
      <c r="IU65" s="777"/>
    </row>
    <row r="66" spans="2:255" s="779" customFormat="1">
      <c r="B66" s="777"/>
      <c r="C66" s="777"/>
      <c r="D66" s="777"/>
      <c r="E66" s="777"/>
      <c r="F66" s="777"/>
      <c r="G66" s="777"/>
      <c r="H66" s="777"/>
      <c r="I66" s="777"/>
      <c r="J66" s="777"/>
      <c r="K66" s="777"/>
      <c r="L66" s="777"/>
      <c r="M66" s="777"/>
      <c r="N66" s="777"/>
      <c r="O66" s="777"/>
      <c r="P66" s="777"/>
      <c r="Q66" s="777"/>
      <c r="R66" s="777"/>
      <c r="S66" s="777"/>
      <c r="T66" s="777"/>
      <c r="U66" s="777"/>
      <c r="V66" s="777"/>
      <c r="W66" s="777"/>
      <c r="X66" s="777"/>
      <c r="Y66" s="777"/>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778"/>
      <c r="AV66" s="778"/>
      <c r="AW66" s="778"/>
      <c r="AX66" s="778"/>
      <c r="AY66" s="778"/>
      <c r="AZ66" s="778"/>
      <c r="BA66" s="778"/>
      <c r="BB66" s="777"/>
      <c r="BC66" s="777"/>
      <c r="BD66" s="777"/>
      <c r="BE66" s="777"/>
      <c r="BF66" s="777"/>
      <c r="BG66" s="777"/>
      <c r="BH66" s="777"/>
      <c r="BI66" s="777"/>
      <c r="BJ66" s="777"/>
      <c r="BK66" s="777"/>
      <c r="BL66" s="777"/>
      <c r="BM66" s="777"/>
      <c r="BN66" s="777"/>
      <c r="BO66" s="777"/>
      <c r="BP66" s="777"/>
      <c r="BQ66" s="777"/>
      <c r="BR66" s="777"/>
      <c r="BS66" s="777"/>
      <c r="BT66" s="777"/>
      <c r="BU66" s="777"/>
      <c r="BV66" s="777"/>
      <c r="BW66" s="777"/>
      <c r="BX66" s="777"/>
      <c r="BY66" s="777"/>
      <c r="BZ66" s="777"/>
      <c r="CA66" s="777"/>
      <c r="CB66" s="777"/>
      <c r="CC66" s="777"/>
      <c r="CD66" s="777"/>
      <c r="CE66" s="777"/>
      <c r="CF66" s="777"/>
      <c r="CG66" s="777"/>
      <c r="CH66" s="777"/>
      <c r="CI66" s="777"/>
      <c r="CJ66" s="777"/>
      <c r="CK66" s="777"/>
      <c r="CL66" s="777"/>
      <c r="CM66" s="777"/>
      <c r="CN66" s="777"/>
      <c r="CO66" s="777"/>
      <c r="CP66" s="777"/>
      <c r="CQ66" s="777"/>
      <c r="CR66" s="777"/>
      <c r="CS66" s="777"/>
      <c r="CT66" s="777"/>
      <c r="CU66" s="777"/>
      <c r="CV66" s="777"/>
      <c r="CW66" s="777"/>
      <c r="CX66" s="777"/>
      <c r="CY66" s="777"/>
      <c r="CZ66" s="777"/>
      <c r="DA66" s="777"/>
      <c r="DB66" s="777"/>
      <c r="DC66" s="777"/>
      <c r="DD66" s="777"/>
      <c r="DE66" s="777"/>
      <c r="DF66" s="777"/>
      <c r="DG66" s="777"/>
      <c r="DH66" s="777"/>
      <c r="DI66" s="777"/>
      <c r="DJ66" s="777"/>
      <c r="DK66" s="777"/>
      <c r="DL66" s="777"/>
      <c r="DM66" s="777"/>
      <c r="DN66" s="777"/>
      <c r="DO66" s="777"/>
      <c r="DP66" s="777"/>
      <c r="DQ66" s="777"/>
      <c r="DR66" s="777"/>
      <c r="DS66" s="777"/>
      <c r="DT66" s="777"/>
      <c r="DU66" s="777"/>
      <c r="DV66" s="777"/>
      <c r="DW66" s="777"/>
      <c r="DX66" s="777"/>
      <c r="DY66" s="777"/>
      <c r="DZ66" s="777"/>
      <c r="EA66" s="777"/>
      <c r="EB66" s="777"/>
      <c r="EC66" s="777"/>
      <c r="ED66" s="777"/>
      <c r="EE66" s="777"/>
      <c r="EF66" s="777"/>
      <c r="EG66" s="777"/>
      <c r="EH66" s="777"/>
      <c r="EI66" s="777"/>
      <c r="EJ66" s="777"/>
      <c r="EK66" s="777"/>
      <c r="EL66" s="777"/>
      <c r="EM66" s="777"/>
      <c r="EN66" s="777"/>
      <c r="EO66" s="777"/>
      <c r="EP66" s="777"/>
      <c r="EQ66" s="777"/>
      <c r="ER66" s="777"/>
      <c r="ES66" s="777"/>
      <c r="ET66" s="777"/>
      <c r="EU66" s="777"/>
      <c r="EV66" s="777"/>
      <c r="EW66" s="777"/>
      <c r="EX66" s="777"/>
      <c r="EY66" s="777"/>
      <c r="EZ66" s="777"/>
      <c r="FA66" s="777"/>
      <c r="FB66" s="777"/>
      <c r="FC66" s="777"/>
      <c r="FD66" s="777"/>
      <c r="FE66" s="777"/>
      <c r="FF66" s="777"/>
      <c r="FG66" s="777"/>
      <c r="FH66" s="777"/>
      <c r="FI66" s="777"/>
      <c r="FJ66" s="777"/>
      <c r="FK66" s="777"/>
      <c r="FL66" s="777"/>
      <c r="FM66" s="777"/>
      <c r="FN66" s="777"/>
      <c r="FO66" s="777"/>
      <c r="FP66" s="777"/>
      <c r="FQ66" s="777"/>
      <c r="FR66" s="777"/>
      <c r="FS66" s="777"/>
      <c r="FT66" s="777"/>
      <c r="FU66" s="777"/>
      <c r="FV66" s="777"/>
      <c r="FW66" s="777"/>
      <c r="FX66" s="777"/>
      <c r="FY66" s="777"/>
      <c r="FZ66" s="777"/>
      <c r="GA66" s="777"/>
      <c r="GB66" s="777"/>
      <c r="GC66" s="777"/>
      <c r="GD66" s="777"/>
      <c r="GE66" s="777"/>
      <c r="GF66" s="777"/>
      <c r="GG66" s="777"/>
      <c r="GH66" s="777"/>
      <c r="GI66" s="777"/>
      <c r="GJ66" s="777"/>
      <c r="GK66" s="777"/>
      <c r="GL66" s="777"/>
      <c r="GM66" s="777"/>
      <c r="GN66" s="777"/>
      <c r="GO66" s="777"/>
      <c r="GP66" s="777"/>
      <c r="GQ66" s="777"/>
      <c r="GR66" s="777"/>
      <c r="GS66" s="777"/>
      <c r="GT66" s="777"/>
      <c r="GU66" s="777"/>
      <c r="GV66" s="777"/>
      <c r="GW66" s="777"/>
      <c r="GX66" s="777"/>
      <c r="GY66" s="777"/>
      <c r="GZ66" s="777"/>
      <c r="HA66" s="777"/>
      <c r="HB66" s="777"/>
      <c r="HC66" s="777"/>
      <c r="HD66" s="777"/>
      <c r="HE66" s="777"/>
      <c r="HF66" s="777"/>
      <c r="HG66" s="777"/>
      <c r="HH66" s="777"/>
      <c r="HI66" s="777"/>
      <c r="HJ66" s="777"/>
      <c r="HK66" s="777"/>
      <c r="HL66" s="777"/>
      <c r="HM66" s="777"/>
      <c r="HN66" s="777"/>
      <c r="HO66" s="777"/>
      <c r="HP66" s="777"/>
      <c r="HQ66" s="777"/>
      <c r="HR66" s="777"/>
      <c r="HS66" s="777"/>
      <c r="HT66" s="777"/>
      <c r="HU66" s="777"/>
      <c r="HV66" s="777"/>
      <c r="HW66" s="777"/>
      <c r="HX66" s="777"/>
      <c r="HY66" s="777"/>
      <c r="HZ66" s="777"/>
      <c r="IA66" s="777"/>
      <c r="IB66" s="777"/>
      <c r="IC66" s="777"/>
      <c r="ID66" s="777"/>
      <c r="IE66" s="777"/>
      <c r="IF66" s="777"/>
      <c r="IG66" s="777"/>
      <c r="IH66" s="777"/>
      <c r="II66" s="777"/>
      <c r="IJ66" s="777"/>
      <c r="IK66" s="777"/>
      <c r="IL66" s="777"/>
      <c r="IM66" s="777"/>
      <c r="IN66" s="777"/>
      <c r="IO66" s="777"/>
      <c r="IP66" s="777"/>
      <c r="IQ66" s="777"/>
      <c r="IR66" s="777"/>
      <c r="IS66" s="777"/>
      <c r="IT66" s="777"/>
      <c r="IU66" s="777"/>
    </row>
    <row r="67" spans="2:255" s="779" customFormat="1">
      <c r="B67" s="777"/>
      <c r="C67" s="777"/>
      <c r="D67" s="777"/>
      <c r="E67" s="777"/>
      <c r="F67" s="777"/>
      <c r="G67" s="777"/>
      <c r="H67" s="777"/>
      <c r="I67" s="777"/>
      <c r="J67" s="777"/>
      <c r="K67" s="777"/>
      <c r="L67" s="777"/>
      <c r="M67" s="777"/>
      <c r="N67" s="777"/>
      <c r="O67" s="777"/>
      <c r="P67" s="777"/>
      <c r="Q67" s="777"/>
      <c r="R67" s="777"/>
      <c r="S67" s="777"/>
      <c r="T67" s="777"/>
      <c r="U67" s="777"/>
      <c r="V67" s="777"/>
      <c r="W67" s="777"/>
      <c r="X67" s="777"/>
      <c r="Y67" s="777"/>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778"/>
      <c r="AV67" s="778"/>
      <c r="AW67" s="778"/>
      <c r="AX67" s="778"/>
      <c r="AY67" s="778"/>
      <c r="AZ67" s="778"/>
      <c r="BA67" s="778"/>
      <c r="BB67" s="777"/>
      <c r="BC67" s="777"/>
      <c r="BD67" s="777"/>
      <c r="BE67" s="777"/>
      <c r="BF67" s="777"/>
      <c r="BG67" s="777"/>
      <c r="BH67" s="777"/>
      <c r="BI67" s="777"/>
      <c r="BJ67" s="777"/>
      <c r="BK67" s="777"/>
      <c r="BL67" s="777"/>
      <c r="BM67" s="777"/>
      <c r="BN67" s="777"/>
      <c r="BO67" s="777"/>
      <c r="BP67" s="777"/>
      <c r="BQ67" s="777"/>
      <c r="BR67" s="777"/>
      <c r="BS67" s="777"/>
      <c r="BT67" s="777"/>
      <c r="BU67" s="777"/>
      <c r="BV67" s="777"/>
      <c r="BW67" s="777"/>
      <c r="BX67" s="777"/>
      <c r="BY67" s="777"/>
      <c r="BZ67" s="777"/>
      <c r="CA67" s="777"/>
      <c r="CB67" s="777"/>
      <c r="CC67" s="777"/>
      <c r="CD67" s="777"/>
      <c r="CE67" s="777"/>
      <c r="CF67" s="777"/>
      <c r="CG67" s="777"/>
      <c r="CH67" s="777"/>
      <c r="CI67" s="777"/>
      <c r="CJ67" s="777"/>
      <c r="CK67" s="777"/>
      <c r="CL67" s="777"/>
      <c r="CM67" s="777"/>
      <c r="CN67" s="777"/>
      <c r="CO67" s="777"/>
      <c r="CP67" s="777"/>
      <c r="CQ67" s="777"/>
      <c r="CR67" s="777"/>
      <c r="CS67" s="777"/>
      <c r="CT67" s="777"/>
      <c r="CU67" s="777"/>
      <c r="CV67" s="777"/>
      <c r="CW67" s="777"/>
      <c r="CX67" s="777"/>
      <c r="CY67" s="777"/>
      <c r="CZ67" s="777"/>
      <c r="DA67" s="777"/>
      <c r="DB67" s="777"/>
      <c r="DC67" s="777"/>
      <c r="DD67" s="777"/>
      <c r="DE67" s="777"/>
      <c r="DF67" s="777"/>
      <c r="DG67" s="777"/>
      <c r="DH67" s="777"/>
      <c r="DI67" s="777"/>
      <c r="DJ67" s="777"/>
      <c r="DK67" s="777"/>
      <c r="DL67" s="777"/>
      <c r="DM67" s="777"/>
      <c r="DN67" s="777"/>
      <c r="DO67" s="777"/>
      <c r="DP67" s="777"/>
      <c r="DQ67" s="777"/>
      <c r="DR67" s="777"/>
      <c r="DS67" s="777"/>
      <c r="DT67" s="777"/>
      <c r="DU67" s="777"/>
      <c r="DV67" s="777"/>
      <c r="DW67" s="777"/>
      <c r="DX67" s="777"/>
      <c r="DY67" s="777"/>
      <c r="DZ67" s="777"/>
      <c r="EA67" s="777"/>
      <c r="EB67" s="777"/>
      <c r="EC67" s="777"/>
      <c r="ED67" s="777"/>
      <c r="EE67" s="777"/>
      <c r="EF67" s="777"/>
      <c r="EG67" s="777"/>
      <c r="EH67" s="777"/>
      <c r="EI67" s="777"/>
      <c r="EJ67" s="777"/>
      <c r="EK67" s="777"/>
      <c r="EL67" s="777"/>
      <c r="EM67" s="777"/>
      <c r="EN67" s="777"/>
      <c r="EO67" s="777"/>
      <c r="EP67" s="777"/>
      <c r="EQ67" s="777"/>
      <c r="ER67" s="777"/>
      <c r="ES67" s="777"/>
      <c r="ET67" s="777"/>
      <c r="EU67" s="777"/>
      <c r="EV67" s="777"/>
      <c r="EW67" s="777"/>
      <c r="EX67" s="777"/>
      <c r="EY67" s="777"/>
      <c r="EZ67" s="777"/>
      <c r="FA67" s="777"/>
      <c r="FB67" s="777"/>
      <c r="FC67" s="777"/>
      <c r="FD67" s="777"/>
      <c r="FE67" s="777"/>
      <c r="FF67" s="777"/>
      <c r="FG67" s="777"/>
      <c r="FH67" s="777"/>
      <c r="FI67" s="777"/>
      <c r="FJ67" s="777"/>
      <c r="FK67" s="777"/>
      <c r="FL67" s="777"/>
      <c r="FM67" s="777"/>
      <c r="FN67" s="777"/>
      <c r="FO67" s="777"/>
      <c r="FP67" s="777"/>
      <c r="FQ67" s="777"/>
      <c r="FR67" s="777"/>
      <c r="FS67" s="777"/>
      <c r="FT67" s="777"/>
      <c r="FU67" s="777"/>
      <c r="FV67" s="777"/>
      <c r="FW67" s="777"/>
      <c r="FX67" s="777"/>
      <c r="FY67" s="777"/>
      <c r="FZ67" s="777"/>
      <c r="GA67" s="777"/>
      <c r="GB67" s="777"/>
      <c r="GC67" s="777"/>
      <c r="GD67" s="777"/>
      <c r="GE67" s="777"/>
      <c r="GF67" s="777"/>
      <c r="GG67" s="777"/>
      <c r="GH67" s="777"/>
      <c r="GI67" s="777"/>
      <c r="GJ67" s="777"/>
      <c r="GK67" s="777"/>
      <c r="GL67" s="777"/>
      <c r="GM67" s="777"/>
      <c r="GN67" s="777"/>
      <c r="GO67" s="777"/>
      <c r="GP67" s="777"/>
      <c r="GQ67" s="777"/>
      <c r="GR67" s="777"/>
      <c r="GS67" s="777"/>
      <c r="GT67" s="777"/>
      <c r="GU67" s="777"/>
      <c r="GV67" s="777"/>
      <c r="GW67" s="777"/>
      <c r="GX67" s="777"/>
      <c r="GY67" s="777"/>
      <c r="GZ67" s="777"/>
      <c r="HA67" s="777"/>
      <c r="HB67" s="777"/>
      <c r="HC67" s="777"/>
      <c r="HD67" s="777"/>
      <c r="HE67" s="777"/>
      <c r="HF67" s="777"/>
      <c r="HG67" s="777"/>
      <c r="HH67" s="777"/>
      <c r="HI67" s="777"/>
      <c r="HJ67" s="777"/>
      <c r="HK67" s="777"/>
      <c r="HL67" s="777"/>
      <c r="HM67" s="777"/>
      <c r="HN67" s="777"/>
      <c r="HO67" s="777"/>
      <c r="HP67" s="777"/>
      <c r="HQ67" s="777"/>
      <c r="HR67" s="777"/>
      <c r="HS67" s="777"/>
      <c r="HT67" s="777"/>
      <c r="HU67" s="777"/>
      <c r="HV67" s="777"/>
      <c r="HW67" s="777"/>
      <c r="HX67" s="777"/>
      <c r="HY67" s="777"/>
      <c r="HZ67" s="777"/>
      <c r="IA67" s="777"/>
      <c r="IB67" s="777"/>
      <c r="IC67" s="777"/>
      <c r="ID67" s="777"/>
      <c r="IE67" s="777"/>
      <c r="IF67" s="777"/>
      <c r="IG67" s="777"/>
      <c r="IH67" s="777"/>
      <c r="II67" s="777"/>
      <c r="IJ67" s="777"/>
      <c r="IK67" s="777"/>
      <c r="IL67" s="777"/>
      <c r="IM67" s="777"/>
      <c r="IN67" s="777"/>
      <c r="IO67" s="777"/>
      <c r="IP67" s="777"/>
      <c r="IQ67" s="777"/>
      <c r="IR67" s="777"/>
      <c r="IS67" s="777"/>
      <c r="IT67" s="777"/>
      <c r="IU67" s="777"/>
    </row>
    <row r="68" spans="2:255" s="779" customFormat="1">
      <c r="B68" s="777"/>
      <c r="C68" s="777"/>
      <c r="D68" s="777"/>
      <c r="E68" s="777"/>
      <c r="F68" s="777"/>
      <c r="G68" s="777"/>
      <c r="H68" s="777"/>
      <c r="I68" s="777"/>
      <c r="J68" s="777"/>
      <c r="K68" s="777"/>
      <c r="L68" s="777"/>
      <c r="M68" s="777"/>
      <c r="N68" s="777"/>
      <c r="O68" s="777"/>
      <c r="P68" s="777"/>
      <c r="Q68" s="777"/>
      <c r="R68" s="777"/>
      <c r="S68" s="777"/>
      <c r="T68" s="777"/>
      <c r="U68" s="777"/>
      <c r="V68" s="777"/>
      <c r="W68" s="777"/>
      <c r="X68" s="777"/>
      <c r="Y68" s="777"/>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778"/>
      <c r="AV68" s="778"/>
      <c r="AW68" s="778"/>
      <c r="AX68" s="778"/>
      <c r="AY68" s="778"/>
      <c r="AZ68" s="778"/>
      <c r="BA68" s="778"/>
      <c r="BB68" s="777"/>
      <c r="BC68" s="777"/>
      <c r="BD68" s="777"/>
      <c r="BE68" s="777"/>
      <c r="BF68" s="777"/>
      <c r="BG68" s="777"/>
      <c r="BH68" s="777"/>
      <c r="BI68" s="777"/>
      <c r="BJ68" s="777"/>
      <c r="BK68" s="777"/>
      <c r="BL68" s="777"/>
      <c r="BM68" s="777"/>
      <c r="BN68" s="777"/>
      <c r="BO68" s="777"/>
      <c r="BP68" s="777"/>
      <c r="BQ68" s="777"/>
      <c r="BR68" s="777"/>
      <c r="BS68" s="777"/>
      <c r="BT68" s="777"/>
      <c r="BU68" s="777"/>
      <c r="BV68" s="777"/>
      <c r="BW68" s="777"/>
      <c r="BX68" s="777"/>
      <c r="BY68" s="777"/>
      <c r="BZ68" s="777"/>
      <c r="CA68" s="777"/>
      <c r="CB68" s="777"/>
      <c r="CC68" s="777"/>
      <c r="CD68" s="777"/>
      <c r="CE68" s="777"/>
      <c r="CF68" s="777"/>
      <c r="CG68" s="777"/>
      <c r="CH68" s="777"/>
      <c r="CI68" s="777"/>
      <c r="CJ68" s="777"/>
      <c r="CK68" s="777"/>
      <c r="CL68" s="777"/>
      <c r="CM68" s="777"/>
      <c r="CN68" s="777"/>
      <c r="CO68" s="777"/>
      <c r="CP68" s="777"/>
      <c r="CQ68" s="777"/>
      <c r="CR68" s="777"/>
      <c r="CS68" s="777"/>
      <c r="CT68" s="777"/>
      <c r="CU68" s="777"/>
      <c r="CV68" s="777"/>
      <c r="CW68" s="777"/>
      <c r="CX68" s="777"/>
      <c r="CY68" s="777"/>
      <c r="CZ68" s="777"/>
      <c r="DA68" s="777"/>
      <c r="DB68" s="777"/>
      <c r="DC68" s="777"/>
      <c r="DD68" s="777"/>
      <c r="DE68" s="777"/>
      <c r="DF68" s="777"/>
      <c r="DG68" s="777"/>
      <c r="DH68" s="777"/>
      <c r="DI68" s="777"/>
      <c r="DJ68" s="777"/>
      <c r="DK68" s="777"/>
      <c r="DL68" s="777"/>
      <c r="DM68" s="777"/>
      <c r="DN68" s="777"/>
      <c r="DO68" s="777"/>
      <c r="DP68" s="777"/>
      <c r="DQ68" s="777"/>
      <c r="DR68" s="777"/>
      <c r="DS68" s="777"/>
      <c r="DT68" s="777"/>
      <c r="DU68" s="777"/>
      <c r="DV68" s="777"/>
      <c r="DW68" s="777"/>
      <c r="DX68" s="777"/>
      <c r="DY68" s="777"/>
      <c r="DZ68" s="777"/>
      <c r="EA68" s="777"/>
      <c r="EB68" s="777"/>
      <c r="EC68" s="777"/>
      <c r="ED68" s="777"/>
      <c r="EE68" s="777"/>
      <c r="EF68" s="777"/>
      <c r="EG68" s="777"/>
      <c r="EH68" s="777"/>
      <c r="EI68" s="777"/>
      <c r="EJ68" s="777"/>
      <c r="EK68" s="777"/>
      <c r="EL68" s="777"/>
      <c r="EM68" s="777"/>
      <c r="EN68" s="777"/>
      <c r="EO68" s="777"/>
      <c r="EP68" s="777"/>
      <c r="EQ68" s="777"/>
      <c r="ER68" s="777"/>
      <c r="ES68" s="777"/>
      <c r="ET68" s="777"/>
      <c r="EU68" s="777"/>
      <c r="EV68" s="777"/>
      <c r="EW68" s="777"/>
      <c r="EX68" s="777"/>
      <c r="EY68" s="777"/>
      <c r="EZ68" s="777"/>
      <c r="FA68" s="777"/>
      <c r="FB68" s="777"/>
      <c r="FC68" s="777"/>
      <c r="FD68" s="777"/>
      <c r="FE68" s="777"/>
      <c r="FF68" s="777"/>
      <c r="FG68" s="777"/>
      <c r="FH68" s="777"/>
      <c r="FI68" s="777"/>
      <c r="FJ68" s="777"/>
      <c r="FK68" s="777"/>
      <c r="FL68" s="777"/>
      <c r="FM68" s="777"/>
      <c r="FN68" s="777"/>
      <c r="FO68" s="777"/>
      <c r="FP68" s="777"/>
      <c r="FQ68" s="777"/>
      <c r="FR68" s="777"/>
      <c r="FS68" s="777"/>
      <c r="FT68" s="777"/>
      <c r="FU68" s="777"/>
      <c r="FV68" s="777"/>
      <c r="FW68" s="777"/>
      <c r="FX68" s="777"/>
      <c r="FY68" s="777"/>
      <c r="FZ68" s="777"/>
      <c r="GA68" s="777"/>
      <c r="GB68" s="777"/>
      <c r="GC68" s="777"/>
      <c r="GD68" s="777"/>
      <c r="GE68" s="777"/>
      <c r="GF68" s="777"/>
      <c r="GG68" s="777"/>
      <c r="GH68" s="777"/>
      <c r="GI68" s="777"/>
      <c r="GJ68" s="777"/>
      <c r="GK68" s="777"/>
      <c r="GL68" s="777"/>
      <c r="GM68" s="777"/>
      <c r="GN68" s="777"/>
      <c r="GO68" s="777"/>
      <c r="GP68" s="777"/>
      <c r="GQ68" s="777"/>
      <c r="GR68" s="777"/>
      <c r="GS68" s="777"/>
      <c r="GT68" s="777"/>
      <c r="GU68" s="777"/>
      <c r="GV68" s="777"/>
      <c r="GW68" s="777"/>
      <c r="GX68" s="777"/>
      <c r="GY68" s="777"/>
      <c r="GZ68" s="777"/>
      <c r="HA68" s="777"/>
      <c r="HB68" s="777"/>
      <c r="HC68" s="777"/>
      <c r="HD68" s="777"/>
      <c r="HE68" s="777"/>
      <c r="HF68" s="777"/>
      <c r="HG68" s="777"/>
      <c r="HH68" s="777"/>
      <c r="HI68" s="777"/>
      <c r="HJ68" s="777"/>
      <c r="HK68" s="777"/>
      <c r="HL68" s="777"/>
      <c r="HM68" s="777"/>
      <c r="HN68" s="777"/>
      <c r="HO68" s="777"/>
      <c r="HP68" s="777"/>
      <c r="HQ68" s="777"/>
      <c r="HR68" s="777"/>
      <c r="HS68" s="777"/>
      <c r="HT68" s="777"/>
      <c r="HU68" s="777"/>
      <c r="HV68" s="777"/>
      <c r="HW68" s="777"/>
      <c r="HX68" s="777"/>
      <c r="HY68" s="777"/>
      <c r="HZ68" s="777"/>
      <c r="IA68" s="777"/>
      <c r="IB68" s="777"/>
      <c r="IC68" s="777"/>
      <c r="ID68" s="777"/>
      <c r="IE68" s="777"/>
      <c r="IF68" s="777"/>
      <c r="IG68" s="777"/>
      <c r="IH68" s="777"/>
      <c r="II68" s="777"/>
      <c r="IJ68" s="777"/>
      <c r="IK68" s="777"/>
      <c r="IL68" s="777"/>
      <c r="IM68" s="777"/>
      <c r="IN68" s="777"/>
      <c r="IO68" s="777"/>
      <c r="IP68" s="777"/>
      <c r="IQ68" s="777"/>
      <c r="IR68" s="777"/>
      <c r="IS68" s="777"/>
      <c r="IT68" s="777"/>
      <c r="IU68" s="777"/>
    </row>
    <row r="69" spans="2:255" s="779" customFormat="1">
      <c r="B69" s="777"/>
      <c r="C69" s="777"/>
      <c r="D69" s="777"/>
      <c r="E69" s="777"/>
      <c r="F69" s="777"/>
      <c r="G69" s="777"/>
      <c r="H69" s="777"/>
      <c r="I69" s="777"/>
      <c r="J69" s="777"/>
      <c r="K69" s="777"/>
      <c r="L69" s="777"/>
      <c r="M69" s="777"/>
      <c r="N69" s="777"/>
      <c r="O69" s="777"/>
      <c r="P69" s="777"/>
      <c r="Q69" s="777"/>
      <c r="R69" s="777"/>
      <c r="S69" s="777"/>
      <c r="T69" s="777"/>
      <c r="U69" s="777"/>
      <c r="V69" s="777"/>
      <c r="W69" s="777"/>
      <c r="X69" s="777"/>
      <c r="Y69" s="777"/>
      <c r="Z69" s="778"/>
      <c r="AA69" s="778"/>
      <c r="AB69" s="778"/>
      <c r="AC69" s="778"/>
      <c r="AD69" s="778"/>
      <c r="AE69" s="778"/>
      <c r="AF69" s="778"/>
      <c r="AG69" s="778"/>
      <c r="AH69" s="778"/>
      <c r="AI69" s="778"/>
      <c r="AJ69" s="778"/>
      <c r="AK69" s="778"/>
      <c r="AL69" s="778"/>
      <c r="AM69" s="778"/>
      <c r="AN69" s="778"/>
      <c r="AO69" s="778"/>
      <c r="AP69" s="778"/>
      <c r="AQ69" s="778"/>
      <c r="AR69" s="778"/>
      <c r="AS69" s="778"/>
      <c r="AT69" s="778"/>
      <c r="AU69" s="778"/>
      <c r="AV69" s="778"/>
      <c r="AW69" s="778"/>
      <c r="AX69" s="778"/>
      <c r="AY69" s="778"/>
      <c r="AZ69" s="778"/>
      <c r="BA69" s="778"/>
      <c r="BB69" s="777"/>
      <c r="BC69" s="777"/>
      <c r="BD69" s="777"/>
      <c r="BE69" s="777"/>
      <c r="BF69" s="777"/>
      <c r="BG69" s="777"/>
      <c r="BH69" s="777"/>
      <c r="BI69" s="777"/>
      <c r="BJ69" s="777"/>
      <c r="BK69" s="777"/>
      <c r="BL69" s="777"/>
      <c r="BM69" s="777"/>
      <c r="BN69" s="777"/>
      <c r="BO69" s="777"/>
      <c r="BP69" s="777"/>
      <c r="BQ69" s="777"/>
      <c r="BR69" s="777"/>
      <c r="BS69" s="777"/>
      <c r="BT69" s="777"/>
      <c r="BU69" s="777"/>
      <c r="BV69" s="777"/>
      <c r="BW69" s="777"/>
      <c r="BX69" s="777"/>
      <c r="BY69" s="777"/>
      <c r="BZ69" s="777"/>
      <c r="CA69" s="777"/>
      <c r="CB69" s="777"/>
      <c r="CC69" s="777"/>
      <c r="CD69" s="777"/>
      <c r="CE69" s="777"/>
      <c r="CF69" s="777"/>
      <c r="CG69" s="777"/>
      <c r="CH69" s="777"/>
      <c r="CI69" s="777"/>
      <c r="CJ69" s="777"/>
      <c r="CK69" s="777"/>
      <c r="CL69" s="777"/>
      <c r="CM69" s="777"/>
      <c r="CN69" s="777"/>
      <c r="CO69" s="777"/>
      <c r="CP69" s="777"/>
      <c r="CQ69" s="777"/>
      <c r="CR69" s="777"/>
      <c r="CS69" s="777"/>
      <c r="CT69" s="777"/>
      <c r="CU69" s="777"/>
      <c r="CV69" s="777"/>
      <c r="CW69" s="777"/>
      <c r="CX69" s="777"/>
      <c r="CY69" s="777"/>
      <c r="CZ69" s="777"/>
      <c r="DA69" s="777"/>
      <c r="DB69" s="777"/>
      <c r="DC69" s="777"/>
      <c r="DD69" s="777"/>
      <c r="DE69" s="777"/>
      <c r="DF69" s="777"/>
      <c r="DG69" s="777"/>
      <c r="DH69" s="777"/>
      <c r="DI69" s="777"/>
      <c r="DJ69" s="777"/>
      <c r="DK69" s="777"/>
      <c r="DL69" s="777"/>
      <c r="DM69" s="777"/>
      <c r="DN69" s="777"/>
      <c r="DO69" s="777"/>
      <c r="DP69" s="777"/>
      <c r="DQ69" s="777"/>
      <c r="DR69" s="777"/>
      <c r="DS69" s="777"/>
      <c r="DT69" s="777"/>
      <c r="DU69" s="777"/>
      <c r="DV69" s="777"/>
      <c r="DW69" s="777"/>
      <c r="DX69" s="777"/>
      <c r="DY69" s="777"/>
      <c r="DZ69" s="777"/>
      <c r="EA69" s="777"/>
      <c r="EB69" s="777"/>
      <c r="EC69" s="777"/>
      <c r="ED69" s="777"/>
      <c r="EE69" s="777"/>
      <c r="EF69" s="777"/>
      <c r="EG69" s="777"/>
      <c r="EH69" s="777"/>
      <c r="EI69" s="777"/>
      <c r="EJ69" s="777"/>
      <c r="EK69" s="777"/>
      <c r="EL69" s="777"/>
      <c r="EM69" s="777"/>
      <c r="EN69" s="777"/>
      <c r="EO69" s="777"/>
      <c r="EP69" s="777"/>
      <c r="EQ69" s="777"/>
      <c r="ER69" s="777"/>
      <c r="ES69" s="777"/>
      <c r="ET69" s="777"/>
      <c r="EU69" s="777"/>
      <c r="EV69" s="777"/>
      <c r="EW69" s="777"/>
      <c r="EX69" s="777"/>
      <c r="EY69" s="777"/>
      <c r="EZ69" s="777"/>
      <c r="FA69" s="777"/>
      <c r="FB69" s="777"/>
      <c r="FC69" s="777"/>
      <c r="FD69" s="777"/>
      <c r="FE69" s="777"/>
      <c r="FF69" s="777"/>
      <c r="FG69" s="777"/>
      <c r="FH69" s="777"/>
      <c r="FI69" s="777"/>
      <c r="FJ69" s="777"/>
      <c r="FK69" s="777"/>
      <c r="FL69" s="777"/>
      <c r="FM69" s="777"/>
      <c r="FN69" s="777"/>
      <c r="FO69" s="777"/>
      <c r="FP69" s="777"/>
      <c r="FQ69" s="777"/>
      <c r="FR69" s="777"/>
      <c r="FS69" s="777"/>
      <c r="FT69" s="777"/>
      <c r="FU69" s="777"/>
      <c r="FV69" s="777"/>
      <c r="FW69" s="777"/>
      <c r="FX69" s="777"/>
      <c r="FY69" s="777"/>
      <c r="FZ69" s="777"/>
      <c r="GA69" s="777"/>
      <c r="GB69" s="777"/>
      <c r="GC69" s="777"/>
      <c r="GD69" s="777"/>
      <c r="GE69" s="777"/>
      <c r="GF69" s="777"/>
      <c r="GG69" s="777"/>
      <c r="GH69" s="777"/>
      <c r="GI69" s="777"/>
      <c r="GJ69" s="777"/>
      <c r="GK69" s="777"/>
      <c r="GL69" s="777"/>
      <c r="GM69" s="777"/>
      <c r="GN69" s="777"/>
      <c r="GO69" s="777"/>
      <c r="GP69" s="777"/>
      <c r="GQ69" s="777"/>
      <c r="GR69" s="777"/>
      <c r="GS69" s="777"/>
      <c r="GT69" s="777"/>
      <c r="GU69" s="777"/>
      <c r="GV69" s="777"/>
      <c r="GW69" s="777"/>
      <c r="GX69" s="777"/>
      <c r="GY69" s="777"/>
      <c r="GZ69" s="777"/>
      <c r="HA69" s="777"/>
      <c r="HB69" s="777"/>
      <c r="HC69" s="777"/>
      <c r="HD69" s="777"/>
      <c r="HE69" s="777"/>
      <c r="HF69" s="777"/>
      <c r="HG69" s="777"/>
      <c r="HH69" s="777"/>
      <c r="HI69" s="777"/>
      <c r="HJ69" s="777"/>
      <c r="HK69" s="777"/>
      <c r="HL69" s="777"/>
      <c r="HM69" s="777"/>
      <c r="HN69" s="777"/>
      <c r="HO69" s="777"/>
      <c r="HP69" s="777"/>
      <c r="HQ69" s="777"/>
      <c r="HR69" s="777"/>
      <c r="HS69" s="777"/>
      <c r="HT69" s="777"/>
      <c r="HU69" s="777"/>
      <c r="HV69" s="777"/>
      <c r="HW69" s="777"/>
      <c r="HX69" s="777"/>
      <c r="HY69" s="777"/>
      <c r="HZ69" s="777"/>
      <c r="IA69" s="777"/>
      <c r="IB69" s="777"/>
      <c r="IC69" s="777"/>
      <c r="ID69" s="777"/>
      <c r="IE69" s="777"/>
      <c r="IF69" s="777"/>
      <c r="IG69" s="777"/>
      <c r="IH69" s="777"/>
      <c r="II69" s="777"/>
      <c r="IJ69" s="777"/>
      <c r="IK69" s="777"/>
      <c r="IL69" s="777"/>
      <c r="IM69" s="777"/>
      <c r="IN69" s="777"/>
      <c r="IO69" s="777"/>
      <c r="IP69" s="777"/>
      <c r="IQ69" s="777"/>
      <c r="IR69" s="777"/>
      <c r="IS69" s="777"/>
      <c r="IT69" s="777"/>
      <c r="IU69" s="777"/>
    </row>
    <row r="70" spans="2:255" s="779" customFormat="1">
      <c r="B70" s="777"/>
      <c r="C70" s="777"/>
      <c r="D70" s="777"/>
      <c r="E70" s="777"/>
      <c r="F70" s="777"/>
      <c r="G70" s="777"/>
      <c r="H70" s="777"/>
      <c r="I70" s="777"/>
      <c r="J70" s="777"/>
      <c r="K70" s="777"/>
      <c r="L70" s="777"/>
      <c r="M70" s="777"/>
      <c r="N70" s="777"/>
      <c r="O70" s="777"/>
      <c r="P70" s="777"/>
      <c r="Q70" s="777"/>
      <c r="R70" s="777"/>
      <c r="S70" s="777"/>
      <c r="T70" s="777"/>
      <c r="U70" s="777"/>
      <c r="V70" s="777"/>
      <c r="W70" s="777"/>
      <c r="X70" s="777"/>
      <c r="Y70" s="777"/>
      <c r="Z70" s="778"/>
      <c r="AA70" s="778"/>
      <c r="AB70" s="778"/>
      <c r="AC70" s="778"/>
      <c r="AD70" s="778"/>
      <c r="AE70" s="778"/>
      <c r="AF70" s="778"/>
      <c r="AG70" s="778"/>
      <c r="AH70" s="778"/>
      <c r="AI70" s="778"/>
      <c r="AJ70" s="778"/>
      <c r="AK70" s="778"/>
      <c r="AL70" s="778"/>
      <c r="AM70" s="778"/>
      <c r="AN70" s="778"/>
      <c r="AO70" s="778"/>
      <c r="AP70" s="778"/>
      <c r="AQ70" s="778"/>
      <c r="AR70" s="778"/>
      <c r="AS70" s="778"/>
      <c r="AT70" s="778"/>
      <c r="AU70" s="778"/>
      <c r="AV70" s="778"/>
      <c r="AW70" s="778"/>
      <c r="AX70" s="778"/>
      <c r="AY70" s="778"/>
      <c r="AZ70" s="778"/>
      <c r="BA70" s="778"/>
      <c r="BB70" s="777"/>
      <c r="BC70" s="777"/>
      <c r="BD70" s="777"/>
      <c r="BE70" s="777"/>
      <c r="BF70" s="777"/>
      <c r="BG70" s="777"/>
      <c r="BH70" s="777"/>
      <c r="BI70" s="777"/>
      <c r="BJ70" s="777"/>
      <c r="BK70" s="777"/>
      <c r="BL70" s="777"/>
      <c r="BM70" s="777"/>
      <c r="BN70" s="777"/>
      <c r="BO70" s="777"/>
      <c r="BP70" s="777"/>
      <c r="BQ70" s="777"/>
      <c r="BR70" s="777"/>
      <c r="BS70" s="777"/>
      <c r="BT70" s="777"/>
      <c r="BU70" s="777"/>
      <c r="BV70" s="777"/>
      <c r="BW70" s="777"/>
      <c r="BX70" s="777"/>
      <c r="BY70" s="777"/>
      <c r="BZ70" s="777"/>
      <c r="CA70" s="777"/>
      <c r="CB70" s="777"/>
      <c r="CC70" s="777"/>
      <c r="CD70" s="777"/>
      <c r="CE70" s="777"/>
      <c r="CF70" s="777"/>
      <c r="CG70" s="777"/>
      <c r="CH70" s="777"/>
      <c r="CI70" s="777"/>
      <c r="CJ70" s="777"/>
      <c r="CK70" s="777"/>
      <c r="CL70" s="777"/>
      <c r="CM70" s="777"/>
      <c r="CN70" s="777"/>
      <c r="CO70" s="777"/>
      <c r="CP70" s="777"/>
      <c r="CQ70" s="777"/>
      <c r="CR70" s="777"/>
      <c r="CS70" s="777"/>
      <c r="CT70" s="777"/>
      <c r="CU70" s="777"/>
      <c r="CV70" s="777"/>
      <c r="CW70" s="777"/>
      <c r="CX70" s="777"/>
      <c r="CY70" s="777"/>
      <c r="CZ70" s="777"/>
      <c r="DA70" s="777"/>
      <c r="DB70" s="777"/>
      <c r="DC70" s="777"/>
      <c r="DD70" s="777"/>
      <c r="DE70" s="777"/>
      <c r="DF70" s="777"/>
      <c r="DG70" s="777"/>
      <c r="DH70" s="777"/>
      <c r="DI70" s="777"/>
      <c r="DJ70" s="777"/>
      <c r="DK70" s="777"/>
      <c r="DL70" s="777"/>
      <c r="DM70" s="777"/>
      <c r="DN70" s="777"/>
      <c r="DO70" s="777"/>
      <c r="DP70" s="777"/>
      <c r="DQ70" s="777"/>
      <c r="DR70" s="777"/>
      <c r="DS70" s="777"/>
      <c r="DT70" s="777"/>
      <c r="DU70" s="777"/>
      <c r="DV70" s="777"/>
      <c r="DW70" s="777"/>
      <c r="DX70" s="777"/>
      <c r="DY70" s="777"/>
      <c r="DZ70" s="777"/>
      <c r="EA70" s="777"/>
      <c r="EB70" s="777"/>
      <c r="EC70" s="777"/>
      <c r="ED70" s="777"/>
      <c r="EE70" s="777"/>
      <c r="EF70" s="777"/>
      <c r="EG70" s="777"/>
      <c r="EH70" s="777"/>
      <c r="EI70" s="777"/>
      <c r="EJ70" s="777"/>
      <c r="EK70" s="777"/>
      <c r="EL70" s="777"/>
      <c r="EM70" s="777"/>
      <c r="EN70" s="777"/>
      <c r="EO70" s="777"/>
      <c r="EP70" s="777"/>
      <c r="EQ70" s="777"/>
      <c r="ER70" s="777"/>
      <c r="ES70" s="777"/>
      <c r="ET70" s="777"/>
      <c r="EU70" s="777"/>
      <c r="EV70" s="777"/>
      <c r="EW70" s="777"/>
      <c r="EX70" s="777"/>
      <c r="EY70" s="777"/>
      <c r="EZ70" s="777"/>
      <c r="FA70" s="777"/>
      <c r="FB70" s="777"/>
      <c r="FC70" s="777"/>
      <c r="FD70" s="777"/>
      <c r="FE70" s="777"/>
      <c r="FF70" s="777"/>
      <c r="FG70" s="777"/>
      <c r="FH70" s="777"/>
      <c r="FI70" s="777"/>
      <c r="FJ70" s="777"/>
      <c r="FK70" s="777"/>
      <c r="FL70" s="777"/>
      <c r="FM70" s="777"/>
      <c r="FN70" s="777"/>
      <c r="FO70" s="777"/>
      <c r="FP70" s="777"/>
      <c r="FQ70" s="777"/>
      <c r="FR70" s="777"/>
      <c r="FS70" s="777"/>
      <c r="FT70" s="777"/>
      <c r="FU70" s="777"/>
      <c r="FV70" s="777"/>
      <c r="FW70" s="777"/>
      <c r="FX70" s="777"/>
      <c r="FY70" s="777"/>
      <c r="FZ70" s="777"/>
      <c r="GA70" s="777"/>
      <c r="GB70" s="777"/>
      <c r="GC70" s="777"/>
      <c r="GD70" s="777"/>
      <c r="GE70" s="777"/>
      <c r="GF70" s="777"/>
      <c r="GG70" s="777"/>
      <c r="GH70" s="777"/>
      <c r="GI70" s="777"/>
      <c r="GJ70" s="777"/>
      <c r="GK70" s="777"/>
      <c r="GL70" s="777"/>
      <c r="GM70" s="777"/>
      <c r="GN70" s="777"/>
      <c r="GO70" s="777"/>
      <c r="GP70" s="777"/>
      <c r="GQ70" s="777"/>
      <c r="GR70" s="777"/>
      <c r="GS70" s="777"/>
      <c r="GT70" s="777"/>
      <c r="GU70" s="777"/>
      <c r="GV70" s="777"/>
      <c r="GW70" s="777"/>
      <c r="GX70" s="777"/>
      <c r="GY70" s="777"/>
      <c r="GZ70" s="777"/>
      <c r="HA70" s="777"/>
      <c r="HB70" s="777"/>
      <c r="HC70" s="777"/>
      <c r="HD70" s="777"/>
      <c r="HE70" s="777"/>
      <c r="HF70" s="777"/>
      <c r="HG70" s="777"/>
      <c r="HH70" s="777"/>
      <c r="HI70" s="777"/>
      <c r="HJ70" s="777"/>
      <c r="HK70" s="777"/>
      <c r="HL70" s="777"/>
      <c r="HM70" s="777"/>
      <c r="HN70" s="777"/>
      <c r="HO70" s="777"/>
      <c r="HP70" s="777"/>
      <c r="HQ70" s="777"/>
      <c r="HR70" s="777"/>
      <c r="HS70" s="777"/>
      <c r="HT70" s="777"/>
      <c r="HU70" s="777"/>
      <c r="HV70" s="777"/>
      <c r="HW70" s="777"/>
      <c r="HX70" s="777"/>
      <c r="HY70" s="777"/>
      <c r="HZ70" s="777"/>
      <c r="IA70" s="777"/>
      <c r="IB70" s="777"/>
      <c r="IC70" s="777"/>
      <c r="ID70" s="777"/>
      <c r="IE70" s="777"/>
      <c r="IF70" s="777"/>
      <c r="IG70" s="777"/>
      <c r="IH70" s="777"/>
      <c r="II70" s="777"/>
      <c r="IJ70" s="777"/>
      <c r="IK70" s="777"/>
      <c r="IL70" s="777"/>
      <c r="IM70" s="777"/>
      <c r="IN70" s="777"/>
      <c r="IO70" s="777"/>
      <c r="IP70" s="777"/>
      <c r="IQ70" s="777"/>
      <c r="IR70" s="777"/>
      <c r="IS70" s="777"/>
      <c r="IT70" s="777"/>
      <c r="IU70" s="777"/>
    </row>
    <row r="71" spans="2:255" s="779" customFormat="1">
      <c r="B71" s="777"/>
      <c r="C71" s="777"/>
      <c r="D71" s="777"/>
      <c r="E71" s="777"/>
      <c r="F71" s="777"/>
      <c r="G71" s="777"/>
      <c r="H71" s="777"/>
      <c r="I71" s="777"/>
      <c r="J71" s="777"/>
      <c r="K71" s="777"/>
      <c r="L71" s="777"/>
      <c r="M71" s="777"/>
      <c r="N71" s="777"/>
      <c r="O71" s="777"/>
      <c r="P71" s="777"/>
      <c r="Q71" s="777"/>
      <c r="R71" s="777"/>
      <c r="S71" s="777"/>
      <c r="T71" s="777"/>
      <c r="U71" s="777"/>
      <c r="V71" s="777"/>
      <c r="W71" s="777"/>
      <c r="X71" s="777"/>
      <c r="Y71" s="777"/>
      <c r="Z71" s="778"/>
      <c r="AA71" s="778"/>
      <c r="AB71" s="778"/>
      <c r="AC71" s="778"/>
      <c r="AD71" s="778"/>
      <c r="AE71" s="778"/>
      <c r="AF71" s="778"/>
      <c r="AG71" s="778"/>
      <c r="AH71" s="778"/>
      <c r="AI71" s="778"/>
      <c r="AJ71" s="778"/>
      <c r="AK71" s="778"/>
      <c r="AL71" s="778"/>
      <c r="AM71" s="778"/>
      <c r="AN71" s="778"/>
      <c r="AO71" s="778"/>
      <c r="AP71" s="778"/>
      <c r="AQ71" s="778"/>
      <c r="AR71" s="778"/>
      <c r="AS71" s="778"/>
      <c r="AT71" s="778"/>
      <c r="AU71" s="778"/>
      <c r="AV71" s="778"/>
      <c r="AW71" s="778"/>
      <c r="AX71" s="778"/>
      <c r="AY71" s="778"/>
      <c r="AZ71" s="778"/>
      <c r="BA71" s="778"/>
      <c r="BB71" s="777"/>
      <c r="BC71" s="777"/>
      <c r="BD71" s="777"/>
      <c r="BE71" s="777"/>
      <c r="BF71" s="777"/>
      <c r="BG71" s="777"/>
      <c r="BH71" s="777"/>
      <c r="BI71" s="777"/>
      <c r="BJ71" s="777"/>
      <c r="BK71" s="777"/>
      <c r="BL71" s="777"/>
      <c r="BM71" s="777"/>
      <c r="BN71" s="777"/>
      <c r="BO71" s="777"/>
      <c r="BP71" s="777"/>
      <c r="BQ71" s="777"/>
      <c r="BR71" s="777"/>
      <c r="BS71" s="777"/>
      <c r="BT71" s="777"/>
      <c r="BU71" s="777"/>
      <c r="BV71" s="777"/>
      <c r="BW71" s="777"/>
      <c r="BX71" s="777"/>
      <c r="BY71" s="777"/>
      <c r="BZ71" s="777"/>
      <c r="CA71" s="777"/>
      <c r="CB71" s="777"/>
      <c r="CC71" s="777"/>
      <c r="CD71" s="777"/>
      <c r="CE71" s="777"/>
      <c r="CF71" s="777"/>
      <c r="CG71" s="777"/>
      <c r="CH71" s="777"/>
      <c r="CI71" s="777"/>
      <c r="CJ71" s="777"/>
      <c r="CK71" s="777"/>
      <c r="CL71" s="777"/>
      <c r="CM71" s="777"/>
      <c r="CN71" s="777"/>
      <c r="CO71" s="777"/>
      <c r="CP71" s="777"/>
      <c r="CQ71" s="777"/>
      <c r="CR71" s="777"/>
      <c r="CS71" s="777"/>
      <c r="CT71" s="777"/>
      <c r="CU71" s="777"/>
      <c r="CV71" s="777"/>
      <c r="CW71" s="777"/>
      <c r="CX71" s="777"/>
      <c r="CY71" s="777"/>
      <c r="CZ71" s="777"/>
      <c r="DA71" s="777"/>
      <c r="DB71" s="777"/>
      <c r="DC71" s="777"/>
      <c r="DD71" s="777"/>
      <c r="DE71" s="777"/>
      <c r="DF71" s="777"/>
      <c r="DG71" s="777"/>
      <c r="DH71" s="777"/>
      <c r="DI71" s="777"/>
      <c r="DJ71" s="777"/>
      <c r="DK71" s="777"/>
      <c r="DL71" s="777"/>
      <c r="DM71" s="777"/>
      <c r="DN71" s="777"/>
      <c r="DO71" s="777"/>
      <c r="DP71" s="777"/>
      <c r="DQ71" s="777"/>
      <c r="DR71" s="777"/>
      <c r="DS71" s="777"/>
      <c r="DT71" s="777"/>
      <c r="DU71" s="777"/>
      <c r="DV71" s="777"/>
      <c r="DW71" s="777"/>
      <c r="DX71" s="777"/>
      <c r="DY71" s="777"/>
      <c r="DZ71" s="777"/>
      <c r="EA71" s="777"/>
      <c r="EB71" s="777"/>
      <c r="EC71" s="777"/>
      <c r="ED71" s="777"/>
      <c r="EE71" s="777"/>
      <c r="EF71" s="777"/>
      <c r="EG71" s="777"/>
      <c r="EH71" s="777"/>
      <c r="EI71" s="777"/>
      <c r="EJ71" s="777"/>
      <c r="EK71" s="777"/>
      <c r="EL71" s="777"/>
      <c r="EM71" s="777"/>
      <c r="EN71" s="777"/>
      <c r="EO71" s="777"/>
      <c r="EP71" s="777"/>
      <c r="EQ71" s="777"/>
      <c r="ER71" s="777"/>
      <c r="ES71" s="777"/>
      <c r="ET71" s="777"/>
      <c r="EU71" s="777"/>
      <c r="EV71" s="777"/>
      <c r="EW71" s="777"/>
      <c r="EX71" s="777"/>
      <c r="EY71" s="777"/>
      <c r="EZ71" s="777"/>
      <c r="FA71" s="777"/>
      <c r="FB71" s="777"/>
      <c r="FC71" s="777"/>
      <c r="FD71" s="777"/>
      <c r="FE71" s="777"/>
      <c r="FF71" s="777"/>
      <c r="FG71" s="777"/>
      <c r="FH71" s="777"/>
      <c r="FI71" s="777"/>
      <c r="FJ71" s="777"/>
      <c r="FK71" s="777"/>
      <c r="FL71" s="777"/>
      <c r="FM71" s="777"/>
      <c r="FN71" s="777"/>
      <c r="FO71" s="777"/>
      <c r="FP71" s="777"/>
      <c r="FQ71" s="777"/>
      <c r="FR71" s="777"/>
      <c r="FS71" s="777"/>
      <c r="FT71" s="777"/>
      <c r="FU71" s="777"/>
      <c r="FV71" s="777"/>
      <c r="FW71" s="777"/>
      <c r="FX71" s="777"/>
      <c r="FY71" s="777"/>
      <c r="FZ71" s="777"/>
      <c r="GA71" s="777"/>
      <c r="GB71" s="777"/>
      <c r="GC71" s="777"/>
      <c r="GD71" s="777"/>
      <c r="GE71" s="777"/>
      <c r="GF71" s="777"/>
      <c r="GG71" s="777"/>
      <c r="GH71" s="777"/>
      <c r="GI71" s="777"/>
      <c r="GJ71" s="777"/>
      <c r="GK71" s="777"/>
      <c r="GL71" s="777"/>
      <c r="GM71" s="777"/>
      <c r="GN71" s="777"/>
      <c r="GO71" s="777"/>
      <c r="GP71" s="777"/>
      <c r="GQ71" s="777"/>
      <c r="GR71" s="777"/>
      <c r="GS71" s="777"/>
      <c r="GT71" s="777"/>
      <c r="GU71" s="777"/>
      <c r="GV71" s="777"/>
      <c r="GW71" s="777"/>
      <c r="GX71" s="777"/>
      <c r="GY71" s="777"/>
      <c r="GZ71" s="777"/>
      <c r="HA71" s="777"/>
      <c r="HB71" s="777"/>
      <c r="HC71" s="777"/>
      <c r="HD71" s="777"/>
      <c r="HE71" s="777"/>
      <c r="HF71" s="777"/>
      <c r="HG71" s="777"/>
      <c r="HH71" s="777"/>
      <c r="HI71" s="777"/>
      <c r="HJ71" s="777"/>
      <c r="HK71" s="777"/>
      <c r="HL71" s="777"/>
      <c r="HM71" s="777"/>
      <c r="HN71" s="777"/>
      <c r="HO71" s="777"/>
      <c r="HP71" s="777"/>
      <c r="HQ71" s="777"/>
      <c r="HR71" s="777"/>
      <c r="HS71" s="777"/>
      <c r="HT71" s="777"/>
      <c r="HU71" s="777"/>
      <c r="HV71" s="777"/>
      <c r="HW71" s="777"/>
      <c r="HX71" s="777"/>
      <c r="HY71" s="777"/>
      <c r="HZ71" s="777"/>
      <c r="IA71" s="777"/>
      <c r="IB71" s="777"/>
      <c r="IC71" s="777"/>
      <c r="ID71" s="777"/>
      <c r="IE71" s="777"/>
      <c r="IF71" s="777"/>
      <c r="IG71" s="777"/>
      <c r="IH71" s="777"/>
      <c r="II71" s="777"/>
      <c r="IJ71" s="777"/>
      <c r="IK71" s="777"/>
      <c r="IL71" s="777"/>
      <c r="IM71" s="777"/>
      <c r="IN71" s="777"/>
      <c r="IO71" s="777"/>
      <c r="IP71" s="777"/>
      <c r="IQ71" s="777"/>
      <c r="IR71" s="777"/>
      <c r="IS71" s="777"/>
      <c r="IT71" s="777"/>
      <c r="IU71" s="777"/>
    </row>
    <row r="72" spans="2:255" s="779" customFormat="1">
      <c r="B72" s="777"/>
      <c r="C72" s="777"/>
      <c r="D72" s="777"/>
      <c r="E72" s="777"/>
      <c r="F72" s="777"/>
      <c r="G72" s="777"/>
      <c r="H72" s="777"/>
      <c r="I72" s="777"/>
      <c r="J72" s="777"/>
      <c r="K72" s="777"/>
      <c r="L72" s="777"/>
      <c r="M72" s="777"/>
      <c r="N72" s="777"/>
      <c r="O72" s="777"/>
      <c r="P72" s="777"/>
      <c r="Q72" s="777"/>
      <c r="R72" s="777"/>
      <c r="S72" s="777"/>
      <c r="T72" s="777"/>
      <c r="U72" s="777"/>
      <c r="V72" s="777"/>
      <c r="W72" s="777"/>
      <c r="X72" s="777"/>
      <c r="Y72" s="777"/>
      <c r="Z72" s="778"/>
      <c r="AA72" s="778"/>
      <c r="AB72" s="778"/>
      <c r="AC72" s="778"/>
      <c r="AD72" s="778"/>
      <c r="AE72" s="778"/>
      <c r="AF72" s="778"/>
      <c r="AG72" s="778"/>
      <c r="AH72" s="778"/>
      <c r="AI72" s="778"/>
      <c r="AJ72" s="778"/>
      <c r="AK72" s="778"/>
      <c r="AL72" s="778"/>
      <c r="AM72" s="778"/>
      <c r="AN72" s="778"/>
      <c r="AO72" s="778"/>
      <c r="AP72" s="778"/>
      <c r="AQ72" s="778"/>
      <c r="AR72" s="778"/>
      <c r="AS72" s="778"/>
      <c r="AT72" s="778"/>
      <c r="AU72" s="778"/>
      <c r="AV72" s="778"/>
      <c r="AW72" s="778"/>
      <c r="AX72" s="778"/>
      <c r="AY72" s="778"/>
      <c r="AZ72" s="778"/>
      <c r="BA72" s="778"/>
      <c r="BB72" s="777"/>
      <c r="BC72" s="777"/>
      <c r="BD72" s="777"/>
      <c r="BE72" s="777"/>
      <c r="BF72" s="777"/>
      <c r="BG72" s="777"/>
      <c r="BH72" s="777"/>
      <c r="BI72" s="777"/>
      <c r="BJ72" s="777"/>
      <c r="BK72" s="777"/>
      <c r="BL72" s="777"/>
      <c r="BM72" s="777"/>
      <c r="BN72" s="777"/>
      <c r="BO72" s="777"/>
      <c r="BP72" s="777"/>
      <c r="BQ72" s="777"/>
      <c r="BR72" s="777"/>
      <c r="BS72" s="777"/>
      <c r="BT72" s="777"/>
      <c r="BU72" s="777"/>
      <c r="BV72" s="777"/>
      <c r="BW72" s="777"/>
      <c r="BX72" s="777"/>
      <c r="BY72" s="777"/>
      <c r="BZ72" s="777"/>
      <c r="CA72" s="777"/>
      <c r="CB72" s="777"/>
      <c r="CC72" s="777"/>
      <c r="CD72" s="777"/>
      <c r="CE72" s="777"/>
      <c r="CF72" s="777"/>
      <c r="CG72" s="777"/>
      <c r="CH72" s="777"/>
      <c r="CI72" s="777"/>
      <c r="CJ72" s="777"/>
      <c r="CK72" s="777"/>
      <c r="CL72" s="777"/>
      <c r="CM72" s="777"/>
      <c r="CN72" s="777"/>
      <c r="CO72" s="777"/>
      <c r="CP72" s="777"/>
      <c r="CQ72" s="777"/>
      <c r="CR72" s="777"/>
      <c r="CS72" s="777"/>
      <c r="CT72" s="777"/>
      <c r="CU72" s="777"/>
      <c r="CV72" s="777"/>
      <c r="CW72" s="777"/>
      <c r="CX72" s="777"/>
      <c r="CY72" s="777"/>
      <c r="CZ72" s="777"/>
      <c r="DA72" s="777"/>
      <c r="DB72" s="777"/>
      <c r="DC72" s="777"/>
      <c r="DD72" s="777"/>
      <c r="DE72" s="777"/>
      <c r="DF72" s="777"/>
      <c r="DG72" s="777"/>
      <c r="DH72" s="777"/>
      <c r="DI72" s="777"/>
      <c r="DJ72" s="777"/>
      <c r="DK72" s="777"/>
      <c r="DL72" s="777"/>
      <c r="DM72" s="777"/>
      <c r="DN72" s="777"/>
      <c r="DO72" s="777"/>
      <c r="DP72" s="777"/>
      <c r="DQ72" s="777"/>
      <c r="DR72" s="777"/>
      <c r="DS72" s="777"/>
      <c r="DT72" s="777"/>
      <c r="DU72" s="777"/>
      <c r="DV72" s="777"/>
      <c r="DW72" s="777"/>
      <c r="DX72" s="777"/>
      <c r="DY72" s="777"/>
      <c r="DZ72" s="777"/>
      <c r="EA72" s="777"/>
      <c r="EB72" s="777"/>
      <c r="EC72" s="777"/>
      <c r="ED72" s="777"/>
      <c r="EE72" s="777"/>
      <c r="EF72" s="777"/>
      <c r="EG72" s="777"/>
      <c r="EH72" s="777"/>
      <c r="EI72" s="777"/>
      <c r="EJ72" s="777"/>
      <c r="EK72" s="777"/>
      <c r="EL72" s="777"/>
      <c r="EM72" s="777"/>
      <c r="EN72" s="777"/>
      <c r="EO72" s="777"/>
      <c r="EP72" s="777"/>
      <c r="EQ72" s="777"/>
      <c r="ER72" s="777"/>
      <c r="ES72" s="777"/>
      <c r="ET72" s="777"/>
      <c r="EU72" s="777"/>
      <c r="EV72" s="777"/>
      <c r="EW72" s="777"/>
      <c r="EX72" s="777"/>
      <c r="EY72" s="777"/>
      <c r="EZ72" s="777"/>
      <c r="FA72" s="777"/>
      <c r="FB72" s="777"/>
      <c r="FC72" s="777"/>
      <c r="FD72" s="777"/>
      <c r="FE72" s="777"/>
      <c r="FF72" s="777"/>
      <c r="FG72" s="777"/>
      <c r="FH72" s="777"/>
      <c r="FI72" s="777"/>
      <c r="FJ72" s="777"/>
      <c r="FK72" s="777"/>
      <c r="FL72" s="777"/>
      <c r="FM72" s="777"/>
      <c r="FN72" s="777"/>
      <c r="FO72" s="777"/>
      <c r="FP72" s="777"/>
      <c r="FQ72" s="777"/>
      <c r="FR72" s="777"/>
      <c r="FS72" s="777"/>
      <c r="FT72" s="777"/>
      <c r="FU72" s="777"/>
      <c r="FV72" s="777"/>
      <c r="FW72" s="777"/>
      <c r="FX72" s="777"/>
      <c r="FY72" s="777"/>
      <c r="FZ72" s="777"/>
      <c r="GA72" s="777"/>
      <c r="GB72" s="777"/>
      <c r="GC72" s="777"/>
      <c r="GD72" s="777"/>
      <c r="GE72" s="777"/>
      <c r="GF72" s="777"/>
      <c r="GG72" s="777"/>
      <c r="GH72" s="777"/>
      <c r="GI72" s="777"/>
      <c r="GJ72" s="777"/>
      <c r="GK72" s="777"/>
      <c r="GL72" s="777"/>
      <c r="GM72" s="777"/>
      <c r="GN72" s="777"/>
      <c r="GO72" s="777"/>
      <c r="GP72" s="777"/>
      <c r="GQ72" s="777"/>
      <c r="GR72" s="777"/>
      <c r="GS72" s="777"/>
      <c r="GT72" s="777"/>
      <c r="GU72" s="777"/>
      <c r="GV72" s="777"/>
      <c r="GW72" s="777"/>
      <c r="GX72" s="777"/>
      <c r="GY72" s="777"/>
      <c r="GZ72" s="777"/>
      <c r="HA72" s="777"/>
      <c r="HB72" s="777"/>
      <c r="HC72" s="777"/>
      <c r="HD72" s="777"/>
      <c r="HE72" s="777"/>
      <c r="HF72" s="777"/>
      <c r="HG72" s="777"/>
      <c r="HH72" s="777"/>
      <c r="HI72" s="777"/>
      <c r="HJ72" s="777"/>
      <c r="HK72" s="777"/>
      <c r="HL72" s="777"/>
      <c r="HM72" s="777"/>
      <c r="HN72" s="777"/>
      <c r="HO72" s="777"/>
      <c r="HP72" s="777"/>
      <c r="HQ72" s="777"/>
      <c r="HR72" s="777"/>
      <c r="HS72" s="777"/>
      <c r="HT72" s="777"/>
      <c r="HU72" s="777"/>
      <c r="HV72" s="777"/>
      <c r="HW72" s="777"/>
      <c r="HX72" s="777"/>
      <c r="HY72" s="777"/>
      <c r="HZ72" s="777"/>
      <c r="IA72" s="777"/>
      <c r="IB72" s="777"/>
      <c r="IC72" s="777"/>
      <c r="ID72" s="777"/>
      <c r="IE72" s="777"/>
      <c r="IF72" s="777"/>
      <c r="IG72" s="777"/>
      <c r="IH72" s="777"/>
      <c r="II72" s="777"/>
      <c r="IJ72" s="777"/>
      <c r="IK72" s="777"/>
      <c r="IL72" s="777"/>
      <c r="IM72" s="777"/>
      <c r="IN72" s="777"/>
      <c r="IO72" s="777"/>
      <c r="IP72" s="777"/>
      <c r="IQ72" s="777"/>
      <c r="IR72" s="777"/>
      <c r="IS72" s="777"/>
      <c r="IT72" s="777"/>
      <c r="IU72" s="777"/>
    </row>
    <row r="73" spans="2:255" s="779" customFormat="1">
      <c r="B73" s="777"/>
      <c r="C73" s="777"/>
      <c r="D73" s="777"/>
      <c r="E73" s="777"/>
      <c r="F73" s="777"/>
      <c r="G73" s="777"/>
      <c r="H73" s="777"/>
      <c r="I73" s="777"/>
      <c r="J73" s="777"/>
      <c r="K73" s="777"/>
      <c r="L73" s="777"/>
      <c r="M73" s="777"/>
      <c r="N73" s="777"/>
      <c r="O73" s="777"/>
      <c r="P73" s="777"/>
      <c r="Q73" s="777"/>
      <c r="R73" s="777"/>
      <c r="S73" s="777"/>
      <c r="T73" s="777"/>
      <c r="U73" s="777"/>
      <c r="V73" s="777"/>
      <c r="W73" s="777"/>
      <c r="X73" s="777"/>
      <c r="Y73" s="777"/>
      <c r="Z73" s="778"/>
      <c r="AA73" s="778"/>
      <c r="AB73" s="778"/>
      <c r="AC73" s="778"/>
      <c r="AD73" s="778"/>
      <c r="AE73" s="778"/>
      <c r="AF73" s="778"/>
      <c r="AG73" s="778"/>
      <c r="AH73" s="778"/>
      <c r="AI73" s="778"/>
      <c r="AJ73" s="778"/>
      <c r="AK73" s="778"/>
      <c r="AL73" s="778"/>
      <c r="AM73" s="778"/>
      <c r="AN73" s="778"/>
      <c r="AO73" s="778"/>
      <c r="AP73" s="778"/>
      <c r="AQ73" s="778"/>
      <c r="AR73" s="778"/>
      <c r="AS73" s="778"/>
      <c r="AT73" s="778"/>
      <c r="AU73" s="778"/>
      <c r="AV73" s="778"/>
      <c r="AW73" s="778"/>
      <c r="AX73" s="778"/>
      <c r="AY73" s="778"/>
      <c r="AZ73" s="778"/>
      <c r="BA73" s="778"/>
      <c r="BB73" s="777"/>
      <c r="BC73" s="777"/>
      <c r="BD73" s="777"/>
      <c r="BE73" s="777"/>
      <c r="BF73" s="777"/>
      <c r="BG73" s="777"/>
      <c r="BH73" s="777"/>
      <c r="BI73" s="777"/>
      <c r="BJ73" s="777"/>
      <c r="BK73" s="777"/>
      <c r="BL73" s="777"/>
      <c r="BM73" s="777"/>
      <c r="BN73" s="777"/>
      <c r="BO73" s="777"/>
      <c r="BP73" s="777"/>
      <c r="BQ73" s="777"/>
      <c r="BR73" s="777"/>
      <c r="BS73" s="777"/>
      <c r="BT73" s="777"/>
      <c r="BU73" s="777"/>
      <c r="BV73" s="777"/>
      <c r="BW73" s="777"/>
      <c r="BX73" s="777"/>
      <c r="BY73" s="777"/>
      <c r="BZ73" s="777"/>
      <c r="CA73" s="777"/>
      <c r="CB73" s="777"/>
      <c r="CC73" s="777"/>
      <c r="CD73" s="777"/>
      <c r="CE73" s="777"/>
      <c r="CF73" s="777"/>
      <c r="CG73" s="777"/>
      <c r="CH73" s="777"/>
      <c r="CI73" s="777"/>
      <c r="CJ73" s="777"/>
      <c r="CK73" s="777"/>
      <c r="CL73" s="777"/>
      <c r="CM73" s="777"/>
      <c r="CN73" s="777"/>
      <c r="CO73" s="777"/>
      <c r="CP73" s="777"/>
      <c r="CQ73" s="777"/>
      <c r="CR73" s="777"/>
      <c r="CS73" s="777"/>
      <c r="CT73" s="777"/>
      <c r="CU73" s="777"/>
      <c r="CV73" s="777"/>
      <c r="CW73" s="777"/>
      <c r="CX73" s="777"/>
      <c r="CY73" s="777"/>
      <c r="CZ73" s="777"/>
      <c r="DA73" s="777"/>
      <c r="DB73" s="777"/>
      <c r="DC73" s="777"/>
      <c r="DD73" s="777"/>
      <c r="DE73" s="777"/>
      <c r="DF73" s="777"/>
      <c r="DG73" s="777"/>
      <c r="DH73" s="777"/>
      <c r="DI73" s="777"/>
      <c r="DJ73" s="777"/>
      <c r="DK73" s="777"/>
      <c r="DL73" s="777"/>
      <c r="DM73" s="777"/>
      <c r="DN73" s="777"/>
      <c r="DO73" s="777"/>
      <c r="DP73" s="777"/>
      <c r="DQ73" s="777"/>
      <c r="DR73" s="777"/>
      <c r="DS73" s="777"/>
      <c r="DT73" s="777"/>
      <c r="DU73" s="777"/>
      <c r="DV73" s="777"/>
      <c r="DW73" s="777"/>
      <c r="DX73" s="777"/>
      <c r="DY73" s="777"/>
      <c r="DZ73" s="777"/>
      <c r="EA73" s="777"/>
      <c r="EB73" s="777"/>
      <c r="EC73" s="777"/>
      <c r="ED73" s="777"/>
      <c r="EE73" s="777"/>
      <c r="EF73" s="777"/>
      <c r="EG73" s="777"/>
      <c r="EH73" s="777"/>
      <c r="EI73" s="777"/>
      <c r="EJ73" s="777"/>
      <c r="EK73" s="777"/>
      <c r="EL73" s="777"/>
      <c r="EM73" s="777"/>
      <c r="EN73" s="777"/>
      <c r="EO73" s="777"/>
      <c r="EP73" s="777"/>
      <c r="EQ73" s="777"/>
      <c r="ER73" s="777"/>
      <c r="ES73" s="777"/>
      <c r="ET73" s="777"/>
      <c r="EU73" s="777"/>
      <c r="EV73" s="777"/>
      <c r="EW73" s="777"/>
      <c r="EX73" s="777"/>
      <c r="EY73" s="777"/>
      <c r="EZ73" s="777"/>
      <c r="FA73" s="777"/>
      <c r="FB73" s="777"/>
      <c r="FC73" s="777"/>
      <c r="FD73" s="777"/>
      <c r="FE73" s="777"/>
      <c r="FF73" s="777"/>
      <c r="FG73" s="777"/>
      <c r="FH73" s="777"/>
      <c r="FI73" s="777"/>
      <c r="FJ73" s="777"/>
      <c r="FK73" s="777"/>
      <c r="FL73" s="777"/>
      <c r="FM73" s="777"/>
      <c r="FN73" s="777"/>
      <c r="FO73" s="777"/>
      <c r="FP73" s="777"/>
      <c r="FQ73" s="777"/>
      <c r="FR73" s="777"/>
      <c r="FS73" s="777"/>
      <c r="FT73" s="777"/>
      <c r="FU73" s="777"/>
      <c r="FV73" s="777"/>
      <c r="FW73" s="777"/>
      <c r="FX73" s="777"/>
      <c r="FY73" s="777"/>
      <c r="FZ73" s="777"/>
      <c r="GA73" s="777"/>
      <c r="GB73" s="777"/>
      <c r="GC73" s="777"/>
      <c r="GD73" s="777"/>
      <c r="GE73" s="777"/>
      <c r="GF73" s="777"/>
      <c r="GG73" s="777"/>
      <c r="GH73" s="777"/>
      <c r="GI73" s="777"/>
      <c r="GJ73" s="777"/>
      <c r="GK73" s="777"/>
      <c r="GL73" s="777"/>
      <c r="GM73" s="777"/>
      <c r="GN73" s="777"/>
      <c r="GO73" s="777"/>
      <c r="GP73" s="777"/>
      <c r="GQ73" s="777"/>
      <c r="GR73" s="777"/>
      <c r="GS73" s="777"/>
      <c r="GT73" s="777"/>
      <c r="GU73" s="777"/>
      <c r="GV73" s="777"/>
      <c r="GW73" s="777"/>
      <c r="GX73" s="777"/>
      <c r="GY73" s="777"/>
      <c r="GZ73" s="777"/>
      <c r="HA73" s="777"/>
      <c r="HB73" s="777"/>
      <c r="HC73" s="777"/>
      <c r="HD73" s="777"/>
      <c r="HE73" s="777"/>
      <c r="HF73" s="777"/>
      <c r="HG73" s="777"/>
      <c r="HH73" s="777"/>
      <c r="HI73" s="777"/>
      <c r="HJ73" s="777"/>
      <c r="HK73" s="777"/>
      <c r="HL73" s="777"/>
      <c r="HM73" s="777"/>
      <c r="HN73" s="777"/>
      <c r="HO73" s="777"/>
      <c r="HP73" s="777"/>
      <c r="HQ73" s="777"/>
      <c r="HR73" s="777"/>
      <c r="HS73" s="777"/>
      <c r="HT73" s="777"/>
      <c r="HU73" s="777"/>
      <c r="HV73" s="777"/>
      <c r="HW73" s="777"/>
      <c r="HX73" s="777"/>
      <c r="HY73" s="777"/>
      <c r="HZ73" s="777"/>
      <c r="IA73" s="777"/>
      <c r="IB73" s="777"/>
      <c r="IC73" s="777"/>
      <c r="ID73" s="777"/>
      <c r="IE73" s="777"/>
      <c r="IF73" s="777"/>
      <c r="IG73" s="777"/>
      <c r="IH73" s="777"/>
      <c r="II73" s="777"/>
      <c r="IJ73" s="777"/>
      <c r="IK73" s="777"/>
      <c r="IL73" s="777"/>
      <c r="IM73" s="777"/>
      <c r="IN73" s="777"/>
      <c r="IO73" s="777"/>
      <c r="IP73" s="777"/>
      <c r="IQ73" s="777"/>
      <c r="IR73" s="777"/>
      <c r="IS73" s="777"/>
      <c r="IT73" s="777"/>
      <c r="IU73" s="777"/>
    </row>
    <row r="74" spans="2:255" s="779" customFormat="1">
      <c r="B74" s="777"/>
      <c r="C74" s="777"/>
      <c r="D74" s="777"/>
      <c r="E74" s="777"/>
      <c r="F74" s="777"/>
      <c r="G74" s="777"/>
      <c r="H74" s="777"/>
      <c r="I74" s="777"/>
      <c r="J74" s="777"/>
      <c r="K74" s="777"/>
      <c r="L74" s="777"/>
      <c r="M74" s="777"/>
      <c r="N74" s="777"/>
      <c r="O74" s="777"/>
      <c r="P74" s="777"/>
      <c r="Q74" s="777"/>
      <c r="R74" s="777"/>
      <c r="S74" s="777"/>
      <c r="T74" s="777"/>
      <c r="U74" s="777"/>
      <c r="V74" s="777"/>
      <c r="W74" s="777"/>
      <c r="X74" s="777"/>
      <c r="Y74" s="777"/>
      <c r="Z74" s="778"/>
      <c r="AA74" s="778"/>
      <c r="AB74" s="778"/>
      <c r="AC74" s="778"/>
      <c r="AD74" s="778"/>
      <c r="AE74" s="778"/>
      <c r="AF74" s="778"/>
      <c r="AG74" s="778"/>
      <c r="AH74" s="778"/>
      <c r="AI74" s="778"/>
      <c r="AJ74" s="778"/>
      <c r="AK74" s="778"/>
      <c r="AL74" s="778"/>
      <c r="AM74" s="778"/>
      <c r="AN74" s="778"/>
      <c r="AO74" s="778"/>
      <c r="AP74" s="778"/>
      <c r="AQ74" s="778"/>
      <c r="AR74" s="778"/>
      <c r="AS74" s="778"/>
      <c r="AT74" s="778"/>
      <c r="AU74" s="778"/>
      <c r="AV74" s="778"/>
      <c r="AW74" s="778"/>
      <c r="AX74" s="778"/>
      <c r="AY74" s="778"/>
      <c r="AZ74" s="778"/>
      <c r="BA74" s="778"/>
      <c r="BB74" s="777"/>
      <c r="BC74" s="777"/>
      <c r="BD74" s="777"/>
      <c r="BE74" s="777"/>
      <c r="BF74" s="777"/>
      <c r="BG74" s="777"/>
      <c r="BH74" s="777"/>
      <c r="BI74" s="777"/>
      <c r="BJ74" s="777"/>
      <c r="BK74" s="777"/>
      <c r="BL74" s="777"/>
      <c r="BM74" s="777"/>
      <c r="BN74" s="777"/>
      <c r="BO74" s="777"/>
      <c r="BP74" s="777"/>
      <c r="BQ74" s="777"/>
      <c r="BR74" s="777"/>
      <c r="BS74" s="777"/>
      <c r="BT74" s="777"/>
      <c r="BU74" s="777"/>
      <c r="BV74" s="777"/>
      <c r="BW74" s="777"/>
      <c r="BX74" s="777"/>
      <c r="BY74" s="777"/>
      <c r="BZ74" s="777"/>
      <c r="CA74" s="777"/>
      <c r="CB74" s="777"/>
      <c r="CC74" s="777"/>
      <c r="CD74" s="777"/>
      <c r="CE74" s="777"/>
      <c r="CF74" s="777"/>
      <c r="CG74" s="777"/>
      <c r="CH74" s="777"/>
      <c r="CI74" s="777"/>
      <c r="CJ74" s="777"/>
      <c r="CK74" s="777"/>
      <c r="CL74" s="777"/>
      <c r="CM74" s="777"/>
      <c r="CN74" s="777"/>
      <c r="CO74" s="777"/>
      <c r="CP74" s="777"/>
      <c r="CQ74" s="777"/>
      <c r="CR74" s="777"/>
      <c r="CS74" s="777"/>
      <c r="CT74" s="777"/>
      <c r="CU74" s="777"/>
      <c r="CV74" s="777"/>
      <c r="CW74" s="777"/>
      <c r="CX74" s="777"/>
      <c r="CY74" s="777"/>
      <c r="CZ74" s="777"/>
      <c r="DA74" s="777"/>
      <c r="DB74" s="777"/>
      <c r="DC74" s="777"/>
      <c r="DD74" s="777"/>
      <c r="DE74" s="777"/>
      <c r="DF74" s="777"/>
      <c r="DG74" s="777"/>
      <c r="DH74" s="777"/>
      <c r="DI74" s="777"/>
      <c r="DJ74" s="777"/>
      <c r="DK74" s="777"/>
      <c r="DL74" s="777"/>
      <c r="DM74" s="777"/>
      <c r="DN74" s="777"/>
      <c r="DO74" s="777"/>
      <c r="DP74" s="777"/>
      <c r="DQ74" s="777"/>
      <c r="DR74" s="777"/>
      <c r="DS74" s="777"/>
      <c r="DT74" s="777"/>
      <c r="DU74" s="777"/>
      <c r="DV74" s="777"/>
      <c r="DW74" s="777"/>
      <c r="DX74" s="777"/>
      <c r="DY74" s="777"/>
      <c r="DZ74" s="777"/>
      <c r="EA74" s="777"/>
      <c r="EB74" s="777"/>
      <c r="EC74" s="777"/>
      <c r="ED74" s="777"/>
      <c r="EE74" s="777"/>
      <c r="EF74" s="777"/>
      <c r="EG74" s="777"/>
      <c r="EH74" s="777"/>
      <c r="EI74" s="777"/>
      <c r="EJ74" s="777"/>
      <c r="EK74" s="777"/>
      <c r="EL74" s="777"/>
      <c r="EM74" s="777"/>
      <c r="EN74" s="777"/>
      <c r="EO74" s="777"/>
      <c r="EP74" s="777"/>
      <c r="EQ74" s="777"/>
      <c r="ER74" s="777"/>
      <c r="ES74" s="777"/>
      <c r="ET74" s="777"/>
      <c r="EU74" s="777"/>
      <c r="EV74" s="777"/>
      <c r="EW74" s="777"/>
      <c r="EX74" s="777"/>
      <c r="EY74" s="777"/>
      <c r="EZ74" s="777"/>
      <c r="FA74" s="777"/>
      <c r="FB74" s="777"/>
      <c r="FC74" s="777"/>
      <c r="FD74" s="777"/>
      <c r="FE74" s="777"/>
      <c r="FF74" s="777"/>
      <c r="FG74" s="777"/>
      <c r="FH74" s="777"/>
      <c r="FI74" s="777"/>
      <c r="FJ74" s="777"/>
      <c r="FK74" s="777"/>
      <c r="FL74" s="777"/>
      <c r="FM74" s="777"/>
      <c r="FN74" s="777"/>
      <c r="FO74" s="777"/>
      <c r="FP74" s="777"/>
      <c r="FQ74" s="777"/>
      <c r="FR74" s="777"/>
      <c r="FS74" s="777"/>
      <c r="FT74" s="777"/>
      <c r="FU74" s="777"/>
      <c r="FV74" s="777"/>
      <c r="FW74" s="777"/>
      <c r="FX74" s="777"/>
      <c r="FY74" s="777"/>
      <c r="FZ74" s="777"/>
      <c r="GA74" s="777"/>
      <c r="GB74" s="777"/>
      <c r="GC74" s="777"/>
      <c r="GD74" s="777"/>
      <c r="GE74" s="777"/>
      <c r="GF74" s="777"/>
      <c r="GG74" s="777"/>
      <c r="GH74" s="777"/>
      <c r="GI74" s="777"/>
      <c r="GJ74" s="777"/>
      <c r="GK74" s="777"/>
      <c r="GL74" s="777"/>
      <c r="GM74" s="777"/>
      <c r="GN74" s="777"/>
      <c r="GO74" s="777"/>
      <c r="GP74" s="777"/>
      <c r="GQ74" s="777"/>
      <c r="GR74" s="777"/>
      <c r="GS74" s="777"/>
      <c r="GT74" s="777"/>
      <c r="GU74" s="777"/>
      <c r="GV74" s="777"/>
      <c r="GW74" s="777"/>
      <c r="GX74" s="777"/>
      <c r="GY74" s="777"/>
      <c r="GZ74" s="777"/>
      <c r="HA74" s="777"/>
      <c r="HB74" s="777"/>
      <c r="HC74" s="777"/>
      <c r="HD74" s="777"/>
      <c r="HE74" s="777"/>
      <c r="HF74" s="777"/>
      <c r="HG74" s="777"/>
      <c r="HH74" s="777"/>
      <c r="HI74" s="777"/>
      <c r="HJ74" s="777"/>
      <c r="HK74" s="777"/>
      <c r="HL74" s="777"/>
      <c r="HM74" s="777"/>
      <c r="HN74" s="777"/>
      <c r="HO74" s="777"/>
      <c r="HP74" s="777"/>
      <c r="HQ74" s="777"/>
      <c r="HR74" s="777"/>
      <c r="HS74" s="777"/>
      <c r="HT74" s="777"/>
      <c r="HU74" s="777"/>
      <c r="HV74" s="777"/>
      <c r="HW74" s="777"/>
      <c r="HX74" s="777"/>
      <c r="HY74" s="777"/>
      <c r="HZ74" s="777"/>
      <c r="IA74" s="777"/>
      <c r="IB74" s="777"/>
      <c r="IC74" s="777"/>
      <c r="ID74" s="777"/>
      <c r="IE74" s="777"/>
      <c r="IF74" s="777"/>
      <c r="IG74" s="777"/>
      <c r="IH74" s="777"/>
      <c r="II74" s="777"/>
      <c r="IJ74" s="777"/>
      <c r="IK74" s="777"/>
      <c r="IL74" s="777"/>
      <c r="IM74" s="777"/>
      <c r="IN74" s="777"/>
      <c r="IO74" s="777"/>
      <c r="IP74" s="777"/>
      <c r="IQ74" s="777"/>
      <c r="IR74" s="777"/>
      <c r="IS74" s="777"/>
      <c r="IT74" s="777"/>
      <c r="IU74" s="777"/>
    </row>
    <row r="75" spans="2:255" s="779" customFormat="1">
      <c r="B75" s="777"/>
      <c r="C75" s="777"/>
      <c r="D75" s="777"/>
      <c r="E75" s="777"/>
      <c r="F75" s="777"/>
      <c r="G75" s="777"/>
      <c r="H75" s="777"/>
      <c r="I75" s="777"/>
      <c r="J75" s="777"/>
      <c r="K75" s="777"/>
      <c r="L75" s="777"/>
      <c r="M75" s="777"/>
      <c r="N75" s="777"/>
      <c r="O75" s="777"/>
      <c r="P75" s="777"/>
      <c r="Q75" s="777"/>
      <c r="R75" s="777"/>
      <c r="S75" s="777"/>
      <c r="T75" s="777"/>
      <c r="U75" s="777"/>
      <c r="V75" s="777"/>
      <c r="W75" s="777"/>
      <c r="X75" s="777"/>
      <c r="Y75" s="777"/>
      <c r="Z75" s="778"/>
      <c r="AA75" s="778"/>
      <c r="AB75" s="778"/>
      <c r="AC75" s="778"/>
      <c r="AD75" s="778"/>
      <c r="AE75" s="778"/>
      <c r="AF75" s="778"/>
      <c r="AG75" s="778"/>
      <c r="AH75" s="778"/>
      <c r="AI75" s="778"/>
      <c r="AJ75" s="778"/>
      <c r="AK75" s="778"/>
      <c r="AL75" s="778"/>
      <c r="AM75" s="778"/>
      <c r="AN75" s="778"/>
      <c r="AO75" s="778"/>
      <c r="AP75" s="778"/>
      <c r="AQ75" s="778"/>
      <c r="AR75" s="778"/>
      <c r="AS75" s="778"/>
      <c r="AT75" s="778"/>
      <c r="AU75" s="778"/>
      <c r="AV75" s="778"/>
      <c r="AW75" s="778"/>
      <c r="AX75" s="778"/>
      <c r="AY75" s="778"/>
      <c r="AZ75" s="778"/>
      <c r="BA75" s="778"/>
      <c r="BB75" s="777"/>
      <c r="BC75" s="777"/>
      <c r="BD75" s="777"/>
      <c r="BE75" s="777"/>
      <c r="BF75" s="777"/>
      <c r="BG75" s="777"/>
      <c r="BH75" s="777"/>
      <c r="BI75" s="777"/>
      <c r="BJ75" s="777"/>
      <c r="BK75" s="777"/>
      <c r="BL75" s="777"/>
      <c r="BM75" s="777"/>
      <c r="BN75" s="777"/>
      <c r="BO75" s="777"/>
      <c r="BP75" s="777"/>
      <c r="BQ75" s="777"/>
      <c r="BR75" s="777"/>
      <c r="BS75" s="777"/>
      <c r="BT75" s="777"/>
      <c r="BU75" s="777"/>
      <c r="BV75" s="777"/>
      <c r="BW75" s="777"/>
      <c r="BX75" s="777"/>
      <c r="BY75" s="777"/>
      <c r="BZ75" s="777"/>
      <c r="CA75" s="777"/>
      <c r="CB75" s="777"/>
      <c r="CC75" s="777"/>
      <c r="CD75" s="777"/>
      <c r="CE75" s="777"/>
      <c r="CF75" s="777"/>
      <c r="CG75" s="777"/>
      <c r="CH75" s="777"/>
      <c r="CI75" s="777"/>
      <c r="CJ75" s="777"/>
      <c r="CK75" s="777"/>
      <c r="CL75" s="777"/>
      <c r="CM75" s="777"/>
      <c r="CN75" s="777"/>
      <c r="CO75" s="777"/>
      <c r="CP75" s="777"/>
      <c r="CQ75" s="777"/>
      <c r="CR75" s="777"/>
      <c r="CS75" s="777"/>
      <c r="CT75" s="777"/>
      <c r="CU75" s="777"/>
      <c r="CV75" s="777"/>
      <c r="CW75" s="777"/>
      <c r="CX75" s="777"/>
      <c r="CY75" s="777"/>
      <c r="CZ75" s="777"/>
      <c r="DA75" s="777"/>
      <c r="DB75" s="777"/>
      <c r="DC75" s="777"/>
      <c r="DD75" s="777"/>
      <c r="DE75" s="777"/>
      <c r="DF75" s="777"/>
      <c r="DG75" s="777"/>
      <c r="DH75" s="777"/>
      <c r="DI75" s="777"/>
      <c r="DJ75" s="777"/>
      <c r="DK75" s="777"/>
      <c r="DL75" s="777"/>
      <c r="DM75" s="777"/>
      <c r="DN75" s="777"/>
      <c r="DO75" s="777"/>
      <c r="DP75" s="777"/>
      <c r="DQ75" s="777"/>
      <c r="DR75" s="777"/>
      <c r="DS75" s="777"/>
      <c r="DT75" s="777"/>
      <c r="DU75" s="777"/>
      <c r="DV75" s="777"/>
      <c r="DW75" s="777"/>
      <c r="DX75" s="777"/>
      <c r="DY75" s="777"/>
      <c r="DZ75" s="777"/>
      <c r="EA75" s="777"/>
      <c r="EB75" s="777"/>
      <c r="EC75" s="777"/>
      <c r="ED75" s="777"/>
      <c r="EE75" s="777"/>
      <c r="EF75" s="777"/>
      <c r="EG75" s="777"/>
      <c r="EH75" s="777"/>
      <c r="EI75" s="777"/>
      <c r="EJ75" s="777"/>
      <c r="EK75" s="777"/>
      <c r="EL75" s="777"/>
      <c r="EM75" s="777"/>
      <c r="EN75" s="777"/>
      <c r="EO75" s="777"/>
      <c r="EP75" s="777"/>
      <c r="EQ75" s="777"/>
      <c r="ER75" s="777"/>
      <c r="ES75" s="777"/>
      <c r="ET75" s="777"/>
      <c r="EU75" s="777"/>
      <c r="EV75" s="777"/>
      <c r="EW75" s="777"/>
      <c r="EX75" s="777"/>
      <c r="EY75" s="777"/>
      <c r="EZ75" s="777"/>
      <c r="FA75" s="777"/>
      <c r="FB75" s="777"/>
      <c r="FC75" s="777"/>
      <c r="FD75" s="777"/>
      <c r="FE75" s="777"/>
      <c r="FF75" s="777"/>
      <c r="FG75" s="777"/>
      <c r="FH75" s="777"/>
      <c r="FI75" s="777"/>
      <c r="FJ75" s="777"/>
      <c r="FK75" s="777"/>
      <c r="FL75" s="777"/>
      <c r="FM75" s="777"/>
      <c r="FN75" s="777"/>
      <c r="FO75" s="777"/>
      <c r="FP75" s="777"/>
      <c r="FQ75" s="777"/>
      <c r="FR75" s="777"/>
      <c r="FS75" s="777"/>
      <c r="FT75" s="777"/>
      <c r="FU75" s="777"/>
      <c r="FV75" s="777"/>
      <c r="FW75" s="777"/>
      <c r="FX75" s="777"/>
      <c r="FY75" s="777"/>
      <c r="FZ75" s="777"/>
      <c r="GA75" s="777"/>
      <c r="GB75" s="777"/>
      <c r="GC75" s="777"/>
      <c r="GD75" s="777"/>
      <c r="GE75" s="777"/>
      <c r="GF75" s="777"/>
      <c r="GG75" s="777"/>
      <c r="GH75" s="777"/>
      <c r="GI75" s="777"/>
      <c r="GJ75" s="777"/>
      <c r="GK75" s="777"/>
      <c r="GL75" s="777"/>
      <c r="GM75" s="777"/>
      <c r="GN75" s="777"/>
      <c r="GO75" s="777"/>
      <c r="GP75" s="777"/>
      <c r="GQ75" s="777"/>
      <c r="GR75" s="777"/>
      <c r="GS75" s="777"/>
      <c r="GT75" s="777"/>
      <c r="GU75" s="777"/>
      <c r="GV75" s="777"/>
      <c r="GW75" s="777"/>
      <c r="GX75" s="777"/>
      <c r="GY75" s="777"/>
      <c r="GZ75" s="777"/>
      <c r="HA75" s="777"/>
      <c r="HB75" s="777"/>
      <c r="HC75" s="777"/>
      <c r="HD75" s="777"/>
      <c r="HE75" s="777"/>
      <c r="HF75" s="777"/>
      <c r="HG75" s="777"/>
      <c r="HH75" s="777"/>
      <c r="HI75" s="777"/>
      <c r="HJ75" s="777"/>
      <c r="HK75" s="777"/>
      <c r="HL75" s="777"/>
      <c r="HM75" s="777"/>
      <c r="HN75" s="777"/>
      <c r="HO75" s="777"/>
      <c r="HP75" s="777"/>
      <c r="HQ75" s="777"/>
      <c r="HR75" s="777"/>
      <c r="HS75" s="777"/>
      <c r="HT75" s="777"/>
      <c r="HU75" s="777"/>
      <c r="HV75" s="777"/>
      <c r="HW75" s="777"/>
      <c r="HX75" s="777"/>
      <c r="HY75" s="777"/>
      <c r="HZ75" s="777"/>
      <c r="IA75" s="777"/>
      <c r="IB75" s="777"/>
      <c r="IC75" s="777"/>
      <c r="ID75" s="777"/>
      <c r="IE75" s="777"/>
      <c r="IF75" s="777"/>
      <c r="IG75" s="777"/>
      <c r="IH75" s="777"/>
      <c r="II75" s="777"/>
      <c r="IJ75" s="777"/>
      <c r="IK75" s="777"/>
      <c r="IL75" s="777"/>
      <c r="IM75" s="777"/>
      <c r="IN75" s="777"/>
      <c r="IO75" s="777"/>
      <c r="IP75" s="777"/>
      <c r="IQ75" s="777"/>
      <c r="IR75" s="777"/>
      <c r="IS75" s="777"/>
      <c r="IT75" s="777"/>
      <c r="IU75" s="777"/>
    </row>
    <row r="76" spans="2:255" s="779" customFormat="1">
      <c r="B76" s="777"/>
      <c r="C76" s="777"/>
      <c r="D76" s="777"/>
      <c r="E76" s="777"/>
      <c r="F76" s="777"/>
      <c r="G76" s="777"/>
      <c r="H76" s="777"/>
      <c r="I76" s="777"/>
      <c r="J76" s="777"/>
      <c r="K76" s="777"/>
      <c r="L76" s="777"/>
      <c r="M76" s="777"/>
      <c r="N76" s="777"/>
      <c r="O76" s="777"/>
      <c r="P76" s="777"/>
      <c r="Q76" s="777"/>
      <c r="R76" s="777"/>
      <c r="S76" s="777"/>
      <c r="T76" s="777"/>
      <c r="U76" s="777"/>
      <c r="V76" s="777"/>
      <c r="W76" s="777"/>
      <c r="X76" s="777"/>
      <c r="Y76" s="777"/>
      <c r="Z76" s="778"/>
      <c r="AA76" s="778"/>
      <c r="AB76" s="778"/>
      <c r="AC76" s="778"/>
      <c r="AD76" s="778"/>
      <c r="AE76" s="778"/>
      <c r="AF76" s="778"/>
      <c r="AG76" s="778"/>
      <c r="AH76" s="778"/>
      <c r="AI76" s="778"/>
      <c r="AJ76" s="778"/>
      <c r="AK76" s="778"/>
      <c r="AL76" s="778"/>
      <c r="AM76" s="778"/>
      <c r="AN76" s="778"/>
      <c r="AO76" s="778"/>
      <c r="AP76" s="778"/>
      <c r="AQ76" s="778"/>
      <c r="AR76" s="778"/>
      <c r="AS76" s="778"/>
      <c r="AT76" s="778"/>
      <c r="AU76" s="778"/>
      <c r="AV76" s="778"/>
      <c r="AW76" s="778"/>
      <c r="AX76" s="778"/>
      <c r="AY76" s="778"/>
      <c r="AZ76" s="778"/>
      <c r="BA76" s="778"/>
      <c r="BB76" s="777"/>
      <c r="BC76" s="777"/>
      <c r="BD76" s="777"/>
      <c r="BE76" s="777"/>
      <c r="BF76" s="777"/>
      <c r="BG76" s="777"/>
      <c r="BH76" s="777"/>
      <c r="BI76" s="777"/>
      <c r="BJ76" s="777"/>
      <c r="BK76" s="777"/>
      <c r="BL76" s="777"/>
      <c r="BM76" s="777"/>
      <c r="BN76" s="777"/>
      <c r="BO76" s="777"/>
      <c r="BP76" s="777"/>
      <c r="BQ76" s="777"/>
      <c r="BR76" s="777"/>
      <c r="BS76" s="777"/>
      <c r="BT76" s="777"/>
      <c r="BU76" s="777"/>
      <c r="BV76" s="777"/>
      <c r="BW76" s="777"/>
      <c r="BX76" s="777"/>
      <c r="BY76" s="777"/>
      <c r="BZ76" s="777"/>
      <c r="CA76" s="777"/>
      <c r="CB76" s="777"/>
      <c r="CC76" s="777"/>
      <c r="CD76" s="777"/>
      <c r="CE76" s="777"/>
      <c r="CF76" s="777"/>
      <c r="CG76" s="777"/>
      <c r="CH76" s="777"/>
      <c r="CI76" s="777"/>
      <c r="CJ76" s="777"/>
      <c r="CK76" s="777"/>
      <c r="CL76" s="777"/>
      <c r="CM76" s="777"/>
      <c r="CN76" s="777"/>
      <c r="CO76" s="777"/>
      <c r="CP76" s="777"/>
      <c r="CQ76" s="777"/>
      <c r="CR76" s="777"/>
      <c r="CS76" s="777"/>
      <c r="CT76" s="777"/>
      <c r="CU76" s="777"/>
      <c r="CV76" s="777"/>
      <c r="CW76" s="777"/>
      <c r="CX76" s="777"/>
      <c r="CY76" s="777"/>
      <c r="CZ76" s="777"/>
      <c r="DA76" s="777"/>
      <c r="DB76" s="777"/>
      <c r="DC76" s="777"/>
      <c r="DD76" s="777"/>
      <c r="DE76" s="777"/>
      <c r="DF76" s="777"/>
      <c r="DG76" s="777"/>
      <c r="DH76" s="777"/>
      <c r="DI76" s="777"/>
      <c r="DJ76" s="777"/>
      <c r="DK76" s="777"/>
      <c r="DL76" s="777"/>
      <c r="DM76" s="777"/>
      <c r="DN76" s="777"/>
      <c r="DO76" s="777"/>
      <c r="DP76" s="777"/>
      <c r="DQ76" s="777"/>
      <c r="DR76" s="777"/>
      <c r="DS76" s="777"/>
      <c r="DT76" s="777"/>
      <c r="DU76" s="777"/>
      <c r="DV76" s="777"/>
      <c r="DW76" s="777"/>
      <c r="DX76" s="777"/>
      <c r="DY76" s="777"/>
      <c r="DZ76" s="777"/>
      <c r="EA76" s="777"/>
      <c r="EB76" s="777"/>
      <c r="EC76" s="777"/>
      <c r="ED76" s="777"/>
      <c r="EE76" s="777"/>
      <c r="EF76" s="777"/>
      <c r="EG76" s="777"/>
      <c r="EH76" s="777"/>
      <c r="EI76" s="777"/>
      <c r="EJ76" s="777"/>
      <c r="EK76" s="777"/>
      <c r="EL76" s="777"/>
      <c r="EM76" s="777"/>
      <c r="EN76" s="777"/>
      <c r="EO76" s="777"/>
      <c r="EP76" s="777"/>
      <c r="EQ76" s="777"/>
      <c r="ER76" s="777"/>
      <c r="ES76" s="777"/>
      <c r="ET76" s="777"/>
      <c r="EU76" s="777"/>
      <c r="EV76" s="777"/>
      <c r="EW76" s="777"/>
      <c r="EX76" s="777"/>
      <c r="EY76" s="777"/>
      <c r="EZ76" s="777"/>
      <c r="FA76" s="777"/>
      <c r="FB76" s="777"/>
      <c r="FC76" s="777"/>
      <c r="FD76" s="777"/>
      <c r="FE76" s="777"/>
      <c r="FF76" s="777"/>
      <c r="FG76" s="777"/>
      <c r="FH76" s="777"/>
      <c r="FI76" s="777"/>
      <c r="FJ76" s="777"/>
      <c r="FK76" s="777"/>
      <c r="FL76" s="777"/>
      <c r="FM76" s="777"/>
      <c r="FN76" s="777"/>
      <c r="FO76" s="777"/>
      <c r="FP76" s="777"/>
      <c r="FQ76" s="777"/>
      <c r="FR76" s="777"/>
      <c r="FS76" s="777"/>
      <c r="FT76" s="777"/>
      <c r="FU76" s="777"/>
      <c r="FV76" s="777"/>
      <c r="FW76" s="777"/>
      <c r="FX76" s="777"/>
      <c r="FY76" s="777"/>
      <c r="FZ76" s="777"/>
      <c r="GA76" s="777"/>
      <c r="GB76" s="777"/>
      <c r="GC76" s="777"/>
      <c r="GD76" s="777"/>
      <c r="GE76" s="777"/>
      <c r="GF76" s="777"/>
      <c r="GG76" s="777"/>
      <c r="GH76" s="777"/>
      <c r="GI76" s="777"/>
      <c r="GJ76" s="777"/>
      <c r="GK76" s="777"/>
      <c r="GL76" s="777"/>
      <c r="GM76" s="777"/>
      <c r="GN76" s="777"/>
      <c r="GO76" s="777"/>
      <c r="GP76" s="777"/>
      <c r="GQ76" s="777"/>
      <c r="GR76" s="777"/>
      <c r="GS76" s="777"/>
      <c r="GT76" s="777"/>
      <c r="GU76" s="777"/>
      <c r="GV76" s="777"/>
      <c r="GW76" s="777"/>
      <c r="GX76" s="777"/>
      <c r="GY76" s="777"/>
      <c r="GZ76" s="777"/>
      <c r="HA76" s="777"/>
      <c r="HB76" s="777"/>
      <c r="HC76" s="777"/>
      <c r="HD76" s="777"/>
      <c r="HE76" s="777"/>
      <c r="HF76" s="777"/>
      <c r="HG76" s="777"/>
      <c r="HH76" s="777"/>
      <c r="HI76" s="777"/>
      <c r="HJ76" s="777"/>
      <c r="HK76" s="777"/>
      <c r="HL76" s="777"/>
      <c r="HM76" s="777"/>
      <c r="HN76" s="777"/>
      <c r="HO76" s="777"/>
      <c r="HP76" s="777"/>
      <c r="HQ76" s="777"/>
      <c r="HR76" s="777"/>
      <c r="HS76" s="777"/>
      <c r="HT76" s="777"/>
      <c r="HU76" s="777"/>
      <c r="HV76" s="777"/>
      <c r="HW76" s="777"/>
      <c r="HX76" s="777"/>
      <c r="HY76" s="777"/>
      <c r="HZ76" s="777"/>
      <c r="IA76" s="777"/>
      <c r="IB76" s="777"/>
      <c r="IC76" s="777"/>
      <c r="ID76" s="777"/>
      <c r="IE76" s="777"/>
      <c r="IF76" s="777"/>
      <c r="IG76" s="777"/>
      <c r="IH76" s="777"/>
      <c r="II76" s="777"/>
      <c r="IJ76" s="777"/>
      <c r="IK76" s="777"/>
      <c r="IL76" s="777"/>
      <c r="IM76" s="777"/>
      <c r="IN76" s="777"/>
      <c r="IO76" s="777"/>
      <c r="IP76" s="777"/>
      <c r="IQ76" s="777"/>
      <c r="IR76" s="777"/>
      <c r="IS76" s="777"/>
      <c r="IT76" s="777"/>
      <c r="IU76" s="777"/>
    </row>
    <row r="77" spans="2:255" s="779" customFormat="1">
      <c r="B77" s="777"/>
      <c r="C77" s="777"/>
      <c r="D77" s="777"/>
      <c r="E77" s="777"/>
      <c r="F77" s="777"/>
      <c r="G77" s="777"/>
      <c r="H77" s="777"/>
      <c r="I77" s="777"/>
      <c r="J77" s="777"/>
      <c r="K77" s="777"/>
      <c r="L77" s="777"/>
      <c r="M77" s="777"/>
      <c r="N77" s="777"/>
      <c r="O77" s="777"/>
      <c r="P77" s="777"/>
      <c r="Q77" s="777"/>
      <c r="R77" s="777"/>
      <c r="S77" s="777"/>
      <c r="T77" s="777"/>
      <c r="U77" s="777"/>
      <c r="V77" s="777"/>
      <c r="W77" s="777"/>
      <c r="X77" s="777"/>
      <c r="Y77" s="777"/>
      <c r="Z77" s="778"/>
      <c r="AA77" s="778"/>
      <c r="AB77" s="778"/>
      <c r="AC77" s="778"/>
      <c r="AD77" s="778"/>
      <c r="AE77" s="778"/>
      <c r="AF77" s="778"/>
      <c r="AG77" s="778"/>
      <c r="AH77" s="778"/>
      <c r="AI77" s="778"/>
      <c r="AJ77" s="778"/>
      <c r="AK77" s="778"/>
      <c r="AL77" s="778"/>
      <c r="AM77" s="778"/>
      <c r="AN77" s="778"/>
      <c r="AO77" s="778"/>
      <c r="AP77" s="778"/>
      <c r="AQ77" s="778"/>
      <c r="AR77" s="778"/>
      <c r="AS77" s="778"/>
      <c r="AT77" s="778"/>
      <c r="AU77" s="778"/>
      <c r="AV77" s="778"/>
      <c r="AW77" s="778"/>
      <c r="AX77" s="778"/>
      <c r="AY77" s="778"/>
      <c r="AZ77" s="778"/>
      <c r="BA77" s="778"/>
      <c r="BB77" s="777"/>
      <c r="BC77" s="777"/>
      <c r="BD77" s="777"/>
      <c r="BE77" s="777"/>
      <c r="BF77" s="777"/>
      <c r="BG77" s="777"/>
      <c r="BH77" s="777"/>
      <c r="BI77" s="777"/>
      <c r="BJ77" s="777"/>
      <c r="BK77" s="777"/>
      <c r="BL77" s="777"/>
      <c r="BM77" s="777"/>
      <c r="BN77" s="777"/>
      <c r="BO77" s="777"/>
      <c r="BP77" s="777"/>
      <c r="BQ77" s="777"/>
      <c r="BR77" s="777"/>
      <c r="BS77" s="777"/>
      <c r="BT77" s="777"/>
      <c r="BU77" s="777"/>
      <c r="BV77" s="777"/>
      <c r="BW77" s="777"/>
      <c r="BX77" s="777"/>
      <c r="BY77" s="777"/>
      <c r="BZ77" s="777"/>
      <c r="CA77" s="777"/>
      <c r="CB77" s="777"/>
      <c r="CC77" s="777"/>
      <c r="CD77" s="777"/>
      <c r="CE77" s="777"/>
      <c r="CF77" s="777"/>
      <c r="CG77" s="777"/>
      <c r="CH77" s="777"/>
      <c r="CI77" s="777"/>
      <c r="CJ77" s="777"/>
      <c r="CK77" s="777"/>
      <c r="CL77" s="777"/>
      <c r="CM77" s="777"/>
      <c r="CN77" s="777"/>
      <c r="CO77" s="777"/>
      <c r="CP77" s="777"/>
      <c r="CQ77" s="777"/>
      <c r="CR77" s="777"/>
      <c r="CS77" s="777"/>
      <c r="CT77" s="777"/>
      <c r="CU77" s="777"/>
      <c r="CV77" s="777"/>
      <c r="CW77" s="777"/>
      <c r="CX77" s="777"/>
      <c r="CY77" s="777"/>
      <c r="CZ77" s="777"/>
      <c r="DA77" s="777"/>
      <c r="DB77" s="777"/>
      <c r="DC77" s="777"/>
      <c r="DD77" s="777"/>
      <c r="DE77" s="777"/>
      <c r="DF77" s="777"/>
      <c r="DG77" s="777"/>
      <c r="DH77" s="777"/>
      <c r="DI77" s="777"/>
      <c r="DJ77" s="777"/>
      <c r="DK77" s="777"/>
      <c r="DL77" s="777"/>
      <c r="DM77" s="777"/>
      <c r="DN77" s="777"/>
      <c r="DO77" s="777"/>
      <c r="DP77" s="777"/>
      <c r="DQ77" s="777"/>
      <c r="DR77" s="777"/>
      <c r="DS77" s="777"/>
      <c r="DT77" s="777"/>
      <c r="DU77" s="777"/>
      <c r="DV77" s="777"/>
      <c r="DW77" s="777"/>
      <c r="DX77" s="777"/>
      <c r="DY77" s="777"/>
      <c r="DZ77" s="777"/>
      <c r="EA77" s="777"/>
      <c r="EB77" s="777"/>
      <c r="EC77" s="777"/>
      <c r="ED77" s="777"/>
      <c r="EE77" s="777"/>
      <c r="EF77" s="777"/>
      <c r="EG77" s="777"/>
      <c r="EH77" s="777"/>
      <c r="EI77" s="777"/>
      <c r="EJ77" s="777"/>
      <c r="EK77" s="777"/>
      <c r="EL77" s="777"/>
      <c r="EM77" s="777"/>
      <c r="EN77" s="777"/>
      <c r="EO77" s="777"/>
      <c r="EP77" s="777"/>
      <c r="EQ77" s="777"/>
      <c r="ER77" s="777"/>
      <c r="ES77" s="777"/>
      <c r="ET77" s="777"/>
      <c r="EU77" s="777"/>
      <c r="EV77" s="777"/>
      <c r="EW77" s="777"/>
      <c r="EX77" s="777"/>
      <c r="EY77" s="777"/>
      <c r="EZ77" s="777"/>
      <c r="FA77" s="777"/>
      <c r="FB77" s="777"/>
      <c r="FC77" s="777"/>
      <c r="FD77" s="777"/>
      <c r="FE77" s="777"/>
      <c r="FF77" s="777"/>
      <c r="FG77" s="777"/>
      <c r="FH77" s="777"/>
      <c r="FI77" s="777"/>
      <c r="FJ77" s="777"/>
      <c r="FK77" s="777"/>
      <c r="FL77" s="777"/>
      <c r="FM77" s="777"/>
      <c r="FN77" s="777"/>
      <c r="FO77" s="777"/>
      <c r="FP77" s="777"/>
      <c r="FQ77" s="777"/>
      <c r="FR77" s="777"/>
      <c r="FS77" s="777"/>
      <c r="FT77" s="777"/>
      <c r="FU77" s="777"/>
      <c r="FV77" s="777"/>
      <c r="FW77" s="777"/>
      <c r="FX77" s="777"/>
      <c r="FY77" s="777"/>
      <c r="FZ77" s="777"/>
      <c r="GA77" s="777"/>
      <c r="GB77" s="777"/>
      <c r="GC77" s="777"/>
      <c r="GD77" s="777"/>
      <c r="GE77" s="777"/>
      <c r="GF77" s="777"/>
      <c r="GG77" s="777"/>
      <c r="GH77" s="777"/>
      <c r="GI77" s="777"/>
      <c r="GJ77" s="777"/>
      <c r="GK77" s="777"/>
      <c r="GL77" s="777"/>
      <c r="GM77" s="777"/>
      <c r="GN77" s="777"/>
      <c r="GO77" s="777"/>
      <c r="GP77" s="777"/>
      <c r="GQ77" s="777"/>
      <c r="GR77" s="777"/>
      <c r="GS77" s="777"/>
      <c r="GT77" s="777"/>
      <c r="GU77" s="777"/>
      <c r="GV77" s="777"/>
      <c r="GW77" s="777"/>
      <c r="GX77" s="777"/>
      <c r="GY77" s="777"/>
      <c r="GZ77" s="777"/>
      <c r="HA77" s="777"/>
      <c r="HB77" s="777"/>
      <c r="HC77" s="777"/>
      <c r="HD77" s="777"/>
      <c r="HE77" s="777"/>
      <c r="HF77" s="777"/>
      <c r="HG77" s="777"/>
      <c r="HH77" s="777"/>
      <c r="HI77" s="777"/>
      <c r="HJ77" s="777"/>
      <c r="HK77" s="777"/>
      <c r="HL77" s="777"/>
      <c r="HM77" s="777"/>
      <c r="HN77" s="777"/>
      <c r="HO77" s="777"/>
      <c r="HP77" s="777"/>
      <c r="HQ77" s="777"/>
      <c r="HR77" s="777"/>
      <c r="HS77" s="777"/>
      <c r="HT77" s="777"/>
      <c r="HU77" s="777"/>
      <c r="HV77" s="777"/>
      <c r="HW77" s="777"/>
      <c r="HX77" s="777"/>
      <c r="HY77" s="777"/>
      <c r="HZ77" s="777"/>
      <c r="IA77" s="777"/>
      <c r="IB77" s="777"/>
      <c r="IC77" s="777"/>
      <c r="ID77" s="777"/>
      <c r="IE77" s="777"/>
      <c r="IF77" s="777"/>
      <c r="IG77" s="777"/>
      <c r="IH77" s="777"/>
      <c r="II77" s="777"/>
      <c r="IJ77" s="777"/>
      <c r="IK77" s="777"/>
      <c r="IL77" s="777"/>
      <c r="IM77" s="777"/>
      <c r="IN77" s="777"/>
      <c r="IO77" s="777"/>
      <c r="IP77" s="777"/>
      <c r="IQ77" s="777"/>
      <c r="IR77" s="777"/>
      <c r="IS77" s="777"/>
      <c r="IT77" s="777"/>
      <c r="IU77" s="777"/>
    </row>
    <row r="78" spans="2:255" s="779" customFormat="1">
      <c r="B78" s="777"/>
      <c r="C78" s="777"/>
      <c r="D78" s="777"/>
      <c r="E78" s="777"/>
      <c r="F78" s="777"/>
      <c r="G78" s="777"/>
      <c r="H78" s="777"/>
      <c r="I78" s="777"/>
      <c r="J78" s="777"/>
      <c r="K78" s="777"/>
      <c r="L78" s="777"/>
      <c r="M78" s="777"/>
      <c r="N78" s="777"/>
      <c r="O78" s="777"/>
      <c r="P78" s="777"/>
      <c r="Q78" s="777"/>
      <c r="R78" s="777"/>
      <c r="S78" s="777"/>
      <c r="T78" s="777"/>
      <c r="U78" s="777"/>
      <c r="V78" s="777"/>
      <c r="W78" s="777"/>
      <c r="X78" s="777"/>
      <c r="Y78" s="777"/>
      <c r="Z78" s="778"/>
      <c r="AA78" s="778"/>
      <c r="AB78" s="778"/>
      <c r="AC78" s="778"/>
      <c r="AD78" s="778"/>
      <c r="AE78" s="778"/>
      <c r="AF78" s="778"/>
      <c r="AG78" s="778"/>
      <c r="AH78" s="778"/>
      <c r="AI78" s="778"/>
      <c r="AJ78" s="778"/>
      <c r="AK78" s="778"/>
      <c r="AL78" s="778"/>
      <c r="AM78" s="778"/>
      <c r="AN78" s="778"/>
      <c r="AO78" s="778"/>
      <c r="AP78" s="778"/>
      <c r="AQ78" s="778"/>
      <c r="AR78" s="778"/>
      <c r="AS78" s="778"/>
      <c r="AT78" s="778"/>
      <c r="AU78" s="778"/>
      <c r="AV78" s="778"/>
      <c r="AW78" s="778"/>
      <c r="AX78" s="778"/>
      <c r="AY78" s="778"/>
      <c r="AZ78" s="778"/>
      <c r="BA78" s="778"/>
      <c r="BB78" s="777"/>
      <c r="BC78" s="777"/>
      <c r="BD78" s="777"/>
      <c r="BE78" s="777"/>
      <c r="BF78" s="777"/>
      <c r="BG78" s="777"/>
      <c r="BH78" s="777"/>
      <c r="BI78" s="777"/>
      <c r="BJ78" s="777"/>
      <c r="BK78" s="777"/>
      <c r="BL78" s="777"/>
      <c r="BM78" s="777"/>
      <c r="BN78" s="777"/>
      <c r="BO78" s="777"/>
      <c r="BP78" s="777"/>
      <c r="BQ78" s="777"/>
      <c r="BR78" s="777"/>
      <c r="BS78" s="777"/>
      <c r="BT78" s="777"/>
      <c r="BU78" s="777"/>
      <c r="BV78" s="777"/>
      <c r="BW78" s="777"/>
      <c r="BX78" s="777"/>
      <c r="BY78" s="777"/>
      <c r="BZ78" s="777"/>
      <c r="CA78" s="777"/>
      <c r="CB78" s="777"/>
      <c r="CC78" s="777"/>
      <c r="CD78" s="777"/>
      <c r="CE78" s="777"/>
      <c r="CF78" s="777"/>
      <c r="CG78" s="777"/>
      <c r="CH78" s="777"/>
      <c r="CI78" s="777"/>
      <c r="CJ78" s="777"/>
      <c r="CK78" s="777"/>
      <c r="CL78" s="777"/>
      <c r="CM78" s="777"/>
      <c r="CN78" s="777"/>
      <c r="CO78" s="777"/>
      <c r="CP78" s="777"/>
      <c r="CQ78" s="777"/>
      <c r="CR78" s="777"/>
      <c r="CS78" s="777"/>
      <c r="CT78" s="777"/>
      <c r="CU78" s="777"/>
      <c r="CV78" s="777"/>
      <c r="CW78" s="777"/>
      <c r="CX78" s="777"/>
      <c r="CY78" s="777"/>
      <c r="CZ78" s="777"/>
      <c r="DA78" s="777"/>
      <c r="DB78" s="777"/>
      <c r="DC78" s="777"/>
      <c r="DD78" s="777"/>
      <c r="DE78" s="777"/>
      <c r="DF78" s="777"/>
      <c r="DG78" s="777"/>
      <c r="DH78" s="777"/>
      <c r="DI78" s="777"/>
      <c r="DJ78" s="777"/>
      <c r="DK78" s="777"/>
      <c r="DL78" s="777"/>
      <c r="DM78" s="777"/>
      <c r="DN78" s="777"/>
      <c r="DO78" s="777"/>
      <c r="DP78" s="777"/>
      <c r="DQ78" s="777"/>
      <c r="DR78" s="777"/>
      <c r="DS78" s="777"/>
      <c r="DT78" s="777"/>
      <c r="DU78" s="777"/>
      <c r="DV78" s="777"/>
      <c r="DW78" s="777"/>
      <c r="DX78" s="777"/>
      <c r="DY78" s="777"/>
      <c r="DZ78" s="777"/>
      <c r="EA78" s="777"/>
      <c r="EB78" s="777"/>
      <c r="EC78" s="777"/>
      <c r="ED78" s="777"/>
      <c r="EE78" s="777"/>
      <c r="EF78" s="777"/>
      <c r="EG78" s="777"/>
      <c r="EH78" s="777"/>
      <c r="EI78" s="777"/>
      <c r="EJ78" s="777"/>
      <c r="EK78" s="777"/>
      <c r="EL78" s="777"/>
      <c r="EM78" s="777"/>
      <c r="EN78" s="777"/>
      <c r="EO78" s="777"/>
      <c r="EP78" s="777"/>
      <c r="EQ78" s="777"/>
      <c r="ER78" s="777"/>
      <c r="ES78" s="777"/>
      <c r="ET78" s="777"/>
      <c r="EU78" s="777"/>
      <c r="EV78" s="777"/>
      <c r="EW78" s="777"/>
      <c r="EX78" s="777"/>
      <c r="EY78" s="777"/>
      <c r="EZ78" s="777"/>
      <c r="FA78" s="777"/>
      <c r="FB78" s="777"/>
      <c r="FC78" s="777"/>
      <c r="FD78" s="777"/>
      <c r="FE78" s="777"/>
      <c r="FF78" s="777"/>
      <c r="FG78" s="777"/>
      <c r="FH78" s="777"/>
      <c r="FI78" s="777"/>
      <c r="FJ78" s="777"/>
      <c r="FK78" s="777"/>
      <c r="FL78" s="777"/>
      <c r="FM78" s="777"/>
      <c r="FN78" s="777"/>
      <c r="FO78" s="777"/>
      <c r="FP78" s="777"/>
      <c r="FQ78" s="777"/>
      <c r="FR78" s="777"/>
      <c r="FS78" s="777"/>
      <c r="FT78" s="777"/>
      <c r="FU78" s="777"/>
      <c r="FV78" s="777"/>
      <c r="FW78" s="777"/>
      <c r="FX78" s="777"/>
      <c r="FY78" s="777"/>
      <c r="FZ78" s="777"/>
      <c r="GA78" s="777"/>
      <c r="GB78" s="777"/>
      <c r="GC78" s="777"/>
      <c r="GD78" s="777"/>
      <c r="GE78" s="777"/>
      <c r="GF78" s="777"/>
      <c r="GG78" s="777"/>
      <c r="GH78" s="777"/>
      <c r="GI78" s="777"/>
      <c r="GJ78" s="777"/>
      <c r="GK78" s="777"/>
      <c r="GL78" s="777"/>
      <c r="GM78" s="777"/>
      <c r="GN78" s="777"/>
      <c r="GO78" s="777"/>
      <c r="GP78" s="777"/>
      <c r="GQ78" s="777"/>
      <c r="GR78" s="777"/>
      <c r="GS78" s="777"/>
      <c r="GT78" s="777"/>
      <c r="GU78" s="777"/>
      <c r="GV78" s="777"/>
      <c r="GW78" s="777"/>
      <c r="GX78" s="777"/>
      <c r="GY78" s="777"/>
      <c r="GZ78" s="777"/>
      <c r="HA78" s="777"/>
      <c r="HB78" s="777"/>
      <c r="HC78" s="777"/>
      <c r="HD78" s="777"/>
      <c r="HE78" s="777"/>
      <c r="HF78" s="777"/>
      <c r="HG78" s="777"/>
      <c r="HH78" s="777"/>
      <c r="HI78" s="777"/>
      <c r="HJ78" s="777"/>
      <c r="HK78" s="777"/>
      <c r="HL78" s="777"/>
      <c r="HM78" s="777"/>
      <c r="HN78" s="777"/>
      <c r="HO78" s="777"/>
      <c r="HP78" s="777"/>
      <c r="HQ78" s="777"/>
      <c r="HR78" s="777"/>
      <c r="HS78" s="777"/>
      <c r="HT78" s="777"/>
      <c r="HU78" s="777"/>
      <c r="HV78" s="777"/>
      <c r="HW78" s="777"/>
      <c r="HX78" s="777"/>
      <c r="HY78" s="777"/>
      <c r="HZ78" s="777"/>
      <c r="IA78" s="777"/>
      <c r="IB78" s="777"/>
      <c r="IC78" s="777"/>
      <c r="ID78" s="777"/>
      <c r="IE78" s="777"/>
      <c r="IF78" s="777"/>
      <c r="IG78" s="777"/>
      <c r="IH78" s="777"/>
      <c r="II78" s="777"/>
      <c r="IJ78" s="777"/>
      <c r="IK78" s="777"/>
      <c r="IL78" s="777"/>
      <c r="IM78" s="777"/>
      <c r="IN78" s="777"/>
      <c r="IO78" s="777"/>
      <c r="IP78" s="777"/>
      <c r="IQ78" s="777"/>
      <c r="IR78" s="777"/>
      <c r="IS78" s="777"/>
      <c r="IT78" s="777"/>
      <c r="IU78" s="777"/>
    </row>
  </sheetData>
  <sheetProtection selectLockedCells="1" selectUnlockedCells="1"/>
  <mergeCells count="69">
    <mergeCell ref="X19:Y19"/>
    <mergeCell ref="BK12:BN12"/>
    <mergeCell ref="X14:Y14"/>
    <mergeCell ref="X15:Y15"/>
    <mergeCell ref="X16:Y16"/>
    <mergeCell ref="X17:Y17"/>
    <mergeCell ref="X18:Y18"/>
    <mergeCell ref="AV12:AV13"/>
    <mergeCell ref="AW12:AW13"/>
    <mergeCell ref="AX12:AX13"/>
    <mergeCell ref="AY12:BB12"/>
    <mergeCell ref="BC12:BF12"/>
    <mergeCell ref="BG12:BJ12"/>
    <mergeCell ref="AF12:AH12"/>
    <mergeCell ref="AI12:AI13"/>
    <mergeCell ref="AJ12:AJ13"/>
    <mergeCell ref="AK12:AP12"/>
    <mergeCell ref="AQ12:AT12"/>
    <mergeCell ref="AU12:AU13"/>
    <mergeCell ref="Z12:Z13"/>
    <mergeCell ref="AA12:AA13"/>
    <mergeCell ref="AB12:AB13"/>
    <mergeCell ref="AC12:AC13"/>
    <mergeCell ref="AD12:AD13"/>
    <mergeCell ref="AE12:AE13"/>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S18:S19">
    <cfRule type="cellIs" dxfId="921" priority="45" stopIfTrue="1" operator="between">
      <formula>0.9</formula>
      <formula>1</formula>
    </cfRule>
    <cfRule type="cellIs" dxfId="920" priority="46" stopIfTrue="1" operator="between">
      <formula>0.7</formula>
      <formula>0.8999</formula>
    </cfRule>
    <cfRule type="cellIs" dxfId="919" priority="47" stopIfTrue="1" operator="between">
      <formula>0</formula>
      <formula>0.699</formula>
    </cfRule>
  </conditionalFormatting>
  <conditionalFormatting sqref="G14 M14 J14 J17:J19 G17:G19 M17:M19 P17 P14 P19">
    <cfRule type="cellIs" dxfId="918" priority="48" stopIfTrue="1" operator="between">
      <formula>0.9</formula>
      <formula>1.05</formula>
    </cfRule>
    <cfRule type="cellIs" dxfId="917" priority="49" stopIfTrue="1" operator="between">
      <formula>0.7</formula>
      <formula>0.8999</formula>
    </cfRule>
    <cfRule type="cellIs" dxfId="916" priority="50" stopIfTrue="1" operator="between">
      <formula>0</formula>
      <formula>0.699</formula>
    </cfRule>
    <cfRule type="cellIs" dxfId="915" priority="51" stopIfTrue="1" operator="greaterThan">
      <formula>1.05</formula>
    </cfRule>
  </conditionalFormatting>
  <conditionalFormatting sqref="S14">
    <cfRule type="cellIs" dxfId="914" priority="42" stopIfTrue="1" operator="between">
      <formula>0.9</formula>
      <formula>1</formula>
    </cfRule>
    <cfRule type="cellIs" dxfId="913" priority="43" stopIfTrue="1" operator="between">
      <formula>0.7</formula>
      <formula>0.8999</formula>
    </cfRule>
    <cfRule type="cellIs" dxfId="912" priority="44" stopIfTrue="1" operator="between">
      <formula>0</formula>
      <formula>0.699</formula>
    </cfRule>
  </conditionalFormatting>
  <conditionalFormatting sqref="S17">
    <cfRule type="cellIs" dxfId="911" priority="39" stopIfTrue="1" operator="between">
      <formula>0.9</formula>
      <formula>1</formula>
    </cfRule>
    <cfRule type="cellIs" dxfId="910" priority="40" stopIfTrue="1" operator="between">
      <formula>0.7</formula>
      <formula>0.8999</formula>
    </cfRule>
    <cfRule type="cellIs" dxfId="909" priority="41" stopIfTrue="1" operator="between">
      <formula>0</formula>
      <formula>0.699</formula>
    </cfRule>
  </conditionalFormatting>
  <conditionalFormatting sqref="J15">
    <cfRule type="cellIs" dxfId="908" priority="35" stopIfTrue="1" operator="between">
      <formula>0.9</formula>
      <formula>1.05</formula>
    </cfRule>
    <cfRule type="cellIs" dxfId="907" priority="36" stopIfTrue="1" operator="between">
      <formula>0.7</formula>
      <formula>0.8999</formula>
    </cfRule>
    <cfRule type="cellIs" dxfId="906" priority="37" stopIfTrue="1" operator="between">
      <formula>0</formula>
      <formula>0.699</formula>
    </cfRule>
    <cfRule type="cellIs" dxfId="905" priority="38" stopIfTrue="1" operator="greaterThan">
      <formula>1.05</formula>
    </cfRule>
  </conditionalFormatting>
  <conditionalFormatting sqref="S15">
    <cfRule type="cellIs" dxfId="904" priority="32" stopIfTrue="1" operator="between">
      <formula>0.9</formula>
      <formula>1</formula>
    </cfRule>
    <cfRule type="cellIs" dxfId="903" priority="33" stopIfTrue="1" operator="between">
      <formula>0.7</formula>
      <formula>0.8999</formula>
    </cfRule>
    <cfRule type="cellIs" dxfId="902" priority="34" stopIfTrue="1" operator="between">
      <formula>0</formula>
      <formula>0.699</formula>
    </cfRule>
  </conditionalFormatting>
  <conditionalFormatting sqref="S16">
    <cfRule type="cellIs" dxfId="901" priority="29" stopIfTrue="1" operator="between">
      <formula>0.9</formula>
      <formula>1</formula>
    </cfRule>
    <cfRule type="cellIs" dxfId="900" priority="30" stopIfTrue="1" operator="between">
      <formula>0.7</formula>
      <formula>0.8999</formula>
    </cfRule>
    <cfRule type="cellIs" dxfId="899" priority="31" stopIfTrue="1" operator="between">
      <formula>0</formula>
      <formula>0.699</formula>
    </cfRule>
  </conditionalFormatting>
  <conditionalFormatting sqref="G15">
    <cfRule type="cellIs" dxfId="898" priority="25" stopIfTrue="1" operator="between">
      <formula>0.9</formula>
      <formula>1.05</formula>
    </cfRule>
    <cfRule type="cellIs" dxfId="897" priority="26" stopIfTrue="1" operator="between">
      <formula>0.7</formula>
      <formula>0.8999</formula>
    </cfRule>
    <cfRule type="cellIs" dxfId="896" priority="27" stopIfTrue="1" operator="between">
      <formula>0</formula>
      <formula>0.699</formula>
    </cfRule>
    <cfRule type="cellIs" dxfId="895" priority="28" stopIfTrue="1" operator="greaterThan">
      <formula>1.05</formula>
    </cfRule>
  </conditionalFormatting>
  <conditionalFormatting sqref="G16">
    <cfRule type="cellIs" dxfId="894" priority="21" stopIfTrue="1" operator="between">
      <formula>0.9</formula>
      <formula>1.05</formula>
    </cfRule>
    <cfRule type="cellIs" dxfId="893" priority="22" stopIfTrue="1" operator="between">
      <formula>0.7</formula>
      <formula>0.8999</formula>
    </cfRule>
    <cfRule type="cellIs" dxfId="892" priority="23" stopIfTrue="1" operator="between">
      <formula>0</formula>
      <formula>0.699</formula>
    </cfRule>
    <cfRule type="cellIs" dxfId="891" priority="24" stopIfTrue="1" operator="greaterThan">
      <formula>1.05</formula>
    </cfRule>
  </conditionalFormatting>
  <conditionalFormatting sqref="M15">
    <cfRule type="cellIs" dxfId="890" priority="17" stopIfTrue="1" operator="between">
      <formula>0.9</formula>
      <formula>1.05</formula>
    </cfRule>
    <cfRule type="cellIs" dxfId="889" priority="18" stopIfTrue="1" operator="between">
      <formula>0.7</formula>
      <formula>0.8999</formula>
    </cfRule>
    <cfRule type="cellIs" dxfId="888" priority="19" stopIfTrue="1" operator="between">
      <formula>0</formula>
      <formula>0.699</formula>
    </cfRule>
    <cfRule type="cellIs" dxfId="887" priority="20" stopIfTrue="1" operator="greaterThan">
      <formula>1.05</formula>
    </cfRule>
  </conditionalFormatting>
  <conditionalFormatting sqref="P15">
    <cfRule type="cellIs" dxfId="886" priority="13" stopIfTrue="1" operator="between">
      <formula>0.9</formula>
      <formula>1.05</formula>
    </cfRule>
    <cfRule type="cellIs" dxfId="885" priority="14" stopIfTrue="1" operator="between">
      <formula>0.7</formula>
      <formula>0.8999</formula>
    </cfRule>
    <cfRule type="cellIs" dxfId="884" priority="15" stopIfTrue="1" operator="between">
      <formula>0</formula>
      <formula>0.699</formula>
    </cfRule>
    <cfRule type="cellIs" dxfId="883" priority="16" stopIfTrue="1" operator="greaterThan">
      <formula>1.05</formula>
    </cfRule>
  </conditionalFormatting>
  <conditionalFormatting sqref="P16">
    <cfRule type="cellIs" dxfId="882" priority="9" stopIfTrue="1" operator="between">
      <formula>0.9</formula>
      <formula>1.05</formula>
    </cfRule>
    <cfRule type="cellIs" dxfId="881" priority="10" stopIfTrue="1" operator="between">
      <formula>0.7</formula>
      <formula>0.8999</formula>
    </cfRule>
    <cfRule type="cellIs" dxfId="880" priority="11" stopIfTrue="1" operator="between">
      <formula>0</formula>
      <formula>0.699</formula>
    </cfRule>
    <cfRule type="cellIs" dxfId="879" priority="12" stopIfTrue="1" operator="greaterThan">
      <formula>1.05</formula>
    </cfRule>
  </conditionalFormatting>
  <conditionalFormatting sqref="M16">
    <cfRule type="cellIs" dxfId="878" priority="5" stopIfTrue="1" operator="between">
      <formula>0.9</formula>
      <formula>1.05</formula>
    </cfRule>
    <cfRule type="cellIs" dxfId="877" priority="6" stopIfTrue="1" operator="between">
      <formula>0.7</formula>
      <formula>0.8999</formula>
    </cfRule>
    <cfRule type="cellIs" dxfId="876" priority="7" stopIfTrue="1" operator="between">
      <formula>0</formula>
      <formula>0.699</formula>
    </cfRule>
    <cfRule type="cellIs" dxfId="875" priority="8" stopIfTrue="1" operator="greaterThan">
      <formula>1.05</formula>
    </cfRule>
  </conditionalFormatting>
  <conditionalFormatting sqref="J16">
    <cfRule type="cellIs" dxfId="874" priority="1" stopIfTrue="1" operator="between">
      <formula>0.9</formula>
      <formula>1.05</formula>
    </cfRule>
    <cfRule type="cellIs" dxfId="873" priority="2" stopIfTrue="1" operator="between">
      <formula>0.7</formula>
      <formula>0.8999</formula>
    </cfRule>
    <cfRule type="cellIs" dxfId="872" priority="3" stopIfTrue="1" operator="between">
      <formula>0</formula>
      <formula>0.699</formula>
    </cfRule>
    <cfRule type="cellIs" dxfId="871" priority="4" stopIfTrue="1" operator="greaterThan">
      <formula>1.05</formula>
    </cfRule>
  </conditionalFormatting>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U51"/>
  <sheetViews>
    <sheetView topLeftCell="BH22" zoomScale="75" zoomScaleNormal="75" workbookViewId="0">
      <selection activeCell="AZ15" sqref="AZ15"/>
    </sheetView>
  </sheetViews>
  <sheetFormatPr baseColWidth="10" defaultColWidth="20.5703125" defaultRowHeight="12.75"/>
  <cols>
    <col min="1" max="1" width="4.7109375" style="779" customWidth="1"/>
    <col min="2" max="2" width="20.7109375" style="5" customWidth="1"/>
    <col min="3" max="3" width="26.85546875" style="5" customWidth="1"/>
    <col min="4" max="4" width="9.140625" style="5" customWidth="1"/>
    <col min="5" max="5" width="8.42578125" style="5" customWidth="1"/>
    <col min="6" max="6" width="9.5703125" style="5" customWidth="1"/>
    <col min="7" max="7" width="16.7109375" style="5" customWidth="1"/>
    <col min="8" max="8" width="9.5703125" style="5" customWidth="1"/>
    <col min="9" max="9" width="8" style="5" customWidth="1"/>
    <col min="10" max="10" width="16.5703125" style="5" customWidth="1"/>
    <col min="11" max="11" width="11" style="5" customWidth="1"/>
    <col min="12" max="13" width="12" style="5" customWidth="1"/>
    <col min="14" max="14" width="10.140625" style="5" customWidth="1"/>
    <col min="15" max="15" width="10.7109375" style="5" customWidth="1"/>
    <col min="16" max="16" width="10.85546875" style="5" customWidth="1"/>
    <col min="17" max="17" width="11" style="5" customWidth="1"/>
    <col min="18" max="18" width="13" style="5" customWidth="1"/>
    <col min="19" max="19" width="11.5703125" style="5" customWidth="1"/>
    <col min="20" max="20" width="11" style="5" customWidth="1"/>
    <col min="21" max="21" width="17.85546875" style="5" customWidth="1"/>
    <col min="22" max="22" width="26.85546875" style="5" customWidth="1"/>
    <col min="23" max="25" width="20.5703125" style="5"/>
    <col min="26" max="36" width="20.5703125" style="141"/>
    <col min="37" max="37" width="26.7109375" style="141" customWidth="1"/>
    <col min="38" max="52" width="20.5703125" style="141"/>
    <col min="53" max="53" width="43.42578125" style="141" customWidth="1"/>
    <col min="54" max="54" width="33.7109375" style="5" customWidth="1"/>
    <col min="55" max="56" width="20.5703125" style="5"/>
    <col min="57" max="57" width="34.140625" style="5" customWidth="1"/>
    <col min="58" max="58" width="20.5703125" style="5"/>
    <col min="59" max="59" width="8.7109375" style="5" customWidth="1"/>
    <col min="60" max="60" width="9" style="5" customWidth="1"/>
    <col min="61" max="61" width="39" style="5" customWidth="1"/>
    <col min="62" max="62" width="32.140625" style="5" customWidth="1"/>
    <col min="63" max="63" width="17" style="5" customWidth="1"/>
    <col min="64" max="64" width="16" style="5" customWidth="1"/>
    <col min="65" max="65" width="51.5703125" style="5" customWidth="1"/>
    <col min="66" max="66" width="36" style="5" customWidth="1"/>
    <col min="67" max="255" width="20.5703125" style="5"/>
  </cols>
  <sheetData>
    <row r="1" spans="1:255" s="779" customFormat="1" ht="13.5" thickBot="1">
      <c r="B1" s="777"/>
      <c r="C1" s="777"/>
      <c r="D1" s="777"/>
      <c r="E1" s="777"/>
      <c r="F1" s="777"/>
      <c r="G1" s="777"/>
      <c r="H1" s="777"/>
      <c r="I1" s="777"/>
      <c r="J1" s="777"/>
      <c r="K1" s="777"/>
      <c r="L1" s="777"/>
      <c r="M1" s="777"/>
      <c r="N1" s="777"/>
      <c r="O1" s="777"/>
      <c r="P1" s="777"/>
      <c r="Q1" s="777"/>
      <c r="R1" s="777"/>
      <c r="S1" s="777"/>
      <c r="T1" s="777"/>
      <c r="U1" s="777"/>
      <c r="V1" s="777"/>
      <c r="W1" s="777"/>
      <c r="X1" s="777"/>
      <c r="Y1" s="777"/>
      <c r="Z1" s="778"/>
      <c r="AA1" s="778"/>
      <c r="AB1" s="778"/>
      <c r="AC1" s="778"/>
      <c r="AD1" s="778"/>
      <c r="AE1" s="778"/>
      <c r="AF1" s="778"/>
      <c r="AG1" s="778"/>
      <c r="AH1" s="778"/>
      <c r="AI1" s="778"/>
      <c r="AJ1" s="778"/>
      <c r="AK1" s="778"/>
      <c r="AL1" s="778"/>
      <c r="AM1" s="778"/>
      <c r="AN1" s="778"/>
      <c r="AO1" s="778"/>
      <c r="AP1" s="778"/>
      <c r="AQ1" s="778"/>
      <c r="AR1" s="778"/>
      <c r="AS1" s="778"/>
      <c r="AT1" s="778"/>
      <c r="AU1" s="778"/>
      <c r="AV1" s="778"/>
      <c r="AW1" s="778"/>
      <c r="AX1" s="778"/>
      <c r="AY1" s="778"/>
      <c r="AZ1" s="778"/>
      <c r="BA1" s="778"/>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777"/>
      <c r="CA1" s="777"/>
      <c r="CB1" s="777"/>
      <c r="CC1" s="777"/>
      <c r="CD1" s="777"/>
      <c r="CE1" s="777"/>
      <c r="CF1" s="777"/>
      <c r="CG1" s="777"/>
      <c r="CH1" s="777"/>
      <c r="CI1" s="777"/>
      <c r="CJ1" s="777"/>
      <c r="CK1" s="777"/>
      <c r="CL1" s="777"/>
      <c r="CM1" s="777"/>
      <c r="CN1" s="777"/>
      <c r="CO1" s="777"/>
      <c r="CP1" s="777"/>
      <c r="CQ1" s="777"/>
      <c r="CR1" s="777"/>
      <c r="CS1" s="777"/>
      <c r="CT1" s="777"/>
      <c r="CU1" s="777"/>
      <c r="CV1" s="777"/>
      <c r="CW1" s="777"/>
      <c r="CX1" s="777"/>
      <c r="CY1" s="777"/>
      <c r="CZ1" s="777"/>
      <c r="DA1" s="777"/>
      <c r="DB1" s="777"/>
      <c r="DC1" s="777"/>
      <c r="DD1" s="777"/>
      <c r="DE1" s="777"/>
      <c r="DF1" s="777"/>
      <c r="DG1" s="777"/>
      <c r="DH1" s="777"/>
      <c r="DI1" s="777"/>
      <c r="DJ1" s="777"/>
      <c r="DK1" s="777"/>
      <c r="DL1" s="777"/>
      <c r="DM1" s="777"/>
      <c r="DN1" s="777"/>
      <c r="DO1" s="777"/>
      <c r="DP1" s="777"/>
      <c r="DQ1" s="777"/>
      <c r="DR1" s="777"/>
      <c r="DS1" s="777"/>
      <c r="DT1" s="777"/>
      <c r="DU1" s="777"/>
      <c r="DV1" s="777"/>
      <c r="DW1" s="777"/>
      <c r="DX1" s="777"/>
      <c r="DY1" s="777"/>
      <c r="DZ1" s="777"/>
      <c r="EA1" s="777"/>
      <c r="EB1" s="777"/>
      <c r="EC1" s="777"/>
      <c r="ED1" s="777"/>
      <c r="EE1" s="777"/>
      <c r="EF1" s="777"/>
      <c r="EG1" s="777"/>
      <c r="EH1" s="777"/>
      <c r="EI1" s="777"/>
      <c r="EJ1" s="777"/>
      <c r="EK1" s="777"/>
      <c r="EL1" s="777"/>
      <c r="EM1" s="777"/>
      <c r="EN1" s="777"/>
      <c r="EO1" s="777"/>
      <c r="EP1" s="777"/>
      <c r="EQ1" s="777"/>
      <c r="ER1" s="777"/>
      <c r="ES1" s="777"/>
      <c r="ET1" s="777"/>
      <c r="EU1" s="777"/>
      <c r="EV1" s="777"/>
      <c r="EW1" s="777"/>
      <c r="EX1" s="777"/>
      <c r="EY1" s="777"/>
      <c r="EZ1" s="777"/>
      <c r="FA1" s="777"/>
      <c r="FB1" s="777"/>
      <c r="FC1" s="777"/>
      <c r="FD1" s="777"/>
      <c r="FE1" s="777"/>
      <c r="FF1" s="777"/>
      <c r="FG1" s="777"/>
      <c r="FH1" s="777"/>
      <c r="FI1" s="777"/>
      <c r="FJ1" s="777"/>
      <c r="FK1" s="777"/>
      <c r="FL1" s="777"/>
      <c r="FM1" s="777"/>
      <c r="FN1" s="777"/>
      <c r="FO1" s="777"/>
      <c r="FP1" s="777"/>
      <c r="FQ1" s="777"/>
      <c r="FR1" s="777"/>
      <c r="FS1" s="777"/>
      <c r="FT1" s="777"/>
      <c r="FU1" s="777"/>
      <c r="FV1" s="777"/>
      <c r="FW1" s="777"/>
      <c r="FX1" s="777"/>
      <c r="FY1" s="777"/>
      <c r="FZ1" s="777"/>
      <c r="GA1" s="777"/>
      <c r="GB1" s="777"/>
      <c r="GC1" s="777"/>
      <c r="GD1" s="777"/>
      <c r="GE1" s="777"/>
      <c r="GF1" s="777"/>
      <c r="GG1" s="777"/>
      <c r="GH1" s="777"/>
      <c r="GI1" s="777"/>
      <c r="GJ1" s="777"/>
      <c r="GK1" s="777"/>
      <c r="GL1" s="777"/>
      <c r="GM1" s="777"/>
      <c r="GN1" s="777"/>
      <c r="GO1" s="777"/>
      <c r="GP1" s="777"/>
      <c r="GQ1" s="777"/>
      <c r="GR1" s="777"/>
      <c r="GS1" s="777"/>
      <c r="GT1" s="777"/>
      <c r="GU1" s="777"/>
      <c r="GV1" s="777"/>
      <c r="GW1" s="777"/>
      <c r="GX1" s="777"/>
      <c r="GY1" s="777"/>
      <c r="GZ1" s="777"/>
      <c r="HA1" s="777"/>
      <c r="HB1" s="777"/>
      <c r="HC1" s="777"/>
      <c r="HD1" s="777"/>
      <c r="HE1" s="777"/>
      <c r="HF1" s="777"/>
      <c r="HG1" s="777"/>
      <c r="HH1" s="777"/>
      <c r="HI1" s="777"/>
      <c r="HJ1" s="777"/>
      <c r="HK1" s="777"/>
      <c r="HL1" s="777"/>
      <c r="HM1" s="777"/>
      <c r="HN1" s="777"/>
      <c r="HO1" s="777"/>
      <c r="HP1" s="777"/>
      <c r="HQ1" s="777"/>
      <c r="HR1" s="777"/>
      <c r="HS1" s="777"/>
      <c r="HT1" s="777"/>
      <c r="HU1" s="777"/>
      <c r="HV1" s="777"/>
      <c r="HW1" s="777"/>
      <c r="HX1" s="777"/>
      <c r="HY1" s="777"/>
      <c r="HZ1" s="777"/>
      <c r="IA1" s="777"/>
      <c r="IB1" s="777"/>
      <c r="IC1" s="777"/>
      <c r="ID1" s="777"/>
      <c r="IE1" s="777"/>
      <c r="IF1" s="777"/>
      <c r="IG1" s="777"/>
      <c r="IH1" s="777"/>
      <c r="II1" s="777"/>
      <c r="IJ1" s="777"/>
      <c r="IK1" s="777"/>
      <c r="IL1" s="777"/>
      <c r="IM1" s="777"/>
      <c r="IN1" s="777"/>
      <c r="IO1" s="777"/>
      <c r="IP1" s="777"/>
      <c r="IQ1" s="777"/>
      <c r="IR1" s="777"/>
      <c r="IS1" s="777"/>
      <c r="IT1" s="777"/>
      <c r="IU1" s="777"/>
    </row>
    <row r="2" spans="1:255" s="781" customFormat="1" ht="18.75" thickBot="1">
      <c r="A2" s="782"/>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v>
      </c>
      <c r="BA2" s="1367"/>
      <c r="BB2" s="1367"/>
      <c r="BC2" s="1367"/>
      <c r="BD2" s="1367"/>
      <c r="BE2" s="1367"/>
      <c r="BF2" s="1367"/>
      <c r="BG2" s="1367"/>
      <c r="BH2" s="1367"/>
      <c r="BI2" s="1367"/>
      <c r="BJ2" s="1367"/>
      <c r="BK2" s="1367"/>
      <c r="BL2" s="1367"/>
      <c r="BM2" s="1367"/>
      <c r="BN2" s="1368"/>
      <c r="BO2" s="780"/>
      <c r="BP2" s="780"/>
      <c r="BQ2" s="780"/>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1:255" s="781" customFormat="1" ht="18.75" thickBot="1">
      <c r="A3" s="782"/>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2</v>
      </c>
      <c r="BA3" s="1398"/>
      <c r="BB3" s="1398"/>
      <c r="BC3" s="1398"/>
      <c r="BD3" s="1398"/>
      <c r="BE3" s="1398"/>
      <c r="BF3" s="1398"/>
      <c r="BG3" s="1398"/>
      <c r="BH3" s="1398"/>
      <c r="BI3" s="1398"/>
      <c r="BJ3" s="1398"/>
      <c r="BK3" s="1398"/>
      <c r="BL3" s="1398"/>
      <c r="BM3" s="1398"/>
      <c r="BN3" s="1399"/>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1:255" s="781" customFormat="1" ht="18.75" thickBot="1">
      <c r="A4" s="782"/>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1:255" s="781" customFormat="1" ht="30.75" customHeight="1">
      <c r="A5" s="782"/>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1068</v>
      </c>
      <c r="AK5" s="1377"/>
      <c r="AL5" s="1377"/>
      <c r="AM5" s="1377"/>
      <c r="AN5" s="1377"/>
      <c r="AO5" s="1377"/>
      <c r="AP5" s="1377"/>
      <c r="AQ5" s="1377"/>
      <c r="AR5" s="1377"/>
      <c r="AS5" s="1377"/>
      <c r="AT5" s="1377"/>
      <c r="AU5" s="1377"/>
      <c r="AV5" s="1377"/>
      <c r="AW5" s="1377"/>
      <c r="AX5" s="1377"/>
      <c r="AY5" s="1378"/>
      <c r="AZ5" s="1407" t="s">
        <v>1069</v>
      </c>
      <c r="BA5" s="1408"/>
      <c r="BB5" s="1408"/>
      <c r="BC5" s="1408"/>
      <c r="BD5" s="1408"/>
      <c r="BE5" s="1408"/>
      <c r="BF5" s="1408"/>
      <c r="BG5" s="1408"/>
      <c r="BH5" s="1408"/>
      <c r="BI5" s="1408"/>
      <c r="BJ5" s="1408"/>
      <c r="BK5" s="1408"/>
      <c r="BL5" s="1408"/>
      <c r="BM5" s="1408"/>
      <c r="BN5" s="1409"/>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1:255" s="781" customFormat="1" ht="18.75" thickBot="1">
      <c r="A6" s="782"/>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1:255" s="17" customFormat="1" ht="50.25" hidden="1" customHeight="1">
      <c r="A7" s="939"/>
      <c r="B7" s="1370" t="s">
        <v>222</v>
      </c>
      <c r="C7" s="1371"/>
      <c r="D7" s="1729" t="s">
        <v>1070</v>
      </c>
      <c r="E7" s="1730"/>
      <c r="F7" s="1730"/>
      <c r="G7" s="1730"/>
      <c r="H7" s="1730"/>
      <c r="I7" s="1730"/>
      <c r="J7" s="1730"/>
      <c r="K7" s="1730"/>
      <c r="L7" s="1730"/>
      <c r="M7" s="1730"/>
      <c r="N7" s="1730"/>
      <c r="O7" s="1730"/>
      <c r="P7" s="1730"/>
      <c r="Q7" s="1730"/>
      <c r="R7" s="1730"/>
      <c r="S7" s="1730"/>
      <c r="T7" s="1730"/>
      <c r="U7" s="1730"/>
      <c r="V7" s="1730"/>
      <c r="W7" s="1730"/>
      <c r="X7" s="1730"/>
      <c r="Y7" s="1730"/>
      <c r="Z7" s="1731"/>
      <c r="AA7" s="1438" t="s">
        <v>223</v>
      </c>
      <c r="AB7" s="1438"/>
      <c r="AC7" s="1443" t="s">
        <v>1071</v>
      </c>
      <c r="AD7" s="1443"/>
      <c r="AE7" s="1443"/>
      <c r="AF7" s="1443"/>
      <c r="AG7" s="1443"/>
      <c r="AH7" s="1443"/>
      <c r="AI7" s="1443"/>
      <c r="AJ7" s="1443"/>
      <c r="AK7" s="1438" t="s">
        <v>225</v>
      </c>
      <c r="AL7" s="1438"/>
      <c r="AM7" s="1449"/>
      <c r="AN7" s="1449"/>
      <c r="AO7" s="1449"/>
      <c r="AP7" s="1449"/>
      <c r="AQ7" s="1449"/>
      <c r="AR7" s="1449"/>
      <c r="AS7" s="1449"/>
      <c r="AT7" s="1449"/>
      <c r="AU7" s="1449"/>
      <c r="AV7" s="1449"/>
      <c r="AW7" s="1449"/>
      <c r="AX7" s="1450"/>
      <c r="AY7" s="1403"/>
      <c r="AZ7" s="1403"/>
      <c r="BA7" s="1403"/>
      <c r="BB7" s="1403"/>
      <c r="BC7" s="1403"/>
      <c r="BD7" s="1403"/>
      <c r="BE7" s="1403"/>
      <c r="BF7" s="1403"/>
      <c r="BG7" s="1403"/>
      <c r="BH7" s="1403"/>
      <c r="BI7" s="1403"/>
      <c r="BJ7" s="1403"/>
      <c r="BK7" s="1403"/>
      <c r="BL7" s="1403"/>
      <c r="BM7" s="1403"/>
      <c r="BN7" s="1404"/>
    </row>
    <row r="8" spans="1:255" s="17" customFormat="1" ht="49.15" hidden="1" customHeight="1">
      <c r="A8" s="939"/>
      <c r="B8" s="1418" t="s">
        <v>226</v>
      </c>
      <c r="C8" s="1419"/>
      <c r="D8" s="1420" t="s">
        <v>1072</v>
      </c>
      <c r="E8" s="1420"/>
      <c r="F8" s="1420"/>
      <c r="G8" s="1420"/>
      <c r="H8" s="1420"/>
      <c r="I8" s="1420"/>
      <c r="J8" s="1420"/>
      <c r="K8" s="1420"/>
      <c r="L8" s="1420"/>
      <c r="M8" s="1420"/>
      <c r="N8" s="1420"/>
      <c r="O8" s="1420"/>
      <c r="P8" s="1420"/>
      <c r="Q8" s="1420"/>
      <c r="R8" s="1420"/>
      <c r="S8" s="1420"/>
      <c r="T8" s="1420"/>
      <c r="U8" s="1420"/>
      <c r="V8" s="1420"/>
      <c r="W8" s="1420"/>
      <c r="X8" s="1420"/>
      <c r="Y8" s="1420"/>
      <c r="Z8" s="1420"/>
      <c r="AA8" s="1420"/>
      <c r="AB8" s="1420"/>
      <c r="AC8" s="1446" t="s">
        <v>334</v>
      </c>
      <c r="AD8" s="1446"/>
      <c r="AE8" s="1446"/>
      <c r="AF8" s="1447">
        <v>44218</v>
      </c>
      <c r="AG8" s="1447"/>
      <c r="AH8" s="1447"/>
      <c r="AI8" s="1447"/>
      <c r="AJ8" s="1447"/>
      <c r="AK8" s="1447"/>
      <c r="AL8" s="1447"/>
      <c r="AM8" s="1447"/>
      <c r="AN8" s="1447"/>
      <c r="AO8" s="1447"/>
      <c r="AP8" s="1447"/>
      <c r="AQ8" s="1447"/>
      <c r="AR8" s="1447"/>
      <c r="AS8" s="1447"/>
      <c r="AT8" s="1447"/>
      <c r="AU8" s="1447"/>
      <c r="AV8" s="1447"/>
      <c r="AW8" s="1447"/>
      <c r="AX8" s="1740"/>
      <c r="AY8" s="1403"/>
      <c r="AZ8" s="1403"/>
      <c r="BA8" s="1403"/>
      <c r="BB8" s="1403"/>
      <c r="BC8" s="1403"/>
      <c r="BD8" s="1403"/>
      <c r="BE8" s="1403"/>
      <c r="BF8" s="1403"/>
      <c r="BG8" s="1403"/>
      <c r="BH8" s="1403"/>
      <c r="BI8" s="1403"/>
      <c r="BJ8" s="1403"/>
      <c r="BK8" s="1403"/>
      <c r="BL8" s="1403"/>
      <c r="BM8" s="1403"/>
      <c r="BN8" s="1404"/>
    </row>
    <row r="9" spans="1:255" s="17" customFormat="1" ht="14.25" hidden="1">
      <c r="A9" s="939"/>
      <c r="B9" s="1414" t="s">
        <v>229</v>
      </c>
      <c r="C9" s="1415"/>
      <c r="D9" s="1444" t="s">
        <v>1073</v>
      </c>
      <c r="E9" s="1444"/>
      <c r="F9" s="1444"/>
      <c r="G9" s="1444"/>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739"/>
      <c r="AY9" s="1405"/>
      <c r="AZ9" s="1405"/>
      <c r="BA9" s="1405"/>
      <c r="BB9" s="1405"/>
      <c r="BC9" s="1405"/>
      <c r="BD9" s="1405"/>
      <c r="BE9" s="1405"/>
      <c r="BF9" s="1405"/>
      <c r="BG9" s="1405"/>
      <c r="BH9" s="1405"/>
      <c r="BI9" s="1405"/>
      <c r="BJ9" s="1405"/>
      <c r="BK9" s="1405"/>
      <c r="BL9" s="1405"/>
      <c r="BM9" s="1405"/>
      <c r="BN9" s="1406"/>
    </row>
    <row r="10" spans="1:255" s="17" customFormat="1" ht="15.75">
      <c r="A10" s="939"/>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row>
    <row r="11" spans="1:255" s="17" customFormat="1" ht="11.25">
      <c r="A11" s="939"/>
      <c r="B11" s="1322"/>
      <c r="C11" s="1323"/>
      <c r="D11" s="1323"/>
      <c r="E11" s="1323" t="s">
        <v>10</v>
      </c>
      <c r="F11" s="1323"/>
      <c r="G11" s="1323"/>
      <c r="H11" s="1323"/>
      <c r="I11" s="1323"/>
      <c r="J11" s="1323"/>
      <c r="K11" s="1323"/>
      <c r="L11" s="1323"/>
      <c r="M11" s="1323"/>
      <c r="N11" s="1323"/>
      <c r="O11" s="1323"/>
      <c r="P11" s="1323"/>
      <c r="Q11" s="1323"/>
      <c r="R11" s="1323"/>
      <c r="S11" s="1323"/>
      <c r="T11" s="1323"/>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row>
    <row r="12" spans="1:255" s="19" customFormat="1" ht="58.5" customHeight="1">
      <c r="A12" s="783"/>
      <c r="B12" s="1464" t="s">
        <v>12</v>
      </c>
      <c r="C12" s="1435" t="s">
        <v>13</v>
      </c>
      <c r="D12" s="1435" t="s">
        <v>14</v>
      </c>
      <c r="E12" s="1323" t="s">
        <v>15</v>
      </c>
      <c r="F12" s="1323"/>
      <c r="G12" s="1323"/>
      <c r="H12" s="1323" t="s">
        <v>16</v>
      </c>
      <c r="I12" s="1323"/>
      <c r="J12" s="1323"/>
      <c r="K12" s="1323" t="s">
        <v>17</v>
      </c>
      <c r="L12" s="1323"/>
      <c r="M12" s="1323"/>
      <c r="N12" s="1323" t="s">
        <v>18</v>
      </c>
      <c r="O12" s="1323"/>
      <c r="P12" s="1323"/>
      <c r="Q12" s="1323" t="s">
        <v>19</v>
      </c>
      <c r="R12" s="1323"/>
      <c r="S12" s="1323"/>
      <c r="T12" s="147" t="s">
        <v>20</v>
      </c>
      <c r="U12" s="1435" t="s">
        <v>21</v>
      </c>
      <c r="V12" s="1435" t="s">
        <v>22</v>
      </c>
      <c r="W12" s="1435" t="s">
        <v>23</v>
      </c>
      <c r="X12" s="1323" t="s">
        <v>24</v>
      </c>
      <c r="Y12" s="1323"/>
      <c r="Z12" s="1436" t="s">
        <v>25</v>
      </c>
      <c r="AA12" s="1435" t="s">
        <v>26</v>
      </c>
      <c r="AB12" s="1435" t="s">
        <v>27</v>
      </c>
      <c r="AC12" s="1435" t="s">
        <v>28</v>
      </c>
      <c r="AD12" s="1435" t="s">
        <v>29</v>
      </c>
      <c r="AE12" s="1435" t="s">
        <v>30</v>
      </c>
      <c r="AF12" s="1323" t="s">
        <v>31</v>
      </c>
      <c r="AG12" s="1323"/>
      <c r="AH12" s="1323"/>
      <c r="AI12" s="1435" t="s">
        <v>32</v>
      </c>
      <c r="AJ12" s="1435" t="s">
        <v>33</v>
      </c>
      <c r="AK12" s="1323" t="s">
        <v>34</v>
      </c>
      <c r="AL12" s="1323"/>
      <c r="AM12" s="1323"/>
      <c r="AN12" s="1323"/>
      <c r="AO12" s="1323"/>
      <c r="AP12" s="1323"/>
      <c r="AQ12" s="1323" t="s">
        <v>35</v>
      </c>
      <c r="AR12" s="1323"/>
      <c r="AS12" s="1323"/>
      <c r="AT12" s="1323"/>
      <c r="AU12" s="1323" t="s">
        <v>36</v>
      </c>
      <c r="AV12" s="1435" t="s">
        <v>37</v>
      </c>
      <c r="AW12" s="1435" t="s">
        <v>38</v>
      </c>
      <c r="AX12" s="1437"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row>
    <row r="13" spans="1:255" s="19" customFormat="1" ht="89.25">
      <c r="A13" s="783"/>
      <c r="B13" s="1464"/>
      <c r="C13" s="1435"/>
      <c r="D13" s="1435"/>
      <c r="E13" s="148" t="s">
        <v>44</v>
      </c>
      <c r="F13" s="148" t="s">
        <v>45</v>
      </c>
      <c r="G13" s="148" t="s">
        <v>46</v>
      </c>
      <c r="H13" s="148" t="s">
        <v>44</v>
      </c>
      <c r="I13" s="148" t="s">
        <v>45</v>
      </c>
      <c r="J13" s="148" t="s">
        <v>46</v>
      </c>
      <c r="K13" s="148" t="s">
        <v>44</v>
      </c>
      <c r="L13" s="148" t="s">
        <v>45</v>
      </c>
      <c r="M13" s="148" t="s">
        <v>46</v>
      </c>
      <c r="N13" s="148" t="s">
        <v>44</v>
      </c>
      <c r="O13" s="148" t="s">
        <v>45</v>
      </c>
      <c r="P13" s="148" t="s">
        <v>46</v>
      </c>
      <c r="Q13" s="148" t="s">
        <v>44</v>
      </c>
      <c r="R13" s="148" t="s">
        <v>45</v>
      </c>
      <c r="S13" s="148" t="s">
        <v>46</v>
      </c>
      <c r="T13" s="149">
        <f>SUM(T14:T19)</f>
        <v>1.0000000000000002</v>
      </c>
      <c r="U13" s="1435"/>
      <c r="V13" s="1435"/>
      <c r="W13" s="1435"/>
      <c r="X13" s="150" t="s">
        <v>47</v>
      </c>
      <c r="Y13" s="150" t="s">
        <v>48</v>
      </c>
      <c r="Z13" s="1436"/>
      <c r="AA13" s="1435"/>
      <c r="AB13" s="1435"/>
      <c r="AC13" s="1435"/>
      <c r="AD13" s="1435"/>
      <c r="AE13" s="1435"/>
      <c r="AF13" s="148" t="s">
        <v>49</v>
      </c>
      <c r="AG13" s="148" t="s">
        <v>50</v>
      </c>
      <c r="AH13" s="150" t="s">
        <v>51</v>
      </c>
      <c r="AI13" s="1435"/>
      <c r="AJ13" s="1435"/>
      <c r="AK13" s="148" t="s">
        <v>52</v>
      </c>
      <c r="AL13" s="148" t="s">
        <v>53</v>
      </c>
      <c r="AM13" s="148" t="s">
        <v>54</v>
      </c>
      <c r="AN13" s="148" t="s">
        <v>55</v>
      </c>
      <c r="AO13" s="148" t="s">
        <v>56</v>
      </c>
      <c r="AP13" s="148" t="s">
        <v>57</v>
      </c>
      <c r="AQ13" s="148" t="s">
        <v>58</v>
      </c>
      <c r="AR13" s="148" t="s">
        <v>58</v>
      </c>
      <c r="AS13" s="148" t="s">
        <v>58</v>
      </c>
      <c r="AT13" s="148" t="s">
        <v>59</v>
      </c>
      <c r="AU13" s="1323"/>
      <c r="AV13" s="1435"/>
      <c r="AW13" s="1435"/>
      <c r="AX13" s="1437"/>
      <c r="AY13" s="151" t="s">
        <v>60</v>
      </c>
      <c r="AZ13" s="153" t="s">
        <v>61</v>
      </c>
      <c r="BA13" s="153" t="s">
        <v>62</v>
      </c>
      <c r="BB13" s="153" t="s">
        <v>63</v>
      </c>
      <c r="BC13" s="153" t="s">
        <v>60</v>
      </c>
      <c r="BD13" s="153" t="s">
        <v>61</v>
      </c>
      <c r="BE13" s="153" t="s">
        <v>62</v>
      </c>
      <c r="BF13" s="153" t="s">
        <v>63</v>
      </c>
      <c r="BG13" s="153" t="s">
        <v>60</v>
      </c>
      <c r="BH13" s="153" t="s">
        <v>61</v>
      </c>
      <c r="BI13" s="153" t="s">
        <v>62</v>
      </c>
      <c r="BJ13" s="153" t="s">
        <v>63</v>
      </c>
      <c r="BK13" s="153" t="s">
        <v>60</v>
      </c>
      <c r="BL13" s="153" t="s">
        <v>61</v>
      </c>
      <c r="BM13" s="153" t="s">
        <v>62</v>
      </c>
      <c r="BN13" s="154" t="s">
        <v>64</v>
      </c>
    </row>
    <row r="14" spans="1:255" s="17" customFormat="1" ht="186.75" customHeight="1">
      <c r="A14" s="939"/>
      <c r="B14" s="1101">
        <v>1</v>
      </c>
      <c r="C14" s="634" t="s">
        <v>1074</v>
      </c>
      <c r="D14" s="228">
        <v>0.18</v>
      </c>
      <c r="E14" s="492">
        <v>141</v>
      </c>
      <c r="F14" s="492">
        <v>141</v>
      </c>
      <c r="G14" s="230">
        <v>1</v>
      </c>
      <c r="H14" s="372">
        <v>35</v>
      </c>
      <c r="I14" s="372">
        <v>35</v>
      </c>
      <c r="J14" s="230">
        <v>1</v>
      </c>
      <c r="K14" s="492">
        <v>24</v>
      </c>
      <c r="L14" s="372">
        <v>24</v>
      </c>
      <c r="M14" s="230">
        <v>1</v>
      </c>
      <c r="N14" s="493">
        <v>49</v>
      </c>
      <c r="O14" s="232">
        <v>49</v>
      </c>
      <c r="P14" s="230">
        <v>1</v>
      </c>
      <c r="Q14" s="494">
        <v>249</v>
      </c>
      <c r="R14" s="494">
        <v>249</v>
      </c>
      <c r="S14" s="90">
        <v>1</v>
      </c>
      <c r="T14" s="90">
        <f t="shared" ref="T14:T19" si="0">S14*D14</f>
        <v>0.18</v>
      </c>
      <c r="U14" s="461" t="s">
        <v>1075</v>
      </c>
      <c r="V14" s="461" t="s">
        <v>1076</v>
      </c>
      <c r="W14" s="369" t="s">
        <v>1077</v>
      </c>
      <c r="X14" s="1467" t="s">
        <v>1078</v>
      </c>
      <c r="Y14" s="1747"/>
      <c r="Z14" s="495" t="s">
        <v>71</v>
      </c>
      <c r="AA14" s="496" t="s">
        <v>1079</v>
      </c>
      <c r="AB14" s="497" t="s">
        <v>73</v>
      </c>
      <c r="AC14" s="369" t="s">
        <v>241</v>
      </c>
      <c r="AD14" s="369" t="s">
        <v>75</v>
      </c>
      <c r="AE14" s="369" t="s">
        <v>76</v>
      </c>
      <c r="AF14" s="227">
        <v>276</v>
      </c>
      <c r="AG14" s="227">
        <v>2020</v>
      </c>
      <c r="AH14" s="227">
        <v>2020</v>
      </c>
      <c r="AI14" s="369" t="s">
        <v>77</v>
      </c>
      <c r="AJ14" s="461" t="s">
        <v>78</v>
      </c>
      <c r="AK14" s="347" t="s">
        <v>1080</v>
      </c>
      <c r="AL14" s="233" t="s">
        <v>1029</v>
      </c>
      <c r="AM14" s="461" t="s">
        <v>984</v>
      </c>
      <c r="AN14" s="461" t="s">
        <v>1081</v>
      </c>
      <c r="AO14" s="461" t="s">
        <v>986</v>
      </c>
      <c r="AP14" s="347" t="s">
        <v>1080</v>
      </c>
      <c r="AQ14" s="461"/>
      <c r="AR14" s="461"/>
      <c r="AS14" s="461"/>
      <c r="AT14" s="381" t="s">
        <v>1082</v>
      </c>
      <c r="AU14" s="461"/>
      <c r="AV14" s="461"/>
      <c r="AW14" s="468" t="s">
        <v>1083</v>
      </c>
      <c r="AX14" s="384" t="s">
        <v>1084</v>
      </c>
      <c r="AY14" s="1121">
        <v>141</v>
      </c>
      <c r="AZ14" s="1121">
        <v>141</v>
      </c>
      <c r="BA14" s="974" t="s">
        <v>1085</v>
      </c>
      <c r="BB14" s="974" t="s">
        <v>1086</v>
      </c>
      <c r="BC14" s="1121">
        <v>35</v>
      </c>
      <c r="BD14" s="1121">
        <v>35</v>
      </c>
      <c r="BE14" s="974" t="s">
        <v>1087</v>
      </c>
      <c r="BF14" s="974" t="s">
        <v>1086</v>
      </c>
      <c r="BG14" s="915">
        <v>24</v>
      </c>
      <c r="BH14" s="915">
        <v>24</v>
      </c>
      <c r="BI14" s="971" t="s">
        <v>1088</v>
      </c>
      <c r="BJ14" s="974" t="s">
        <v>1086</v>
      </c>
      <c r="BK14" s="915">
        <v>49</v>
      </c>
      <c r="BL14" s="915">
        <v>49</v>
      </c>
      <c r="BM14" s="971" t="s">
        <v>1089</v>
      </c>
      <c r="BN14" s="974" t="s">
        <v>1086</v>
      </c>
    </row>
    <row r="15" spans="1:255" s="17" customFormat="1" ht="186.75" customHeight="1">
      <c r="A15" s="939"/>
      <c r="B15" s="1101">
        <v>2</v>
      </c>
      <c r="C15" s="634" t="s">
        <v>1090</v>
      </c>
      <c r="D15" s="228">
        <v>0.18</v>
      </c>
      <c r="E15" s="227">
        <v>8</v>
      </c>
      <c r="F15" s="227">
        <v>8</v>
      </c>
      <c r="G15" s="230">
        <v>1</v>
      </c>
      <c r="H15" s="123">
        <v>9</v>
      </c>
      <c r="I15" s="246">
        <v>9</v>
      </c>
      <c r="J15" s="230">
        <v>1</v>
      </c>
      <c r="K15" s="227">
        <v>9</v>
      </c>
      <c r="L15" s="246">
        <v>9</v>
      </c>
      <c r="M15" s="230">
        <v>1</v>
      </c>
      <c r="N15" s="227">
        <v>2</v>
      </c>
      <c r="O15" s="232">
        <v>2</v>
      </c>
      <c r="P15" s="230">
        <v>1</v>
      </c>
      <c r="Q15" s="499">
        <v>28</v>
      </c>
      <c r="R15" s="494">
        <v>28</v>
      </c>
      <c r="S15" s="90">
        <v>1</v>
      </c>
      <c r="T15" s="90">
        <f t="shared" si="0"/>
        <v>0.18</v>
      </c>
      <c r="U15" s="461" t="s">
        <v>1091</v>
      </c>
      <c r="V15" s="461" t="s">
        <v>1092</v>
      </c>
      <c r="W15" s="369" t="s">
        <v>145</v>
      </c>
      <c r="X15" s="1467" t="s">
        <v>1093</v>
      </c>
      <c r="Y15" s="1467"/>
      <c r="Z15" s="500" t="s">
        <v>71</v>
      </c>
      <c r="AA15" s="468" t="s">
        <v>981</v>
      </c>
      <c r="AB15" s="497" t="s">
        <v>73</v>
      </c>
      <c r="AC15" s="369" t="s">
        <v>241</v>
      </c>
      <c r="AD15" s="369" t="s">
        <v>75</v>
      </c>
      <c r="AE15" s="369" t="s">
        <v>76</v>
      </c>
      <c r="AF15" s="227">
        <v>8</v>
      </c>
      <c r="AG15" s="227">
        <v>2020</v>
      </c>
      <c r="AH15" s="227">
        <v>2020</v>
      </c>
      <c r="AI15" s="369" t="s">
        <v>77</v>
      </c>
      <c r="AJ15" s="461" t="s">
        <v>78</v>
      </c>
      <c r="AK15" s="347" t="s">
        <v>1080</v>
      </c>
      <c r="AL15" s="233" t="s">
        <v>1043</v>
      </c>
      <c r="AM15" s="461" t="s">
        <v>984</v>
      </c>
      <c r="AN15" s="461" t="s">
        <v>1081</v>
      </c>
      <c r="AO15" s="461" t="s">
        <v>986</v>
      </c>
      <c r="AP15" s="347" t="s">
        <v>1080</v>
      </c>
      <c r="AQ15" s="461"/>
      <c r="AR15" s="461"/>
      <c r="AS15" s="461"/>
      <c r="AT15" s="381" t="s">
        <v>1082</v>
      </c>
      <c r="AU15" s="461"/>
      <c r="AV15" s="461"/>
      <c r="AW15" s="468" t="s">
        <v>1083</v>
      </c>
      <c r="AX15" s="384" t="s">
        <v>1094</v>
      </c>
      <c r="AY15" s="1122">
        <v>8</v>
      </c>
      <c r="AZ15" s="1122">
        <v>8</v>
      </c>
      <c r="BA15" s="916" t="s">
        <v>1095</v>
      </c>
      <c r="BB15" s="916" t="s">
        <v>1096</v>
      </c>
      <c r="BC15" s="1122">
        <v>9</v>
      </c>
      <c r="BD15" s="1122">
        <v>9</v>
      </c>
      <c r="BE15" s="916" t="s">
        <v>1097</v>
      </c>
      <c r="BF15" s="916" t="s">
        <v>1096</v>
      </c>
      <c r="BG15" s="915">
        <v>9</v>
      </c>
      <c r="BH15" s="915">
        <v>9</v>
      </c>
      <c r="BI15" s="916" t="s">
        <v>1098</v>
      </c>
      <c r="BJ15" s="916" t="s">
        <v>1096</v>
      </c>
      <c r="BK15" s="915">
        <v>2</v>
      </c>
      <c r="BL15" s="915">
        <v>2</v>
      </c>
      <c r="BM15" s="916" t="s">
        <v>1099</v>
      </c>
      <c r="BN15" s="916" t="s">
        <v>1096</v>
      </c>
    </row>
    <row r="16" spans="1:255" s="17" customFormat="1" ht="186.75" customHeight="1">
      <c r="A16" s="939"/>
      <c r="B16" s="1101">
        <v>3</v>
      </c>
      <c r="C16" s="634" t="s">
        <v>1100</v>
      </c>
      <c r="D16" s="228">
        <v>0.18</v>
      </c>
      <c r="E16" s="227">
        <v>14</v>
      </c>
      <c r="F16" s="227">
        <v>14</v>
      </c>
      <c r="G16" s="230">
        <v>1</v>
      </c>
      <c r="H16" s="372">
        <v>16</v>
      </c>
      <c r="I16" s="372">
        <v>16</v>
      </c>
      <c r="J16" s="230">
        <v>1</v>
      </c>
      <c r="K16" s="227">
        <v>7</v>
      </c>
      <c r="L16" s="232">
        <v>7</v>
      </c>
      <c r="M16" s="230">
        <v>1</v>
      </c>
      <c r="N16" s="227">
        <v>18</v>
      </c>
      <c r="O16" s="232">
        <v>18</v>
      </c>
      <c r="P16" s="230">
        <v>1</v>
      </c>
      <c r="Q16" s="499">
        <v>55</v>
      </c>
      <c r="R16" s="494">
        <v>55</v>
      </c>
      <c r="S16" s="230">
        <v>1</v>
      </c>
      <c r="T16" s="90">
        <f t="shared" si="0"/>
        <v>0.18</v>
      </c>
      <c r="U16" s="461" t="s">
        <v>1101</v>
      </c>
      <c r="V16" s="461" t="s">
        <v>1102</v>
      </c>
      <c r="W16" s="369" t="s">
        <v>145</v>
      </c>
      <c r="X16" s="1467" t="s">
        <v>1103</v>
      </c>
      <c r="Y16" s="1467"/>
      <c r="Z16" s="369" t="s">
        <v>71</v>
      </c>
      <c r="AA16" s="468" t="s">
        <v>981</v>
      </c>
      <c r="AB16" s="497" t="s">
        <v>73</v>
      </c>
      <c r="AC16" s="369" t="s">
        <v>241</v>
      </c>
      <c r="AD16" s="369" t="s">
        <v>75</v>
      </c>
      <c r="AE16" s="369" t="s">
        <v>76</v>
      </c>
      <c r="AF16" s="227">
        <v>43</v>
      </c>
      <c r="AG16" s="227">
        <v>2020</v>
      </c>
      <c r="AH16" s="227">
        <v>2020</v>
      </c>
      <c r="AI16" s="369" t="s">
        <v>77</v>
      </c>
      <c r="AJ16" s="461" t="s">
        <v>78</v>
      </c>
      <c r="AK16" s="347" t="s">
        <v>1080</v>
      </c>
      <c r="AL16" s="233" t="s">
        <v>1029</v>
      </c>
      <c r="AM16" s="461" t="s">
        <v>984</v>
      </c>
      <c r="AN16" s="461" t="s">
        <v>1104</v>
      </c>
      <c r="AO16" s="461" t="s">
        <v>986</v>
      </c>
      <c r="AP16" s="347" t="s">
        <v>1080</v>
      </c>
      <c r="AQ16" s="461"/>
      <c r="AR16" s="461"/>
      <c r="AS16" s="461"/>
      <c r="AT16" s="381" t="s">
        <v>1082</v>
      </c>
      <c r="AU16" s="461"/>
      <c r="AV16" s="461"/>
      <c r="AW16" s="468" t="s">
        <v>1083</v>
      </c>
      <c r="AX16" s="384" t="s">
        <v>649</v>
      </c>
      <c r="AY16" s="1122">
        <v>14</v>
      </c>
      <c r="AZ16" s="1122">
        <v>14</v>
      </c>
      <c r="BA16" s="1122" t="s">
        <v>1105</v>
      </c>
      <c r="BB16" s="916" t="s">
        <v>1096</v>
      </c>
      <c r="BC16" s="1122">
        <v>16</v>
      </c>
      <c r="BD16" s="1122">
        <v>16</v>
      </c>
      <c r="BE16" s="1122" t="s">
        <v>1106</v>
      </c>
      <c r="BF16" s="916" t="s">
        <v>1096</v>
      </c>
      <c r="BG16" s="915">
        <v>7</v>
      </c>
      <c r="BH16" s="915">
        <v>7</v>
      </c>
      <c r="BI16" s="1122" t="s">
        <v>1107</v>
      </c>
      <c r="BJ16" s="916" t="s">
        <v>1096</v>
      </c>
      <c r="BK16" s="915">
        <v>18</v>
      </c>
      <c r="BL16" s="915">
        <v>18</v>
      </c>
      <c r="BM16" s="1122" t="s">
        <v>1108</v>
      </c>
      <c r="BN16" s="916" t="s">
        <v>1096</v>
      </c>
    </row>
    <row r="17" spans="1:67" s="17" customFormat="1" ht="186.75" customHeight="1">
      <c r="A17" s="939"/>
      <c r="B17" s="1101">
        <v>4</v>
      </c>
      <c r="C17" s="634" t="s">
        <v>1109</v>
      </c>
      <c r="D17" s="228">
        <v>0.17</v>
      </c>
      <c r="E17" s="7">
        <v>0.25</v>
      </c>
      <c r="F17" s="101">
        <v>0.25</v>
      </c>
      <c r="G17" s="230">
        <v>1</v>
      </c>
      <c r="H17" s="240">
        <v>0.25</v>
      </c>
      <c r="I17" s="240">
        <v>0.25</v>
      </c>
      <c r="J17" s="230">
        <v>1</v>
      </c>
      <c r="K17" s="7">
        <v>0.25</v>
      </c>
      <c r="L17" s="7">
        <v>0.25</v>
      </c>
      <c r="M17" s="230">
        <v>1</v>
      </c>
      <c r="N17" s="7">
        <v>0.25</v>
      </c>
      <c r="O17" s="7">
        <v>0.25</v>
      </c>
      <c r="P17" s="230">
        <v>1</v>
      </c>
      <c r="Q17" s="378">
        <v>100</v>
      </c>
      <c r="R17" s="378">
        <v>100</v>
      </c>
      <c r="S17" s="91">
        <v>1</v>
      </c>
      <c r="T17" s="90">
        <f t="shared" si="0"/>
        <v>0.17</v>
      </c>
      <c r="U17" s="461" t="s">
        <v>1110</v>
      </c>
      <c r="V17" s="233" t="s">
        <v>1111</v>
      </c>
      <c r="W17" s="369" t="s">
        <v>1112</v>
      </c>
      <c r="X17" s="1467" t="s">
        <v>1110</v>
      </c>
      <c r="Y17" s="1467" t="s">
        <v>1028</v>
      </c>
      <c r="Z17" s="369" t="s">
        <v>71</v>
      </c>
      <c r="AA17" s="468" t="s">
        <v>981</v>
      </c>
      <c r="AB17" s="497" t="s">
        <v>73</v>
      </c>
      <c r="AC17" s="369" t="s">
        <v>1041</v>
      </c>
      <c r="AD17" s="369" t="s">
        <v>75</v>
      </c>
      <c r="AE17" s="369" t="s">
        <v>76</v>
      </c>
      <c r="AF17" s="7">
        <v>0.5</v>
      </c>
      <c r="AG17" s="227">
        <v>2020</v>
      </c>
      <c r="AH17" s="227">
        <v>2020</v>
      </c>
      <c r="AI17" s="369" t="s">
        <v>77</v>
      </c>
      <c r="AJ17" s="461" t="s">
        <v>121</v>
      </c>
      <c r="AK17" s="461" t="s">
        <v>1113</v>
      </c>
      <c r="AL17" s="233" t="s">
        <v>1029</v>
      </c>
      <c r="AM17" s="461" t="s">
        <v>984</v>
      </c>
      <c r="AN17" s="484" t="s">
        <v>1081</v>
      </c>
      <c r="AO17" s="461" t="s">
        <v>986</v>
      </c>
      <c r="AP17" s="461" t="s">
        <v>1113</v>
      </c>
      <c r="AQ17" s="461"/>
      <c r="AR17" s="461"/>
      <c r="AS17" s="461"/>
      <c r="AT17" s="381" t="s">
        <v>1082</v>
      </c>
      <c r="AU17" s="231"/>
      <c r="AV17" s="461"/>
      <c r="AW17" s="468" t="s">
        <v>1083</v>
      </c>
      <c r="AX17" s="384" t="s">
        <v>1114</v>
      </c>
      <c r="AY17" s="888">
        <v>0.25</v>
      </c>
      <c r="AZ17" s="888">
        <v>0.25</v>
      </c>
      <c r="BA17" s="974" t="s">
        <v>1115</v>
      </c>
      <c r="BB17" s="974" t="s">
        <v>1116</v>
      </c>
      <c r="BC17" s="888">
        <v>0.25</v>
      </c>
      <c r="BD17" s="888">
        <v>0.25</v>
      </c>
      <c r="BE17" s="974" t="s">
        <v>1115</v>
      </c>
      <c r="BF17" s="974" t="s">
        <v>1116</v>
      </c>
      <c r="BG17" s="888">
        <v>0.25</v>
      </c>
      <c r="BH17" s="888">
        <v>0.25</v>
      </c>
      <c r="BI17" s="974" t="s">
        <v>1115</v>
      </c>
      <c r="BJ17" s="974" t="s">
        <v>1116</v>
      </c>
      <c r="BK17" s="888">
        <v>0.25</v>
      </c>
      <c r="BL17" s="888">
        <v>0.25</v>
      </c>
      <c r="BM17" s="974" t="s">
        <v>1115</v>
      </c>
      <c r="BN17" s="974" t="s">
        <v>1116</v>
      </c>
    </row>
    <row r="18" spans="1:67" s="17" customFormat="1" ht="186.75" customHeight="1">
      <c r="A18" s="939"/>
      <c r="B18" s="1101">
        <v>5</v>
      </c>
      <c r="C18" s="634" t="s">
        <v>1117</v>
      </c>
      <c r="D18" s="228">
        <v>0.18</v>
      </c>
      <c r="E18" s="7">
        <v>0.25</v>
      </c>
      <c r="F18" s="7">
        <v>0.25</v>
      </c>
      <c r="G18" s="230">
        <v>1</v>
      </c>
      <c r="H18" s="7">
        <v>0.25</v>
      </c>
      <c r="I18" s="7">
        <v>0.25</v>
      </c>
      <c r="J18" s="230">
        <v>1</v>
      </c>
      <c r="K18" s="7">
        <v>0.25</v>
      </c>
      <c r="L18" s="7">
        <v>0.25</v>
      </c>
      <c r="M18" s="356">
        <v>1</v>
      </c>
      <c r="N18" s="7">
        <v>0.25</v>
      </c>
      <c r="O18" s="7">
        <v>0.25</v>
      </c>
      <c r="P18" s="356">
        <v>1</v>
      </c>
      <c r="Q18" s="387">
        <v>1</v>
      </c>
      <c r="R18" s="387">
        <v>1</v>
      </c>
      <c r="S18" s="357">
        <v>1</v>
      </c>
      <c r="T18" s="357">
        <f t="shared" si="0"/>
        <v>0.18</v>
      </c>
      <c r="U18" s="461" t="s">
        <v>1118</v>
      </c>
      <c r="V18" s="233" t="s">
        <v>1119</v>
      </c>
      <c r="W18" s="369" t="s">
        <v>1112</v>
      </c>
      <c r="X18" s="1467" t="s">
        <v>1120</v>
      </c>
      <c r="Y18" s="1467"/>
      <c r="Z18" s="369" t="s">
        <v>71</v>
      </c>
      <c r="AA18" s="468" t="s">
        <v>981</v>
      </c>
      <c r="AB18" s="497" t="s">
        <v>73</v>
      </c>
      <c r="AC18" s="369" t="s">
        <v>1041</v>
      </c>
      <c r="AD18" s="369" t="s">
        <v>75</v>
      </c>
      <c r="AE18" s="369" t="s">
        <v>76</v>
      </c>
      <c r="AF18" s="7">
        <v>0.5</v>
      </c>
      <c r="AG18" s="227">
        <v>2020</v>
      </c>
      <c r="AH18" s="227">
        <v>2020</v>
      </c>
      <c r="AI18" s="369" t="s">
        <v>77</v>
      </c>
      <c r="AJ18" s="461" t="s">
        <v>121</v>
      </c>
      <c r="AK18" s="347" t="s">
        <v>1121</v>
      </c>
      <c r="AL18" s="233" t="s">
        <v>1122</v>
      </c>
      <c r="AM18" s="461" t="s">
        <v>1123</v>
      </c>
      <c r="AN18" s="484" t="s">
        <v>1124</v>
      </c>
      <c r="AO18" s="461" t="s">
        <v>1125</v>
      </c>
      <c r="AP18" s="347" t="s">
        <v>1121</v>
      </c>
      <c r="AQ18" s="461"/>
      <c r="AR18" s="461"/>
      <c r="AS18" s="461"/>
      <c r="AT18" s="381" t="s">
        <v>1082</v>
      </c>
      <c r="AU18" s="231"/>
      <c r="AV18" s="461"/>
      <c r="AW18" s="468" t="s">
        <v>1083</v>
      </c>
      <c r="AX18" s="468" t="s">
        <v>1045</v>
      </c>
      <c r="AY18" s="1123">
        <v>0.25</v>
      </c>
      <c r="AZ18" s="1124">
        <v>0.25</v>
      </c>
      <c r="BA18" s="1125" t="s">
        <v>1126</v>
      </c>
      <c r="BB18" s="1125" t="s">
        <v>1127</v>
      </c>
      <c r="BC18" s="1123">
        <v>0.25</v>
      </c>
      <c r="BD18" s="1124">
        <v>0.25</v>
      </c>
      <c r="BE18" s="1125" t="s">
        <v>1128</v>
      </c>
      <c r="BF18" s="1125" t="s">
        <v>1049</v>
      </c>
      <c r="BG18" s="1123">
        <v>0.25</v>
      </c>
      <c r="BH18" s="1124">
        <v>0.25</v>
      </c>
      <c r="BI18" s="1125" t="s">
        <v>1129</v>
      </c>
      <c r="BJ18" s="1125" t="s">
        <v>1051</v>
      </c>
      <c r="BK18" s="1123">
        <v>0.25</v>
      </c>
      <c r="BL18" s="1124">
        <v>0.25</v>
      </c>
      <c r="BM18" s="1125" t="s">
        <v>1130</v>
      </c>
      <c r="BN18" s="1125" t="s">
        <v>1131</v>
      </c>
      <c r="BO18" s="219"/>
    </row>
    <row r="19" spans="1:67" s="17" customFormat="1" ht="186.75" customHeight="1" thickBot="1">
      <c r="A19" s="939"/>
      <c r="B19" s="1102">
        <v>6</v>
      </c>
      <c r="C19" s="634" t="s">
        <v>1132</v>
      </c>
      <c r="D19" s="228">
        <v>0.11</v>
      </c>
      <c r="E19" s="7">
        <v>0.25</v>
      </c>
      <c r="F19" s="7">
        <v>0.25</v>
      </c>
      <c r="G19" s="230">
        <v>1</v>
      </c>
      <c r="H19" s="501">
        <v>0.25</v>
      </c>
      <c r="I19" s="257">
        <v>25</v>
      </c>
      <c r="J19" s="230">
        <v>1</v>
      </c>
      <c r="K19" s="7">
        <v>0.25</v>
      </c>
      <c r="L19" s="7">
        <v>0.25</v>
      </c>
      <c r="M19" s="258">
        <v>1</v>
      </c>
      <c r="N19" s="7">
        <v>0.25</v>
      </c>
      <c r="O19" s="7">
        <v>25</v>
      </c>
      <c r="P19" s="356">
        <v>1</v>
      </c>
      <c r="Q19" s="387">
        <v>1</v>
      </c>
      <c r="R19" s="387">
        <v>1</v>
      </c>
      <c r="S19" s="357">
        <v>1</v>
      </c>
      <c r="T19" s="259">
        <f t="shared" si="0"/>
        <v>0.11</v>
      </c>
      <c r="U19" s="487" t="s">
        <v>1133</v>
      </c>
      <c r="V19" s="487" t="s">
        <v>1111</v>
      </c>
      <c r="W19" s="488" t="s">
        <v>1112</v>
      </c>
      <c r="X19" s="1746" t="s">
        <v>1133</v>
      </c>
      <c r="Y19" s="1746"/>
      <c r="Z19" s="369" t="s">
        <v>71</v>
      </c>
      <c r="AA19" s="489" t="s">
        <v>981</v>
      </c>
      <c r="AB19" s="497" t="s">
        <v>73</v>
      </c>
      <c r="AC19" s="369" t="s">
        <v>1041</v>
      </c>
      <c r="AD19" s="369" t="s">
        <v>75</v>
      </c>
      <c r="AE19" s="369" t="s">
        <v>76</v>
      </c>
      <c r="AF19" s="7">
        <v>0.5</v>
      </c>
      <c r="AG19" s="227">
        <v>2020</v>
      </c>
      <c r="AH19" s="227">
        <v>2020</v>
      </c>
      <c r="AI19" s="369" t="s">
        <v>77</v>
      </c>
      <c r="AJ19" s="461" t="s">
        <v>121</v>
      </c>
      <c r="AK19" s="502" t="s">
        <v>1134</v>
      </c>
      <c r="AL19" s="233" t="s">
        <v>1043</v>
      </c>
      <c r="AM19" s="461" t="s">
        <v>984</v>
      </c>
      <c r="AN19" s="484" t="s">
        <v>1124</v>
      </c>
      <c r="AO19" s="461" t="s">
        <v>986</v>
      </c>
      <c r="AP19" s="502" t="s">
        <v>1134</v>
      </c>
      <c r="AQ19" s="461"/>
      <c r="AR19" s="461"/>
      <c r="AS19" s="461"/>
      <c r="AT19" s="381" t="s">
        <v>1082</v>
      </c>
      <c r="AU19" s="487"/>
      <c r="AV19" s="487"/>
      <c r="AW19" s="489" t="s">
        <v>1060</v>
      </c>
      <c r="AX19" s="489" t="s">
        <v>1061</v>
      </c>
      <c r="AY19" s="1126">
        <v>0.25</v>
      </c>
      <c r="AZ19" s="1127">
        <v>0.25</v>
      </c>
      <c r="BA19" s="1125" t="s">
        <v>1135</v>
      </c>
      <c r="BB19" s="1125" t="s">
        <v>1136</v>
      </c>
      <c r="BC19" s="1126">
        <v>0.25</v>
      </c>
      <c r="BD19" s="1127">
        <v>0.25</v>
      </c>
      <c r="BE19" s="1125" t="s">
        <v>1137</v>
      </c>
      <c r="BF19" s="1125" t="s">
        <v>1136</v>
      </c>
      <c r="BG19" s="1126">
        <v>0.25</v>
      </c>
      <c r="BH19" s="1127">
        <v>0.25</v>
      </c>
      <c r="BI19" s="1125" t="s">
        <v>1138</v>
      </c>
      <c r="BJ19" s="1125" t="s">
        <v>1139</v>
      </c>
      <c r="BK19" s="1126">
        <v>0.25</v>
      </c>
      <c r="BL19" s="1127">
        <v>0.25</v>
      </c>
      <c r="BM19" s="1125" t="s">
        <v>1140</v>
      </c>
      <c r="BN19" s="1125" t="s">
        <v>1139</v>
      </c>
      <c r="BO19" s="219"/>
    </row>
    <row r="20" spans="1:67" s="141" customFormat="1" ht="15">
      <c r="A20" s="778"/>
      <c r="D20" s="503">
        <f>SUM(D14:D19)</f>
        <v>1.0000000000000002</v>
      </c>
      <c r="BI20" s="142"/>
      <c r="BO20" s="5"/>
    </row>
    <row r="21" spans="1:67" s="141" customFormat="1" ht="15">
      <c r="A21" s="778"/>
      <c r="BI21" s="142"/>
      <c r="BO21" s="5"/>
    </row>
    <row r="22" spans="1:67" s="141" customFormat="1" ht="15">
      <c r="A22" s="778"/>
      <c r="BI22" s="142"/>
      <c r="BO22" s="5"/>
    </row>
    <row r="23" spans="1:67" s="141" customFormat="1" ht="15.75">
      <c r="A23" s="778"/>
      <c r="BI23" s="146"/>
      <c r="BO23" s="5"/>
    </row>
    <row r="24" spans="1:67" s="141" customFormat="1" ht="15">
      <c r="A24" s="778"/>
      <c r="BI24" s="142"/>
      <c r="BO24" s="5"/>
    </row>
    <row r="25" spans="1:67" s="141" customFormat="1" ht="15">
      <c r="A25" s="778"/>
      <c r="BI25" s="142"/>
      <c r="BO25" s="5"/>
    </row>
    <row r="26" spans="1:67" s="141" customFormat="1" ht="15">
      <c r="A26" s="778"/>
      <c r="BI26" s="142"/>
      <c r="BO26" s="5"/>
    </row>
    <row r="27" spans="1:67" s="141" customFormat="1" ht="15">
      <c r="A27" s="778"/>
      <c r="BI27" s="142"/>
      <c r="BO27" s="5"/>
    </row>
    <row r="28" spans="1:67" s="141" customFormat="1" ht="15">
      <c r="A28" s="778"/>
      <c r="BI28" s="142"/>
      <c r="BO28" s="5"/>
    </row>
    <row r="29" spans="1:67" s="141" customFormat="1" ht="15">
      <c r="A29" s="778"/>
      <c r="BI29" s="142"/>
      <c r="BO29" s="5"/>
    </row>
    <row r="30" spans="1:67" s="141" customFormat="1" ht="11.25">
      <c r="A30" s="778"/>
      <c r="BO30" s="5"/>
    </row>
    <row r="31" spans="1:67" s="141" customFormat="1" ht="11.25">
      <c r="A31" s="778"/>
      <c r="BO31" s="5"/>
    </row>
    <row r="32" spans="1:67" s="141" customFormat="1" ht="11.25">
      <c r="A32" s="778"/>
      <c r="BO32" s="5"/>
    </row>
    <row r="33" spans="1:67" s="141" customFormat="1" ht="11.25">
      <c r="A33" s="778"/>
      <c r="BO33" s="5"/>
    </row>
    <row r="34" spans="1:67" s="141" customFormat="1" ht="11.25">
      <c r="A34" s="778"/>
      <c r="BO34" s="5"/>
    </row>
    <row r="35" spans="1:67" s="141" customFormat="1" ht="11.25">
      <c r="A35" s="778"/>
      <c r="B35" s="139"/>
      <c r="C35" s="17"/>
      <c r="D35" s="143"/>
      <c r="E35" s="17"/>
      <c r="F35" s="17"/>
      <c r="G35" s="17"/>
      <c r="H35" s="17"/>
      <c r="I35" s="17"/>
      <c r="J35" s="17"/>
      <c r="K35" s="17"/>
      <c r="L35" s="17"/>
      <c r="M35" s="17"/>
      <c r="N35" s="17"/>
      <c r="O35" s="17"/>
      <c r="P35" s="17"/>
      <c r="Q35" s="17"/>
      <c r="R35" s="17"/>
      <c r="S35" s="17"/>
      <c r="T35" s="17"/>
      <c r="U35" s="17"/>
      <c r="V35" s="17"/>
      <c r="W35" s="17"/>
      <c r="X35" s="17"/>
      <c r="Y35" s="17"/>
      <c r="Z35" s="139"/>
      <c r="AA35" s="5"/>
      <c r="AB35" s="17"/>
      <c r="AC35" s="17"/>
      <c r="AD35" s="17"/>
      <c r="AE35" s="17"/>
      <c r="AF35" s="5"/>
      <c r="AG35" s="5"/>
      <c r="AH35" s="5"/>
      <c r="AI35" s="17"/>
      <c r="AJ35" s="17"/>
      <c r="AK35" s="17"/>
      <c r="AL35" s="5"/>
      <c r="AM35" s="5"/>
      <c r="AN35" s="5"/>
      <c r="AO35" s="5"/>
      <c r="AP35" s="17"/>
      <c r="AQ35" s="17"/>
      <c r="AR35" s="17"/>
      <c r="AS35" s="17"/>
      <c r="AT35" s="5"/>
      <c r="AU35" s="5"/>
      <c r="AV35" s="5"/>
      <c r="AW35" s="5"/>
      <c r="AX35" s="5"/>
      <c r="BO35" s="5"/>
    </row>
    <row r="36" spans="1:67" s="141" customFormat="1" ht="11.25">
      <c r="A36" s="778"/>
      <c r="B36" s="139"/>
      <c r="C36" s="17"/>
      <c r="D36" s="143"/>
      <c r="E36" s="17"/>
      <c r="F36" s="17"/>
      <c r="G36" s="17"/>
      <c r="H36" s="17"/>
      <c r="I36" s="17"/>
      <c r="J36" s="17"/>
      <c r="K36" s="17"/>
      <c r="L36" s="17"/>
      <c r="M36" s="17"/>
      <c r="N36" s="17"/>
      <c r="O36" s="17"/>
      <c r="P36" s="17"/>
      <c r="Q36" s="17"/>
      <c r="R36" s="17"/>
      <c r="S36" s="17"/>
      <c r="T36" s="17"/>
      <c r="U36" s="17"/>
      <c r="V36" s="17"/>
      <c r="W36" s="17"/>
      <c r="X36" s="17"/>
      <c r="Y36" s="17"/>
      <c r="Z36" s="139"/>
      <c r="AA36" s="5"/>
      <c r="AB36" s="17"/>
      <c r="AC36" s="17"/>
      <c r="AD36" s="17"/>
      <c r="AE36" s="17"/>
      <c r="AF36" s="5"/>
      <c r="AG36" s="5"/>
      <c r="AH36" s="5"/>
      <c r="AI36" s="17"/>
      <c r="AJ36" s="17"/>
      <c r="AK36" s="17"/>
      <c r="AL36" s="5"/>
      <c r="AM36" s="5"/>
      <c r="AN36" s="5"/>
      <c r="AO36" s="5"/>
      <c r="AP36" s="17"/>
      <c r="AQ36" s="17"/>
      <c r="AR36" s="17"/>
      <c r="AS36" s="17"/>
      <c r="AT36" s="5"/>
      <c r="AU36" s="5"/>
      <c r="AV36" s="5"/>
      <c r="AW36" s="5"/>
      <c r="AX36" s="5"/>
      <c r="BO36" s="5"/>
    </row>
    <row r="37" spans="1:67" s="141" customFormat="1" ht="11.25">
      <c r="A37" s="778"/>
      <c r="B37" s="139"/>
      <c r="C37" s="17"/>
      <c r="D37" s="143"/>
      <c r="E37" s="17"/>
      <c r="F37" s="17"/>
      <c r="G37" s="17"/>
      <c r="H37" s="17"/>
      <c r="I37" s="17"/>
      <c r="J37" s="17"/>
      <c r="K37" s="17"/>
      <c r="L37" s="17"/>
      <c r="M37" s="17"/>
      <c r="N37" s="17"/>
      <c r="O37" s="17"/>
      <c r="P37" s="17"/>
      <c r="Q37" s="17"/>
      <c r="R37" s="17"/>
      <c r="S37" s="17"/>
      <c r="T37" s="17"/>
      <c r="U37" s="17"/>
      <c r="V37" s="17"/>
      <c r="W37" s="17"/>
      <c r="X37" s="17"/>
      <c r="Y37" s="17"/>
      <c r="Z37" s="139"/>
      <c r="AA37" s="5"/>
      <c r="AB37" s="17"/>
      <c r="AC37" s="17"/>
      <c r="AD37" s="17"/>
      <c r="AE37" s="17"/>
      <c r="AF37" s="5"/>
      <c r="AG37" s="5"/>
      <c r="AH37" s="5"/>
      <c r="AI37" s="17"/>
      <c r="AJ37" s="17"/>
      <c r="AK37" s="17"/>
      <c r="AL37" s="5"/>
      <c r="AM37" s="5"/>
      <c r="AN37" s="5"/>
      <c r="AO37" s="5"/>
      <c r="AP37" s="17"/>
      <c r="AQ37" s="17"/>
      <c r="AR37" s="17"/>
      <c r="AS37" s="17"/>
      <c r="AT37" s="5"/>
      <c r="AU37" s="5"/>
      <c r="AV37" s="5"/>
      <c r="AW37" s="5"/>
      <c r="AX37" s="5"/>
      <c r="BO37" s="5"/>
    </row>
    <row r="38" spans="1:67" s="141" customFormat="1" ht="11.25">
      <c r="A38" s="778"/>
      <c r="B38" s="139"/>
      <c r="C38" s="17"/>
      <c r="D38" s="143"/>
      <c r="E38" s="17"/>
      <c r="F38" s="17"/>
      <c r="G38" s="17"/>
      <c r="H38" s="17"/>
      <c r="I38" s="17"/>
      <c r="J38" s="17"/>
      <c r="K38" s="17"/>
      <c r="L38" s="17"/>
      <c r="M38" s="17"/>
      <c r="N38" s="17"/>
      <c r="O38" s="17"/>
      <c r="P38" s="17"/>
      <c r="Q38" s="17"/>
      <c r="R38" s="17"/>
      <c r="S38" s="17"/>
      <c r="T38" s="17"/>
      <c r="U38" s="17"/>
      <c r="V38" s="17"/>
      <c r="W38" s="17"/>
      <c r="X38" s="17"/>
      <c r="Y38" s="17"/>
      <c r="Z38" s="139"/>
      <c r="AA38" s="5"/>
      <c r="AB38" s="17"/>
      <c r="AC38" s="17"/>
      <c r="AD38" s="17"/>
      <c r="AE38" s="17"/>
      <c r="AF38" s="5"/>
      <c r="AG38" s="5"/>
      <c r="AH38" s="5"/>
      <c r="AI38" s="17"/>
      <c r="AJ38" s="17"/>
      <c r="AK38" s="17"/>
      <c r="AL38" s="5"/>
      <c r="AM38" s="5"/>
      <c r="AN38" s="5"/>
      <c r="AO38" s="5"/>
      <c r="AP38" s="17"/>
      <c r="AQ38" s="17"/>
      <c r="AR38" s="17"/>
      <c r="AS38" s="17"/>
      <c r="AT38" s="5"/>
      <c r="AU38" s="5"/>
      <c r="AV38" s="5"/>
      <c r="AW38" s="5"/>
      <c r="AX38" s="5"/>
      <c r="BO38" s="5"/>
    </row>
    <row r="39" spans="1:67" s="141" customFormat="1" ht="11.25">
      <c r="A39" s="778"/>
      <c r="C39" s="5"/>
      <c r="D39" s="5"/>
      <c r="E39" s="5"/>
      <c r="F39" s="5"/>
      <c r="G39" s="5"/>
      <c r="H39" s="5"/>
      <c r="I39" s="5"/>
      <c r="J39" s="5"/>
      <c r="K39" s="5"/>
      <c r="L39" s="5"/>
      <c r="M39" s="5"/>
      <c r="N39" s="5"/>
      <c r="O39" s="5"/>
      <c r="P39" s="5"/>
      <c r="Q39" s="5"/>
      <c r="R39" s="5"/>
      <c r="S39" s="5"/>
      <c r="T39" s="5"/>
      <c r="U39" s="5"/>
      <c r="V39" s="5"/>
      <c r="W39" s="5"/>
      <c r="X39" s="5"/>
      <c r="Y39" s="5"/>
      <c r="Z39" s="139"/>
      <c r="AA39" s="5"/>
      <c r="AB39" s="17"/>
      <c r="AC39" s="17"/>
      <c r="AD39" s="17"/>
      <c r="AE39" s="17"/>
      <c r="AF39" s="5"/>
      <c r="AG39" s="5"/>
      <c r="AH39" s="5"/>
      <c r="AI39" s="17"/>
      <c r="AJ39" s="17"/>
      <c r="AK39" s="17"/>
      <c r="AL39" s="5"/>
      <c r="AM39" s="5"/>
      <c r="AN39" s="5"/>
      <c r="AO39" s="5"/>
      <c r="AP39" s="17"/>
      <c r="AQ39" s="17"/>
      <c r="AR39" s="17"/>
      <c r="AS39" s="17"/>
      <c r="AT39" s="5"/>
      <c r="AU39" s="5"/>
      <c r="AV39" s="5"/>
      <c r="AW39" s="5"/>
      <c r="AX39" s="5"/>
      <c r="BO39" s="5"/>
    </row>
    <row r="40" spans="1:67" s="141" customFormat="1" ht="11.25">
      <c r="A40" s="778"/>
      <c r="C40" s="5"/>
      <c r="D40" s="5"/>
      <c r="E40" s="5"/>
      <c r="F40" s="5"/>
      <c r="G40" s="5"/>
      <c r="H40" s="5"/>
      <c r="I40" s="5"/>
      <c r="J40" s="5"/>
      <c r="K40" s="5"/>
      <c r="L40" s="5"/>
      <c r="M40" s="5"/>
      <c r="N40" s="5"/>
      <c r="O40" s="5"/>
      <c r="P40" s="5"/>
      <c r="Q40" s="5"/>
      <c r="R40" s="5"/>
      <c r="S40" s="5"/>
      <c r="T40" s="5"/>
      <c r="U40" s="5"/>
      <c r="V40" s="5"/>
      <c r="W40" s="5"/>
      <c r="X40" s="5"/>
      <c r="Y40" s="5"/>
      <c r="Z40" s="139"/>
      <c r="AA40" s="5"/>
      <c r="AB40" s="17"/>
      <c r="AC40" s="17"/>
      <c r="AD40" s="17"/>
      <c r="AE40" s="17"/>
      <c r="AF40" s="5"/>
      <c r="AG40" s="5"/>
      <c r="AH40" s="5"/>
      <c r="AI40" s="17"/>
      <c r="AJ40" s="17"/>
      <c r="AK40" s="17"/>
      <c r="AL40" s="5"/>
      <c r="AM40" s="5"/>
      <c r="AN40" s="5"/>
      <c r="AO40" s="5"/>
      <c r="AP40" s="17"/>
      <c r="AQ40" s="17"/>
      <c r="AR40" s="17"/>
      <c r="AS40" s="17"/>
      <c r="AT40" s="5"/>
      <c r="AU40" s="5"/>
      <c r="AV40" s="5"/>
      <c r="AW40" s="5"/>
      <c r="AX40" s="5"/>
      <c r="BO40" s="5"/>
    </row>
    <row r="41" spans="1:67" s="141" customFormat="1" ht="11.25">
      <c r="A41" s="778"/>
      <c r="C41" s="5"/>
      <c r="D41" s="5"/>
      <c r="E41" s="5"/>
      <c r="F41" s="5"/>
      <c r="G41" s="5"/>
      <c r="H41" s="5"/>
      <c r="I41" s="5"/>
      <c r="J41" s="5"/>
      <c r="K41" s="5"/>
      <c r="L41" s="5"/>
      <c r="M41" s="5"/>
      <c r="N41" s="5"/>
      <c r="O41" s="5"/>
      <c r="P41" s="5"/>
      <c r="Q41" s="5"/>
      <c r="R41" s="5"/>
      <c r="S41" s="5"/>
      <c r="T41" s="5"/>
      <c r="U41" s="5"/>
      <c r="V41" s="5"/>
      <c r="W41" s="5"/>
      <c r="X41" s="5"/>
      <c r="Y41" s="5"/>
      <c r="Z41" s="139"/>
      <c r="AA41" s="5"/>
      <c r="AB41" s="17"/>
      <c r="AC41" s="17"/>
      <c r="AD41" s="17"/>
      <c r="AE41" s="17"/>
      <c r="AF41" s="5"/>
      <c r="AG41" s="5"/>
      <c r="AH41" s="5"/>
      <c r="AI41" s="17"/>
      <c r="AJ41" s="17"/>
      <c r="AK41" s="17"/>
      <c r="AL41" s="5"/>
      <c r="AM41" s="5"/>
      <c r="AN41" s="5"/>
      <c r="AO41" s="5"/>
      <c r="AP41" s="17"/>
      <c r="AQ41" s="17"/>
      <c r="AR41" s="17"/>
      <c r="AS41" s="17"/>
      <c r="AT41" s="5"/>
      <c r="AU41" s="5"/>
      <c r="AV41" s="5"/>
      <c r="AW41" s="5"/>
      <c r="AX41" s="5"/>
      <c r="BO41" s="5"/>
    </row>
    <row r="42" spans="1:67" s="141" customFormat="1" ht="11.25">
      <c r="A42" s="778"/>
      <c r="C42" s="5"/>
      <c r="D42" s="5"/>
      <c r="E42" s="5"/>
      <c r="F42" s="5"/>
      <c r="G42" s="5"/>
      <c r="H42" s="5"/>
      <c r="I42" s="5"/>
      <c r="J42" s="5"/>
      <c r="K42" s="5"/>
      <c r="L42" s="5"/>
      <c r="M42" s="5"/>
      <c r="N42" s="5"/>
      <c r="O42" s="5"/>
      <c r="P42" s="5"/>
      <c r="Q42" s="5"/>
      <c r="R42" s="5"/>
      <c r="S42" s="5"/>
      <c r="T42" s="5"/>
      <c r="U42" s="5"/>
      <c r="V42" s="5"/>
      <c r="W42" s="5"/>
      <c r="X42" s="5"/>
      <c r="Y42" s="5"/>
      <c r="Z42" s="139"/>
      <c r="AA42" s="5"/>
      <c r="AB42" s="17"/>
      <c r="AC42" s="17"/>
      <c r="AD42" s="17"/>
      <c r="AE42" s="17"/>
      <c r="AF42" s="5"/>
      <c r="AG42" s="5"/>
      <c r="AH42" s="5"/>
      <c r="AI42" s="17"/>
      <c r="AJ42" s="17"/>
      <c r="AK42" s="17"/>
      <c r="AL42" s="5"/>
      <c r="AM42" s="5"/>
      <c r="AN42" s="5"/>
      <c r="AO42" s="5"/>
      <c r="AP42" s="17"/>
      <c r="AQ42" s="17"/>
      <c r="AR42" s="17"/>
      <c r="AS42" s="17"/>
      <c r="AT42" s="5"/>
      <c r="AU42" s="5"/>
      <c r="AV42" s="5"/>
      <c r="AW42" s="5"/>
      <c r="AX42" s="5"/>
      <c r="BO42" s="5"/>
    </row>
    <row r="43" spans="1:67" ht="12.75" customHeight="1"/>
    <row r="44" spans="1:67" ht="12.75" customHeight="1"/>
    <row r="45" spans="1:67" ht="12.75" customHeight="1"/>
    <row r="46" spans="1:67" ht="12.75" customHeight="1"/>
    <row r="47" spans="1:67" ht="12.75" customHeight="1"/>
    <row r="48" spans="1:67" ht="12.75" customHeight="1"/>
    <row r="49" ht="12.75" customHeight="1"/>
    <row r="50" ht="12.75" customHeight="1"/>
    <row r="51" ht="12.75" customHeight="1"/>
  </sheetData>
  <sheetProtection selectLockedCells="1" selectUnlockedCells="1"/>
  <mergeCells count="69">
    <mergeCell ref="X19:Y19"/>
    <mergeCell ref="BK12:BN12"/>
    <mergeCell ref="X14:Y14"/>
    <mergeCell ref="X15:Y15"/>
    <mergeCell ref="X16:Y16"/>
    <mergeCell ref="X17:Y17"/>
    <mergeCell ref="X18:Y18"/>
    <mergeCell ref="AV12:AV13"/>
    <mergeCell ref="AW12:AW13"/>
    <mergeCell ref="AX12:AX13"/>
    <mergeCell ref="AY12:BB12"/>
    <mergeCell ref="BC12:BF12"/>
    <mergeCell ref="BG12:BJ12"/>
    <mergeCell ref="AF12:AH12"/>
    <mergeCell ref="AI12:AI13"/>
    <mergeCell ref="AJ12:AJ13"/>
    <mergeCell ref="AK12:AP12"/>
    <mergeCell ref="AQ12:AT12"/>
    <mergeCell ref="AU12:AU13"/>
    <mergeCell ref="Z12:Z13"/>
    <mergeCell ref="AA12:AA13"/>
    <mergeCell ref="AB12:AB13"/>
    <mergeCell ref="AC12:AC13"/>
    <mergeCell ref="AD12:AD13"/>
    <mergeCell ref="AE12:AE13"/>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S18">
    <cfRule type="cellIs" dxfId="870" priority="21" stopIfTrue="1" operator="between">
      <formula>0.9</formula>
      <formula>1</formula>
    </cfRule>
    <cfRule type="cellIs" dxfId="869" priority="22" stopIfTrue="1" operator="between">
      <formula>0.7</formula>
      <formula>0.8999</formula>
    </cfRule>
    <cfRule type="cellIs" dxfId="868" priority="23" stopIfTrue="1" operator="between">
      <formula>0</formula>
      <formula>0.699</formula>
    </cfRule>
  </conditionalFormatting>
  <conditionalFormatting sqref="P14:P18 G14:G19 J14:J19 M14:M19">
    <cfRule type="cellIs" dxfId="867" priority="24" stopIfTrue="1" operator="between">
      <formula>0.9</formula>
      <formula>1.05</formula>
    </cfRule>
    <cfRule type="cellIs" dxfId="866" priority="25" stopIfTrue="1" operator="between">
      <formula>0.7</formula>
      <formula>0.8999</formula>
    </cfRule>
    <cfRule type="cellIs" dxfId="865" priority="26" stopIfTrue="1" operator="between">
      <formula>0</formula>
      <formula>0.699</formula>
    </cfRule>
    <cfRule type="cellIs" dxfId="864" priority="27" stopIfTrue="1" operator="greaterThan">
      <formula>1.05</formula>
    </cfRule>
  </conditionalFormatting>
  <conditionalFormatting sqref="S14">
    <cfRule type="cellIs" dxfId="863" priority="18" stopIfTrue="1" operator="between">
      <formula>0.9</formula>
      <formula>1</formula>
    </cfRule>
    <cfRule type="cellIs" dxfId="862" priority="19" stopIfTrue="1" operator="between">
      <formula>0.7</formula>
      <formula>0.8999</formula>
    </cfRule>
    <cfRule type="cellIs" dxfId="861" priority="20" stopIfTrue="1" operator="between">
      <formula>0</formula>
      <formula>0.699</formula>
    </cfRule>
  </conditionalFormatting>
  <conditionalFormatting sqref="S15">
    <cfRule type="cellIs" dxfId="860" priority="15" stopIfTrue="1" operator="between">
      <formula>0.9</formula>
      <formula>1</formula>
    </cfRule>
    <cfRule type="cellIs" dxfId="859" priority="16" stopIfTrue="1" operator="between">
      <formula>0.7</formula>
      <formula>0.8999</formula>
    </cfRule>
    <cfRule type="cellIs" dxfId="858" priority="17" stopIfTrue="1" operator="between">
      <formula>0</formula>
      <formula>0.699</formula>
    </cfRule>
  </conditionalFormatting>
  <conditionalFormatting sqref="S17">
    <cfRule type="cellIs" dxfId="857" priority="12" stopIfTrue="1" operator="between">
      <formula>0.9</formula>
      <formula>1</formula>
    </cfRule>
    <cfRule type="cellIs" dxfId="856" priority="13" stopIfTrue="1" operator="between">
      <formula>0.7</formula>
      <formula>0.8999</formula>
    </cfRule>
    <cfRule type="cellIs" dxfId="855" priority="14" stopIfTrue="1" operator="between">
      <formula>0</formula>
      <formula>0.699</formula>
    </cfRule>
  </conditionalFormatting>
  <conditionalFormatting sqref="S16">
    <cfRule type="cellIs" dxfId="854" priority="8" stopIfTrue="1" operator="between">
      <formula>0.9</formula>
      <formula>1.05</formula>
    </cfRule>
    <cfRule type="cellIs" dxfId="853" priority="9" stopIfTrue="1" operator="between">
      <formula>0.7</formula>
      <formula>0.8999</formula>
    </cfRule>
    <cfRule type="cellIs" dxfId="852" priority="10" stopIfTrue="1" operator="between">
      <formula>0</formula>
      <formula>0.699</formula>
    </cfRule>
    <cfRule type="cellIs" dxfId="851" priority="11" stopIfTrue="1" operator="greaterThan">
      <formula>1.05</formula>
    </cfRule>
  </conditionalFormatting>
  <conditionalFormatting sqref="S19">
    <cfRule type="cellIs" dxfId="850" priority="1" stopIfTrue="1" operator="between">
      <formula>0.9</formula>
      <formula>1</formula>
    </cfRule>
    <cfRule type="cellIs" dxfId="849" priority="2" stopIfTrue="1" operator="between">
      <formula>0.7</formula>
      <formula>0.8999</formula>
    </cfRule>
    <cfRule type="cellIs" dxfId="848" priority="3" stopIfTrue="1" operator="between">
      <formula>0</formula>
      <formula>0.699</formula>
    </cfRule>
  </conditionalFormatting>
  <conditionalFormatting sqref="P19">
    <cfRule type="cellIs" dxfId="847" priority="4" stopIfTrue="1" operator="between">
      <formula>0.9</formula>
      <formula>1.05</formula>
    </cfRule>
    <cfRule type="cellIs" dxfId="846" priority="5" stopIfTrue="1" operator="between">
      <formula>0.7</formula>
      <formula>0.8999</formula>
    </cfRule>
    <cfRule type="cellIs" dxfId="845" priority="6" stopIfTrue="1" operator="between">
      <formula>0</formula>
      <formula>0.699</formula>
    </cfRule>
    <cfRule type="cellIs" dxfId="844" priority="7" stopIfTrue="1" operator="greaterThan">
      <formula>1.05</formula>
    </cfRule>
  </conditionalFormatting>
  <dataValidations count="13">
    <dataValidation type="list" operator="equal" allowBlank="1" showErrorMessage="1" sqref="Z20:Z42">
      <formula1>"Eficacia,Eficiencia,Efectividad,"</formula1>
      <formula2>0</formula2>
    </dataValidation>
    <dataValidation type="list" operator="equal" allowBlank="1" showErrorMessage="1" sqref="AK20:AK42">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showInputMessage="1" showErrorMessage="1" prompt="Escoja Categoría" sqref="AM7">
      <formula1>#REF!</formula1>
      <formula2>0</formula2>
    </dataValidation>
    <dataValidation type="list" operator="equal" allowBlank="1" showErrorMessage="1" sqref="AP20:AP42">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errorStyle="information" operator="equal" showInputMessage="1" showErrorMessage="1" error="Elija una Categoría" prompt="Elija una Categoría del menú desplegable" sqref="AU16:AU18">
      <formula1>NA()</formula1>
      <formula2>0</formula2>
    </dataValidation>
    <dataValidation type="list" operator="equal" allowBlank="1" showErrorMessage="1" sqref="AB14:AB42 AA15:AA18">
      <formula1>"Alcaldía Local,Central,Sectorial,"</formula1>
      <formula2>0</formula2>
    </dataValidation>
    <dataValidation type="list" operator="equal" allowBlank="1" showErrorMessage="1" sqref="AC14:AC42">
      <formula1>"Coeficiente,Índice o razón,Porcentaje,Tasa,Valor absoluto"</formula1>
      <formula2>0</formula2>
    </dataValidation>
    <dataValidation type="list" operator="equal" allowBlank="1" showErrorMessage="1" sqref="AD14:AD42">
      <formula1>"Diario,Semanal,Mensual,Bimestral ,Trimestral,Semestral ,Anual"</formula1>
      <formula2>0</formula2>
    </dataValidation>
    <dataValidation type="list" operator="equal" allowBlank="1" showErrorMessage="1" sqref="AE14:AE42">
      <formula1>"Alta ,Media ,Baja"</formula1>
      <formula2>0</formula2>
    </dataValidation>
    <dataValidation type="list" operator="equal" allowBlank="1" showErrorMessage="1" sqref="AI14:AI42">
      <formula1>"Gestión"</formula1>
      <formula2>0</formula2>
    </dataValidation>
    <dataValidation type="list" operator="equal" allowBlank="1" showErrorMessage="1" sqref="AJ14:AJ42">
      <formula1>",Distrital ,Dsitrital-Rural ,Distrital- Urbano,Entidad ,Localidad,UPZ,Departamental,Regional,Nacional"</formula1>
      <formula2>0</formula2>
    </dataValidation>
    <dataValidation operator="equal" allowBlank="1" showErrorMessage="1" sqref="AK7">
      <formula1>0</formula1>
      <formula2>0</formula2>
    </dataValidation>
    <dataValidation type="list" operator="equal" allowBlank="1" showErrorMessage="1" sqref="AQ20:AS42">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V112"/>
  <sheetViews>
    <sheetView topLeftCell="BF22" zoomScale="75" zoomScaleNormal="75" workbookViewId="0">
      <selection activeCell="L15" sqref="L15"/>
    </sheetView>
  </sheetViews>
  <sheetFormatPr baseColWidth="10" defaultColWidth="20.5703125" defaultRowHeight="15"/>
  <cols>
    <col min="1" max="1" width="4.7109375" style="1131" customWidth="1"/>
    <col min="2" max="2" width="17.42578125" style="505" customWidth="1"/>
    <col min="3" max="3" width="26.85546875" style="505" customWidth="1"/>
    <col min="4" max="4" width="7.7109375" style="505" bestFit="1" customWidth="1"/>
    <col min="5" max="6" width="7.42578125" style="505" customWidth="1"/>
    <col min="7" max="7" width="8.85546875" style="505" bestFit="1" customWidth="1"/>
    <col min="8" max="9" width="8.28515625" style="505" customWidth="1"/>
    <col min="10" max="10" width="8.85546875" style="505" bestFit="1" customWidth="1"/>
    <col min="11" max="12" width="7.28515625" style="505" customWidth="1"/>
    <col min="13" max="13" width="8.85546875" style="505" bestFit="1" customWidth="1"/>
    <col min="14" max="15" width="7.5703125" style="505" customWidth="1"/>
    <col min="16" max="16" width="8.85546875" style="505" bestFit="1" customWidth="1"/>
    <col min="17" max="18" width="6.140625" style="505" bestFit="1" customWidth="1"/>
    <col min="19" max="19" width="9.140625" style="505" bestFit="1" customWidth="1"/>
    <col min="20" max="20" width="11" style="505" customWidth="1"/>
    <col min="21" max="21" width="17.85546875" style="505" customWidth="1"/>
    <col min="22" max="22" width="26.85546875" style="505" customWidth="1"/>
    <col min="23" max="23" width="9.85546875" style="505" customWidth="1"/>
    <col min="24" max="25" width="13.28515625" style="505" customWidth="1"/>
    <col min="26" max="26" width="8.28515625" style="505" customWidth="1"/>
    <col min="27" max="27" width="8.140625" style="505" customWidth="1"/>
    <col min="28" max="28" width="9.140625" style="505" customWidth="1"/>
    <col min="29" max="29" width="10.85546875" style="505" customWidth="1"/>
    <col min="30" max="30" width="9.5703125" style="505" customWidth="1"/>
    <col min="31" max="32" width="8.42578125" style="505" customWidth="1"/>
    <col min="33" max="34" width="7.7109375" style="505" bestFit="1" customWidth="1"/>
    <col min="35" max="35" width="10.140625" style="505" customWidth="1"/>
    <col min="36" max="36" width="10.28515625" style="505" customWidth="1"/>
    <col min="37" max="37" width="26.7109375" style="505" customWidth="1"/>
    <col min="38" max="38" width="56.7109375" style="505" customWidth="1"/>
    <col min="39" max="40" width="20.5703125" style="505"/>
    <col min="41" max="41" width="5.5703125" style="505" bestFit="1" customWidth="1"/>
    <col min="42" max="42" width="27.28515625" style="505" customWidth="1"/>
    <col min="43" max="45" width="8.42578125" style="505" customWidth="1"/>
    <col min="46" max="46" width="20.5703125" style="505"/>
    <col min="47" max="47" width="11.5703125" style="505" customWidth="1"/>
    <col min="48" max="48" width="13" style="505" customWidth="1"/>
    <col min="49" max="49" width="14.85546875" style="505" customWidth="1"/>
    <col min="50" max="50" width="20.5703125" style="505"/>
    <col min="51" max="52" width="5" style="505" bestFit="1" customWidth="1"/>
    <col min="53" max="53" width="43.42578125" style="505" customWidth="1"/>
    <col min="54" max="54" width="33.7109375" style="505" customWidth="1"/>
    <col min="55" max="56" width="6.140625" style="505" customWidth="1"/>
    <col min="57" max="57" width="43.28515625" style="505" customWidth="1"/>
    <col min="58" max="58" width="33.7109375" style="505" customWidth="1"/>
    <col min="59" max="60" width="6.42578125" style="505" customWidth="1"/>
    <col min="61" max="61" width="45.5703125" style="505" customWidth="1"/>
    <col min="62" max="62" width="32.140625" style="505" customWidth="1"/>
    <col min="63" max="64" width="7.140625" style="505" customWidth="1"/>
    <col min="65" max="65" width="51.5703125" style="505" customWidth="1"/>
    <col min="66" max="66" width="36" style="505" customWidth="1"/>
    <col min="67" max="255" width="20.5703125" style="505"/>
    <col min="256" max="256" width="20.5703125" style="504"/>
    <col min="257" max="16384" width="20.5703125" style="3"/>
  </cols>
  <sheetData>
    <row r="1" spans="1:256" s="806" customFormat="1" ht="15.75" thickBot="1">
      <c r="A1" s="1131"/>
      <c r="B1" s="1136"/>
      <c r="C1" s="1136"/>
      <c r="D1" s="1136"/>
      <c r="E1" s="1136"/>
      <c r="F1" s="1136"/>
      <c r="G1" s="1136"/>
      <c r="H1" s="1136"/>
      <c r="I1" s="1136"/>
      <c r="J1" s="1136"/>
      <c r="K1" s="1136"/>
      <c r="L1" s="1136"/>
      <c r="M1" s="1136"/>
      <c r="N1" s="1136"/>
      <c r="O1" s="1136"/>
      <c r="P1" s="1136"/>
      <c r="Q1" s="1136"/>
      <c r="R1" s="1136"/>
      <c r="S1" s="1136"/>
      <c r="T1" s="1136"/>
      <c r="U1" s="1136"/>
      <c r="V1" s="1136"/>
      <c r="W1" s="1136"/>
      <c r="X1" s="1136"/>
      <c r="Y1" s="1136"/>
      <c r="Z1" s="1137"/>
      <c r="AA1" s="1137"/>
      <c r="AB1" s="1137"/>
      <c r="AC1" s="1137"/>
      <c r="AD1" s="1137"/>
      <c r="AE1" s="1137"/>
      <c r="AF1" s="1137"/>
      <c r="AG1" s="1137"/>
      <c r="AH1" s="1137"/>
      <c r="AI1" s="1137"/>
      <c r="AJ1" s="1137"/>
      <c r="AK1" s="1137"/>
      <c r="AL1" s="1137"/>
      <c r="AM1" s="1137"/>
      <c r="AN1" s="1137"/>
      <c r="AO1" s="1137"/>
      <c r="AP1" s="1137"/>
      <c r="AQ1" s="1137"/>
      <c r="AR1" s="1137"/>
      <c r="AS1" s="1137"/>
      <c r="AT1" s="1137"/>
      <c r="AU1" s="1137"/>
      <c r="AV1" s="1137"/>
      <c r="AW1" s="1137"/>
      <c r="AX1" s="1137"/>
      <c r="AY1" s="1137"/>
      <c r="AZ1" s="1137"/>
      <c r="BA1" s="1137"/>
      <c r="BB1" s="1136"/>
      <c r="BC1" s="1136"/>
      <c r="BD1" s="1136"/>
      <c r="BE1" s="1136"/>
      <c r="BF1" s="1136"/>
      <c r="BG1" s="1136"/>
      <c r="BH1" s="1136"/>
      <c r="BI1" s="1136"/>
      <c r="BJ1" s="1136"/>
      <c r="BK1" s="1136"/>
      <c r="BL1" s="1136"/>
      <c r="BM1" s="1136"/>
      <c r="BN1" s="1136"/>
      <c r="BO1" s="1136"/>
      <c r="BP1" s="1136"/>
      <c r="BQ1" s="1136"/>
      <c r="BR1" s="1136"/>
      <c r="BS1" s="1136"/>
      <c r="BT1" s="1136"/>
      <c r="BU1" s="1136"/>
      <c r="BV1" s="1136"/>
      <c r="BW1" s="1136"/>
      <c r="BX1" s="1136"/>
      <c r="BY1" s="1136"/>
      <c r="BZ1" s="1136"/>
      <c r="CA1" s="1136"/>
      <c r="CB1" s="1136"/>
      <c r="CC1" s="1136"/>
      <c r="CD1" s="1136"/>
      <c r="CE1" s="1136"/>
      <c r="CF1" s="1136"/>
      <c r="CG1" s="1136"/>
      <c r="CH1" s="1136"/>
      <c r="CI1" s="1136"/>
      <c r="CJ1" s="1136"/>
      <c r="CK1" s="1136"/>
      <c r="CL1" s="1136"/>
      <c r="CM1" s="1136"/>
      <c r="CN1" s="1136"/>
      <c r="CO1" s="1136"/>
      <c r="CP1" s="1136"/>
      <c r="CQ1" s="1136"/>
      <c r="CR1" s="1136"/>
      <c r="CS1" s="1136"/>
      <c r="CT1" s="1136"/>
      <c r="CU1" s="1136"/>
      <c r="CV1" s="1136"/>
      <c r="CW1" s="1136"/>
      <c r="CX1" s="1136"/>
      <c r="CY1" s="1136"/>
      <c r="CZ1" s="1136"/>
      <c r="DA1" s="1136"/>
      <c r="DB1" s="1136"/>
      <c r="DC1" s="1136"/>
      <c r="DD1" s="1136"/>
      <c r="DE1" s="1136"/>
      <c r="DF1" s="1136"/>
      <c r="DG1" s="1136"/>
      <c r="DH1" s="1136"/>
      <c r="DI1" s="1136"/>
      <c r="DJ1" s="1136"/>
      <c r="DK1" s="1136"/>
      <c r="DL1" s="1136"/>
      <c r="DM1" s="1136"/>
      <c r="DN1" s="1136"/>
      <c r="DO1" s="1136"/>
      <c r="DP1" s="1136"/>
      <c r="DQ1" s="1136"/>
      <c r="DR1" s="1136"/>
      <c r="DS1" s="1136"/>
      <c r="DT1" s="1136"/>
      <c r="DU1" s="1136"/>
      <c r="DV1" s="1136"/>
      <c r="DW1" s="1136"/>
      <c r="DX1" s="1136"/>
      <c r="DY1" s="1136"/>
      <c r="DZ1" s="1136"/>
      <c r="EA1" s="1136"/>
      <c r="EB1" s="1136"/>
      <c r="EC1" s="1136"/>
      <c r="ED1" s="1136"/>
      <c r="EE1" s="1136"/>
      <c r="EF1" s="1136"/>
      <c r="EG1" s="1136"/>
      <c r="EH1" s="1136"/>
      <c r="EI1" s="1136"/>
      <c r="EJ1" s="1136"/>
      <c r="EK1" s="1136"/>
      <c r="EL1" s="1136"/>
      <c r="EM1" s="1136"/>
      <c r="EN1" s="1136"/>
      <c r="EO1" s="1136"/>
      <c r="EP1" s="1136"/>
      <c r="EQ1" s="1136"/>
      <c r="ER1" s="1136"/>
      <c r="ES1" s="1136"/>
      <c r="ET1" s="1136"/>
      <c r="EU1" s="1136"/>
      <c r="EV1" s="1136"/>
      <c r="EW1" s="1136"/>
      <c r="EX1" s="1136"/>
      <c r="EY1" s="1136"/>
      <c r="EZ1" s="1136"/>
      <c r="FA1" s="1136"/>
      <c r="FB1" s="1136"/>
      <c r="FC1" s="1136"/>
      <c r="FD1" s="1136"/>
      <c r="FE1" s="1136"/>
      <c r="FF1" s="1136"/>
      <c r="FG1" s="1136"/>
      <c r="FH1" s="1136"/>
      <c r="FI1" s="1136"/>
      <c r="FJ1" s="1136"/>
      <c r="FK1" s="1136"/>
      <c r="FL1" s="1136"/>
      <c r="FM1" s="1136"/>
      <c r="FN1" s="1136"/>
      <c r="FO1" s="1136"/>
      <c r="FP1" s="1136"/>
      <c r="FQ1" s="1136"/>
      <c r="FR1" s="1136"/>
      <c r="FS1" s="1136"/>
      <c r="FT1" s="1136"/>
      <c r="FU1" s="1136"/>
      <c r="FV1" s="1136"/>
      <c r="FW1" s="1136"/>
      <c r="FX1" s="1136"/>
      <c r="FY1" s="1136"/>
      <c r="FZ1" s="1136"/>
      <c r="GA1" s="1136"/>
      <c r="GB1" s="1136"/>
      <c r="GC1" s="1136"/>
      <c r="GD1" s="1136"/>
      <c r="GE1" s="1136"/>
      <c r="GF1" s="1136"/>
      <c r="GG1" s="1136"/>
      <c r="GH1" s="1136"/>
      <c r="GI1" s="1136"/>
      <c r="GJ1" s="1136"/>
      <c r="GK1" s="1136"/>
      <c r="GL1" s="1136"/>
      <c r="GM1" s="1136"/>
      <c r="GN1" s="1136"/>
      <c r="GO1" s="1136"/>
      <c r="GP1" s="1136"/>
      <c r="GQ1" s="1136"/>
      <c r="GR1" s="1136"/>
      <c r="GS1" s="1136"/>
      <c r="GT1" s="1136"/>
      <c r="GU1" s="1136"/>
      <c r="GV1" s="1136"/>
      <c r="GW1" s="1136"/>
      <c r="GX1" s="1136"/>
      <c r="GY1" s="1136"/>
      <c r="GZ1" s="1136"/>
      <c r="HA1" s="1136"/>
      <c r="HB1" s="1136"/>
      <c r="HC1" s="1136"/>
      <c r="HD1" s="1136"/>
      <c r="HE1" s="1136"/>
      <c r="HF1" s="1136"/>
      <c r="HG1" s="1136"/>
      <c r="HH1" s="1136"/>
      <c r="HI1" s="1136"/>
      <c r="HJ1" s="1136"/>
      <c r="HK1" s="1136"/>
      <c r="HL1" s="1136"/>
      <c r="HM1" s="1136"/>
      <c r="HN1" s="1136"/>
      <c r="HO1" s="1136"/>
      <c r="HP1" s="1136"/>
      <c r="HQ1" s="1136"/>
      <c r="HR1" s="1136"/>
      <c r="HS1" s="1136"/>
      <c r="HT1" s="1136"/>
      <c r="HU1" s="1136"/>
      <c r="HV1" s="1136"/>
      <c r="HW1" s="1136"/>
      <c r="HX1" s="1136"/>
      <c r="HY1" s="1136"/>
      <c r="HZ1" s="1136"/>
      <c r="IA1" s="1136"/>
      <c r="IB1" s="1136"/>
      <c r="IC1" s="1136"/>
      <c r="ID1" s="1136"/>
      <c r="IE1" s="1136"/>
      <c r="IF1" s="1136"/>
      <c r="IG1" s="1136"/>
      <c r="IH1" s="1136"/>
      <c r="II1" s="1136"/>
      <c r="IJ1" s="1136"/>
      <c r="IK1" s="1136"/>
      <c r="IL1" s="1136"/>
      <c r="IM1" s="1136"/>
      <c r="IN1" s="1136"/>
      <c r="IO1" s="1136"/>
      <c r="IP1" s="1136"/>
      <c r="IQ1" s="1136"/>
      <c r="IR1" s="1136"/>
      <c r="IS1" s="1136"/>
      <c r="IT1" s="1136"/>
      <c r="IU1" s="1136"/>
      <c r="IV1" s="1131"/>
    </row>
    <row r="2" spans="1:256" s="781" customFormat="1" ht="19.5" thickBot="1">
      <c r="A2" s="1132"/>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v>
      </c>
      <c r="BA2" s="1367"/>
      <c r="BB2" s="1367"/>
      <c r="BC2" s="1367"/>
      <c r="BD2" s="1367"/>
      <c r="BE2" s="1367"/>
      <c r="BF2" s="1367"/>
      <c r="BG2" s="1367"/>
      <c r="BH2" s="1367"/>
      <c r="BI2" s="1367"/>
      <c r="BJ2" s="1367"/>
      <c r="BK2" s="1367"/>
      <c r="BL2" s="1367"/>
      <c r="BM2" s="1367"/>
      <c r="BN2" s="1368"/>
      <c r="BO2" s="1129"/>
      <c r="BP2" s="1129"/>
      <c r="BQ2" s="1129"/>
      <c r="BR2" s="1129"/>
      <c r="BS2" s="1129"/>
      <c r="BT2" s="1129"/>
      <c r="BU2" s="1129"/>
      <c r="BV2" s="1129"/>
      <c r="BW2" s="1129"/>
      <c r="BX2" s="1129"/>
      <c r="BY2" s="1129"/>
      <c r="BZ2" s="1129"/>
      <c r="CA2" s="1129"/>
      <c r="CB2" s="1129"/>
      <c r="CC2" s="1129"/>
      <c r="CD2" s="1129"/>
      <c r="CE2" s="1129"/>
      <c r="CF2" s="1129"/>
      <c r="CG2" s="1129"/>
      <c r="CH2" s="1129"/>
      <c r="CI2" s="1129"/>
      <c r="CJ2" s="1129"/>
      <c r="CK2" s="1129"/>
      <c r="CL2" s="1129"/>
      <c r="CM2" s="1129"/>
      <c r="CN2" s="1129"/>
      <c r="CO2" s="1129"/>
      <c r="CP2" s="1129"/>
      <c r="CQ2" s="1129"/>
      <c r="CR2" s="1129"/>
      <c r="CS2" s="1129"/>
      <c r="CT2" s="1129"/>
      <c r="CU2" s="1129"/>
      <c r="CV2" s="1129"/>
      <c r="CW2" s="1129"/>
      <c r="CX2" s="1129"/>
      <c r="CY2" s="1129"/>
      <c r="CZ2" s="1129"/>
      <c r="DA2" s="1129"/>
      <c r="DB2" s="1129"/>
      <c r="DC2" s="1129"/>
      <c r="DD2" s="1129"/>
      <c r="DE2" s="1129"/>
      <c r="DF2" s="1129"/>
      <c r="DG2" s="1129"/>
      <c r="DH2" s="1129"/>
      <c r="DI2" s="1129"/>
      <c r="DJ2" s="1129"/>
      <c r="DK2" s="1129"/>
      <c r="DL2" s="1129"/>
      <c r="DM2" s="1129"/>
      <c r="DN2" s="1129"/>
      <c r="DO2" s="1129"/>
      <c r="DP2" s="1129"/>
      <c r="DQ2" s="1129"/>
      <c r="DR2" s="1129"/>
      <c r="DS2" s="1129"/>
      <c r="DT2" s="1129"/>
      <c r="DU2" s="1129"/>
      <c r="DV2" s="1129"/>
      <c r="DW2" s="1129"/>
      <c r="DX2" s="1129"/>
      <c r="DY2" s="1129"/>
      <c r="DZ2" s="1129"/>
      <c r="EA2" s="1129"/>
      <c r="EB2" s="1129"/>
      <c r="EC2" s="1129"/>
      <c r="ED2" s="1129"/>
      <c r="EE2" s="1129"/>
      <c r="EF2" s="1129"/>
      <c r="EG2" s="1129"/>
      <c r="EH2" s="1129"/>
      <c r="EI2" s="1129"/>
      <c r="EJ2" s="1129"/>
      <c r="EK2" s="1129"/>
      <c r="EL2" s="1129"/>
      <c r="EM2" s="1129"/>
      <c r="EN2" s="1129"/>
      <c r="EO2" s="1129"/>
      <c r="EP2" s="1129"/>
      <c r="EQ2" s="1129"/>
      <c r="ER2" s="1129"/>
      <c r="ES2" s="1129"/>
      <c r="ET2" s="1129"/>
      <c r="EU2" s="1129"/>
      <c r="EV2" s="1129"/>
      <c r="EW2" s="1129"/>
      <c r="EX2" s="1129"/>
      <c r="EY2" s="1129"/>
      <c r="EZ2" s="1129"/>
      <c r="FA2" s="1129"/>
      <c r="FB2" s="1129"/>
      <c r="FC2" s="1129"/>
      <c r="FD2" s="1129"/>
      <c r="FE2" s="1129"/>
      <c r="FF2" s="1129"/>
      <c r="FG2" s="1129"/>
      <c r="FH2" s="1129"/>
      <c r="FI2" s="1129"/>
      <c r="FJ2" s="1129"/>
      <c r="FK2" s="1129"/>
      <c r="FL2" s="1129"/>
      <c r="FM2" s="1129"/>
      <c r="FN2" s="1129"/>
      <c r="FO2" s="1129"/>
      <c r="FP2" s="1129"/>
      <c r="FQ2" s="1129"/>
      <c r="FR2" s="1129"/>
      <c r="FS2" s="1129"/>
      <c r="FT2" s="1129"/>
      <c r="FU2" s="1129"/>
      <c r="FV2" s="1129"/>
      <c r="FW2" s="1129"/>
      <c r="FX2" s="1129"/>
      <c r="FY2" s="1129"/>
      <c r="FZ2" s="1129"/>
      <c r="GA2" s="1129"/>
      <c r="GB2" s="1129"/>
      <c r="GC2" s="1129"/>
      <c r="GD2" s="1129"/>
      <c r="GE2" s="1129"/>
      <c r="GF2" s="1129"/>
      <c r="GG2" s="1129"/>
      <c r="GH2" s="1129"/>
      <c r="GI2" s="1129"/>
      <c r="GJ2" s="1129"/>
      <c r="GK2" s="1129"/>
      <c r="GL2" s="1129"/>
      <c r="GM2" s="1129"/>
      <c r="GN2" s="1129"/>
      <c r="GO2" s="1129"/>
      <c r="GP2" s="1129"/>
      <c r="GQ2" s="1129"/>
      <c r="GR2" s="1129"/>
      <c r="GS2" s="1129"/>
      <c r="GT2" s="1129"/>
      <c r="GU2" s="1129"/>
      <c r="GV2" s="1129"/>
      <c r="GW2" s="1129"/>
      <c r="GX2" s="1129"/>
      <c r="GY2" s="1129"/>
      <c r="GZ2" s="1129"/>
      <c r="HA2" s="1129"/>
      <c r="HB2" s="1129"/>
      <c r="HC2" s="1129"/>
      <c r="HD2" s="1129"/>
      <c r="HE2" s="1129"/>
      <c r="HF2" s="1129"/>
      <c r="HG2" s="1129"/>
      <c r="HH2" s="1129"/>
      <c r="HI2" s="1129"/>
      <c r="HJ2" s="1129"/>
      <c r="HK2" s="1129"/>
      <c r="HL2" s="1129"/>
      <c r="HM2" s="1129"/>
      <c r="HN2" s="1129"/>
      <c r="HO2" s="1129"/>
      <c r="HP2" s="1129"/>
      <c r="HQ2" s="1129"/>
      <c r="HR2" s="1129"/>
      <c r="HS2" s="1129"/>
      <c r="HT2" s="1129"/>
      <c r="HU2" s="1129"/>
      <c r="HV2" s="1129"/>
      <c r="HW2" s="1129"/>
      <c r="HX2" s="1129"/>
      <c r="HY2" s="1129"/>
      <c r="HZ2" s="1129"/>
      <c r="IA2" s="1129"/>
      <c r="IB2" s="1129"/>
      <c r="IC2" s="1129"/>
      <c r="ID2" s="1129"/>
      <c r="IE2" s="1129"/>
      <c r="IF2" s="1129"/>
      <c r="IG2" s="1129"/>
      <c r="IH2" s="1129"/>
      <c r="II2" s="1129"/>
      <c r="IJ2" s="1129"/>
      <c r="IK2" s="1129"/>
      <c r="IL2" s="1129"/>
      <c r="IM2" s="1129"/>
      <c r="IN2" s="1129"/>
      <c r="IO2" s="1129"/>
      <c r="IP2" s="1129"/>
      <c r="IQ2" s="1129"/>
      <c r="IR2" s="1129"/>
      <c r="IS2" s="1129"/>
      <c r="IT2" s="1129"/>
      <c r="IU2" s="1129"/>
      <c r="IV2" s="1128"/>
    </row>
    <row r="3" spans="1:256" s="781" customFormat="1" ht="19.5" thickBot="1">
      <c r="A3" s="1132"/>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2</v>
      </c>
      <c r="BA3" s="1398"/>
      <c r="BB3" s="1398"/>
      <c r="BC3" s="1398"/>
      <c r="BD3" s="1398"/>
      <c r="BE3" s="1398"/>
      <c r="BF3" s="1398"/>
      <c r="BG3" s="1398"/>
      <c r="BH3" s="1398"/>
      <c r="BI3" s="1398"/>
      <c r="BJ3" s="1398"/>
      <c r="BK3" s="1398"/>
      <c r="BL3" s="1398"/>
      <c r="BM3" s="1398"/>
      <c r="BN3" s="1399"/>
      <c r="BO3" s="1129"/>
      <c r="BP3" s="1129"/>
      <c r="BQ3" s="1129"/>
      <c r="BR3" s="1129"/>
      <c r="BS3" s="1129"/>
      <c r="BT3" s="1129"/>
      <c r="BU3" s="1129"/>
      <c r="BV3" s="1129"/>
      <c r="BW3" s="1129"/>
      <c r="BX3" s="1129"/>
      <c r="BY3" s="1129"/>
      <c r="BZ3" s="1129"/>
      <c r="CA3" s="1129"/>
      <c r="CB3" s="1129"/>
      <c r="CC3" s="1129"/>
      <c r="CD3" s="1129"/>
      <c r="CE3" s="1129"/>
      <c r="CF3" s="1129"/>
      <c r="CG3" s="1129"/>
      <c r="CH3" s="1129"/>
      <c r="CI3" s="1129"/>
      <c r="CJ3" s="1129"/>
      <c r="CK3" s="1129"/>
      <c r="CL3" s="1129"/>
      <c r="CM3" s="1129"/>
      <c r="CN3" s="1129"/>
      <c r="CO3" s="1129"/>
      <c r="CP3" s="1129"/>
      <c r="CQ3" s="1129"/>
      <c r="CR3" s="1129"/>
      <c r="CS3" s="1129"/>
      <c r="CT3" s="1129"/>
      <c r="CU3" s="1129"/>
      <c r="CV3" s="1129"/>
      <c r="CW3" s="1129"/>
      <c r="CX3" s="1129"/>
      <c r="CY3" s="1129"/>
      <c r="CZ3" s="1129"/>
      <c r="DA3" s="1129"/>
      <c r="DB3" s="1129"/>
      <c r="DC3" s="1129"/>
      <c r="DD3" s="1129"/>
      <c r="DE3" s="1129"/>
      <c r="DF3" s="1129"/>
      <c r="DG3" s="1129"/>
      <c r="DH3" s="1129"/>
      <c r="DI3" s="1129"/>
      <c r="DJ3" s="1129"/>
      <c r="DK3" s="1129"/>
      <c r="DL3" s="1129"/>
      <c r="DM3" s="1129"/>
      <c r="DN3" s="1129"/>
      <c r="DO3" s="1129"/>
      <c r="DP3" s="1129"/>
      <c r="DQ3" s="1129"/>
      <c r="DR3" s="1129"/>
      <c r="DS3" s="1129"/>
      <c r="DT3" s="1129"/>
      <c r="DU3" s="1129"/>
      <c r="DV3" s="1129"/>
      <c r="DW3" s="1129"/>
      <c r="DX3" s="1129"/>
      <c r="DY3" s="1129"/>
      <c r="DZ3" s="1129"/>
      <c r="EA3" s="1129"/>
      <c r="EB3" s="1129"/>
      <c r="EC3" s="1129"/>
      <c r="ED3" s="1129"/>
      <c r="EE3" s="1129"/>
      <c r="EF3" s="1129"/>
      <c r="EG3" s="1129"/>
      <c r="EH3" s="1129"/>
      <c r="EI3" s="1129"/>
      <c r="EJ3" s="1129"/>
      <c r="EK3" s="1129"/>
      <c r="EL3" s="1129"/>
      <c r="EM3" s="1129"/>
      <c r="EN3" s="1129"/>
      <c r="EO3" s="1129"/>
      <c r="EP3" s="1129"/>
      <c r="EQ3" s="1129"/>
      <c r="ER3" s="1129"/>
      <c r="ES3" s="1129"/>
      <c r="ET3" s="1129"/>
      <c r="EU3" s="1129"/>
      <c r="EV3" s="1129"/>
      <c r="EW3" s="1129"/>
      <c r="EX3" s="1129"/>
      <c r="EY3" s="1129"/>
      <c r="EZ3" s="1129"/>
      <c r="FA3" s="1129"/>
      <c r="FB3" s="1129"/>
      <c r="FC3" s="1129"/>
      <c r="FD3" s="1129"/>
      <c r="FE3" s="1129"/>
      <c r="FF3" s="1129"/>
      <c r="FG3" s="1129"/>
      <c r="FH3" s="1129"/>
      <c r="FI3" s="1129"/>
      <c r="FJ3" s="1129"/>
      <c r="FK3" s="1129"/>
      <c r="FL3" s="1129"/>
      <c r="FM3" s="1129"/>
      <c r="FN3" s="1129"/>
      <c r="FO3" s="1129"/>
      <c r="FP3" s="1129"/>
      <c r="FQ3" s="1129"/>
      <c r="FR3" s="1129"/>
      <c r="FS3" s="1129"/>
      <c r="FT3" s="1129"/>
      <c r="FU3" s="1129"/>
      <c r="FV3" s="1129"/>
      <c r="FW3" s="1129"/>
      <c r="FX3" s="1129"/>
      <c r="FY3" s="1129"/>
      <c r="FZ3" s="1129"/>
      <c r="GA3" s="1129"/>
      <c r="GB3" s="1129"/>
      <c r="GC3" s="1129"/>
      <c r="GD3" s="1129"/>
      <c r="GE3" s="1129"/>
      <c r="GF3" s="1129"/>
      <c r="GG3" s="1129"/>
      <c r="GH3" s="1129"/>
      <c r="GI3" s="1129"/>
      <c r="GJ3" s="1129"/>
      <c r="GK3" s="1129"/>
      <c r="GL3" s="1129"/>
      <c r="GM3" s="1129"/>
      <c r="GN3" s="1129"/>
      <c r="GO3" s="1129"/>
      <c r="GP3" s="1129"/>
      <c r="GQ3" s="1129"/>
      <c r="GR3" s="1129"/>
      <c r="GS3" s="1129"/>
      <c r="GT3" s="1129"/>
      <c r="GU3" s="1129"/>
      <c r="GV3" s="1129"/>
      <c r="GW3" s="1129"/>
      <c r="GX3" s="1129"/>
      <c r="GY3" s="1129"/>
      <c r="GZ3" s="1129"/>
      <c r="HA3" s="1129"/>
      <c r="HB3" s="1129"/>
      <c r="HC3" s="1129"/>
      <c r="HD3" s="1129"/>
      <c r="HE3" s="1129"/>
      <c r="HF3" s="1129"/>
      <c r="HG3" s="1129"/>
      <c r="HH3" s="1129"/>
      <c r="HI3" s="1129"/>
      <c r="HJ3" s="1129"/>
      <c r="HK3" s="1129"/>
      <c r="HL3" s="1129"/>
      <c r="HM3" s="1129"/>
      <c r="HN3" s="1129"/>
      <c r="HO3" s="1129"/>
      <c r="HP3" s="1129"/>
      <c r="HQ3" s="1129"/>
      <c r="HR3" s="1129"/>
      <c r="HS3" s="1129"/>
      <c r="HT3" s="1129"/>
      <c r="HU3" s="1129"/>
      <c r="HV3" s="1129"/>
      <c r="HW3" s="1129"/>
      <c r="HX3" s="1129"/>
      <c r="HY3" s="1129"/>
      <c r="HZ3" s="1129"/>
      <c r="IA3" s="1129"/>
      <c r="IB3" s="1129"/>
      <c r="IC3" s="1129"/>
      <c r="ID3" s="1129"/>
      <c r="IE3" s="1129"/>
      <c r="IF3" s="1129"/>
      <c r="IG3" s="1129"/>
      <c r="IH3" s="1129"/>
      <c r="II3" s="1129"/>
      <c r="IJ3" s="1129"/>
      <c r="IK3" s="1129"/>
      <c r="IL3" s="1129"/>
      <c r="IM3" s="1129"/>
      <c r="IN3" s="1129"/>
      <c r="IO3" s="1129"/>
      <c r="IP3" s="1129"/>
      <c r="IQ3" s="1129"/>
      <c r="IR3" s="1129"/>
      <c r="IS3" s="1129"/>
      <c r="IT3" s="1129"/>
      <c r="IU3" s="1129"/>
      <c r="IV3" s="1128"/>
    </row>
    <row r="4" spans="1:256" s="781" customFormat="1" ht="19.5" thickBot="1">
      <c r="A4" s="1132"/>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1129"/>
      <c r="BP4" s="1129"/>
      <c r="BQ4" s="1129"/>
      <c r="BR4" s="1129"/>
      <c r="BS4" s="1129"/>
      <c r="BT4" s="1129"/>
      <c r="BU4" s="1129"/>
      <c r="BV4" s="1129"/>
      <c r="BW4" s="1129"/>
      <c r="BX4" s="1129"/>
      <c r="BY4" s="1129"/>
      <c r="BZ4" s="1129"/>
      <c r="CA4" s="1129"/>
      <c r="CB4" s="1129"/>
      <c r="CC4" s="1129"/>
      <c r="CD4" s="1129"/>
      <c r="CE4" s="1129"/>
      <c r="CF4" s="1129"/>
      <c r="CG4" s="1129"/>
      <c r="CH4" s="1129"/>
      <c r="CI4" s="1129"/>
      <c r="CJ4" s="1129"/>
      <c r="CK4" s="1129"/>
      <c r="CL4" s="1129"/>
      <c r="CM4" s="1129"/>
      <c r="CN4" s="1129"/>
      <c r="CO4" s="1129"/>
      <c r="CP4" s="1129"/>
      <c r="CQ4" s="1129"/>
      <c r="CR4" s="1129"/>
      <c r="CS4" s="1129"/>
      <c r="CT4" s="1129"/>
      <c r="CU4" s="1129"/>
      <c r="CV4" s="1129"/>
      <c r="CW4" s="1129"/>
      <c r="CX4" s="1129"/>
      <c r="CY4" s="1129"/>
      <c r="CZ4" s="1129"/>
      <c r="DA4" s="1129"/>
      <c r="DB4" s="1129"/>
      <c r="DC4" s="1129"/>
      <c r="DD4" s="1129"/>
      <c r="DE4" s="1129"/>
      <c r="DF4" s="1129"/>
      <c r="DG4" s="1129"/>
      <c r="DH4" s="1129"/>
      <c r="DI4" s="1129"/>
      <c r="DJ4" s="1129"/>
      <c r="DK4" s="1129"/>
      <c r="DL4" s="1129"/>
      <c r="DM4" s="1129"/>
      <c r="DN4" s="1129"/>
      <c r="DO4" s="1129"/>
      <c r="DP4" s="1129"/>
      <c r="DQ4" s="1129"/>
      <c r="DR4" s="1129"/>
      <c r="DS4" s="1129"/>
      <c r="DT4" s="1129"/>
      <c r="DU4" s="1129"/>
      <c r="DV4" s="1129"/>
      <c r="DW4" s="1129"/>
      <c r="DX4" s="1129"/>
      <c r="DY4" s="1129"/>
      <c r="DZ4" s="1129"/>
      <c r="EA4" s="1129"/>
      <c r="EB4" s="1129"/>
      <c r="EC4" s="1129"/>
      <c r="ED4" s="1129"/>
      <c r="EE4" s="1129"/>
      <c r="EF4" s="1129"/>
      <c r="EG4" s="1129"/>
      <c r="EH4" s="1129"/>
      <c r="EI4" s="1129"/>
      <c r="EJ4" s="1129"/>
      <c r="EK4" s="1129"/>
      <c r="EL4" s="1129"/>
      <c r="EM4" s="1129"/>
      <c r="EN4" s="1129"/>
      <c r="EO4" s="1129"/>
      <c r="EP4" s="1129"/>
      <c r="EQ4" s="1129"/>
      <c r="ER4" s="1129"/>
      <c r="ES4" s="1129"/>
      <c r="ET4" s="1129"/>
      <c r="EU4" s="1129"/>
      <c r="EV4" s="1129"/>
      <c r="EW4" s="1129"/>
      <c r="EX4" s="1129"/>
      <c r="EY4" s="1129"/>
      <c r="EZ4" s="1129"/>
      <c r="FA4" s="1129"/>
      <c r="FB4" s="1129"/>
      <c r="FC4" s="1129"/>
      <c r="FD4" s="1129"/>
      <c r="FE4" s="1129"/>
      <c r="FF4" s="1129"/>
      <c r="FG4" s="1129"/>
      <c r="FH4" s="1129"/>
      <c r="FI4" s="1129"/>
      <c r="FJ4" s="1129"/>
      <c r="FK4" s="1129"/>
      <c r="FL4" s="1129"/>
      <c r="FM4" s="1129"/>
      <c r="FN4" s="1129"/>
      <c r="FO4" s="1129"/>
      <c r="FP4" s="1129"/>
      <c r="FQ4" s="1129"/>
      <c r="FR4" s="1129"/>
      <c r="FS4" s="1129"/>
      <c r="FT4" s="1129"/>
      <c r="FU4" s="1129"/>
      <c r="FV4" s="1129"/>
      <c r="FW4" s="1129"/>
      <c r="FX4" s="1129"/>
      <c r="FY4" s="1129"/>
      <c r="FZ4" s="1129"/>
      <c r="GA4" s="1129"/>
      <c r="GB4" s="1129"/>
      <c r="GC4" s="1129"/>
      <c r="GD4" s="1129"/>
      <c r="GE4" s="1129"/>
      <c r="GF4" s="1129"/>
      <c r="GG4" s="1129"/>
      <c r="GH4" s="1129"/>
      <c r="GI4" s="1129"/>
      <c r="GJ4" s="1129"/>
      <c r="GK4" s="1129"/>
      <c r="GL4" s="1129"/>
      <c r="GM4" s="1129"/>
      <c r="GN4" s="1129"/>
      <c r="GO4" s="1129"/>
      <c r="GP4" s="1129"/>
      <c r="GQ4" s="1129"/>
      <c r="GR4" s="1129"/>
      <c r="GS4" s="1129"/>
      <c r="GT4" s="1129"/>
      <c r="GU4" s="1129"/>
      <c r="GV4" s="1129"/>
      <c r="GW4" s="1129"/>
      <c r="GX4" s="1129"/>
      <c r="GY4" s="1129"/>
      <c r="GZ4" s="1129"/>
      <c r="HA4" s="1129"/>
      <c r="HB4" s="1129"/>
      <c r="HC4" s="1129"/>
      <c r="HD4" s="1129"/>
      <c r="HE4" s="1129"/>
      <c r="HF4" s="1129"/>
      <c r="HG4" s="1129"/>
      <c r="HH4" s="1129"/>
      <c r="HI4" s="1129"/>
      <c r="HJ4" s="1129"/>
      <c r="HK4" s="1129"/>
      <c r="HL4" s="1129"/>
      <c r="HM4" s="1129"/>
      <c r="HN4" s="1129"/>
      <c r="HO4" s="1129"/>
      <c r="HP4" s="1129"/>
      <c r="HQ4" s="1129"/>
      <c r="HR4" s="1129"/>
      <c r="HS4" s="1129"/>
      <c r="HT4" s="1129"/>
      <c r="HU4" s="1129"/>
      <c r="HV4" s="1129"/>
      <c r="HW4" s="1129"/>
      <c r="HX4" s="1129"/>
      <c r="HY4" s="1129"/>
      <c r="HZ4" s="1129"/>
      <c r="IA4" s="1129"/>
      <c r="IB4" s="1129"/>
      <c r="IC4" s="1129"/>
      <c r="ID4" s="1129"/>
      <c r="IE4" s="1129"/>
      <c r="IF4" s="1129"/>
      <c r="IG4" s="1129"/>
      <c r="IH4" s="1129"/>
      <c r="II4" s="1129"/>
      <c r="IJ4" s="1129"/>
      <c r="IK4" s="1129"/>
      <c r="IL4" s="1129"/>
      <c r="IM4" s="1129"/>
      <c r="IN4" s="1129"/>
      <c r="IO4" s="1129"/>
      <c r="IP4" s="1129"/>
      <c r="IQ4" s="1129"/>
      <c r="IR4" s="1129"/>
      <c r="IS4" s="1129"/>
      <c r="IT4" s="1129"/>
      <c r="IU4" s="1129"/>
      <c r="IV4" s="1128"/>
    </row>
    <row r="5" spans="1:256" s="781" customFormat="1" ht="18.75">
      <c r="A5" s="1132"/>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1068</v>
      </c>
      <c r="AK5" s="1377"/>
      <c r="AL5" s="1377"/>
      <c r="AM5" s="1377"/>
      <c r="AN5" s="1377"/>
      <c r="AO5" s="1377"/>
      <c r="AP5" s="1377"/>
      <c r="AQ5" s="1377"/>
      <c r="AR5" s="1377"/>
      <c r="AS5" s="1377"/>
      <c r="AT5" s="1377"/>
      <c r="AU5" s="1377"/>
      <c r="AV5" s="1377"/>
      <c r="AW5" s="1377"/>
      <c r="AX5" s="1377"/>
      <c r="AY5" s="1378"/>
      <c r="AZ5" s="1407" t="s">
        <v>1069</v>
      </c>
      <c r="BA5" s="1408"/>
      <c r="BB5" s="1408"/>
      <c r="BC5" s="1408"/>
      <c r="BD5" s="1408"/>
      <c r="BE5" s="1408"/>
      <c r="BF5" s="1408"/>
      <c r="BG5" s="1408"/>
      <c r="BH5" s="1408"/>
      <c r="BI5" s="1408"/>
      <c r="BJ5" s="1408"/>
      <c r="BK5" s="1408"/>
      <c r="BL5" s="1408"/>
      <c r="BM5" s="1408"/>
      <c r="BN5" s="1409"/>
      <c r="BO5" s="1129"/>
      <c r="BP5" s="1129"/>
      <c r="BQ5" s="1129"/>
      <c r="BR5" s="1129"/>
      <c r="BS5" s="1129"/>
      <c r="BT5" s="1129"/>
      <c r="BU5" s="1129"/>
      <c r="BV5" s="1129"/>
      <c r="BW5" s="1129"/>
      <c r="BX5" s="1129"/>
      <c r="BY5" s="1129"/>
      <c r="BZ5" s="1129"/>
      <c r="CA5" s="1129"/>
      <c r="CB5" s="1129"/>
      <c r="CC5" s="1129"/>
      <c r="CD5" s="1129"/>
      <c r="CE5" s="1129"/>
      <c r="CF5" s="1129"/>
      <c r="CG5" s="1129"/>
      <c r="CH5" s="1129"/>
      <c r="CI5" s="1129"/>
      <c r="CJ5" s="1129"/>
      <c r="CK5" s="1129"/>
      <c r="CL5" s="1129"/>
      <c r="CM5" s="1129"/>
      <c r="CN5" s="1129"/>
      <c r="CO5" s="1129"/>
      <c r="CP5" s="1129"/>
      <c r="CQ5" s="1129"/>
      <c r="CR5" s="1129"/>
      <c r="CS5" s="1129"/>
      <c r="CT5" s="1129"/>
      <c r="CU5" s="1129"/>
      <c r="CV5" s="1129"/>
      <c r="CW5" s="1129"/>
      <c r="CX5" s="1129"/>
      <c r="CY5" s="1129"/>
      <c r="CZ5" s="1129"/>
      <c r="DA5" s="1129"/>
      <c r="DB5" s="1129"/>
      <c r="DC5" s="1129"/>
      <c r="DD5" s="1129"/>
      <c r="DE5" s="1129"/>
      <c r="DF5" s="1129"/>
      <c r="DG5" s="1129"/>
      <c r="DH5" s="1129"/>
      <c r="DI5" s="1129"/>
      <c r="DJ5" s="1129"/>
      <c r="DK5" s="1129"/>
      <c r="DL5" s="1129"/>
      <c r="DM5" s="1129"/>
      <c r="DN5" s="1129"/>
      <c r="DO5" s="1129"/>
      <c r="DP5" s="1129"/>
      <c r="DQ5" s="1129"/>
      <c r="DR5" s="1129"/>
      <c r="DS5" s="1129"/>
      <c r="DT5" s="1129"/>
      <c r="DU5" s="1129"/>
      <c r="DV5" s="1129"/>
      <c r="DW5" s="1129"/>
      <c r="DX5" s="1129"/>
      <c r="DY5" s="1129"/>
      <c r="DZ5" s="1129"/>
      <c r="EA5" s="1129"/>
      <c r="EB5" s="1129"/>
      <c r="EC5" s="1129"/>
      <c r="ED5" s="1129"/>
      <c r="EE5" s="1129"/>
      <c r="EF5" s="1129"/>
      <c r="EG5" s="1129"/>
      <c r="EH5" s="1129"/>
      <c r="EI5" s="1129"/>
      <c r="EJ5" s="1129"/>
      <c r="EK5" s="1129"/>
      <c r="EL5" s="1129"/>
      <c r="EM5" s="1129"/>
      <c r="EN5" s="1129"/>
      <c r="EO5" s="1129"/>
      <c r="EP5" s="1129"/>
      <c r="EQ5" s="1129"/>
      <c r="ER5" s="1129"/>
      <c r="ES5" s="1129"/>
      <c r="ET5" s="1129"/>
      <c r="EU5" s="1129"/>
      <c r="EV5" s="1129"/>
      <c r="EW5" s="1129"/>
      <c r="EX5" s="1129"/>
      <c r="EY5" s="1129"/>
      <c r="EZ5" s="1129"/>
      <c r="FA5" s="1129"/>
      <c r="FB5" s="1129"/>
      <c r="FC5" s="1129"/>
      <c r="FD5" s="1129"/>
      <c r="FE5" s="1129"/>
      <c r="FF5" s="1129"/>
      <c r="FG5" s="1129"/>
      <c r="FH5" s="1129"/>
      <c r="FI5" s="1129"/>
      <c r="FJ5" s="1129"/>
      <c r="FK5" s="1129"/>
      <c r="FL5" s="1129"/>
      <c r="FM5" s="1129"/>
      <c r="FN5" s="1129"/>
      <c r="FO5" s="1129"/>
      <c r="FP5" s="1129"/>
      <c r="FQ5" s="1129"/>
      <c r="FR5" s="1129"/>
      <c r="FS5" s="1129"/>
      <c r="FT5" s="1129"/>
      <c r="FU5" s="1129"/>
      <c r="FV5" s="1129"/>
      <c r="FW5" s="1129"/>
      <c r="FX5" s="1129"/>
      <c r="FY5" s="1129"/>
      <c r="FZ5" s="1129"/>
      <c r="GA5" s="1129"/>
      <c r="GB5" s="1129"/>
      <c r="GC5" s="1129"/>
      <c r="GD5" s="1129"/>
      <c r="GE5" s="1129"/>
      <c r="GF5" s="1129"/>
      <c r="GG5" s="1129"/>
      <c r="GH5" s="1129"/>
      <c r="GI5" s="1129"/>
      <c r="GJ5" s="1129"/>
      <c r="GK5" s="1129"/>
      <c r="GL5" s="1129"/>
      <c r="GM5" s="1129"/>
      <c r="GN5" s="1129"/>
      <c r="GO5" s="1129"/>
      <c r="GP5" s="1129"/>
      <c r="GQ5" s="1129"/>
      <c r="GR5" s="1129"/>
      <c r="GS5" s="1129"/>
      <c r="GT5" s="1129"/>
      <c r="GU5" s="1129"/>
      <c r="GV5" s="1129"/>
      <c r="GW5" s="1129"/>
      <c r="GX5" s="1129"/>
      <c r="GY5" s="1129"/>
      <c r="GZ5" s="1129"/>
      <c r="HA5" s="1129"/>
      <c r="HB5" s="1129"/>
      <c r="HC5" s="1129"/>
      <c r="HD5" s="1129"/>
      <c r="HE5" s="1129"/>
      <c r="HF5" s="1129"/>
      <c r="HG5" s="1129"/>
      <c r="HH5" s="1129"/>
      <c r="HI5" s="1129"/>
      <c r="HJ5" s="1129"/>
      <c r="HK5" s="1129"/>
      <c r="HL5" s="1129"/>
      <c r="HM5" s="1129"/>
      <c r="HN5" s="1129"/>
      <c r="HO5" s="1129"/>
      <c r="HP5" s="1129"/>
      <c r="HQ5" s="1129"/>
      <c r="HR5" s="1129"/>
      <c r="HS5" s="1129"/>
      <c r="HT5" s="1129"/>
      <c r="HU5" s="1129"/>
      <c r="HV5" s="1129"/>
      <c r="HW5" s="1129"/>
      <c r="HX5" s="1129"/>
      <c r="HY5" s="1129"/>
      <c r="HZ5" s="1129"/>
      <c r="IA5" s="1129"/>
      <c r="IB5" s="1129"/>
      <c r="IC5" s="1129"/>
      <c r="ID5" s="1129"/>
      <c r="IE5" s="1129"/>
      <c r="IF5" s="1129"/>
      <c r="IG5" s="1129"/>
      <c r="IH5" s="1129"/>
      <c r="II5" s="1129"/>
      <c r="IJ5" s="1129"/>
      <c r="IK5" s="1129"/>
      <c r="IL5" s="1129"/>
      <c r="IM5" s="1129"/>
      <c r="IN5" s="1129"/>
      <c r="IO5" s="1129"/>
      <c r="IP5" s="1129"/>
      <c r="IQ5" s="1129"/>
      <c r="IR5" s="1129"/>
      <c r="IS5" s="1129"/>
      <c r="IT5" s="1129"/>
      <c r="IU5" s="1129"/>
      <c r="IV5" s="1128"/>
    </row>
    <row r="6" spans="1:256" s="781" customFormat="1" ht="36" customHeight="1" thickBot="1">
      <c r="A6" s="1132"/>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1129"/>
      <c r="BP6" s="1129"/>
      <c r="BQ6" s="1129"/>
      <c r="BR6" s="1129"/>
      <c r="BS6" s="1129"/>
      <c r="BT6" s="1129"/>
      <c r="BU6" s="1129"/>
      <c r="BV6" s="1129"/>
      <c r="BW6" s="1129"/>
      <c r="BX6" s="1129"/>
      <c r="BY6" s="1129"/>
      <c r="BZ6" s="1129"/>
      <c r="CA6" s="1129"/>
      <c r="CB6" s="1129"/>
      <c r="CC6" s="1129"/>
      <c r="CD6" s="1129"/>
      <c r="CE6" s="1129"/>
      <c r="CF6" s="1129"/>
      <c r="CG6" s="1129"/>
      <c r="CH6" s="1129"/>
      <c r="CI6" s="1129"/>
      <c r="CJ6" s="1129"/>
      <c r="CK6" s="1129"/>
      <c r="CL6" s="1129"/>
      <c r="CM6" s="1129"/>
      <c r="CN6" s="1129"/>
      <c r="CO6" s="1129"/>
      <c r="CP6" s="1129"/>
      <c r="CQ6" s="1129"/>
      <c r="CR6" s="1129"/>
      <c r="CS6" s="1129"/>
      <c r="CT6" s="1129"/>
      <c r="CU6" s="1129"/>
      <c r="CV6" s="1129"/>
      <c r="CW6" s="1129"/>
      <c r="CX6" s="1129"/>
      <c r="CY6" s="1129"/>
      <c r="CZ6" s="1129"/>
      <c r="DA6" s="1129"/>
      <c r="DB6" s="1129"/>
      <c r="DC6" s="1129"/>
      <c r="DD6" s="1129"/>
      <c r="DE6" s="1129"/>
      <c r="DF6" s="1129"/>
      <c r="DG6" s="1129"/>
      <c r="DH6" s="1129"/>
      <c r="DI6" s="1129"/>
      <c r="DJ6" s="1129"/>
      <c r="DK6" s="1129"/>
      <c r="DL6" s="1129"/>
      <c r="DM6" s="1129"/>
      <c r="DN6" s="1129"/>
      <c r="DO6" s="1129"/>
      <c r="DP6" s="1129"/>
      <c r="DQ6" s="1129"/>
      <c r="DR6" s="1129"/>
      <c r="DS6" s="1129"/>
      <c r="DT6" s="1129"/>
      <c r="DU6" s="1129"/>
      <c r="DV6" s="1129"/>
      <c r="DW6" s="1129"/>
      <c r="DX6" s="1129"/>
      <c r="DY6" s="1129"/>
      <c r="DZ6" s="1129"/>
      <c r="EA6" s="1129"/>
      <c r="EB6" s="1129"/>
      <c r="EC6" s="1129"/>
      <c r="ED6" s="1129"/>
      <c r="EE6" s="1129"/>
      <c r="EF6" s="1129"/>
      <c r="EG6" s="1129"/>
      <c r="EH6" s="1129"/>
      <c r="EI6" s="1129"/>
      <c r="EJ6" s="1129"/>
      <c r="EK6" s="1129"/>
      <c r="EL6" s="1129"/>
      <c r="EM6" s="1129"/>
      <c r="EN6" s="1129"/>
      <c r="EO6" s="1129"/>
      <c r="EP6" s="1129"/>
      <c r="EQ6" s="1129"/>
      <c r="ER6" s="1129"/>
      <c r="ES6" s="1129"/>
      <c r="ET6" s="1129"/>
      <c r="EU6" s="1129"/>
      <c r="EV6" s="1129"/>
      <c r="EW6" s="1129"/>
      <c r="EX6" s="1129"/>
      <c r="EY6" s="1129"/>
      <c r="EZ6" s="1129"/>
      <c r="FA6" s="1129"/>
      <c r="FB6" s="1129"/>
      <c r="FC6" s="1129"/>
      <c r="FD6" s="1129"/>
      <c r="FE6" s="1129"/>
      <c r="FF6" s="1129"/>
      <c r="FG6" s="1129"/>
      <c r="FH6" s="1129"/>
      <c r="FI6" s="1129"/>
      <c r="FJ6" s="1129"/>
      <c r="FK6" s="1129"/>
      <c r="FL6" s="1129"/>
      <c r="FM6" s="1129"/>
      <c r="FN6" s="1129"/>
      <c r="FO6" s="1129"/>
      <c r="FP6" s="1129"/>
      <c r="FQ6" s="1129"/>
      <c r="FR6" s="1129"/>
      <c r="FS6" s="1129"/>
      <c r="FT6" s="1129"/>
      <c r="FU6" s="1129"/>
      <c r="FV6" s="1129"/>
      <c r="FW6" s="1129"/>
      <c r="FX6" s="1129"/>
      <c r="FY6" s="1129"/>
      <c r="FZ6" s="1129"/>
      <c r="GA6" s="1129"/>
      <c r="GB6" s="1129"/>
      <c r="GC6" s="1129"/>
      <c r="GD6" s="1129"/>
      <c r="GE6" s="1129"/>
      <c r="GF6" s="1129"/>
      <c r="GG6" s="1129"/>
      <c r="GH6" s="1129"/>
      <c r="GI6" s="1129"/>
      <c r="GJ6" s="1129"/>
      <c r="GK6" s="1129"/>
      <c r="GL6" s="1129"/>
      <c r="GM6" s="1129"/>
      <c r="GN6" s="1129"/>
      <c r="GO6" s="1129"/>
      <c r="GP6" s="1129"/>
      <c r="GQ6" s="1129"/>
      <c r="GR6" s="1129"/>
      <c r="GS6" s="1129"/>
      <c r="GT6" s="1129"/>
      <c r="GU6" s="1129"/>
      <c r="GV6" s="1129"/>
      <c r="GW6" s="1129"/>
      <c r="GX6" s="1129"/>
      <c r="GY6" s="1129"/>
      <c r="GZ6" s="1129"/>
      <c r="HA6" s="1129"/>
      <c r="HB6" s="1129"/>
      <c r="HC6" s="1129"/>
      <c r="HD6" s="1129"/>
      <c r="HE6" s="1129"/>
      <c r="HF6" s="1129"/>
      <c r="HG6" s="1129"/>
      <c r="HH6" s="1129"/>
      <c r="HI6" s="1129"/>
      <c r="HJ6" s="1129"/>
      <c r="HK6" s="1129"/>
      <c r="HL6" s="1129"/>
      <c r="HM6" s="1129"/>
      <c r="HN6" s="1129"/>
      <c r="HO6" s="1129"/>
      <c r="HP6" s="1129"/>
      <c r="HQ6" s="1129"/>
      <c r="HR6" s="1129"/>
      <c r="HS6" s="1129"/>
      <c r="HT6" s="1129"/>
      <c r="HU6" s="1129"/>
      <c r="HV6" s="1129"/>
      <c r="HW6" s="1129"/>
      <c r="HX6" s="1129"/>
      <c r="HY6" s="1129"/>
      <c r="HZ6" s="1129"/>
      <c r="IA6" s="1129"/>
      <c r="IB6" s="1129"/>
      <c r="IC6" s="1129"/>
      <c r="ID6" s="1129"/>
      <c r="IE6" s="1129"/>
      <c r="IF6" s="1129"/>
      <c r="IG6" s="1129"/>
      <c r="IH6" s="1129"/>
      <c r="II6" s="1129"/>
      <c r="IJ6" s="1129"/>
      <c r="IK6" s="1129"/>
      <c r="IL6" s="1129"/>
      <c r="IM6" s="1129"/>
      <c r="IN6" s="1129"/>
      <c r="IO6" s="1129"/>
      <c r="IP6" s="1129"/>
      <c r="IQ6" s="1129"/>
      <c r="IR6" s="1129"/>
      <c r="IS6" s="1129"/>
      <c r="IT6" s="1129"/>
      <c r="IU6" s="1129"/>
      <c r="IV6" s="1128"/>
    </row>
    <row r="7" spans="1:256" s="781" customFormat="1" ht="18.75" hidden="1">
      <c r="A7" s="1133"/>
      <c r="B7" s="1749" t="s">
        <v>222</v>
      </c>
      <c r="C7" s="1750"/>
      <c r="D7" s="1751" t="s">
        <v>971</v>
      </c>
      <c r="E7" s="1751"/>
      <c r="F7" s="1751"/>
      <c r="G7" s="1751"/>
      <c r="H7" s="1751"/>
      <c r="I7" s="1751"/>
      <c r="J7" s="1751"/>
      <c r="K7" s="1751"/>
      <c r="L7" s="1751"/>
      <c r="M7" s="1751"/>
      <c r="N7" s="1751"/>
      <c r="O7" s="1751"/>
      <c r="P7" s="1751"/>
      <c r="Q7" s="1751"/>
      <c r="R7" s="1751"/>
      <c r="S7" s="1751"/>
      <c r="T7" s="1751"/>
      <c r="U7" s="1751"/>
      <c r="V7" s="1751"/>
      <c r="W7" s="1751"/>
      <c r="X7" s="1751"/>
      <c r="Y7" s="1751"/>
      <c r="Z7" s="1751"/>
      <c r="AA7" s="1756" t="s">
        <v>223</v>
      </c>
      <c r="AB7" s="1756"/>
      <c r="AC7" s="1757" t="s">
        <v>1141</v>
      </c>
      <c r="AD7" s="1757"/>
      <c r="AE7" s="1757"/>
      <c r="AF7" s="1757"/>
      <c r="AG7" s="1757"/>
      <c r="AH7" s="1757"/>
      <c r="AI7" s="1757"/>
      <c r="AJ7" s="1757"/>
      <c r="AK7" s="1748" t="s">
        <v>225</v>
      </c>
      <c r="AL7" s="1748"/>
      <c r="AM7" s="1768" t="s">
        <v>741</v>
      </c>
      <c r="AN7" s="1768"/>
      <c r="AO7" s="1768"/>
      <c r="AP7" s="1768"/>
      <c r="AQ7" s="1768"/>
      <c r="AR7" s="1768"/>
      <c r="AS7" s="1768"/>
      <c r="AT7" s="1768"/>
      <c r="AU7" s="1768"/>
      <c r="AV7" s="1768"/>
      <c r="AW7" s="1768"/>
      <c r="AX7" s="1769"/>
      <c r="AY7" s="1752"/>
      <c r="AZ7" s="1752"/>
      <c r="BA7" s="1752"/>
      <c r="BB7" s="1752"/>
      <c r="BC7" s="1752"/>
      <c r="BD7" s="1752"/>
      <c r="BE7" s="1752"/>
      <c r="BF7" s="1752"/>
      <c r="BG7" s="1752"/>
      <c r="BH7" s="1752"/>
      <c r="BI7" s="1752"/>
      <c r="BJ7" s="1752"/>
      <c r="BK7" s="1752"/>
      <c r="BL7" s="1752"/>
      <c r="BM7" s="1752"/>
      <c r="BN7" s="1753"/>
      <c r="BO7" s="1130"/>
      <c r="BP7" s="1130"/>
      <c r="BQ7" s="1130"/>
      <c r="BR7" s="1130"/>
      <c r="BS7" s="1130"/>
      <c r="BT7" s="1130"/>
      <c r="BU7" s="1130"/>
      <c r="BV7" s="1130"/>
      <c r="BW7" s="1130"/>
      <c r="BX7" s="1130"/>
      <c r="BY7" s="1130"/>
      <c r="BZ7" s="1130"/>
      <c r="CA7" s="1130"/>
      <c r="CB7" s="1130"/>
      <c r="CC7" s="1130"/>
      <c r="CD7" s="1130"/>
      <c r="CE7" s="1130"/>
      <c r="CF7" s="1130"/>
      <c r="CG7" s="1130"/>
      <c r="CH7" s="1130"/>
      <c r="CI7" s="1130"/>
      <c r="CJ7" s="1130"/>
      <c r="CK7" s="1130"/>
      <c r="CL7" s="1130"/>
      <c r="CM7" s="1130"/>
      <c r="CN7" s="1130"/>
      <c r="CO7" s="1130"/>
      <c r="CP7" s="1130"/>
      <c r="CQ7" s="1130"/>
      <c r="CR7" s="1130"/>
      <c r="CS7" s="1130"/>
      <c r="CT7" s="1130"/>
      <c r="CU7" s="1130"/>
      <c r="CV7" s="1130"/>
      <c r="CW7" s="1130"/>
      <c r="CX7" s="1130"/>
      <c r="CY7" s="1130"/>
      <c r="CZ7" s="1130"/>
      <c r="DA7" s="1130"/>
      <c r="DB7" s="1130"/>
      <c r="DC7" s="1130"/>
      <c r="DD7" s="1130"/>
      <c r="DE7" s="1130"/>
      <c r="DF7" s="1130"/>
      <c r="DG7" s="1130"/>
      <c r="DH7" s="1130"/>
      <c r="DI7" s="1130"/>
      <c r="DJ7" s="1130"/>
      <c r="DK7" s="1130"/>
      <c r="DL7" s="1130"/>
      <c r="DM7" s="1130"/>
      <c r="DN7" s="1130"/>
      <c r="DO7" s="1130"/>
      <c r="DP7" s="1130"/>
      <c r="DQ7" s="1130"/>
      <c r="DR7" s="1130"/>
      <c r="DS7" s="1130"/>
      <c r="DT7" s="1130"/>
      <c r="DU7" s="1130"/>
      <c r="DV7" s="1130"/>
      <c r="DW7" s="1130"/>
      <c r="DX7" s="1130"/>
      <c r="DY7" s="1130"/>
      <c r="DZ7" s="1130"/>
      <c r="EA7" s="1130"/>
      <c r="EB7" s="1130"/>
      <c r="EC7" s="1130"/>
      <c r="ED7" s="1130"/>
      <c r="EE7" s="1130"/>
      <c r="EF7" s="1130"/>
      <c r="EG7" s="1130"/>
      <c r="EH7" s="1130"/>
      <c r="EI7" s="1130"/>
      <c r="EJ7" s="1130"/>
      <c r="EK7" s="1130"/>
      <c r="EL7" s="1130"/>
      <c r="EM7" s="1130"/>
      <c r="EN7" s="1130"/>
      <c r="EO7" s="1130"/>
      <c r="EP7" s="1130"/>
      <c r="EQ7" s="1130"/>
      <c r="ER7" s="1130"/>
      <c r="ES7" s="1130"/>
      <c r="ET7" s="1130"/>
      <c r="EU7" s="1130"/>
      <c r="EV7" s="1130"/>
      <c r="EW7" s="1130"/>
      <c r="EX7" s="1130"/>
      <c r="EY7" s="1130"/>
      <c r="EZ7" s="1130"/>
      <c r="FA7" s="1130"/>
      <c r="FB7" s="1130"/>
      <c r="FC7" s="1130"/>
      <c r="FD7" s="1130"/>
      <c r="FE7" s="1130"/>
      <c r="FF7" s="1130"/>
      <c r="FG7" s="1130"/>
      <c r="FH7" s="1130"/>
      <c r="FI7" s="1130"/>
      <c r="FJ7" s="1130"/>
      <c r="FK7" s="1130"/>
      <c r="FL7" s="1130"/>
      <c r="FM7" s="1130"/>
      <c r="FN7" s="1130"/>
      <c r="FO7" s="1130"/>
      <c r="FP7" s="1130"/>
      <c r="FQ7" s="1130"/>
      <c r="FR7" s="1130"/>
      <c r="FS7" s="1130"/>
      <c r="FT7" s="1130"/>
      <c r="FU7" s="1130"/>
      <c r="FV7" s="1130"/>
      <c r="FW7" s="1130"/>
      <c r="FX7" s="1130"/>
      <c r="FY7" s="1130"/>
      <c r="FZ7" s="1130"/>
      <c r="GA7" s="1130"/>
      <c r="GB7" s="1130"/>
      <c r="GC7" s="1130"/>
      <c r="GD7" s="1130"/>
      <c r="GE7" s="1130"/>
      <c r="GF7" s="1130"/>
      <c r="GG7" s="1130"/>
      <c r="GH7" s="1130"/>
      <c r="GI7" s="1130"/>
      <c r="GJ7" s="1130"/>
      <c r="GK7" s="1130"/>
      <c r="GL7" s="1130"/>
      <c r="GM7" s="1130"/>
      <c r="GN7" s="1130"/>
      <c r="GO7" s="1130"/>
      <c r="GP7" s="1130"/>
      <c r="GQ7" s="1130"/>
      <c r="GR7" s="1130"/>
      <c r="GS7" s="1130"/>
      <c r="GT7" s="1130"/>
      <c r="GU7" s="1130"/>
      <c r="GV7" s="1130"/>
      <c r="GW7" s="1130"/>
      <c r="GX7" s="1130"/>
      <c r="GY7" s="1130"/>
      <c r="GZ7" s="1130"/>
      <c r="HA7" s="1130"/>
      <c r="HB7" s="1130"/>
      <c r="HC7" s="1130"/>
      <c r="HD7" s="1130"/>
      <c r="HE7" s="1130"/>
      <c r="HF7" s="1130"/>
      <c r="HG7" s="1130"/>
      <c r="HH7" s="1130"/>
      <c r="HI7" s="1130"/>
      <c r="HJ7" s="1130"/>
      <c r="HK7" s="1130"/>
      <c r="HL7" s="1130"/>
      <c r="HM7" s="1130"/>
      <c r="HN7" s="1130"/>
      <c r="HO7" s="1130"/>
      <c r="HP7" s="1130"/>
      <c r="HQ7" s="1130"/>
      <c r="HR7" s="1130"/>
      <c r="HS7" s="1130"/>
      <c r="HT7" s="1130"/>
      <c r="HU7" s="1130"/>
      <c r="HV7" s="1130"/>
      <c r="HW7" s="1130"/>
      <c r="HX7" s="1130"/>
      <c r="HY7" s="1130"/>
      <c r="HZ7" s="1130"/>
      <c r="IA7" s="1130"/>
      <c r="IB7" s="1130"/>
      <c r="IC7" s="1130"/>
      <c r="ID7" s="1130"/>
      <c r="IE7" s="1130"/>
      <c r="IF7" s="1130"/>
      <c r="IG7" s="1130"/>
      <c r="IH7" s="1130"/>
      <c r="II7" s="1130"/>
      <c r="IJ7" s="1130"/>
      <c r="IK7" s="1130"/>
      <c r="IL7" s="1130"/>
      <c r="IM7" s="1130"/>
      <c r="IN7" s="1130"/>
      <c r="IO7" s="1130"/>
      <c r="IP7" s="1130"/>
      <c r="IQ7" s="1130"/>
      <c r="IR7" s="1130"/>
      <c r="IS7" s="1130"/>
      <c r="IT7" s="1130"/>
      <c r="IU7" s="1130"/>
      <c r="IV7" s="1130"/>
    </row>
    <row r="8" spans="1:256" hidden="1">
      <c r="A8" s="1134"/>
      <c r="B8" s="1762" t="s">
        <v>226</v>
      </c>
      <c r="C8" s="1763"/>
      <c r="D8" s="1764" t="s">
        <v>973</v>
      </c>
      <c r="E8" s="1764"/>
      <c r="F8" s="1764"/>
      <c r="G8" s="1764"/>
      <c r="H8" s="1764"/>
      <c r="I8" s="1764"/>
      <c r="J8" s="1764"/>
      <c r="K8" s="1764"/>
      <c r="L8" s="1764"/>
      <c r="M8" s="1764"/>
      <c r="N8" s="1764"/>
      <c r="O8" s="1764"/>
      <c r="P8" s="1764"/>
      <c r="Q8" s="1764"/>
      <c r="R8" s="1764"/>
      <c r="S8" s="1764"/>
      <c r="T8" s="1764"/>
      <c r="U8" s="1764"/>
      <c r="V8" s="1764"/>
      <c r="W8" s="1764"/>
      <c r="X8" s="1764"/>
      <c r="Y8" s="1764"/>
      <c r="Z8" s="1764"/>
      <c r="AA8" s="1764"/>
      <c r="AB8" s="1764"/>
      <c r="AC8" s="1765" t="s">
        <v>334</v>
      </c>
      <c r="AD8" s="1765"/>
      <c r="AE8" s="1765"/>
      <c r="AF8" s="1766">
        <v>44215</v>
      </c>
      <c r="AG8" s="1766"/>
      <c r="AH8" s="1766"/>
      <c r="AI8" s="1766"/>
      <c r="AJ8" s="1766"/>
      <c r="AK8" s="1766"/>
      <c r="AL8" s="1766"/>
      <c r="AM8" s="1766"/>
      <c r="AN8" s="1766"/>
      <c r="AO8" s="1766"/>
      <c r="AP8" s="1766"/>
      <c r="AQ8" s="1766"/>
      <c r="AR8" s="1766"/>
      <c r="AS8" s="1766"/>
      <c r="AT8" s="1766"/>
      <c r="AU8" s="1766"/>
      <c r="AV8" s="1766"/>
      <c r="AW8" s="1766"/>
      <c r="AX8" s="1767"/>
      <c r="AY8" s="1752"/>
      <c r="AZ8" s="1752"/>
      <c r="BA8" s="1752"/>
      <c r="BB8" s="1752"/>
      <c r="BC8" s="1752"/>
      <c r="BD8" s="1752"/>
      <c r="BE8" s="1752"/>
      <c r="BF8" s="1752"/>
      <c r="BG8" s="1752"/>
      <c r="BH8" s="1752"/>
      <c r="BI8" s="1752"/>
      <c r="BJ8" s="1752"/>
      <c r="BK8" s="1752"/>
      <c r="BL8" s="1752"/>
      <c r="BM8" s="1752"/>
      <c r="BN8" s="1753"/>
      <c r="BO8" s="506"/>
      <c r="BP8" s="506"/>
      <c r="BQ8" s="506"/>
      <c r="BR8" s="506"/>
      <c r="BS8" s="506"/>
      <c r="BT8" s="506"/>
      <c r="BU8" s="506"/>
      <c r="BV8" s="506"/>
      <c r="BW8" s="506"/>
      <c r="BX8" s="506"/>
      <c r="BY8" s="506"/>
      <c r="BZ8" s="506"/>
      <c r="CA8" s="506"/>
      <c r="CB8" s="506"/>
      <c r="CC8" s="506"/>
      <c r="CD8" s="506"/>
      <c r="CE8" s="506"/>
      <c r="CF8" s="506"/>
      <c r="CG8" s="506"/>
      <c r="CH8" s="506"/>
      <c r="CI8" s="506"/>
      <c r="CJ8" s="506"/>
      <c r="CK8" s="506"/>
      <c r="CL8" s="506"/>
      <c r="CM8" s="506"/>
      <c r="CN8" s="506"/>
      <c r="CO8" s="506"/>
      <c r="CP8" s="506"/>
      <c r="CQ8" s="506"/>
      <c r="CR8" s="506"/>
      <c r="CS8" s="506"/>
      <c r="CT8" s="506"/>
      <c r="CU8" s="506"/>
      <c r="CV8" s="506"/>
      <c r="CW8" s="506"/>
      <c r="CX8" s="506"/>
      <c r="CY8" s="506"/>
      <c r="CZ8" s="506"/>
      <c r="DA8" s="506"/>
      <c r="DB8" s="506"/>
      <c r="DC8" s="506"/>
      <c r="DD8" s="506"/>
      <c r="DE8" s="506"/>
      <c r="DF8" s="506"/>
      <c r="DG8" s="506"/>
      <c r="DH8" s="506"/>
      <c r="DI8" s="506"/>
      <c r="DJ8" s="506"/>
      <c r="DK8" s="506"/>
      <c r="DL8" s="506"/>
      <c r="DM8" s="506"/>
      <c r="DN8" s="506"/>
      <c r="DO8" s="506"/>
      <c r="DP8" s="506"/>
      <c r="DQ8" s="506"/>
      <c r="DR8" s="506"/>
      <c r="DS8" s="506"/>
      <c r="DT8" s="506"/>
      <c r="DU8" s="506"/>
      <c r="DV8" s="506"/>
      <c r="DW8" s="506"/>
      <c r="DX8" s="506"/>
      <c r="DY8" s="506"/>
      <c r="DZ8" s="506"/>
      <c r="EA8" s="506"/>
      <c r="EB8" s="506"/>
      <c r="EC8" s="506"/>
      <c r="ED8" s="506"/>
      <c r="EE8" s="506"/>
      <c r="EF8" s="506"/>
      <c r="EG8" s="506"/>
      <c r="EH8" s="506"/>
      <c r="EI8" s="506"/>
      <c r="EJ8" s="506"/>
      <c r="EK8" s="506"/>
      <c r="EL8" s="506"/>
      <c r="EM8" s="506"/>
      <c r="EN8" s="506"/>
      <c r="EO8" s="506"/>
      <c r="EP8" s="506"/>
      <c r="EQ8" s="506"/>
      <c r="ER8" s="506"/>
      <c r="ES8" s="506"/>
      <c r="ET8" s="506"/>
      <c r="EU8" s="506"/>
      <c r="EV8" s="506"/>
      <c r="EW8" s="506"/>
      <c r="EX8" s="506"/>
      <c r="EY8" s="506"/>
      <c r="EZ8" s="506"/>
      <c r="FA8" s="506"/>
      <c r="FB8" s="506"/>
      <c r="FC8" s="506"/>
      <c r="FD8" s="506"/>
      <c r="FE8" s="506"/>
      <c r="FF8" s="506"/>
      <c r="FG8" s="506"/>
      <c r="FH8" s="506"/>
      <c r="FI8" s="506"/>
      <c r="FJ8" s="506"/>
      <c r="FK8" s="506"/>
      <c r="FL8" s="506"/>
      <c r="FM8" s="506"/>
      <c r="FN8" s="506"/>
      <c r="FO8" s="506"/>
      <c r="FP8" s="506"/>
      <c r="FQ8" s="506"/>
      <c r="FR8" s="506"/>
      <c r="FS8" s="506"/>
      <c r="FT8" s="506"/>
      <c r="FU8" s="506"/>
      <c r="FV8" s="506"/>
      <c r="FW8" s="506"/>
      <c r="FX8" s="506"/>
      <c r="FY8" s="506"/>
      <c r="FZ8" s="506"/>
      <c r="GA8" s="506"/>
      <c r="GB8" s="506"/>
      <c r="GC8" s="506"/>
      <c r="GD8" s="506"/>
      <c r="GE8" s="506"/>
      <c r="GF8" s="506"/>
      <c r="GG8" s="506"/>
      <c r="GH8" s="506"/>
      <c r="GI8" s="506"/>
      <c r="GJ8" s="506"/>
      <c r="GK8" s="506"/>
      <c r="GL8" s="506"/>
      <c r="GM8" s="506"/>
      <c r="GN8" s="506"/>
      <c r="GO8" s="506"/>
      <c r="GP8" s="506"/>
      <c r="GQ8" s="506"/>
      <c r="GR8" s="506"/>
      <c r="GS8" s="506"/>
      <c r="GT8" s="506"/>
      <c r="GU8" s="506"/>
      <c r="GV8" s="506"/>
      <c r="GW8" s="506"/>
      <c r="GX8" s="506"/>
      <c r="GY8" s="506"/>
      <c r="GZ8" s="506"/>
      <c r="HA8" s="506"/>
      <c r="HB8" s="506"/>
      <c r="HC8" s="506"/>
      <c r="HD8" s="506"/>
      <c r="HE8" s="506"/>
      <c r="HF8" s="506"/>
      <c r="HG8" s="506"/>
      <c r="HH8" s="506"/>
      <c r="HI8" s="506"/>
      <c r="HJ8" s="506"/>
      <c r="HK8" s="506"/>
      <c r="HL8" s="506"/>
      <c r="HM8" s="506"/>
      <c r="HN8" s="506"/>
      <c r="HO8" s="506"/>
      <c r="HP8" s="506"/>
      <c r="HQ8" s="506"/>
      <c r="HR8" s="506"/>
      <c r="HS8" s="506"/>
      <c r="HT8" s="506"/>
      <c r="HU8" s="506"/>
      <c r="HV8" s="506"/>
      <c r="HW8" s="506"/>
      <c r="HX8" s="506"/>
      <c r="HY8" s="506"/>
      <c r="HZ8" s="506"/>
      <c r="IA8" s="506"/>
      <c r="IB8" s="506"/>
      <c r="IC8" s="506"/>
      <c r="ID8" s="506"/>
      <c r="IE8" s="506"/>
      <c r="IF8" s="506"/>
      <c r="IG8" s="506"/>
      <c r="IH8" s="506"/>
      <c r="II8" s="506"/>
      <c r="IJ8" s="506"/>
      <c r="IK8" s="506"/>
      <c r="IL8" s="506"/>
      <c r="IM8" s="506"/>
      <c r="IN8" s="506"/>
      <c r="IO8" s="506"/>
      <c r="IP8" s="506"/>
      <c r="IQ8" s="506"/>
      <c r="IR8" s="506"/>
      <c r="IS8" s="506"/>
      <c r="IT8" s="506"/>
      <c r="IU8" s="506"/>
      <c r="IV8" s="506"/>
    </row>
    <row r="9" spans="1:256" ht="14.25" hidden="1">
      <c r="A9" s="1134"/>
      <c r="B9" s="1758" t="s">
        <v>229</v>
      </c>
      <c r="C9" s="1759"/>
      <c r="D9" s="1760" t="s">
        <v>1142</v>
      </c>
      <c r="E9" s="1760"/>
      <c r="F9" s="1760"/>
      <c r="G9" s="1760"/>
      <c r="H9" s="1760"/>
      <c r="I9" s="1760"/>
      <c r="J9" s="1760"/>
      <c r="K9" s="1760"/>
      <c r="L9" s="1760"/>
      <c r="M9" s="1760"/>
      <c r="N9" s="1760"/>
      <c r="O9" s="1760"/>
      <c r="P9" s="1760"/>
      <c r="Q9" s="1760"/>
      <c r="R9" s="1760"/>
      <c r="S9" s="1760"/>
      <c r="T9" s="1760"/>
      <c r="U9" s="1760"/>
      <c r="V9" s="1760"/>
      <c r="W9" s="1760"/>
      <c r="X9" s="1760"/>
      <c r="Y9" s="1760"/>
      <c r="Z9" s="1760"/>
      <c r="AA9" s="1760"/>
      <c r="AB9" s="1760"/>
      <c r="AC9" s="1760"/>
      <c r="AD9" s="1760"/>
      <c r="AE9" s="1760"/>
      <c r="AF9" s="1760"/>
      <c r="AG9" s="1760"/>
      <c r="AH9" s="1760"/>
      <c r="AI9" s="1760"/>
      <c r="AJ9" s="1760"/>
      <c r="AK9" s="1760"/>
      <c r="AL9" s="1760"/>
      <c r="AM9" s="1760"/>
      <c r="AN9" s="1760"/>
      <c r="AO9" s="1760"/>
      <c r="AP9" s="1760"/>
      <c r="AQ9" s="1760"/>
      <c r="AR9" s="1760"/>
      <c r="AS9" s="1760"/>
      <c r="AT9" s="1760"/>
      <c r="AU9" s="1760"/>
      <c r="AV9" s="1760"/>
      <c r="AW9" s="1760"/>
      <c r="AX9" s="1761"/>
      <c r="AY9" s="1754"/>
      <c r="AZ9" s="1754"/>
      <c r="BA9" s="1754"/>
      <c r="BB9" s="1754"/>
      <c r="BC9" s="1754"/>
      <c r="BD9" s="1754"/>
      <c r="BE9" s="1754"/>
      <c r="BF9" s="1754"/>
      <c r="BG9" s="1754"/>
      <c r="BH9" s="1754"/>
      <c r="BI9" s="1754"/>
      <c r="BJ9" s="1754"/>
      <c r="BK9" s="1754"/>
      <c r="BL9" s="1754"/>
      <c r="BM9" s="1754"/>
      <c r="BN9" s="1755"/>
      <c r="BO9" s="506"/>
      <c r="BP9" s="506"/>
      <c r="BQ9" s="506"/>
      <c r="BR9" s="506"/>
      <c r="BS9" s="506"/>
      <c r="BT9" s="506"/>
      <c r="BU9" s="506"/>
      <c r="BV9" s="506"/>
      <c r="BW9" s="506"/>
      <c r="BX9" s="506"/>
      <c r="BY9" s="506"/>
      <c r="BZ9" s="506"/>
      <c r="CA9" s="506"/>
      <c r="CB9" s="506"/>
      <c r="CC9" s="506"/>
      <c r="CD9" s="506"/>
      <c r="CE9" s="506"/>
      <c r="CF9" s="506"/>
      <c r="CG9" s="506"/>
      <c r="CH9" s="506"/>
      <c r="CI9" s="506"/>
      <c r="CJ9" s="506"/>
      <c r="CK9" s="506"/>
      <c r="CL9" s="506"/>
      <c r="CM9" s="506"/>
      <c r="CN9" s="506"/>
      <c r="CO9" s="506"/>
      <c r="CP9" s="506"/>
      <c r="CQ9" s="506"/>
      <c r="CR9" s="506"/>
      <c r="CS9" s="506"/>
      <c r="CT9" s="506"/>
      <c r="CU9" s="506"/>
      <c r="CV9" s="506"/>
      <c r="CW9" s="506"/>
      <c r="CX9" s="506"/>
      <c r="CY9" s="506"/>
      <c r="CZ9" s="506"/>
      <c r="DA9" s="506"/>
      <c r="DB9" s="506"/>
      <c r="DC9" s="506"/>
      <c r="DD9" s="506"/>
      <c r="DE9" s="506"/>
      <c r="DF9" s="506"/>
      <c r="DG9" s="506"/>
      <c r="DH9" s="506"/>
      <c r="DI9" s="506"/>
      <c r="DJ9" s="506"/>
      <c r="DK9" s="506"/>
      <c r="DL9" s="506"/>
      <c r="DM9" s="506"/>
      <c r="DN9" s="506"/>
      <c r="DO9" s="506"/>
      <c r="DP9" s="506"/>
      <c r="DQ9" s="506"/>
      <c r="DR9" s="506"/>
      <c r="DS9" s="506"/>
      <c r="DT9" s="506"/>
      <c r="DU9" s="506"/>
      <c r="DV9" s="506"/>
      <c r="DW9" s="506"/>
      <c r="DX9" s="506"/>
      <c r="DY9" s="506"/>
      <c r="DZ9" s="506"/>
      <c r="EA9" s="506"/>
      <c r="EB9" s="506"/>
      <c r="EC9" s="506"/>
      <c r="ED9" s="506"/>
      <c r="EE9" s="506"/>
      <c r="EF9" s="506"/>
      <c r="EG9" s="506"/>
      <c r="EH9" s="506"/>
      <c r="EI9" s="506"/>
      <c r="EJ9" s="506"/>
      <c r="EK9" s="506"/>
      <c r="EL9" s="506"/>
      <c r="EM9" s="506"/>
      <c r="EN9" s="506"/>
      <c r="EO9" s="506"/>
      <c r="EP9" s="506"/>
      <c r="EQ9" s="506"/>
      <c r="ER9" s="506"/>
      <c r="ES9" s="506"/>
      <c r="ET9" s="506"/>
      <c r="EU9" s="506"/>
      <c r="EV9" s="506"/>
      <c r="EW9" s="506"/>
      <c r="EX9" s="506"/>
      <c r="EY9" s="506"/>
      <c r="EZ9" s="506"/>
      <c r="FA9" s="506"/>
      <c r="FB9" s="506"/>
      <c r="FC9" s="506"/>
      <c r="FD9" s="506"/>
      <c r="FE9" s="506"/>
      <c r="FF9" s="506"/>
      <c r="FG9" s="506"/>
      <c r="FH9" s="506"/>
      <c r="FI9" s="506"/>
      <c r="FJ9" s="506"/>
      <c r="FK9" s="506"/>
      <c r="FL9" s="506"/>
      <c r="FM9" s="506"/>
      <c r="FN9" s="506"/>
      <c r="FO9" s="506"/>
      <c r="FP9" s="506"/>
      <c r="FQ9" s="506"/>
      <c r="FR9" s="506"/>
      <c r="FS9" s="506"/>
      <c r="FT9" s="506"/>
      <c r="FU9" s="506"/>
      <c r="FV9" s="506"/>
      <c r="FW9" s="506"/>
      <c r="FX9" s="506"/>
      <c r="FY9" s="506"/>
      <c r="FZ9" s="506"/>
      <c r="GA9" s="506"/>
      <c r="GB9" s="506"/>
      <c r="GC9" s="506"/>
      <c r="GD9" s="506"/>
      <c r="GE9" s="506"/>
      <c r="GF9" s="506"/>
      <c r="GG9" s="506"/>
      <c r="GH9" s="506"/>
      <c r="GI9" s="506"/>
      <c r="GJ9" s="506"/>
      <c r="GK9" s="506"/>
      <c r="GL9" s="506"/>
      <c r="GM9" s="506"/>
      <c r="GN9" s="506"/>
      <c r="GO9" s="506"/>
      <c r="GP9" s="506"/>
      <c r="GQ9" s="506"/>
      <c r="GR9" s="506"/>
      <c r="GS9" s="506"/>
      <c r="GT9" s="506"/>
      <c r="GU9" s="506"/>
      <c r="GV9" s="506"/>
      <c r="GW9" s="506"/>
      <c r="GX9" s="506"/>
      <c r="GY9" s="506"/>
      <c r="GZ9" s="506"/>
      <c r="HA9" s="506"/>
      <c r="HB9" s="506"/>
      <c r="HC9" s="506"/>
      <c r="HD9" s="506"/>
      <c r="HE9" s="506"/>
      <c r="HF9" s="506"/>
      <c r="HG9" s="506"/>
      <c r="HH9" s="506"/>
      <c r="HI9" s="506"/>
      <c r="HJ9" s="506"/>
      <c r="HK9" s="506"/>
      <c r="HL9" s="506"/>
      <c r="HM9" s="506"/>
      <c r="HN9" s="506"/>
      <c r="HO9" s="506"/>
      <c r="HP9" s="506"/>
      <c r="HQ9" s="506"/>
      <c r="HR9" s="506"/>
      <c r="HS9" s="506"/>
      <c r="HT9" s="506"/>
      <c r="HU9" s="506"/>
      <c r="HV9" s="506"/>
      <c r="HW9" s="506"/>
      <c r="HX9" s="506"/>
      <c r="HY9" s="506"/>
      <c r="HZ9" s="506"/>
      <c r="IA9" s="506"/>
      <c r="IB9" s="506"/>
      <c r="IC9" s="506"/>
      <c r="ID9" s="506"/>
      <c r="IE9" s="506"/>
      <c r="IF9" s="506"/>
      <c r="IG9" s="506"/>
      <c r="IH9" s="506"/>
      <c r="II9" s="506"/>
      <c r="IJ9" s="506"/>
      <c r="IK9" s="506"/>
      <c r="IL9" s="506"/>
      <c r="IM9" s="506"/>
      <c r="IN9" s="506"/>
      <c r="IO9" s="506"/>
      <c r="IP9" s="506"/>
      <c r="IQ9" s="506"/>
      <c r="IR9" s="506"/>
      <c r="IS9" s="506"/>
      <c r="IT9" s="506"/>
      <c r="IU9" s="506"/>
      <c r="IV9" s="506"/>
    </row>
    <row r="10" spans="1:256" ht="15.75">
      <c r="A10" s="1134"/>
      <c r="B10" s="1771" t="s">
        <v>230</v>
      </c>
      <c r="C10" s="1772"/>
      <c r="D10" s="1772"/>
      <c r="E10" s="1772"/>
      <c r="F10" s="1772"/>
      <c r="G10" s="1772"/>
      <c r="H10" s="1772"/>
      <c r="I10" s="1772"/>
      <c r="J10" s="1772"/>
      <c r="K10" s="1772"/>
      <c r="L10" s="1772"/>
      <c r="M10" s="1772"/>
      <c r="N10" s="1772"/>
      <c r="O10" s="1772"/>
      <c r="P10" s="1772"/>
      <c r="Q10" s="1772"/>
      <c r="R10" s="1772"/>
      <c r="S10" s="1772"/>
      <c r="T10" s="1772"/>
      <c r="U10" s="1772"/>
      <c r="V10" s="1772"/>
      <c r="W10" s="1772"/>
      <c r="X10" s="1772"/>
      <c r="Y10" s="1772"/>
      <c r="Z10" s="1772"/>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3"/>
      <c r="AY10" s="1774" t="s">
        <v>231</v>
      </c>
      <c r="AZ10" s="1775"/>
      <c r="BA10" s="1775"/>
      <c r="BB10" s="1775"/>
      <c r="BC10" s="1775"/>
      <c r="BD10" s="1775"/>
      <c r="BE10" s="1775"/>
      <c r="BF10" s="1775"/>
      <c r="BG10" s="1775"/>
      <c r="BH10" s="1775"/>
      <c r="BI10" s="1775"/>
      <c r="BJ10" s="1775"/>
      <c r="BK10" s="1775"/>
      <c r="BL10" s="1775"/>
      <c r="BM10" s="1775"/>
      <c r="BN10" s="1776"/>
      <c r="BO10" s="506"/>
      <c r="BP10" s="506"/>
      <c r="BQ10" s="506"/>
      <c r="BR10" s="506"/>
      <c r="BS10" s="506"/>
      <c r="BT10" s="506"/>
      <c r="BU10" s="506"/>
      <c r="BV10" s="506"/>
      <c r="BW10" s="506"/>
      <c r="BX10" s="506"/>
      <c r="BY10" s="506"/>
      <c r="BZ10" s="506"/>
      <c r="CA10" s="506"/>
      <c r="CB10" s="506"/>
      <c r="CC10" s="506"/>
      <c r="CD10" s="506"/>
      <c r="CE10" s="506"/>
      <c r="CF10" s="506"/>
      <c r="CG10" s="506"/>
      <c r="CH10" s="506"/>
      <c r="CI10" s="506"/>
      <c r="CJ10" s="506"/>
      <c r="CK10" s="506"/>
      <c r="CL10" s="506"/>
      <c r="CM10" s="506"/>
      <c r="CN10" s="506"/>
      <c r="CO10" s="506"/>
      <c r="CP10" s="506"/>
      <c r="CQ10" s="506"/>
      <c r="CR10" s="506"/>
      <c r="CS10" s="506"/>
      <c r="CT10" s="506"/>
      <c r="CU10" s="506"/>
      <c r="CV10" s="506"/>
      <c r="CW10" s="506"/>
      <c r="CX10" s="506"/>
      <c r="CY10" s="506"/>
      <c r="CZ10" s="506"/>
      <c r="DA10" s="506"/>
      <c r="DB10" s="506"/>
      <c r="DC10" s="506"/>
      <c r="DD10" s="506"/>
      <c r="DE10" s="506"/>
      <c r="DF10" s="506"/>
      <c r="DG10" s="506"/>
      <c r="DH10" s="506"/>
      <c r="DI10" s="506"/>
      <c r="DJ10" s="506"/>
      <c r="DK10" s="506"/>
      <c r="DL10" s="506"/>
      <c r="DM10" s="506"/>
      <c r="DN10" s="506"/>
      <c r="DO10" s="506"/>
      <c r="DP10" s="506"/>
      <c r="DQ10" s="506"/>
      <c r="DR10" s="506"/>
      <c r="DS10" s="506"/>
      <c r="DT10" s="506"/>
      <c r="DU10" s="506"/>
      <c r="DV10" s="506"/>
      <c r="DW10" s="506"/>
      <c r="DX10" s="506"/>
      <c r="DY10" s="506"/>
      <c r="DZ10" s="506"/>
      <c r="EA10" s="506"/>
      <c r="EB10" s="506"/>
      <c r="EC10" s="506"/>
      <c r="ED10" s="506"/>
      <c r="EE10" s="506"/>
      <c r="EF10" s="506"/>
      <c r="EG10" s="506"/>
      <c r="EH10" s="506"/>
      <c r="EI10" s="506"/>
      <c r="EJ10" s="506"/>
      <c r="EK10" s="506"/>
      <c r="EL10" s="506"/>
      <c r="EM10" s="506"/>
      <c r="EN10" s="506"/>
      <c r="EO10" s="506"/>
      <c r="EP10" s="506"/>
      <c r="EQ10" s="506"/>
      <c r="ER10" s="506"/>
      <c r="ES10" s="506"/>
      <c r="ET10" s="506"/>
      <c r="EU10" s="506"/>
      <c r="EV10" s="506"/>
      <c r="EW10" s="506"/>
      <c r="EX10" s="506"/>
      <c r="EY10" s="506"/>
      <c r="EZ10" s="506"/>
      <c r="FA10" s="506"/>
      <c r="FB10" s="506"/>
      <c r="FC10" s="506"/>
      <c r="FD10" s="506"/>
      <c r="FE10" s="506"/>
      <c r="FF10" s="506"/>
      <c r="FG10" s="506"/>
      <c r="FH10" s="506"/>
      <c r="FI10" s="506"/>
      <c r="FJ10" s="506"/>
      <c r="FK10" s="506"/>
      <c r="FL10" s="506"/>
      <c r="FM10" s="506"/>
      <c r="FN10" s="506"/>
      <c r="FO10" s="506"/>
      <c r="FP10" s="506"/>
      <c r="FQ10" s="506"/>
      <c r="FR10" s="506"/>
      <c r="FS10" s="506"/>
      <c r="FT10" s="506"/>
      <c r="FU10" s="506"/>
      <c r="FV10" s="506"/>
      <c r="FW10" s="506"/>
      <c r="FX10" s="506"/>
      <c r="FY10" s="506"/>
      <c r="FZ10" s="506"/>
      <c r="GA10" s="506"/>
      <c r="GB10" s="506"/>
      <c r="GC10" s="506"/>
      <c r="GD10" s="506"/>
      <c r="GE10" s="506"/>
      <c r="GF10" s="506"/>
      <c r="GG10" s="506"/>
      <c r="GH10" s="506"/>
      <c r="GI10" s="506"/>
      <c r="GJ10" s="506"/>
      <c r="GK10" s="506"/>
      <c r="GL10" s="506"/>
      <c r="GM10" s="506"/>
      <c r="GN10" s="506"/>
      <c r="GO10" s="506"/>
      <c r="GP10" s="506"/>
      <c r="GQ10" s="506"/>
      <c r="GR10" s="506"/>
      <c r="GS10" s="506"/>
      <c r="GT10" s="506"/>
      <c r="GU10" s="506"/>
      <c r="GV10" s="506"/>
      <c r="GW10" s="506"/>
      <c r="GX10" s="506"/>
      <c r="GY10" s="506"/>
      <c r="GZ10" s="506"/>
      <c r="HA10" s="506"/>
      <c r="HB10" s="506"/>
      <c r="HC10" s="506"/>
      <c r="HD10" s="506"/>
      <c r="HE10" s="506"/>
      <c r="HF10" s="506"/>
      <c r="HG10" s="506"/>
      <c r="HH10" s="506"/>
      <c r="HI10" s="506"/>
      <c r="HJ10" s="506"/>
      <c r="HK10" s="506"/>
      <c r="HL10" s="506"/>
      <c r="HM10" s="506"/>
      <c r="HN10" s="506"/>
      <c r="HO10" s="506"/>
      <c r="HP10" s="506"/>
      <c r="HQ10" s="506"/>
      <c r="HR10" s="506"/>
      <c r="HS10" s="506"/>
      <c r="HT10" s="506"/>
      <c r="HU10" s="506"/>
      <c r="HV10" s="506"/>
      <c r="HW10" s="506"/>
      <c r="HX10" s="506"/>
      <c r="HY10" s="506"/>
      <c r="HZ10" s="506"/>
      <c r="IA10" s="506"/>
      <c r="IB10" s="506"/>
      <c r="IC10" s="506"/>
      <c r="ID10" s="506"/>
      <c r="IE10" s="506"/>
      <c r="IF10" s="506"/>
      <c r="IG10" s="506"/>
      <c r="IH10" s="506"/>
      <c r="II10" s="506"/>
      <c r="IJ10" s="506"/>
      <c r="IK10" s="506"/>
      <c r="IL10" s="506"/>
      <c r="IM10" s="506"/>
      <c r="IN10" s="506"/>
      <c r="IO10" s="506"/>
      <c r="IP10" s="506"/>
      <c r="IQ10" s="506"/>
      <c r="IR10" s="506"/>
      <c r="IS10" s="506"/>
      <c r="IT10" s="506"/>
      <c r="IU10" s="506"/>
      <c r="IV10" s="506"/>
    </row>
    <row r="11" spans="1:256" ht="12.75">
      <c r="A11" s="1134"/>
      <c r="B11" s="1777"/>
      <c r="C11" s="1770"/>
      <c r="D11" s="1770"/>
      <c r="E11" s="1770" t="s">
        <v>10</v>
      </c>
      <c r="F11" s="1770"/>
      <c r="G11" s="1770"/>
      <c r="H11" s="1770"/>
      <c r="I11" s="1770"/>
      <c r="J11" s="1770"/>
      <c r="K11" s="1770"/>
      <c r="L11" s="1770"/>
      <c r="M11" s="1770"/>
      <c r="N11" s="1770"/>
      <c r="O11" s="1770"/>
      <c r="P11" s="1770"/>
      <c r="Q11" s="1770"/>
      <c r="R11" s="1770"/>
      <c r="S11" s="1770"/>
      <c r="T11" s="1770"/>
      <c r="U11" s="1770" t="s">
        <v>11</v>
      </c>
      <c r="V11" s="1770"/>
      <c r="W11" s="1770"/>
      <c r="X11" s="1770"/>
      <c r="Y11" s="1770"/>
      <c r="Z11" s="1770"/>
      <c r="AA11" s="1770"/>
      <c r="AB11" s="1770"/>
      <c r="AC11" s="1770"/>
      <c r="AD11" s="1770"/>
      <c r="AE11" s="1770"/>
      <c r="AF11" s="1770"/>
      <c r="AG11" s="1770"/>
      <c r="AH11" s="1770"/>
      <c r="AI11" s="1770"/>
      <c r="AJ11" s="1770"/>
      <c r="AK11" s="1770"/>
      <c r="AL11" s="1770"/>
      <c r="AM11" s="1770"/>
      <c r="AN11" s="1770"/>
      <c r="AO11" s="1770"/>
      <c r="AP11" s="1770"/>
      <c r="AQ11" s="1770"/>
      <c r="AR11" s="1770"/>
      <c r="AS11" s="1770"/>
      <c r="AT11" s="1770"/>
      <c r="AU11" s="1770"/>
      <c r="AV11" s="1770"/>
      <c r="AW11" s="1770"/>
      <c r="AX11" s="1778"/>
      <c r="AY11" s="1779"/>
      <c r="AZ11" s="1779"/>
      <c r="BA11" s="1779"/>
      <c r="BB11" s="1779"/>
      <c r="BC11" s="1779"/>
      <c r="BD11" s="1779"/>
      <c r="BE11" s="1779"/>
      <c r="BF11" s="1779"/>
      <c r="BG11" s="1779"/>
      <c r="BH11" s="1779"/>
      <c r="BI11" s="1779"/>
      <c r="BJ11" s="1779"/>
      <c r="BK11" s="1779"/>
      <c r="BL11" s="1779"/>
      <c r="BM11" s="1779"/>
      <c r="BN11" s="1780"/>
      <c r="BO11" s="506"/>
      <c r="BP11" s="506"/>
      <c r="BQ11" s="506"/>
      <c r="BR11" s="506"/>
      <c r="BS11" s="506"/>
      <c r="BT11" s="506"/>
      <c r="BU11" s="506"/>
      <c r="BV11" s="506"/>
      <c r="BW11" s="506"/>
      <c r="BX11" s="506"/>
      <c r="BY11" s="506"/>
      <c r="BZ11" s="506"/>
      <c r="CA11" s="506"/>
      <c r="CB11" s="506"/>
      <c r="CC11" s="506"/>
      <c r="CD11" s="506"/>
      <c r="CE11" s="506"/>
      <c r="CF11" s="506"/>
      <c r="CG11" s="506"/>
      <c r="CH11" s="506"/>
      <c r="CI11" s="506"/>
      <c r="CJ11" s="506"/>
      <c r="CK11" s="506"/>
      <c r="CL11" s="506"/>
      <c r="CM11" s="506"/>
      <c r="CN11" s="506"/>
      <c r="CO11" s="506"/>
      <c r="CP11" s="506"/>
      <c r="CQ11" s="506"/>
      <c r="CR11" s="506"/>
      <c r="CS11" s="506"/>
      <c r="CT11" s="506"/>
      <c r="CU11" s="506"/>
      <c r="CV11" s="506"/>
      <c r="CW11" s="506"/>
      <c r="CX11" s="506"/>
      <c r="CY11" s="506"/>
      <c r="CZ11" s="506"/>
      <c r="DA11" s="506"/>
      <c r="DB11" s="506"/>
      <c r="DC11" s="506"/>
      <c r="DD11" s="506"/>
      <c r="DE11" s="506"/>
      <c r="DF11" s="506"/>
      <c r="DG11" s="506"/>
      <c r="DH11" s="506"/>
      <c r="DI11" s="506"/>
      <c r="DJ11" s="506"/>
      <c r="DK11" s="506"/>
      <c r="DL11" s="506"/>
      <c r="DM11" s="506"/>
      <c r="DN11" s="506"/>
      <c r="DO11" s="506"/>
      <c r="DP11" s="506"/>
      <c r="DQ11" s="506"/>
      <c r="DR11" s="506"/>
      <c r="DS11" s="506"/>
      <c r="DT11" s="506"/>
      <c r="DU11" s="506"/>
      <c r="DV11" s="506"/>
      <c r="DW11" s="506"/>
      <c r="DX11" s="506"/>
      <c r="DY11" s="506"/>
      <c r="DZ11" s="506"/>
      <c r="EA11" s="506"/>
      <c r="EB11" s="506"/>
      <c r="EC11" s="506"/>
      <c r="ED11" s="506"/>
      <c r="EE11" s="506"/>
      <c r="EF11" s="506"/>
      <c r="EG11" s="506"/>
      <c r="EH11" s="506"/>
      <c r="EI11" s="506"/>
      <c r="EJ11" s="506"/>
      <c r="EK11" s="506"/>
      <c r="EL11" s="506"/>
      <c r="EM11" s="506"/>
      <c r="EN11" s="506"/>
      <c r="EO11" s="506"/>
      <c r="EP11" s="506"/>
      <c r="EQ11" s="506"/>
      <c r="ER11" s="506"/>
      <c r="ES11" s="506"/>
      <c r="ET11" s="506"/>
      <c r="EU11" s="506"/>
      <c r="EV11" s="506"/>
      <c r="EW11" s="506"/>
      <c r="EX11" s="506"/>
      <c r="EY11" s="506"/>
      <c r="EZ11" s="506"/>
      <c r="FA11" s="506"/>
      <c r="FB11" s="506"/>
      <c r="FC11" s="506"/>
      <c r="FD11" s="506"/>
      <c r="FE11" s="506"/>
      <c r="FF11" s="506"/>
      <c r="FG11" s="506"/>
      <c r="FH11" s="506"/>
      <c r="FI11" s="506"/>
      <c r="FJ11" s="506"/>
      <c r="FK11" s="506"/>
      <c r="FL11" s="506"/>
      <c r="FM11" s="506"/>
      <c r="FN11" s="506"/>
      <c r="FO11" s="506"/>
      <c r="FP11" s="506"/>
      <c r="FQ11" s="506"/>
      <c r="FR11" s="506"/>
      <c r="FS11" s="506"/>
      <c r="FT11" s="506"/>
      <c r="FU11" s="506"/>
      <c r="FV11" s="506"/>
      <c r="FW11" s="506"/>
      <c r="FX11" s="506"/>
      <c r="FY11" s="506"/>
      <c r="FZ11" s="506"/>
      <c r="GA11" s="506"/>
      <c r="GB11" s="506"/>
      <c r="GC11" s="506"/>
      <c r="GD11" s="506"/>
      <c r="GE11" s="506"/>
      <c r="GF11" s="506"/>
      <c r="GG11" s="506"/>
      <c r="GH11" s="506"/>
      <c r="GI11" s="506"/>
      <c r="GJ11" s="506"/>
      <c r="GK11" s="506"/>
      <c r="GL11" s="506"/>
      <c r="GM11" s="506"/>
      <c r="GN11" s="506"/>
      <c r="GO11" s="506"/>
      <c r="GP11" s="506"/>
      <c r="GQ11" s="506"/>
      <c r="GR11" s="506"/>
      <c r="GS11" s="506"/>
      <c r="GT11" s="506"/>
      <c r="GU11" s="506"/>
      <c r="GV11" s="506"/>
      <c r="GW11" s="506"/>
      <c r="GX11" s="506"/>
      <c r="GY11" s="506"/>
      <c r="GZ11" s="506"/>
      <c r="HA11" s="506"/>
      <c r="HB11" s="506"/>
      <c r="HC11" s="506"/>
      <c r="HD11" s="506"/>
      <c r="HE11" s="506"/>
      <c r="HF11" s="506"/>
      <c r="HG11" s="506"/>
      <c r="HH11" s="506"/>
      <c r="HI11" s="506"/>
      <c r="HJ11" s="506"/>
      <c r="HK11" s="506"/>
      <c r="HL11" s="506"/>
      <c r="HM11" s="506"/>
      <c r="HN11" s="506"/>
      <c r="HO11" s="506"/>
      <c r="HP11" s="506"/>
      <c r="HQ11" s="506"/>
      <c r="HR11" s="506"/>
      <c r="HS11" s="506"/>
      <c r="HT11" s="506"/>
      <c r="HU11" s="506"/>
      <c r="HV11" s="506"/>
      <c r="HW11" s="506"/>
      <c r="HX11" s="506"/>
      <c r="HY11" s="506"/>
      <c r="HZ11" s="506"/>
      <c r="IA11" s="506"/>
      <c r="IB11" s="506"/>
      <c r="IC11" s="506"/>
      <c r="ID11" s="506"/>
      <c r="IE11" s="506"/>
      <c r="IF11" s="506"/>
      <c r="IG11" s="506"/>
      <c r="IH11" s="506"/>
      <c r="II11" s="506"/>
      <c r="IJ11" s="506"/>
      <c r="IK11" s="506"/>
      <c r="IL11" s="506"/>
      <c r="IM11" s="506"/>
      <c r="IN11" s="506"/>
      <c r="IO11" s="506"/>
      <c r="IP11" s="506"/>
      <c r="IQ11" s="506"/>
      <c r="IR11" s="506"/>
      <c r="IS11" s="506"/>
      <c r="IT11" s="506"/>
      <c r="IU11" s="506"/>
      <c r="IV11" s="506"/>
    </row>
    <row r="12" spans="1:256" ht="27.75">
      <c r="A12" s="1135"/>
      <c r="B12" s="1781" t="s">
        <v>12</v>
      </c>
      <c r="C12" s="1782" t="s">
        <v>13</v>
      </c>
      <c r="D12" s="1782" t="s">
        <v>14</v>
      </c>
      <c r="E12" s="1770" t="s">
        <v>15</v>
      </c>
      <c r="F12" s="1770"/>
      <c r="G12" s="1770"/>
      <c r="H12" s="1770" t="s">
        <v>16</v>
      </c>
      <c r="I12" s="1770"/>
      <c r="J12" s="1770"/>
      <c r="K12" s="1770" t="s">
        <v>17</v>
      </c>
      <c r="L12" s="1770"/>
      <c r="M12" s="1770"/>
      <c r="N12" s="1770" t="s">
        <v>18</v>
      </c>
      <c r="O12" s="1770"/>
      <c r="P12" s="1770"/>
      <c r="Q12" s="1770" t="s">
        <v>19</v>
      </c>
      <c r="R12" s="1770"/>
      <c r="S12" s="1770"/>
      <c r="T12" s="508" t="s">
        <v>20</v>
      </c>
      <c r="U12" s="1782" t="s">
        <v>21</v>
      </c>
      <c r="V12" s="1782" t="s">
        <v>22</v>
      </c>
      <c r="W12" s="1782" t="s">
        <v>23</v>
      </c>
      <c r="X12" s="1770" t="s">
        <v>24</v>
      </c>
      <c r="Y12" s="1770"/>
      <c r="Z12" s="1786" t="s">
        <v>25</v>
      </c>
      <c r="AA12" s="1782" t="s">
        <v>26</v>
      </c>
      <c r="AB12" s="1782" t="s">
        <v>27</v>
      </c>
      <c r="AC12" s="1782" t="s">
        <v>28</v>
      </c>
      <c r="AD12" s="1782" t="s">
        <v>29</v>
      </c>
      <c r="AE12" s="1782" t="s">
        <v>30</v>
      </c>
      <c r="AF12" s="1770" t="s">
        <v>31</v>
      </c>
      <c r="AG12" s="1770"/>
      <c r="AH12" s="1770"/>
      <c r="AI12" s="1782" t="s">
        <v>32</v>
      </c>
      <c r="AJ12" s="1782" t="s">
        <v>33</v>
      </c>
      <c r="AK12" s="1770" t="s">
        <v>34</v>
      </c>
      <c r="AL12" s="1770"/>
      <c r="AM12" s="1770"/>
      <c r="AN12" s="1770"/>
      <c r="AO12" s="1770"/>
      <c r="AP12" s="1770"/>
      <c r="AQ12" s="1770" t="s">
        <v>35</v>
      </c>
      <c r="AR12" s="1770"/>
      <c r="AS12" s="1770"/>
      <c r="AT12" s="1770"/>
      <c r="AU12" s="1770" t="s">
        <v>36</v>
      </c>
      <c r="AV12" s="1782" t="s">
        <v>37</v>
      </c>
      <c r="AW12" s="1782" t="s">
        <v>38</v>
      </c>
      <c r="AX12" s="1785" t="s">
        <v>39</v>
      </c>
      <c r="AY12" s="1791" t="s">
        <v>40</v>
      </c>
      <c r="AZ12" s="1787" t="s">
        <v>40</v>
      </c>
      <c r="BA12" s="1787" t="s">
        <v>40</v>
      </c>
      <c r="BB12" s="1787" t="s">
        <v>40</v>
      </c>
      <c r="BC12" s="1787" t="s">
        <v>41</v>
      </c>
      <c r="BD12" s="1787" t="s">
        <v>40</v>
      </c>
      <c r="BE12" s="1787" t="s">
        <v>40</v>
      </c>
      <c r="BF12" s="1787" t="s">
        <v>40</v>
      </c>
      <c r="BG12" s="1787" t="s">
        <v>42</v>
      </c>
      <c r="BH12" s="1787" t="s">
        <v>42</v>
      </c>
      <c r="BI12" s="1787" t="s">
        <v>42</v>
      </c>
      <c r="BJ12" s="1787" t="s">
        <v>42</v>
      </c>
      <c r="BK12" s="1787" t="s">
        <v>43</v>
      </c>
      <c r="BL12" s="1787" t="s">
        <v>42</v>
      </c>
      <c r="BM12" s="1787" t="s">
        <v>42</v>
      </c>
      <c r="BN12" s="1788" t="s">
        <v>42</v>
      </c>
      <c r="BO12" s="507"/>
      <c r="BP12" s="507"/>
      <c r="BQ12" s="507"/>
      <c r="BR12" s="507"/>
      <c r="BS12" s="507"/>
      <c r="BT12" s="507"/>
      <c r="BU12" s="507"/>
      <c r="BV12" s="507"/>
      <c r="BW12" s="507"/>
      <c r="BX12" s="507"/>
      <c r="BY12" s="507"/>
      <c r="BZ12" s="507"/>
      <c r="CA12" s="507"/>
      <c r="CB12" s="507"/>
      <c r="CC12" s="507"/>
      <c r="CD12" s="507"/>
      <c r="CE12" s="507"/>
      <c r="CF12" s="507"/>
      <c r="CG12" s="507"/>
      <c r="CH12" s="507"/>
      <c r="CI12" s="507"/>
      <c r="CJ12" s="507"/>
      <c r="CK12" s="507"/>
      <c r="CL12" s="507"/>
      <c r="CM12" s="507"/>
      <c r="CN12" s="507"/>
      <c r="CO12" s="507"/>
      <c r="CP12" s="507"/>
      <c r="CQ12" s="507"/>
      <c r="CR12" s="507"/>
      <c r="CS12" s="507"/>
      <c r="CT12" s="507"/>
      <c r="CU12" s="507"/>
      <c r="CV12" s="507"/>
      <c r="CW12" s="507"/>
      <c r="CX12" s="507"/>
      <c r="CY12" s="507"/>
      <c r="CZ12" s="507"/>
      <c r="DA12" s="507"/>
      <c r="DB12" s="507"/>
      <c r="DC12" s="507"/>
      <c r="DD12" s="507"/>
      <c r="DE12" s="507"/>
      <c r="DF12" s="507"/>
      <c r="DG12" s="507"/>
      <c r="DH12" s="507"/>
      <c r="DI12" s="507"/>
      <c r="DJ12" s="507"/>
      <c r="DK12" s="507"/>
      <c r="DL12" s="507"/>
      <c r="DM12" s="507"/>
      <c r="DN12" s="507"/>
      <c r="DO12" s="507"/>
      <c r="DP12" s="507"/>
      <c r="DQ12" s="507"/>
      <c r="DR12" s="507"/>
      <c r="DS12" s="507"/>
      <c r="DT12" s="507"/>
      <c r="DU12" s="507"/>
      <c r="DV12" s="507"/>
      <c r="DW12" s="507"/>
      <c r="DX12" s="507"/>
      <c r="DY12" s="507"/>
      <c r="DZ12" s="507"/>
      <c r="EA12" s="507"/>
      <c r="EB12" s="507"/>
      <c r="EC12" s="507"/>
      <c r="ED12" s="507"/>
      <c r="EE12" s="507"/>
      <c r="EF12" s="507"/>
      <c r="EG12" s="507"/>
      <c r="EH12" s="507"/>
      <c r="EI12" s="507"/>
      <c r="EJ12" s="507"/>
      <c r="EK12" s="507"/>
      <c r="EL12" s="507"/>
      <c r="EM12" s="507"/>
      <c r="EN12" s="507"/>
      <c r="EO12" s="507"/>
      <c r="EP12" s="507"/>
      <c r="EQ12" s="507"/>
      <c r="ER12" s="507"/>
      <c r="ES12" s="507"/>
      <c r="ET12" s="507"/>
      <c r="EU12" s="507"/>
      <c r="EV12" s="507"/>
      <c r="EW12" s="507"/>
      <c r="EX12" s="507"/>
      <c r="EY12" s="507"/>
      <c r="EZ12" s="507"/>
      <c r="FA12" s="507"/>
      <c r="FB12" s="507"/>
      <c r="FC12" s="507"/>
      <c r="FD12" s="507"/>
      <c r="FE12" s="507"/>
      <c r="FF12" s="507"/>
      <c r="FG12" s="507"/>
      <c r="FH12" s="507"/>
      <c r="FI12" s="507"/>
      <c r="FJ12" s="507"/>
      <c r="FK12" s="507"/>
      <c r="FL12" s="507"/>
      <c r="FM12" s="507"/>
      <c r="FN12" s="507"/>
      <c r="FO12" s="507"/>
      <c r="FP12" s="507"/>
      <c r="FQ12" s="507"/>
      <c r="FR12" s="507"/>
      <c r="FS12" s="507"/>
      <c r="FT12" s="507"/>
      <c r="FU12" s="507"/>
      <c r="FV12" s="507"/>
      <c r="FW12" s="507"/>
      <c r="FX12" s="507"/>
      <c r="FY12" s="507"/>
      <c r="FZ12" s="507"/>
      <c r="GA12" s="507"/>
      <c r="GB12" s="507"/>
      <c r="GC12" s="507"/>
      <c r="GD12" s="507"/>
      <c r="GE12" s="507"/>
      <c r="GF12" s="507"/>
      <c r="GG12" s="507"/>
      <c r="GH12" s="507"/>
      <c r="GI12" s="507"/>
      <c r="GJ12" s="507"/>
      <c r="GK12" s="507"/>
      <c r="GL12" s="507"/>
      <c r="GM12" s="507"/>
      <c r="GN12" s="507"/>
      <c r="GO12" s="507"/>
      <c r="GP12" s="507"/>
      <c r="GQ12" s="507"/>
      <c r="GR12" s="507"/>
      <c r="GS12" s="507"/>
      <c r="GT12" s="507"/>
      <c r="GU12" s="507"/>
      <c r="GV12" s="507"/>
      <c r="GW12" s="507"/>
      <c r="GX12" s="507"/>
      <c r="GY12" s="507"/>
      <c r="GZ12" s="507"/>
      <c r="HA12" s="507"/>
      <c r="HB12" s="507"/>
      <c r="HC12" s="507"/>
      <c r="HD12" s="507"/>
      <c r="HE12" s="507"/>
      <c r="HF12" s="507"/>
      <c r="HG12" s="507"/>
      <c r="HH12" s="507"/>
      <c r="HI12" s="507"/>
      <c r="HJ12" s="507"/>
      <c r="HK12" s="507"/>
      <c r="HL12" s="507"/>
      <c r="HM12" s="507"/>
      <c r="HN12" s="507"/>
      <c r="HO12" s="507"/>
      <c r="HP12" s="507"/>
      <c r="HQ12" s="507"/>
      <c r="HR12" s="507"/>
      <c r="HS12" s="507"/>
      <c r="HT12" s="507"/>
      <c r="HU12" s="507"/>
      <c r="HV12" s="507"/>
      <c r="HW12" s="507"/>
      <c r="HX12" s="507"/>
      <c r="HY12" s="507"/>
      <c r="HZ12" s="507"/>
      <c r="IA12" s="507"/>
      <c r="IB12" s="507"/>
      <c r="IC12" s="507"/>
      <c r="ID12" s="507"/>
      <c r="IE12" s="507"/>
      <c r="IF12" s="507"/>
      <c r="IG12" s="507"/>
      <c r="IH12" s="507"/>
      <c r="II12" s="507"/>
      <c r="IJ12" s="507"/>
      <c r="IK12" s="507"/>
      <c r="IL12" s="507"/>
      <c r="IM12" s="507"/>
      <c r="IN12" s="507"/>
      <c r="IO12" s="507"/>
      <c r="IP12" s="507"/>
      <c r="IQ12" s="507"/>
      <c r="IR12" s="507"/>
      <c r="IS12" s="507"/>
      <c r="IT12" s="507"/>
      <c r="IU12" s="507"/>
      <c r="IV12" s="507"/>
    </row>
    <row r="13" spans="1:256" ht="51.75">
      <c r="A13" s="1135"/>
      <c r="B13" s="1781"/>
      <c r="C13" s="1782"/>
      <c r="D13" s="1782"/>
      <c r="E13" s="509" t="s">
        <v>44</v>
      </c>
      <c r="F13" s="509" t="s">
        <v>45</v>
      </c>
      <c r="G13" s="509" t="s">
        <v>46</v>
      </c>
      <c r="H13" s="509" t="s">
        <v>44</v>
      </c>
      <c r="I13" s="509" t="s">
        <v>45</v>
      </c>
      <c r="J13" s="509" t="s">
        <v>46</v>
      </c>
      <c r="K13" s="509" t="s">
        <v>44</v>
      </c>
      <c r="L13" s="509" t="s">
        <v>45</v>
      </c>
      <c r="M13" s="509" t="s">
        <v>46</v>
      </c>
      <c r="N13" s="509" t="s">
        <v>44</v>
      </c>
      <c r="O13" s="509" t="s">
        <v>45</v>
      </c>
      <c r="P13" s="509" t="s">
        <v>46</v>
      </c>
      <c r="Q13" s="509" t="s">
        <v>44</v>
      </c>
      <c r="R13" s="509" t="s">
        <v>45</v>
      </c>
      <c r="S13" s="509" t="s">
        <v>46</v>
      </c>
      <c r="T13" s="510">
        <f>SUM(T14:T19)</f>
        <v>0.99999999999999989</v>
      </c>
      <c r="U13" s="1782"/>
      <c r="V13" s="1782"/>
      <c r="W13" s="1782"/>
      <c r="X13" s="511" t="s">
        <v>47</v>
      </c>
      <c r="Y13" s="511" t="s">
        <v>48</v>
      </c>
      <c r="Z13" s="1786"/>
      <c r="AA13" s="1782"/>
      <c r="AB13" s="1782"/>
      <c r="AC13" s="1782"/>
      <c r="AD13" s="1782"/>
      <c r="AE13" s="1782"/>
      <c r="AF13" s="509" t="s">
        <v>49</v>
      </c>
      <c r="AG13" s="509" t="s">
        <v>50</v>
      </c>
      <c r="AH13" s="511" t="s">
        <v>51</v>
      </c>
      <c r="AI13" s="1782"/>
      <c r="AJ13" s="1782"/>
      <c r="AK13" s="509" t="s">
        <v>52</v>
      </c>
      <c r="AL13" s="509" t="s">
        <v>53</v>
      </c>
      <c r="AM13" s="509" t="s">
        <v>54</v>
      </c>
      <c r="AN13" s="509" t="s">
        <v>55</v>
      </c>
      <c r="AO13" s="509" t="s">
        <v>56</v>
      </c>
      <c r="AP13" s="509" t="s">
        <v>57</v>
      </c>
      <c r="AQ13" s="509" t="s">
        <v>58</v>
      </c>
      <c r="AR13" s="509" t="s">
        <v>58</v>
      </c>
      <c r="AS13" s="509" t="s">
        <v>58</v>
      </c>
      <c r="AT13" s="509" t="s">
        <v>59</v>
      </c>
      <c r="AU13" s="1770"/>
      <c r="AV13" s="1782"/>
      <c r="AW13" s="1782"/>
      <c r="AX13" s="1785"/>
      <c r="AY13" s="512" t="s">
        <v>60</v>
      </c>
      <c r="AZ13" s="513" t="s">
        <v>61</v>
      </c>
      <c r="BA13" s="513" t="s">
        <v>62</v>
      </c>
      <c r="BB13" s="513" t="s">
        <v>63</v>
      </c>
      <c r="BC13" s="513" t="s">
        <v>60</v>
      </c>
      <c r="BD13" s="513" t="s">
        <v>61</v>
      </c>
      <c r="BE13" s="513" t="s">
        <v>62</v>
      </c>
      <c r="BF13" s="513" t="s">
        <v>63</v>
      </c>
      <c r="BG13" s="513" t="s">
        <v>60</v>
      </c>
      <c r="BH13" s="513" t="s">
        <v>61</v>
      </c>
      <c r="BI13" s="513" t="s">
        <v>62</v>
      </c>
      <c r="BJ13" s="513" t="s">
        <v>63</v>
      </c>
      <c r="BK13" s="513" t="s">
        <v>60</v>
      </c>
      <c r="BL13" s="513" t="s">
        <v>61</v>
      </c>
      <c r="BM13" s="513" t="s">
        <v>62</v>
      </c>
      <c r="BN13" s="514" t="s">
        <v>64</v>
      </c>
      <c r="BO13" s="507"/>
      <c r="BP13" s="507"/>
      <c r="BQ13" s="507"/>
      <c r="BR13" s="507"/>
      <c r="BS13" s="507"/>
      <c r="BT13" s="507"/>
      <c r="BU13" s="507"/>
      <c r="BV13" s="507"/>
      <c r="BW13" s="507"/>
      <c r="BX13" s="507"/>
      <c r="BY13" s="507"/>
      <c r="BZ13" s="507"/>
      <c r="CA13" s="507"/>
      <c r="CB13" s="507"/>
      <c r="CC13" s="507"/>
      <c r="CD13" s="507"/>
      <c r="CE13" s="507"/>
      <c r="CF13" s="507"/>
      <c r="CG13" s="507"/>
      <c r="CH13" s="507"/>
      <c r="CI13" s="507"/>
      <c r="CJ13" s="507"/>
      <c r="CK13" s="507"/>
      <c r="CL13" s="507"/>
      <c r="CM13" s="507"/>
      <c r="CN13" s="507"/>
      <c r="CO13" s="507"/>
      <c r="CP13" s="507"/>
      <c r="CQ13" s="507"/>
      <c r="CR13" s="507"/>
      <c r="CS13" s="507"/>
      <c r="CT13" s="507"/>
      <c r="CU13" s="507"/>
      <c r="CV13" s="507"/>
      <c r="CW13" s="507"/>
      <c r="CX13" s="507"/>
      <c r="CY13" s="507"/>
      <c r="CZ13" s="507"/>
      <c r="DA13" s="507"/>
      <c r="DB13" s="507"/>
      <c r="DC13" s="507"/>
      <c r="DD13" s="507"/>
      <c r="DE13" s="507"/>
      <c r="DF13" s="507"/>
      <c r="DG13" s="507"/>
      <c r="DH13" s="507"/>
      <c r="DI13" s="507"/>
      <c r="DJ13" s="507"/>
      <c r="DK13" s="507"/>
      <c r="DL13" s="507"/>
      <c r="DM13" s="507"/>
      <c r="DN13" s="507"/>
      <c r="DO13" s="507"/>
      <c r="DP13" s="507"/>
      <c r="DQ13" s="507"/>
      <c r="DR13" s="507"/>
      <c r="DS13" s="507"/>
      <c r="DT13" s="507"/>
      <c r="DU13" s="507"/>
      <c r="DV13" s="507"/>
      <c r="DW13" s="507"/>
      <c r="DX13" s="507"/>
      <c r="DY13" s="507"/>
      <c r="DZ13" s="507"/>
      <c r="EA13" s="507"/>
      <c r="EB13" s="507"/>
      <c r="EC13" s="507"/>
      <c r="ED13" s="507"/>
      <c r="EE13" s="507"/>
      <c r="EF13" s="507"/>
      <c r="EG13" s="507"/>
      <c r="EH13" s="507"/>
      <c r="EI13" s="507"/>
      <c r="EJ13" s="507"/>
      <c r="EK13" s="507"/>
      <c r="EL13" s="507"/>
      <c r="EM13" s="507"/>
      <c r="EN13" s="507"/>
      <c r="EO13" s="507"/>
      <c r="EP13" s="507"/>
      <c r="EQ13" s="507"/>
      <c r="ER13" s="507"/>
      <c r="ES13" s="507"/>
      <c r="ET13" s="507"/>
      <c r="EU13" s="507"/>
      <c r="EV13" s="507"/>
      <c r="EW13" s="507"/>
      <c r="EX13" s="507"/>
      <c r="EY13" s="507"/>
      <c r="EZ13" s="507"/>
      <c r="FA13" s="507"/>
      <c r="FB13" s="507"/>
      <c r="FC13" s="507"/>
      <c r="FD13" s="507"/>
      <c r="FE13" s="507"/>
      <c r="FF13" s="507"/>
      <c r="FG13" s="507"/>
      <c r="FH13" s="507"/>
      <c r="FI13" s="507"/>
      <c r="FJ13" s="507"/>
      <c r="FK13" s="507"/>
      <c r="FL13" s="507"/>
      <c r="FM13" s="507"/>
      <c r="FN13" s="507"/>
      <c r="FO13" s="507"/>
      <c r="FP13" s="507"/>
      <c r="FQ13" s="507"/>
      <c r="FR13" s="507"/>
      <c r="FS13" s="507"/>
      <c r="FT13" s="507"/>
      <c r="FU13" s="507"/>
      <c r="FV13" s="507"/>
      <c r="FW13" s="507"/>
      <c r="FX13" s="507"/>
      <c r="FY13" s="507"/>
      <c r="FZ13" s="507"/>
      <c r="GA13" s="507"/>
      <c r="GB13" s="507"/>
      <c r="GC13" s="507"/>
      <c r="GD13" s="507"/>
      <c r="GE13" s="507"/>
      <c r="GF13" s="507"/>
      <c r="GG13" s="507"/>
      <c r="GH13" s="507"/>
      <c r="GI13" s="507"/>
      <c r="GJ13" s="507"/>
      <c r="GK13" s="507"/>
      <c r="GL13" s="507"/>
      <c r="GM13" s="507"/>
      <c r="GN13" s="507"/>
      <c r="GO13" s="507"/>
      <c r="GP13" s="507"/>
      <c r="GQ13" s="507"/>
      <c r="GR13" s="507"/>
      <c r="GS13" s="507"/>
      <c r="GT13" s="507"/>
      <c r="GU13" s="507"/>
      <c r="GV13" s="507"/>
      <c r="GW13" s="507"/>
      <c r="GX13" s="507"/>
      <c r="GY13" s="507"/>
      <c r="GZ13" s="507"/>
      <c r="HA13" s="507"/>
      <c r="HB13" s="507"/>
      <c r="HC13" s="507"/>
      <c r="HD13" s="507"/>
      <c r="HE13" s="507"/>
      <c r="HF13" s="507"/>
      <c r="HG13" s="507"/>
      <c r="HH13" s="507"/>
      <c r="HI13" s="507"/>
      <c r="HJ13" s="507"/>
      <c r="HK13" s="507"/>
      <c r="HL13" s="507"/>
      <c r="HM13" s="507"/>
      <c r="HN13" s="507"/>
      <c r="HO13" s="507"/>
      <c r="HP13" s="507"/>
      <c r="HQ13" s="507"/>
      <c r="HR13" s="507"/>
      <c r="HS13" s="507"/>
      <c r="HT13" s="507"/>
      <c r="HU13" s="507"/>
      <c r="HV13" s="507"/>
      <c r="HW13" s="507"/>
      <c r="HX13" s="507"/>
      <c r="HY13" s="507"/>
      <c r="HZ13" s="507"/>
      <c r="IA13" s="507"/>
      <c r="IB13" s="507"/>
      <c r="IC13" s="507"/>
      <c r="ID13" s="507"/>
      <c r="IE13" s="507"/>
      <c r="IF13" s="507"/>
      <c r="IG13" s="507"/>
      <c r="IH13" s="507"/>
      <c r="II13" s="507"/>
      <c r="IJ13" s="507"/>
      <c r="IK13" s="507"/>
      <c r="IL13" s="507"/>
      <c r="IM13" s="507"/>
      <c r="IN13" s="507"/>
      <c r="IO13" s="507"/>
      <c r="IP13" s="507"/>
      <c r="IQ13" s="507"/>
      <c r="IR13" s="507"/>
      <c r="IS13" s="507"/>
      <c r="IT13" s="507"/>
      <c r="IU13" s="507"/>
      <c r="IV13" s="507"/>
    </row>
    <row r="14" spans="1:256" ht="162.75" customHeight="1">
      <c r="A14" s="1134"/>
      <c r="B14" s="1138">
        <v>1</v>
      </c>
      <c r="C14" s="1139" t="s">
        <v>1143</v>
      </c>
      <c r="D14" s="516">
        <v>0.3</v>
      </c>
      <c r="E14" s="517">
        <v>302</v>
      </c>
      <c r="F14" s="517">
        <v>302</v>
      </c>
      <c r="G14" s="518">
        <v>1</v>
      </c>
      <c r="H14" s="517">
        <v>48</v>
      </c>
      <c r="I14" s="517">
        <v>48</v>
      </c>
      <c r="J14" s="518">
        <v>1</v>
      </c>
      <c r="K14" s="517">
        <v>29</v>
      </c>
      <c r="L14" s="517">
        <v>29</v>
      </c>
      <c r="M14" s="518">
        <v>1</v>
      </c>
      <c r="N14" s="517">
        <v>93</v>
      </c>
      <c r="O14" s="517">
        <v>93</v>
      </c>
      <c r="P14" s="518">
        <f>O14/N14</f>
        <v>1</v>
      </c>
      <c r="Q14" s="499">
        <f>E14+H14+K14+N14</f>
        <v>472</v>
      </c>
      <c r="R14" s="499">
        <f>F14+I14+L14+O14</f>
        <v>472</v>
      </c>
      <c r="S14" s="519">
        <f>R14/Q14</f>
        <v>1</v>
      </c>
      <c r="T14" s="519">
        <f>+S14*D14</f>
        <v>0.3</v>
      </c>
      <c r="U14" s="520" t="s">
        <v>1144</v>
      </c>
      <c r="V14" s="520" t="s">
        <v>1145</v>
      </c>
      <c r="W14" s="518" t="s">
        <v>1146</v>
      </c>
      <c r="X14" s="1789" t="s">
        <v>1147</v>
      </c>
      <c r="Y14" s="1790"/>
      <c r="Z14" s="521" t="s">
        <v>71</v>
      </c>
      <c r="AA14" s="522" t="s">
        <v>981</v>
      </c>
      <c r="AB14" s="521" t="s">
        <v>73</v>
      </c>
      <c r="AC14" s="523" t="s">
        <v>241</v>
      </c>
      <c r="AD14" s="521" t="s">
        <v>474</v>
      </c>
      <c r="AE14" s="521" t="s">
        <v>76</v>
      </c>
      <c r="AF14" s="524">
        <v>316</v>
      </c>
      <c r="AG14" s="521">
        <v>2021</v>
      </c>
      <c r="AH14" s="521">
        <v>2020</v>
      </c>
      <c r="AI14" s="521" t="s">
        <v>77</v>
      </c>
      <c r="AJ14" s="521" t="s">
        <v>78</v>
      </c>
      <c r="AK14" s="525" t="s">
        <v>1148</v>
      </c>
      <c r="AL14" s="515" t="s">
        <v>1029</v>
      </c>
      <c r="AM14" s="526" t="s">
        <v>984</v>
      </c>
      <c r="AN14" s="525" t="s">
        <v>1149</v>
      </c>
      <c r="AO14" s="525" t="s">
        <v>986</v>
      </c>
      <c r="AP14" s="525" t="s">
        <v>1148</v>
      </c>
      <c r="AQ14" s="523"/>
      <c r="AR14" s="523"/>
      <c r="AS14" s="523"/>
      <c r="AT14" s="523" t="s">
        <v>1150</v>
      </c>
      <c r="AU14" s="523"/>
      <c r="AV14" s="527" t="s">
        <v>1151</v>
      </c>
      <c r="AW14" s="528" t="s">
        <v>1141</v>
      </c>
      <c r="AX14" s="529" t="s">
        <v>1152</v>
      </c>
      <c r="AY14" s="1141">
        <v>302</v>
      </c>
      <c r="AZ14" s="1141">
        <v>302</v>
      </c>
      <c r="BA14" s="1142" t="s">
        <v>1153</v>
      </c>
      <c r="BB14" s="1143" t="s">
        <v>1154</v>
      </c>
      <c r="BC14" s="1144">
        <v>48</v>
      </c>
      <c r="BD14" s="795">
        <v>48</v>
      </c>
      <c r="BE14" s="1140" t="s">
        <v>1155</v>
      </c>
      <c r="BF14" s="1145" t="s">
        <v>1154</v>
      </c>
      <c r="BG14" s="1146">
        <v>29</v>
      </c>
      <c r="BH14" s="1146">
        <v>29</v>
      </c>
      <c r="BI14" s="1147" t="s">
        <v>1156</v>
      </c>
      <c r="BJ14" s="1143" t="s">
        <v>1154</v>
      </c>
      <c r="BK14" s="1144">
        <v>93</v>
      </c>
      <c r="BL14" s="795">
        <v>93</v>
      </c>
      <c r="BM14" s="1148" t="s">
        <v>1157</v>
      </c>
      <c r="BN14" s="1140" t="s">
        <v>1154</v>
      </c>
      <c r="BO14" s="506"/>
      <c r="BP14" s="506"/>
      <c r="BQ14" s="506"/>
      <c r="BR14" s="506"/>
      <c r="BS14" s="506"/>
      <c r="BT14" s="506"/>
      <c r="BU14" s="506"/>
      <c r="BV14" s="506"/>
      <c r="BW14" s="506"/>
      <c r="BX14" s="506"/>
      <c r="BY14" s="506"/>
      <c r="BZ14" s="506"/>
      <c r="CA14" s="506"/>
      <c r="CB14" s="506"/>
      <c r="CC14" s="506"/>
      <c r="CD14" s="506"/>
      <c r="CE14" s="506"/>
      <c r="CF14" s="506"/>
      <c r="CG14" s="506"/>
      <c r="CH14" s="506"/>
      <c r="CI14" s="506"/>
      <c r="CJ14" s="506"/>
      <c r="CK14" s="506"/>
      <c r="CL14" s="506"/>
      <c r="CM14" s="506"/>
      <c r="CN14" s="506"/>
      <c r="CO14" s="506"/>
      <c r="CP14" s="506"/>
      <c r="CQ14" s="506"/>
      <c r="CR14" s="506"/>
      <c r="CS14" s="506"/>
      <c r="CT14" s="506"/>
      <c r="CU14" s="506"/>
      <c r="CV14" s="506"/>
      <c r="CW14" s="506"/>
      <c r="CX14" s="506"/>
      <c r="CY14" s="506"/>
      <c r="CZ14" s="506"/>
      <c r="DA14" s="506"/>
      <c r="DB14" s="506"/>
      <c r="DC14" s="506"/>
      <c r="DD14" s="506"/>
      <c r="DE14" s="506"/>
      <c r="DF14" s="506"/>
      <c r="DG14" s="506"/>
      <c r="DH14" s="506"/>
      <c r="DI14" s="506"/>
      <c r="DJ14" s="506"/>
      <c r="DK14" s="506"/>
      <c r="DL14" s="506"/>
      <c r="DM14" s="506"/>
      <c r="DN14" s="506"/>
      <c r="DO14" s="506"/>
      <c r="DP14" s="506"/>
      <c r="DQ14" s="506"/>
      <c r="DR14" s="506"/>
      <c r="DS14" s="506"/>
      <c r="DT14" s="506"/>
      <c r="DU14" s="506"/>
      <c r="DV14" s="506"/>
      <c r="DW14" s="506"/>
      <c r="DX14" s="506"/>
      <c r="DY14" s="506"/>
      <c r="DZ14" s="506"/>
      <c r="EA14" s="506"/>
      <c r="EB14" s="506"/>
      <c r="EC14" s="506"/>
      <c r="ED14" s="506"/>
      <c r="EE14" s="506"/>
      <c r="EF14" s="506"/>
      <c r="EG14" s="506"/>
      <c r="EH14" s="506"/>
      <c r="EI14" s="506"/>
      <c r="EJ14" s="506"/>
      <c r="EK14" s="506"/>
      <c r="EL14" s="506"/>
      <c r="EM14" s="506"/>
      <c r="EN14" s="506"/>
      <c r="EO14" s="506"/>
      <c r="EP14" s="506"/>
      <c r="EQ14" s="506"/>
      <c r="ER14" s="506"/>
      <c r="ES14" s="506"/>
      <c r="ET14" s="506"/>
      <c r="EU14" s="506"/>
      <c r="EV14" s="506"/>
      <c r="EW14" s="506"/>
      <c r="EX14" s="506"/>
      <c r="EY14" s="506"/>
      <c r="EZ14" s="506"/>
      <c r="FA14" s="506"/>
      <c r="FB14" s="506"/>
      <c r="FC14" s="506"/>
      <c r="FD14" s="506"/>
      <c r="FE14" s="506"/>
      <c r="FF14" s="506"/>
      <c r="FG14" s="506"/>
      <c r="FH14" s="506"/>
      <c r="FI14" s="506"/>
      <c r="FJ14" s="506"/>
      <c r="FK14" s="506"/>
      <c r="FL14" s="506"/>
      <c r="FM14" s="506"/>
      <c r="FN14" s="506"/>
      <c r="FO14" s="506"/>
      <c r="FP14" s="506"/>
      <c r="FQ14" s="506"/>
      <c r="FR14" s="506"/>
      <c r="FS14" s="506"/>
      <c r="FT14" s="506"/>
      <c r="FU14" s="506"/>
      <c r="FV14" s="506"/>
      <c r="FW14" s="506"/>
      <c r="FX14" s="506"/>
      <c r="FY14" s="506"/>
      <c r="FZ14" s="506"/>
      <c r="GA14" s="506"/>
      <c r="GB14" s="506"/>
      <c r="GC14" s="506"/>
      <c r="GD14" s="506"/>
      <c r="GE14" s="506"/>
      <c r="GF14" s="506"/>
      <c r="GG14" s="506"/>
      <c r="GH14" s="506"/>
      <c r="GI14" s="506"/>
      <c r="GJ14" s="506"/>
      <c r="GK14" s="506"/>
      <c r="GL14" s="506"/>
      <c r="GM14" s="506"/>
      <c r="GN14" s="506"/>
      <c r="GO14" s="506"/>
      <c r="GP14" s="506"/>
      <c r="GQ14" s="506"/>
      <c r="GR14" s="506"/>
      <c r="GS14" s="506"/>
      <c r="GT14" s="506"/>
      <c r="GU14" s="506"/>
      <c r="GV14" s="506"/>
      <c r="GW14" s="506"/>
      <c r="GX14" s="506"/>
      <c r="GY14" s="506"/>
      <c r="GZ14" s="506"/>
      <c r="HA14" s="506"/>
      <c r="HB14" s="506"/>
      <c r="HC14" s="506"/>
      <c r="HD14" s="506"/>
      <c r="HE14" s="506"/>
      <c r="HF14" s="506"/>
      <c r="HG14" s="506"/>
      <c r="HH14" s="506"/>
      <c r="HI14" s="506"/>
      <c r="HJ14" s="506"/>
      <c r="HK14" s="506"/>
      <c r="HL14" s="506"/>
      <c r="HM14" s="506"/>
      <c r="HN14" s="506"/>
      <c r="HO14" s="506"/>
      <c r="HP14" s="506"/>
      <c r="HQ14" s="506"/>
      <c r="HR14" s="506"/>
      <c r="HS14" s="506"/>
      <c r="HT14" s="506"/>
      <c r="HU14" s="506"/>
      <c r="HV14" s="506"/>
      <c r="HW14" s="506"/>
      <c r="HX14" s="506"/>
      <c r="HY14" s="506"/>
      <c r="HZ14" s="506"/>
      <c r="IA14" s="506"/>
      <c r="IB14" s="506"/>
      <c r="IC14" s="506"/>
      <c r="ID14" s="506"/>
      <c r="IE14" s="506"/>
      <c r="IF14" s="506"/>
      <c r="IG14" s="506"/>
      <c r="IH14" s="506"/>
      <c r="II14" s="506"/>
      <c r="IJ14" s="506"/>
      <c r="IK14" s="506"/>
      <c r="IL14" s="506"/>
      <c r="IM14" s="506"/>
      <c r="IN14" s="506"/>
      <c r="IO14" s="506"/>
      <c r="IP14" s="506"/>
      <c r="IQ14" s="506"/>
      <c r="IR14" s="506"/>
      <c r="IS14" s="506"/>
      <c r="IT14" s="506"/>
      <c r="IU14" s="506"/>
      <c r="IV14" s="506"/>
    </row>
    <row r="15" spans="1:256" ht="161.25" customHeight="1">
      <c r="A15" s="1134"/>
      <c r="B15" s="1138">
        <v>2</v>
      </c>
      <c r="C15" s="1139" t="s">
        <v>1158</v>
      </c>
      <c r="D15" s="516">
        <v>0.3</v>
      </c>
      <c r="E15" s="530">
        <v>10</v>
      </c>
      <c r="F15" s="530">
        <v>10</v>
      </c>
      <c r="G15" s="518">
        <v>1</v>
      </c>
      <c r="H15" s="530">
        <v>11.7</v>
      </c>
      <c r="I15" s="531">
        <v>11.7</v>
      </c>
      <c r="J15" s="518">
        <v>1</v>
      </c>
      <c r="K15" s="530">
        <v>8.3000000000000007</v>
      </c>
      <c r="L15" s="517">
        <v>4.0999999999999996</v>
      </c>
      <c r="M15" s="518">
        <v>0.49399999999999999</v>
      </c>
      <c r="N15" s="530">
        <v>10</v>
      </c>
      <c r="O15" s="530">
        <v>43</v>
      </c>
      <c r="P15" s="518">
        <v>1</v>
      </c>
      <c r="Q15" s="499">
        <v>40</v>
      </c>
      <c r="R15" s="499">
        <f t="shared" ref="R15:R18" si="0">F15+I15+L15+O15</f>
        <v>68.8</v>
      </c>
      <c r="S15" s="518">
        <v>1</v>
      </c>
      <c r="T15" s="519">
        <v>0.3</v>
      </c>
      <c r="U15" s="520" t="s">
        <v>1159</v>
      </c>
      <c r="V15" s="520" t="s">
        <v>1160</v>
      </c>
      <c r="W15" s="518" t="s">
        <v>1161</v>
      </c>
      <c r="X15" s="1789" t="s">
        <v>1159</v>
      </c>
      <c r="Y15" s="1790"/>
      <c r="Z15" s="521" t="s">
        <v>71</v>
      </c>
      <c r="AA15" s="522" t="s">
        <v>981</v>
      </c>
      <c r="AB15" s="521" t="s">
        <v>73</v>
      </c>
      <c r="AC15" s="523" t="s">
        <v>241</v>
      </c>
      <c r="AD15" s="521" t="s">
        <v>474</v>
      </c>
      <c r="AE15" s="521" t="s">
        <v>76</v>
      </c>
      <c r="AF15" s="524">
        <v>50</v>
      </c>
      <c r="AG15" s="521">
        <v>2021</v>
      </c>
      <c r="AH15" s="521">
        <v>2020</v>
      </c>
      <c r="AI15" s="521" t="s">
        <v>77</v>
      </c>
      <c r="AJ15" s="521" t="s">
        <v>78</v>
      </c>
      <c r="AK15" s="525" t="s">
        <v>1162</v>
      </c>
      <c r="AL15" s="515" t="s">
        <v>1029</v>
      </c>
      <c r="AM15" s="526" t="s">
        <v>984</v>
      </c>
      <c r="AN15" s="525" t="s">
        <v>1163</v>
      </c>
      <c r="AO15" s="525" t="s">
        <v>986</v>
      </c>
      <c r="AP15" s="525" t="s">
        <v>1162</v>
      </c>
      <c r="AQ15" s="523"/>
      <c r="AR15" s="523"/>
      <c r="AS15" s="523"/>
      <c r="AT15" s="523" t="s">
        <v>1164</v>
      </c>
      <c r="AU15" s="523"/>
      <c r="AV15" s="527"/>
      <c r="AW15" s="528" t="s">
        <v>1141</v>
      </c>
      <c r="AX15" s="529" t="s">
        <v>1165</v>
      </c>
      <c r="AY15" s="1149">
        <v>10</v>
      </c>
      <c r="AZ15" s="1150">
        <v>10</v>
      </c>
      <c r="BA15" s="1142" t="s">
        <v>1166</v>
      </c>
      <c r="BB15" s="1143" t="s">
        <v>1167</v>
      </c>
      <c r="BC15" s="1151">
        <v>11.7</v>
      </c>
      <c r="BD15" s="1151">
        <v>11.7</v>
      </c>
      <c r="BE15" s="1140" t="s">
        <v>1168</v>
      </c>
      <c r="BF15" s="1145" t="s">
        <v>1167</v>
      </c>
      <c r="BG15" s="1146">
        <v>4.0999999999999996</v>
      </c>
      <c r="BH15" s="1146">
        <v>4.0999999999999996</v>
      </c>
      <c r="BI15" s="1147" t="s">
        <v>1169</v>
      </c>
      <c r="BJ15" s="1152" t="s">
        <v>1167</v>
      </c>
      <c r="BK15" s="1151">
        <f t="shared" ref="BK15:BL19" si="1">N15</f>
        <v>10</v>
      </c>
      <c r="BL15" s="1151">
        <f t="shared" si="1"/>
        <v>43</v>
      </c>
      <c r="BM15" s="1148" t="s">
        <v>1170</v>
      </c>
      <c r="BN15" s="1148" t="s">
        <v>1167</v>
      </c>
      <c r="BO15" s="506"/>
      <c r="BP15" s="506"/>
      <c r="BQ15" s="506"/>
      <c r="BR15" s="506"/>
      <c r="BS15" s="506"/>
      <c r="BT15" s="506"/>
      <c r="BU15" s="506"/>
      <c r="BV15" s="506"/>
      <c r="BW15" s="506"/>
      <c r="BX15" s="506"/>
      <c r="BY15" s="506"/>
      <c r="BZ15" s="506"/>
      <c r="CA15" s="506"/>
      <c r="CB15" s="506"/>
      <c r="CC15" s="506"/>
      <c r="CD15" s="506"/>
      <c r="CE15" s="506"/>
      <c r="CF15" s="506"/>
      <c r="CG15" s="506"/>
      <c r="CH15" s="506"/>
      <c r="CI15" s="506"/>
      <c r="CJ15" s="506"/>
      <c r="CK15" s="506"/>
      <c r="CL15" s="506"/>
      <c r="CM15" s="506"/>
      <c r="CN15" s="506"/>
      <c r="CO15" s="506"/>
      <c r="CP15" s="506"/>
      <c r="CQ15" s="506"/>
      <c r="CR15" s="506"/>
      <c r="CS15" s="506"/>
      <c r="CT15" s="506"/>
      <c r="CU15" s="506"/>
      <c r="CV15" s="506"/>
      <c r="CW15" s="506"/>
      <c r="CX15" s="506"/>
      <c r="CY15" s="506"/>
      <c r="CZ15" s="506"/>
      <c r="DA15" s="506"/>
      <c r="DB15" s="506"/>
      <c r="DC15" s="506"/>
      <c r="DD15" s="506"/>
      <c r="DE15" s="506"/>
      <c r="DF15" s="506"/>
      <c r="DG15" s="506"/>
      <c r="DH15" s="506"/>
      <c r="DI15" s="506"/>
      <c r="DJ15" s="506"/>
      <c r="DK15" s="506"/>
      <c r="DL15" s="506"/>
      <c r="DM15" s="506"/>
      <c r="DN15" s="506"/>
      <c r="DO15" s="506"/>
      <c r="DP15" s="506"/>
      <c r="DQ15" s="506"/>
      <c r="DR15" s="506"/>
      <c r="DS15" s="506"/>
      <c r="DT15" s="506"/>
      <c r="DU15" s="506"/>
      <c r="DV15" s="506"/>
      <c r="DW15" s="506"/>
      <c r="DX15" s="506"/>
      <c r="DY15" s="506"/>
      <c r="DZ15" s="506"/>
      <c r="EA15" s="506"/>
      <c r="EB15" s="506"/>
      <c r="EC15" s="506"/>
      <c r="ED15" s="506"/>
      <c r="EE15" s="506"/>
      <c r="EF15" s="506"/>
      <c r="EG15" s="506"/>
      <c r="EH15" s="506"/>
      <c r="EI15" s="506"/>
      <c r="EJ15" s="506"/>
      <c r="EK15" s="506"/>
      <c r="EL15" s="506"/>
      <c r="EM15" s="506"/>
      <c r="EN15" s="506"/>
      <c r="EO15" s="506"/>
      <c r="EP15" s="506"/>
      <c r="EQ15" s="506"/>
      <c r="ER15" s="506"/>
      <c r="ES15" s="506"/>
      <c r="ET15" s="506"/>
      <c r="EU15" s="506"/>
      <c r="EV15" s="506"/>
      <c r="EW15" s="506"/>
      <c r="EX15" s="506"/>
      <c r="EY15" s="506"/>
      <c r="EZ15" s="506"/>
      <c r="FA15" s="506"/>
      <c r="FB15" s="506"/>
      <c r="FC15" s="506"/>
      <c r="FD15" s="506"/>
      <c r="FE15" s="506"/>
      <c r="FF15" s="506"/>
      <c r="FG15" s="506"/>
      <c r="FH15" s="506"/>
      <c r="FI15" s="506"/>
      <c r="FJ15" s="506"/>
      <c r="FK15" s="506"/>
      <c r="FL15" s="506"/>
      <c r="FM15" s="506"/>
      <c r="FN15" s="506"/>
      <c r="FO15" s="506"/>
      <c r="FP15" s="506"/>
      <c r="FQ15" s="506"/>
      <c r="FR15" s="506"/>
      <c r="FS15" s="506"/>
      <c r="FT15" s="506"/>
      <c r="FU15" s="506"/>
      <c r="FV15" s="506"/>
      <c r="FW15" s="506"/>
      <c r="FX15" s="506"/>
      <c r="FY15" s="506"/>
      <c r="FZ15" s="506"/>
      <c r="GA15" s="506"/>
      <c r="GB15" s="506"/>
      <c r="GC15" s="506"/>
      <c r="GD15" s="506"/>
      <c r="GE15" s="506"/>
      <c r="GF15" s="506"/>
      <c r="GG15" s="506"/>
      <c r="GH15" s="506"/>
      <c r="GI15" s="506"/>
      <c r="GJ15" s="506"/>
      <c r="GK15" s="506"/>
      <c r="GL15" s="506"/>
      <c r="GM15" s="506"/>
      <c r="GN15" s="506"/>
      <c r="GO15" s="506"/>
      <c r="GP15" s="506"/>
      <c r="GQ15" s="506"/>
      <c r="GR15" s="506"/>
      <c r="GS15" s="506"/>
      <c r="GT15" s="506"/>
      <c r="GU15" s="506"/>
      <c r="GV15" s="506"/>
      <c r="GW15" s="506"/>
      <c r="GX15" s="506"/>
      <c r="GY15" s="506"/>
      <c r="GZ15" s="506"/>
      <c r="HA15" s="506"/>
      <c r="HB15" s="506"/>
      <c r="HC15" s="506"/>
      <c r="HD15" s="506"/>
      <c r="HE15" s="506"/>
      <c r="HF15" s="506"/>
      <c r="HG15" s="506"/>
      <c r="HH15" s="506"/>
      <c r="HI15" s="506"/>
      <c r="HJ15" s="506"/>
      <c r="HK15" s="506"/>
      <c r="HL15" s="506"/>
      <c r="HM15" s="506"/>
      <c r="HN15" s="506"/>
      <c r="HO15" s="506"/>
      <c r="HP15" s="506"/>
      <c r="HQ15" s="506"/>
      <c r="HR15" s="506"/>
      <c r="HS15" s="506"/>
      <c r="HT15" s="506"/>
      <c r="HU15" s="506"/>
      <c r="HV15" s="506"/>
      <c r="HW15" s="506"/>
      <c r="HX15" s="506"/>
      <c r="HY15" s="506"/>
      <c r="HZ15" s="506"/>
      <c r="IA15" s="506"/>
      <c r="IB15" s="506"/>
      <c r="IC15" s="506"/>
      <c r="ID15" s="506"/>
      <c r="IE15" s="506"/>
      <c r="IF15" s="506"/>
      <c r="IG15" s="506"/>
      <c r="IH15" s="506"/>
      <c r="II15" s="506"/>
      <c r="IJ15" s="506"/>
      <c r="IK15" s="506"/>
      <c r="IL15" s="506"/>
      <c r="IM15" s="506"/>
      <c r="IN15" s="506"/>
      <c r="IO15" s="506"/>
      <c r="IP15" s="506"/>
      <c r="IQ15" s="506"/>
      <c r="IR15" s="506"/>
      <c r="IS15" s="506"/>
      <c r="IT15" s="506"/>
      <c r="IU15" s="506"/>
      <c r="IV15" s="506"/>
    </row>
    <row r="16" spans="1:256" ht="108" customHeight="1">
      <c r="A16" s="1134"/>
      <c r="B16" s="1138">
        <v>3</v>
      </c>
      <c r="C16" s="1140" t="s">
        <v>1171</v>
      </c>
      <c r="D16" s="516">
        <v>0.1</v>
      </c>
      <c r="E16" s="530">
        <v>30</v>
      </c>
      <c r="F16" s="530">
        <v>30</v>
      </c>
      <c r="G16" s="518">
        <v>1</v>
      </c>
      <c r="H16" s="530">
        <v>40</v>
      </c>
      <c r="I16" s="530">
        <v>40</v>
      </c>
      <c r="J16" s="518">
        <v>1</v>
      </c>
      <c r="K16" s="530">
        <v>60</v>
      </c>
      <c r="L16" s="530">
        <v>60</v>
      </c>
      <c r="M16" s="518">
        <v>1</v>
      </c>
      <c r="N16" s="530">
        <v>70</v>
      </c>
      <c r="O16" s="530">
        <v>70</v>
      </c>
      <c r="P16" s="518">
        <f t="shared" ref="P16" si="2">O16/N16</f>
        <v>1</v>
      </c>
      <c r="Q16" s="499">
        <f>N16+K16+H16+E16</f>
        <v>200</v>
      </c>
      <c r="R16" s="499">
        <f t="shared" si="0"/>
        <v>200</v>
      </c>
      <c r="S16" s="519">
        <f t="shared" ref="S16:S19" si="3">R16/Q16</f>
        <v>1</v>
      </c>
      <c r="T16" s="519">
        <f t="shared" ref="T16:T19" si="4">+S16*D16</f>
        <v>0.1</v>
      </c>
      <c r="U16" s="520" t="s">
        <v>1172</v>
      </c>
      <c r="V16" s="520" t="s">
        <v>1173</v>
      </c>
      <c r="W16" s="518" t="s">
        <v>1174</v>
      </c>
      <c r="X16" s="1783" t="s">
        <v>1172</v>
      </c>
      <c r="Y16" s="1784"/>
      <c r="Z16" s="521" t="s">
        <v>71</v>
      </c>
      <c r="AA16" s="522" t="s">
        <v>981</v>
      </c>
      <c r="AB16" s="521" t="s">
        <v>73</v>
      </c>
      <c r="AC16" s="523" t="s">
        <v>241</v>
      </c>
      <c r="AD16" s="521" t="s">
        <v>474</v>
      </c>
      <c r="AE16" s="521" t="s">
        <v>76</v>
      </c>
      <c r="AF16" s="524">
        <v>97</v>
      </c>
      <c r="AG16" s="521">
        <v>2021</v>
      </c>
      <c r="AH16" s="521">
        <v>2020</v>
      </c>
      <c r="AI16" s="521" t="s">
        <v>77</v>
      </c>
      <c r="AJ16" s="521" t="s">
        <v>78</v>
      </c>
      <c r="AK16" s="525" t="s">
        <v>1162</v>
      </c>
      <c r="AL16" s="515" t="s">
        <v>1029</v>
      </c>
      <c r="AM16" s="526" t="s">
        <v>984</v>
      </c>
      <c r="AN16" s="525" t="s">
        <v>1175</v>
      </c>
      <c r="AO16" s="525" t="s">
        <v>986</v>
      </c>
      <c r="AP16" s="525" t="s">
        <v>1162</v>
      </c>
      <c r="AQ16" s="523"/>
      <c r="AR16" s="523"/>
      <c r="AS16" s="523"/>
      <c r="AT16" s="523" t="s">
        <v>1176</v>
      </c>
      <c r="AU16" s="523"/>
      <c r="AV16" s="532"/>
      <c r="AW16" s="528" t="s">
        <v>1141</v>
      </c>
      <c r="AX16" s="529" t="s">
        <v>1177</v>
      </c>
      <c r="AY16" s="1141">
        <v>30</v>
      </c>
      <c r="AZ16" s="1149">
        <v>30</v>
      </c>
      <c r="BA16" s="1142" t="s">
        <v>1178</v>
      </c>
      <c r="BB16" s="1143" t="s">
        <v>1179</v>
      </c>
      <c r="BC16" s="1151">
        <v>40</v>
      </c>
      <c r="BD16" s="1151">
        <v>40</v>
      </c>
      <c r="BE16" s="1140" t="s">
        <v>1180</v>
      </c>
      <c r="BF16" s="1145" t="s">
        <v>1179</v>
      </c>
      <c r="BG16" s="1141">
        <v>60</v>
      </c>
      <c r="BH16" s="1149">
        <v>60</v>
      </c>
      <c r="BI16" s="1142" t="s">
        <v>1181</v>
      </c>
      <c r="BJ16" s="1143" t="s">
        <v>1179</v>
      </c>
      <c r="BK16" s="1151">
        <f t="shared" si="1"/>
        <v>70</v>
      </c>
      <c r="BL16" s="1151">
        <f t="shared" si="1"/>
        <v>70</v>
      </c>
      <c r="BM16" s="1153" t="s">
        <v>1182</v>
      </c>
      <c r="BN16" s="1153" t="s">
        <v>1179</v>
      </c>
      <c r="BO16" s="506"/>
      <c r="BP16" s="506"/>
      <c r="BQ16" s="506"/>
      <c r="BR16" s="506"/>
      <c r="BS16" s="506"/>
      <c r="BT16" s="506"/>
      <c r="BU16" s="506"/>
      <c r="BV16" s="506"/>
      <c r="BW16" s="506"/>
      <c r="BX16" s="506"/>
      <c r="BY16" s="506"/>
      <c r="BZ16" s="506"/>
      <c r="CA16" s="506"/>
      <c r="CB16" s="506"/>
      <c r="CC16" s="506"/>
      <c r="CD16" s="506"/>
      <c r="CE16" s="506"/>
      <c r="CF16" s="506"/>
      <c r="CG16" s="506"/>
      <c r="CH16" s="506"/>
      <c r="CI16" s="506"/>
      <c r="CJ16" s="506"/>
      <c r="CK16" s="506"/>
      <c r="CL16" s="506"/>
      <c r="CM16" s="506"/>
      <c r="CN16" s="506"/>
      <c r="CO16" s="506"/>
      <c r="CP16" s="506"/>
      <c r="CQ16" s="506"/>
      <c r="CR16" s="506"/>
      <c r="CS16" s="506"/>
      <c r="CT16" s="506"/>
      <c r="CU16" s="506"/>
      <c r="CV16" s="506"/>
      <c r="CW16" s="506"/>
      <c r="CX16" s="506"/>
      <c r="CY16" s="506"/>
      <c r="CZ16" s="506"/>
      <c r="DA16" s="506"/>
      <c r="DB16" s="506"/>
      <c r="DC16" s="506"/>
      <c r="DD16" s="506"/>
      <c r="DE16" s="506"/>
      <c r="DF16" s="506"/>
      <c r="DG16" s="506"/>
      <c r="DH16" s="506"/>
      <c r="DI16" s="506"/>
      <c r="DJ16" s="506"/>
      <c r="DK16" s="506"/>
      <c r="DL16" s="506"/>
      <c r="DM16" s="506"/>
      <c r="DN16" s="506"/>
      <c r="DO16" s="506"/>
      <c r="DP16" s="506"/>
      <c r="DQ16" s="506"/>
      <c r="DR16" s="506"/>
      <c r="DS16" s="506"/>
      <c r="DT16" s="506"/>
      <c r="DU16" s="506"/>
      <c r="DV16" s="506"/>
      <c r="DW16" s="506"/>
      <c r="DX16" s="506"/>
      <c r="DY16" s="506"/>
      <c r="DZ16" s="506"/>
      <c r="EA16" s="506"/>
      <c r="EB16" s="506"/>
      <c r="EC16" s="506"/>
      <c r="ED16" s="506"/>
      <c r="EE16" s="506"/>
      <c r="EF16" s="506"/>
      <c r="EG16" s="506"/>
      <c r="EH16" s="506"/>
      <c r="EI16" s="506"/>
      <c r="EJ16" s="506"/>
      <c r="EK16" s="506"/>
      <c r="EL16" s="506"/>
      <c r="EM16" s="506"/>
      <c r="EN16" s="506"/>
      <c r="EO16" s="506"/>
      <c r="EP16" s="506"/>
      <c r="EQ16" s="506"/>
      <c r="ER16" s="506"/>
      <c r="ES16" s="506"/>
      <c r="ET16" s="506"/>
      <c r="EU16" s="506"/>
      <c r="EV16" s="506"/>
      <c r="EW16" s="506"/>
      <c r="EX16" s="506"/>
      <c r="EY16" s="506"/>
      <c r="EZ16" s="506"/>
      <c r="FA16" s="506"/>
      <c r="FB16" s="506"/>
      <c r="FC16" s="506"/>
      <c r="FD16" s="506"/>
      <c r="FE16" s="506"/>
      <c r="FF16" s="506"/>
      <c r="FG16" s="506"/>
      <c r="FH16" s="506"/>
      <c r="FI16" s="506"/>
      <c r="FJ16" s="506"/>
      <c r="FK16" s="506"/>
      <c r="FL16" s="506"/>
      <c r="FM16" s="506"/>
      <c r="FN16" s="506"/>
      <c r="FO16" s="506"/>
      <c r="FP16" s="506"/>
      <c r="FQ16" s="506"/>
      <c r="FR16" s="506"/>
      <c r="FS16" s="506"/>
      <c r="FT16" s="506"/>
      <c r="FU16" s="506"/>
      <c r="FV16" s="506"/>
      <c r="FW16" s="506"/>
      <c r="FX16" s="506"/>
      <c r="FY16" s="506"/>
      <c r="FZ16" s="506"/>
      <c r="GA16" s="506"/>
      <c r="GB16" s="506"/>
      <c r="GC16" s="506"/>
      <c r="GD16" s="506"/>
      <c r="GE16" s="506"/>
      <c r="GF16" s="506"/>
      <c r="GG16" s="506"/>
      <c r="GH16" s="506"/>
      <c r="GI16" s="506"/>
      <c r="GJ16" s="506"/>
      <c r="GK16" s="506"/>
      <c r="GL16" s="506"/>
      <c r="GM16" s="506"/>
      <c r="GN16" s="506"/>
      <c r="GO16" s="506"/>
      <c r="GP16" s="506"/>
      <c r="GQ16" s="506"/>
      <c r="GR16" s="506"/>
      <c r="GS16" s="506"/>
      <c r="GT16" s="506"/>
      <c r="GU16" s="506"/>
      <c r="GV16" s="506"/>
      <c r="GW16" s="506"/>
      <c r="GX16" s="506"/>
      <c r="GY16" s="506"/>
      <c r="GZ16" s="506"/>
      <c r="HA16" s="506"/>
      <c r="HB16" s="506"/>
      <c r="HC16" s="506"/>
      <c r="HD16" s="506"/>
      <c r="HE16" s="506"/>
      <c r="HF16" s="506"/>
      <c r="HG16" s="506"/>
      <c r="HH16" s="506"/>
      <c r="HI16" s="506"/>
      <c r="HJ16" s="506"/>
      <c r="HK16" s="506"/>
      <c r="HL16" s="506"/>
      <c r="HM16" s="506"/>
      <c r="HN16" s="506"/>
      <c r="HO16" s="506"/>
      <c r="HP16" s="506"/>
      <c r="HQ16" s="506"/>
      <c r="HR16" s="506"/>
      <c r="HS16" s="506"/>
      <c r="HT16" s="506"/>
      <c r="HU16" s="506"/>
      <c r="HV16" s="506"/>
      <c r="HW16" s="506"/>
      <c r="HX16" s="506"/>
      <c r="HY16" s="506"/>
      <c r="HZ16" s="506"/>
      <c r="IA16" s="506"/>
      <c r="IB16" s="506"/>
      <c r="IC16" s="506"/>
      <c r="ID16" s="506"/>
      <c r="IE16" s="506"/>
      <c r="IF16" s="506"/>
      <c r="IG16" s="506"/>
      <c r="IH16" s="506"/>
      <c r="II16" s="506"/>
      <c r="IJ16" s="506"/>
      <c r="IK16" s="506"/>
      <c r="IL16" s="506"/>
      <c r="IM16" s="506"/>
      <c r="IN16" s="506"/>
      <c r="IO16" s="506"/>
      <c r="IP16" s="506"/>
      <c r="IQ16" s="506"/>
      <c r="IR16" s="506"/>
      <c r="IS16" s="506"/>
      <c r="IT16" s="506"/>
      <c r="IU16" s="506"/>
      <c r="IV16" s="506"/>
    </row>
    <row r="17" spans="1:256" ht="126.75" customHeight="1">
      <c r="A17" s="1134"/>
      <c r="B17" s="1138">
        <v>4</v>
      </c>
      <c r="C17" s="1140" t="s">
        <v>1183</v>
      </c>
      <c r="D17" s="516">
        <v>0.1</v>
      </c>
      <c r="E17" s="530">
        <v>3</v>
      </c>
      <c r="F17" s="530">
        <v>3</v>
      </c>
      <c r="G17" s="518">
        <v>1</v>
      </c>
      <c r="H17" s="530">
        <v>3</v>
      </c>
      <c r="I17" s="517">
        <v>3</v>
      </c>
      <c r="J17" s="518">
        <v>1</v>
      </c>
      <c r="K17" s="530">
        <v>3</v>
      </c>
      <c r="L17" s="530">
        <v>3</v>
      </c>
      <c r="M17" s="518">
        <v>1</v>
      </c>
      <c r="N17" s="530">
        <v>3</v>
      </c>
      <c r="O17" s="530">
        <v>3</v>
      </c>
      <c r="P17" s="518">
        <v>1</v>
      </c>
      <c r="Q17" s="499">
        <v>12</v>
      </c>
      <c r="R17" s="499">
        <f t="shared" si="0"/>
        <v>12</v>
      </c>
      <c r="S17" s="519">
        <f t="shared" si="3"/>
        <v>1</v>
      </c>
      <c r="T17" s="519">
        <f t="shared" si="4"/>
        <v>0.1</v>
      </c>
      <c r="U17" s="520" t="s">
        <v>1184</v>
      </c>
      <c r="V17" s="520" t="s">
        <v>1185</v>
      </c>
      <c r="W17" s="518" t="s">
        <v>1174</v>
      </c>
      <c r="X17" s="1783" t="s">
        <v>1184</v>
      </c>
      <c r="Y17" s="1784"/>
      <c r="Z17" s="521" t="s">
        <v>71</v>
      </c>
      <c r="AA17" s="522" t="s">
        <v>981</v>
      </c>
      <c r="AB17" s="521" t="s">
        <v>73</v>
      </c>
      <c r="AC17" s="523" t="s">
        <v>241</v>
      </c>
      <c r="AD17" s="521" t="s">
        <v>474</v>
      </c>
      <c r="AE17" s="521" t="s">
        <v>76</v>
      </c>
      <c r="AF17" s="524">
        <v>12</v>
      </c>
      <c r="AG17" s="521">
        <v>2021</v>
      </c>
      <c r="AH17" s="521">
        <v>2020</v>
      </c>
      <c r="AI17" s="521" t="s">
        <v>77</v>
      </c>
      <c r="AJ17" s="521" t="s">
        <v>78</v>
      </c>
      <c r="AK17" s="525" t="s">
        <v>1162</v>
      </c>
      <c r="AL17" s="515" t="s">
        <v>1029</v>
      </c>
      <c r="AM17" s="526" t="s">
        <v>984</v>
      </c>
      <c r="AN17" s="525" t="s">
        <v>1175</v>
      </c>
      <c r="AO17" s="525" t="s">
        <v>986</v>
      </c>
      <c r="AP17" s="525" t="s">
        <v>1162</v>
      </c>
      <c r="AQ17" s="523"/>
      <c r="AR17" s="523"/>
      <c r="AS17" s="523"/>
      <c r="AT17" s="523" t="s">
        <v>1176</v>
      </c>
      <c r="AU17" s="523"/>
      <c r="AV17" s="532"/>
      <c r="AW17" s="528" t="s">
        <v>1141</v>
      </c>
      <c r="AX17" s="529" t="s">
        <v>1186</v>
      </c>
      <c r="AY17" s="1141">
        <v>3</v>
      </c>
      <c r="AZ17" s="1149">
        <v>3</v>
      </c>
      <c r="BA17" s="1142" t="s">
        <v>1187</v>
      </c>
      <c r="BB17" s="1143" t="s">
        <v>1188</v>
      </c>
      <c r="BC17" s="1151">
        <v>3</v>
      </c>
      <c r="BD17" s="1151">
        <v>3</v>
      </c>
      <c r="BE17" s="1140" t="s">
        <v>1189</v>
      </c>
      <c r="BF17" s="1145" t="s">
        <v>1188</v>
      </c>
      <c r="BG17" s="1141">
        <v>3</v>
      </c>
      <c r="BH17" s="1149">
        <v>3</v>
      </c>
      <c r="BI17" s="1142" t="s">
        <v>1190</v>
      </c>
      <c r="BJ17" s="1143" t="s">
        <v>1188</v>
      </c>
      <c r="BK17" s="1151">
        <f t="shared" si="1"/>
        <v>3</v>
      </c>
      <c r="BL17" s="1151">
        <f t="shared" si="1"/>
        <v>3</v>
      </c>
      <c r="BM17" s="1153" t="s">
        <v>1191</v>
      </c>
      <c r="BN17" s="1153" t="s">
        <v>1188</v>
      </c>
      <c r="BO17" s="506"/>
      <c r="BP17" s="506"/>
      <c r="BQ17" s="506"/>
      <c r="BR17" s="506"/>
      <c r="BS17" s="506"/>
      <c r="BT17" s="506"/>
      <c r="BU17" s="506"/>
      <c r="BV17" s="506"/>
      <c r="BW17" s="506"/>
      <c r="BX17" s="506"/>
      <c r="BY17" s="506"/>
      <c r="BZ17" s="506"/>
      <c r="CA17" s="506"/>
      <c r="CB17" s="506"/>
      <c r="CC17" s="506"/>
      <c r="CD17" s="506"/>
      <c r="CE17" s="506"/>
      <c r="CF17" s="506"/>
      <c r="CG17" s="506"/>
      <c r="CH17" s="506"/>
      <c r="CI17" s="506"/>
      <c r="CJ17" s="506"/>
      <c r="CK17" s="506"/>
      <c r="CL17" s="506"/>
      <c r="CM17" s="506"/>
      <c r="CN17" s="506"/>
      <c r="CO17" s="506"/>
      <c r="CP17" s="506"/>
      <c r="CQ17" s="506"/>
      <c r="CR17" s="506"/>
      <c r="CS17" s="506"/>
      <c r="CT17" s="506"/>
      <c r="CU17" s="506"/>
      <c r="CV17" s="506"/>
      <c r="CW17" s="506"/>
      <c r="CX17" s="506"/>
      <c r="CY17" s="506"/>
      <c r="CZ17" s="506"/>
      <c r="DA17" s="506"/>
      <c r="DB17" s="506"/>
      <c r="DC17" s="506"/>
      <c r="DD17" s="506"/>
      <c r="DE17" s="506"/>
      <c r="DF17" s="506"/>
      <c r="DG17" s="506"/>
      <c r="DH17" s="506"/>
      <c r="DI17" s="506"/>
      <c r="DJ17" s="506"/>
      <c r="DK17" s="506"/>
      <c r="DL17" s="506"/>
      <c r="DM17" s="506"/>
      <c r="DN17" s="506"/>
      <c r="DO17" s="506"/>
      <c r="DP17" s="506"/>
      <c r="DQ17" s="506"/>
      <c r="DR17" s="506"/>
      <c r="DS17" s="506"/>
      <c r="DT17" s="506"/>
      <c r="DU17" s="506"/>
      <c r="DV17" s="506"/>
      <c r="DW17" s="506"/>
      <c r="DX17" s="506"/>
      <c r="DY17" s="506"/>
      <c r="DZ17" s="506"/>
      <c r="EA17" s="506"/>
      <c r="EB17" s="506"/>
      <c r="EC17" s="506"/>
      <c r="ED17" s="506"/>
      <c r="EE17" s="506"/>
      <c r="EF17" s="506"/>
      <c r="EG17" s="506"/>
      <c r="EH17" s="506"/>
      <c r="EI17" s="506"/>
      <c r="EJ17" s="506"/>
      <c r="EK17" s="506"/>
      <c r="EL17" s="506"/>
      <c r="EM17" s="506"/>
      <c r="EN17" s="506"/>
      <c r="EO17" s="506"/>
      <c r="EP17" s="506"/>
      <c r="EQ17" s="506"/>
      <c r="ER17" s="506"/>
      <c r="ES17" s="506"/>
      <c r="ET17" s="506"/>
      <c r="EU17" s="506"/>
      <c r="EV17" s="506"/>
      <c r="EW17" s="506"/>
      <c r="EX17" s="506"/>
      <c r="EY17" s="506"/>
      <c r="EZ17" s="506"/>
      <c r="FA17" s="506"/>
      <c r="FB17" s="506"/>
      <c r="FC17" s="506"/>
      <c r="FD17" s="506"/>
      <c r="FE17" s="506"/>
      <c r="FF17" s="506"/>
      <c r="FG17" s="506"/>
      <c r="FH17" s="506"/>
      <c r="FI17" s="506"/>
      <c r="FJ17" s="506"/>
      <c r="FK17" s="506"/>
      <c r="FL17" s="506"/>
      <c r="FM17" s="506"/>
      <c r="FN17" s="506"/>
      <c r="FO17" s="506"/>
      <c r="FP17" s="506"/>
      <c r="FQ17" s="506"/>
      <c r="FR17" s="506"/>
      <c r="FS17" s="506"/>
      <c r="FT17" s="506"/>
      <c r="FU17" s="506"/>
      <c r="FV17" s="506"/>
      <c r="FW17" s="506"/>
      <c r="FX17" s="506"/>
      <c r="FY17" s="506"/>
      <c r="FZ17" s="506"/>
      <c r="GA17" s="506"/>
      <c r="GB17" s="506"/>
      <c r="GC17" s="506"/>
      <c r="GD17" s="506"/>
      <c r="GE17" s="506"/>
      <c r="GF17" s="506"/>
      <c r="GG17" s="506"/>
      <c r="GH17" s="506"/>
      <c r="GI17" s="506"/>
      <c r="GJ17" s="506"/>
      <c r="GK17" s="506"/>
      <c r="GL17" s="506"/>
      <c r="GM17" s="506"/>
      <c r="GN17" s="506"/>
      <c r="GO17" s="506"/>
      <c r="GP17" s="506"/>
      <c r="GQ17" s="506"/>
      <c r="GR17" s="506"/>
      <c r="GS17" s="506"/>
      <c r="GT17" s="506"/>
      <c r="GU17" s="506"/>
      <c r="GV17" s="506"/>
      <c r="GW17" s="506"/>
      <c r="GX17" s="506"/>
      <c r="GY17" s="506"/>
      <c r="GZ17" s="506"/>
      <c r="HA17" s="506"/>
      <c r="HB17" s="506"/>
      <c r="HC17" s="506"/>
      <c r="HD17" s="506"/>
      <c r="HE17" s="506"/>
      <c r="HF17" s="506"/>
      <c r="HG17" s="506"/>
      <c r="HH17" s="506"/>
      <c r="HI17" s="506"/>
      <c r="HJ17" s="506"/>
      <c r="HK17" s="506"/>
      <c r="HL17" s="506"/>
      <c r="HM17" s="506"/>
      <c r="HN17" s="506"/>
      <c r="HO17" s="506"/>
      <c r="HP17" s="506"/>
      <c r="HQ17" s="506"/>
      <c r="HR17" s="506"/>
      <c r="HS17" s="506"/>
      <c r="HT17" s="506"/>
      <c r="HU17" s="506"/>
      <c r="HV17" s="506"/>
      <c r="HW17" s="506"/>
      <c r="HX17" s="506"/>
      <c r="HY17" s="506"/>
      <c r="HZ17" s="506"/>
      <c r="IA17" s="506"/>
      <c r="IB17" s="506"/>
      <c r="IC17" s="506"/>
      <c r="ID17" s="506"/>
      <c r="IE17" s="506"/>
      <c r="IF17" s="506"/>
      <c r="IG17" s="506"/>
      <c r="IH17" s="506"/>
      <c r="II17" s="506"/>
      <c r="IJ17" s="506"/>
      <c r="IK17" s="506"/>
      <c r="IL17" s="506"/>
      <c r="IM17" s="506"/>
      <c r="IN17" s="506"/>
      <c r="IO17" s="506"/>
      <c r="IP17" s="506"/>
      <c r="IQ17" s="506"/>
      <c r="IR17" s="506"/>
      <c r="IS17" s="506"/>
      <c r="IT17" s="506"/>
      <c r="IU17" s="506"/>
      <c r="IV17" s="506"/>
    </row>
    <row r="18" spans="1:256" ht="120" customHeight="1">
      <c r="A18" s="1134"/>
      <c r="B18" s="1138">
        <v>5</v>
      </c>
      <c r="C18" s="1140" t="s">
        <v>1192</v>
      </c>
      <c r="D18" s="516">
        <v>0.1</v>
      </c>
      <c r="E18" s="481">
        <v>0.25</v>
      </c>
      <c r="F18" s="533">
        <v>0.25</v>
      </c>
      <c r="G18" s="518">
        <v>1</v>
      </c>
      <c r="H18" s="481">
        <v>0.25</v>
      </c>
      <c r="I18" s="533">
        <v>0.25</v>
      </c>
      <c r="J18" s="518">
        <v>1</v>
      </c>
      <c r="K18" s="481">
        <v>0.25</v>
      </c>
      <c r="L18" s="534">
        <v>0.25</v>
      </c>
      <c r="M18" s="518">
        <f>L18/K18</f>
        <v>1</v>
      </c>
      <c r="N18" s="481">
        <v>0.25</v>
      </c>
      <c r="O18" s="534">
        <v>0.25</v>
      </c>
      <c r="P18" s="518">
        <f>O18/N18</f>
        <v>1</v>
      </c>
      <c r="Q18" s="481">
        <v>1</v>
      </c>
      <c r="R18" s="533">
        <f t="shared" si="0"/>
        <v>1</v>
      </c>
      <c r="S18" s="519">
        <f t="shared" si="3"/>
        <v>1</v>
      </c>
      <c r="T18" s="519">
        <f t="shared" si="4"/>
        <v>0.1</v>
      </c>
      <c r="U18" s="520" t="s">
        <v>1193</v>
      </c>
      <c r="V18" s="520" t="s">
        <v>1111</v>
      </c>
      <c r="W18" s="518" t="s">
        <v>1112</v>
      </c>
      <c r="X18" s="1783" t="s">
        <v>1194</v>
      </c>
      <c r="Y18" s="1784"/>
      <c r="Z18" s="521" t="s">
        <v>71</v>
      </c>
      <c r="AA18" s="522" t="s">
        <v>981</v>
      </c>
      <c r="AB18" s="521" t="s">
        <v>73</v>
      </c>
      <c r="AC18" s="523" t="s">
        <v>1041</v>
      </c>
      <c r="AD18" s="521" t="s">
        <v>474</v>
      </c>
      <c r="AE18" s="521" t="s">
        <v>76</v>
      </c>
      <c r="AF18" s="535">
        <v>1</v>
      </c>
      <c r="AG18" s="521">
        <v>2021</v>
      </c>
      <c r="AH18" s="521">
        <v>2020</v>
      </c>
      <c r="AI18" s="521" t="s">
        <v>77</v>
      </c>
      <c r="AJ18" s="521" t="s">
        <v>121</v>
      </c>
      <c r="AK18" s="525" t="s">
        <v>1162</v>
      </c>
      <c r="AL18" s="515" t="s">
        <v>1029</v>
      </c>
      <c r="AM18" s="526" t="s">
        <v>984</v>
      </c>
      <c r="AN18" s="525" t="s">
        <v>1195</v>
      </c>
      <c r="AO18" s="525" t="s">
        <v>986</v>
      </c>
      <c r="AP18" s="525" t="s">
        <v>1162</v>
      </c>
      <c r="AQ18" s="523"/>
      <c r="AR18" s="523"/>
      <c r="AS18" s="523"/>
      <c r="AT18" s="523" t="s">
        <v>1196</v>
      </c>
      <c r="AU18" s="523"/>
      <c r="AV18" s="532"/>
      <c r="AW18" s="528" t="s">
        <v>1141</v>
      </c>
      <c r="AX18" s="529" t="s">
        <v>1197</v>
      </c>
      <c r="AY18" s="1154">
        <v>0.25</v>
      </c>
      <c r="AZ18" s="1154">
        <v>0.25</v>
      </c>
      <c r="BA18" s="1142" t="s">
        <v>1198</v>
      </c>
      <c r="BB18" s="1143" t="s">
        <v>1199</v>
      </c>
      <c r="BC18" s="1155">
        <v>0.25</v>
      </c>
      <c r="BD18" s="1155">
        <v>0.25</v>
      </c>
      <c r="BE18" s="1140" t="s">
        <v>1198</v>
      </c>
      <c r="BF18" s="1145" t="s">
        <v>1199</v>
      </c>
      <c r="BG18" s="1154">
        <v>0.25</v>
      </c>
      <c r="BH18" s="1154">
        <v>0.25</v>
      </c>
      <c r="BI18" s="1142" t="s">
        <v>1198</v>
      </c>
      <c r="BJ18" s="1143" t="s">
        <v>1199</v>
      </c>
      <c r="BK18" s="1156">
        <f t="shared" si="1"/>
        <v>0.25</v>
      </c>
      <c r="BL18" s="1156">
        <f t="shared" si="1"/>
        <v>0.25</v>
      </c>
      <c r="BM18" s="1153" t="s">
        <v>1198</v>
      </c>
      <c r="BN18" s="1153" t="s">
        <v>1199</v>
      </c>
      <c r="BO18" s="506"/>
      <c r="BP18" s="506"/>
      <c r="BQ18" s="506"/>
      <c r="BR18" s="506"/>
      <c r="BS18" s="506"/>
      <c r="BT18" s="506"/>
      <c r="BU18" s="506"/>
      <c r="BV18" s="506"/>
      <c r="BW18" s="506"/>
      <c r="BX18" s="506"/>
      <c r="BY18" s="506"/>
      <c r="BZ18" s="506"/>
      <c r="CA18" s="506"/>
      <c r="CB18" s="506"/>
      <c r="CC18" s="506"/>
      <c r="CD18" s="506"/>
      <c r="CE18" s="506"/>
      <c r="CF18" s="506"/>
      <c r="CG18" s="506"/>
      <c r="CH18" s="506"/>
      <c r="CI18" s="506"/>
      <c r="CJ18" s="506"/>
      <c r="CK18" s="506"/>
      <c r="CL18" s="506"/>
      <c r="CM18" s="506"/>
      <c r="CN18" s="506"/>
      <c r="CO18" s="506"/>
      <c r="CP18" s="506"/>
      <c r="CQ18" s="506"/>
      <c r="CR18" s="506"/>
      <c r="CS18" s="506"/>
      <c r="CT18" s="506"/>
      <c r="CU18" s="506"/>
      <c r="CV18" s="506"/>
      <c r="CW18" s="506"/>
      <c r="CX18" s="506"/>
      <c r="CY18" s="506"/>
      <c r="CZ18" s="506"/>
      <c r="DA18" s="506"/>
      <c r="DB18" s="506"/>
      <c r="DC18" s="506"/>
      <c r="DD18" s="506"/>
      <c r="DE18" s="506"/>
      <c r="DF18" s="506"/>
      <c r="DG18" s="506"/>
      <c r="DH18" s="506"/>
      <c r="DI18" s="506"/>
      <c r="DJ18" s="506"/>
      <c r="DK18" s="506"/>
      <c r="DL18" s="506"/>
      <c r="DM18" s="506"/>
      <c r="DN18" s="506"/>
      <c r="DO18" s="506"/>
      <c r="DP18" s="506"/>
      <c r="DQ18" s="506"/>
      <c r="DR18" s="506"/>
      <c r="DS18" s="506"/>
      <c r="DT18" s="506"/>
      <c r="DU18" s="506"/>
      <c r="DV18" s="506"/>
      <c r="DW18" s="506"/>
      <c r="DX18" s="506"/>
      <c r="DY18" s="506"/>
      <c r="DZ18" s="506"/>
      <c r="EA18" s="506"/>
      <c r="EB18" s="506"/>
      <c r="EC18" s="506"/>
      <c r="ED18" s="506"/>
      <c r="EE18" s="506"/>
      <c r="EF18" s="506"/>
      <c r="EG18" s="506"/>
      <c r="EH18" s="506"/>
      <c r="EI18" s="506"/>
      <c r="EJ18" s="506"/>
      <c r="EK18" s="506"/>
      <c r="EL18" s="506"/>
      <c r="EM18" s="506"/>
      <c r="EN18" s="506"/>
      <c r="EO18" s="506"/>
      <c r="EP18" s="506"/>
      <c r="EQ18" s="506"/>
      <c r="ER18" s="506"/>
      <c r="ES18" s="506"/>
      <c r="ET18" s="506"/>
      <c r="EU18" s="506"/>
      <c r="EV18" s="506"/>
      <c r="EW18" s="506"/>
      <c r="EX18" s="506"/>
      <c r="EY18" s="506"/>
      <c r="EZ18" s="506"/>
      <c r="FA18" s="506"/>
      <c r="FB18" s="506"/>
      <c r="FC18" s="506"/>
      <c r="FD18" s="506"/>
      <c r="FE18" s="506"/>
      <c r="FF18" s="506"/>
      <c r="FG18" s="506"/>
      <c r="FH18" s="506"/>
      <c r="FI18" s="506"/>
      <c r="FJ18" s="506"/>
      <c r="FK18" s="506"/>
      <c r="FL18" s="506"/>
      <c r="FM18" s="506"/>
      <c r="FN18" s="506"/>
      <c r="FO18" s="506"/>
      <c r="FP18" s="506"/>
      <c r="FQ18" s="506"/>
      <c r="FR18" s="506"/>
      <c r="FS18" s="506"/>
      <c r="FT18" s="506"/>
      <c r="FU18" s="506"/>
      <c r="FV18" s="506"/>
      <c r="FW18" s="506"/>
      <c r="FX18" s="506"/>
      <c r="FY18" s="506"/>
      <c r="FZ18" s="506"/>
      <c r="GA18" s="506"/>
      <c r="GB18" s="506"/>
      <c r="GC18" s="506"/>
      <c r="GD18" s="506"/>
      <c r="GE18" s="506"/>
      <c r="GF18" s="506"/>
      <c r="GG18" s="506"/>
      <c r="GH18" s="506"/>
      <c r="GI18" s="506"/>
      <c r="GJ18" s="506"/>
      <c r="GK18" s="506"/>
      <c r="GL18" s="506"/>
      <c r="GM18" s="506"/>
      <c r="GN18" s="506"/>
      <c r="GO18" s="506"/>
      <c r="GP18" s="506"/>
      <c r="GQ18" s="506"/>
      <c r="GR18" s="506"/>
      <c r="GS18" s="506"/>
      <c r="GT18" s="506"/>
      <c r="GU18" s="506"/>
      <c r="GV18" s="506"/>
      <c r="GW18" s="506"/>
      <c r="GX18" s="506"/>
      <c r="GY18" s="506"/>
      <c r="GZ18" s="506"/>
      <c r="HA18" s="506"/>
      <c r="HB18" s="506"/>
      <c r="HC18" s="506"/>
      <c r="HD18" s="506"/>
      <c r="HE18" s="506"/>
      <c r="HF18" s="506"/>
      <c r="HG18" s="506"/>
      <c r="HH18" s="506"/>
      <c r="HI18" s="506"/>
      <c r="HJ18" s="506"/>
      <c r="HK18" s="506"/>
      <c r="HL18" s="506"/>
      <c r="HM18" s="506"/>
      <c r="HN18" s="506"/>
      <c r="HO18" s="506"/>
      <c r="HP18" s="506"/>
      <c r="HQ18" s="506"/>
      <c r="HR18" s="506"/>
      <c r="HS18" s="506"/>
      <c r="HT18" s="506"/>
      <c r="HU18" s="506"/>
      <c r="HV18" s="506"/>
      <c r="HW18" s="506"/>
      <c r="HX18" s="506"/>
      <c r="HY18" s="506"/>
      <c r="HZ18" s="506"/>
      <c r="IA18" s="506"/>
      <c r="IB18" s="506"/>
      <c r="IC18" s="506"/>
      <c r="ID18" s="506"/>
      <c r="IE18" s="506"/>
      <c r="IF18" s="506"/>
      <c r="IG18" s="506"/>
      <c r="IH18" s="506"/>
      <c r="II18" s="506"/>
      <c r="IJ18" s="506"/>
      <c r="IK18" s="506"/>
      <c r="IL18" s="506"/>
      <c r="IM18" s="506"/>
      <c r="IN18" s="506"/>
      <c r="IO18" s="506"/>
      <c r="IP18" s="506"/>
      <c r="IQ18" s="506"/>
      <c r="IR18" s="506"/>
      <c r="IS18" s="506"/>
      <c r="IT18" s="506"/>
      <c r="IU18" s="506"/>
      <c r="IV18" s="506"/>
    </row>
    <row r="19" spans="1:256" ht="131.25" customHeight="1">
      <c r="A19" s="1134"/>
      <c r="B19" s="1138">
        <v>6</v>
      </c>
      <c r="C19" s="1140" t="s">
        <v>1200</v>
      </c>
      <c r="D19" s="516">
        <v>0.1</v>
      </c>
      <c r="E19" s="481">
        <v>0.25</v>
      </c>
      <c r="F19" s="481">
        <v>0.25</v>
      </c>
      <c r="G19" s="518">
        <v>1</v>
      </c>
      <c r="H19" s="481">
        <v>0.25</v>
      </c>
      <c r="I19" s="533">
        <v>0.25</v>
      </c>
      <c r="J19" s="518">
        <v>1</v>
      </c>
      <c r="K19" s="481">
        <v>0.25</v>
      </c>
      <c r="L19" s="530">
        <v>25</v>
      </c>
      <c r="M19" s="518">
        <v>1</v>
      </c>
      <c r="N19" s="481">
        <v>0.25</v>
      </c>
      <c r="O19" s="534">
        <v>0.25</v>
      </c>
      <c r="P19" s="518">
        <f>O19/N19</f>
        <v>1</v>
      </c>
      <c r="Q19" s="481">
        <v>1</v>
      </c>
      <c r="R19" s="533">
        <v>1</v>
      </c>
      <c r="S19" s="519">
        <f t="shared" si="3"/>
        <v>1</v>
      </c>
      <c r="T19" s="519">
        <f t="shared" si="4"/>
        <v>0.1</v>
      </c>
      <c r="U19" s="520" t="s">
        <v>1201</v>
      </c>
      <c r="V19" s="520" t="s">
        <v>1202</v>
      </c>
      <c r="W19" s="518" t="s">
        <v>1112</v>
      </c>
      <c r="X19" s="536" t="s">
        <v>1203</v>
      </c>
      <c r="Y19" s="536" t="s">
        <v>1204</v>
      </c>
      <c r="Z19" s="521" t="s">
        <v>71</v>
      </c>
      <c r="AA19" s="522" t="s">
        <v>981</v>
      </c>
      <c r="AB19" s="521" t="s">
        <v>73</v>
      </c>
      <c r="AC19" s="523" t="s">
        <v>1041</v>
      </c>
      <c r="AD19" s="521" t="s">
        <v>1002</v>
      </c>
      <c r="AE19" s="521" t="s">
        <v>76</v>
      </c>
      <c r="AF19" s="535">
        <v>1</v>
      </c>
      <c r="AG19" s="521">
        <v>2021</v>
      </c>
      <c r="AH19" s="521">
        <v>2020</v>
      </c>
      <c r="AI19" s="521" t="s">
        <v>77</v>
      </c>
      <c r="AJ19" s="521" t="s">
        <v>121</v>
      </c>
      <c r="AK19" s="525" t="s">
        <v>1162</v>
      </c>
      <c r="AL19" s="515" t="s">
        <v>1029</v>
      </c>
      <c r="AM19" s="526" t="s">
        <v>984</v>
      </c>
      <c r="AN19" s="525" t="s">
        <v>1195</v>
      </c>
      <c r="AO19" s="525">
        <v>7792</v>
      </c>
      <c r="AP19" s="525" t="s">
        <v>1162</v>
      </c>
      <c r="AQ19" s="537"/>
      <c r="AR19" s="537"/>
      <c r="AS19" s="537"/>
      <c r="AT19" s="537" t="s">
        <v>1196</v>
      </c>
      <c r="AU19" s="537"/>
      <c r="AV19" s="532"/>
      <c r="AW19" s="528" t="s">
        <v>1060</v>
      </c>
      <c r="AX19" s="529" t="s">
        <v>1205</v>
      </c>
      <c r="AY19" s="1154">
        <v>0.25</v>
      </c>
      <c r="AZ19" s="1154">
        <v>0.25</v>
      </c>
      <c r="BA19" s="1142" t="s">
        <v>1206</v>
      </c>
      <c r="BB19" s="1143" t="s">
        <v>1207</v>
      </c>
      <c r="BC19" s="1155">
        <v>0.25</v>
      </c>
      <c r="BD19" s="1155">
        <v>0.25</v>
      </c>
      <c r="BE19" s="1140" t="s">
        <v>1208</v>
      </c>
      <c r="BF19" s="1145" t="s">
        <v>1209</v>
      </c>
      <c r="BG19" s="1154">
        <v>0.25</v>
      </c>
      <c r="BH19" s="1154">
        <v>0.25</v>
      </c>
      <c r="BI19" s="1142" t="s">
        <v>1210</v>
      </c>
      <c r="BJ19" s="1143" t="s">
        <v>1211</v>
      </c>
      <c r="BK19" s="1156">
        <f t="shared" si="1"/>
        <v>0.25</v>
      </c>
      <c r="BL19" s="1156">
        <f t="shared" si="1"/>
        <v>0.25</v>
      </c>
      <c r="BM19" s="1153" t="s">
        <v>1212</v>
      </c>
      <c r="BN19" s="1153" t="s">
        <v>1213</v>
      </c>
      <c r="BO19" s="506"/>
      <c r="BP19" s="506"/>
      <c r="BQ19" s="506"/>
      <c r="BR19" s="506"/>
      <c r="BS19" s="506"/>
      <c r="BT19" s="506"/>
      <c r="BU19" s="506"/>
      <c r="BV19" s="506"/>
      <c r="BW19" s="506"/>
      <c r="BX19" s="506"/>
      <c r="BY19" s="506"/>
      <c r="BZ19" s="506"/>
      <c r="CA19" s="506"/>
      <c r="CB19" s="506"/>
      <c r="CC19" s="506"/>
      <c r="CD19" s="506"/>
      <c r="CE19" s="506"/>
      <c r="CF19" s="506"/>
      <c r="CG19" s="506"/>
      <c r="CH19" s="506"/>
      <c r="CI19" s="506"/>
      <c r="CJ19" s="506"/>
      <c r="CK19" s="506"/>
      <c r="CL19" s="506"/>
      <c r="CM19" s="506"/>
      <c r="CN19" s="506"/>
      <c r="CO19" s="506"/>
      <c r="CP19" s="506"/>
      <c r="CQ19" s="506"/>
      <c r="CR19" s="506"/>
      <c r="CS19" s="506"/>
      <c r="CT19" s="506"/>
      <c r="CU19" s="506"/>
      <c r="CV19" s="506"/>
      <c r="CW19" s="506"/>
      <c r="CX19" s="506"/>
      <c r="CY19" s="506"/>
      <c r="CZ19" s="506"/>
      <c r="DA19" s="506"/>
      <c r="DB19" s="506"/>
      <c r="DC19" s="506"/>
      <c r="DD19" s="506"/>
      <c r="DE19" s="506"/>
      <c r="DF19" s="506"/>
      <c r="DG19" s="506"/>
      <c r="DH19" s="506"/>
      <c r="DI19" s="506"/>
      <c r="DJ19" s="506"/>
      <c r="DK19" s="506"/>
      <c r="DL19" s="506"/>
      <c r="DM19" s="506"/>
      <c r="DN19" s="506"/>
      <c r="DO19" s="506"/>
      <c r="DP19" s="506"/>
      <c r="DQ19" s="506"/>
      <c r="DR19" s="506"/>
      <c r="DS19" s="506"/>
      <c r="DT19" s="506"/>
      <c r="DU19" s="506"/>
      <c r="DV19" s="506"/>
      <c r="DW19" s="506"/>
      <c r="DX19" s="506"/>
      <c r="DY19" s="506"/>
      <c r="DZ19" s="506"/>
      <c r="EA19" s="506"/>
      <c r="EB19" s="506"/>
      <c r="EC19" s="506"/>
      <c r="ED19" s="506"/>
      <c r="EE19" s="506"/>
      <c r="EF19" s="506"/>
      <c r="EG19" s="506"/>
      <c r="EH19" s="506"/>
      <c r="EI19" s="506"/>
      <c r="EJ19" s="506"/>
      <c r="EK19" s="506"/>
      <c r="EL19" s="506"/>
      <c r="EM19" s="506"/>
      <c r="EN19" s="506"/>
      <c r="EO19" s="506"/>
      <c r="EP19" s="506"/>
      <c r="EQ19" s="506"/>
      <c r="ER19" s="506"/>
      <c r="ES19" s="506"/>
      <c r="ET19" s="506"/>
      <c r="EU19" s="506"/>
      <c r="EV19" s="506"/>
      <c r="EW19" s="506"/>
      <c r="EX19" s="506"/>
      <c r="EY19" s="506"/>
      <c r="EZ19" s="506"/>
      <c r="FA19" s="506"/>
      <c r="FB19" s="506"/>
      <c r="FC19" s="506"/>
      <c r="FD19" s="506"/>
      <c r="FE19" s="506"/>
      <c r="FF19" s="506"/>
      <c r="FG19" s="506"/>
      <c r="FH19" s="506"/>
      <c r="FI19" s="506"/>
      <c r="FJ19" s="506"/>
      <c r="FK19" s="506"/>
      <c r="FL19" s="506"/>
      <c r="FM19" s="506"/>
      <c r="FN19" s="506"/>
      <c r="FO19" s="506"/>
      <c r="FP19" s="506"/>
      <c r="FQ19" s="506"/>
      <c r="FR19" s="506"/>
      <c r="FS19" s="506"/>
      <c r="FT19" s="506"/>
      <c r="FU19" s="506"/>
      <c r="FV19" s="506"/>
      <c r="FW19" s="506"/>
      <c r="FX19" s="506"/>
      <c r="FY19" s="506"/>
      <c r="FZ19" s="506"/>
      <c r="GA19" s="506"/>
      <c r="GB19" s="506"/>
      <c r="GC19" s="506"/>
      <c r="GD19" s="506"/>
      <c r="GE19" s="506"/>
      <c r="GF19" s="506"/>
      <c r="GG19" s="506"/>
      <c r="GH19" s="506"/>
      <c r="GI19" s="506"/>
      <c r="GJ19" s="506"/>
      <c r="GK19" s="506"/>
      <c r="GL19" s="506"/>
      <c r="GM19" s="506"/>
      <c r="GN19" s="506"/>
      <c r="GO19" s="506"/>
      <c r="GP19" s="506"/>
      <c r="GQ19" s="506"/>
      <c r="GR19" s="506"/>
      <c r="GS19" s="506"/>
      <c r="GT19" s="506"/>
      <c r="GU19" s="506"/>
      <c r="GV19" s="506"/>
      <c r="GW19" s="506"/>
      <c r="GX19" s="506"/>
      <c r="GY19" s="506"/>
      <c r="GZ19" s="506"/>
      <c r="HA19" s="506"/>
      <c r="HB19" s="506"/>
      <c r="HC19" s="506"/>
      <c r="HD19" s="506"/>
      <c r="HE19" s="506"/>
      <c r="HF19" s="506"/>
      <c r="HG19" s="506"/>
      <c r="HH19" s="506"/>
      <c r="HI19" s="506"/>
      <c r="HJ19" s="506"/>
      <c r="HK19" s="506"/>
      <c r="HL19" s="506"/>
      <c r="HM19" s="506"/>
      <c r="HN19" s="506"/>
      <c r="HO19" s="506"/>
      <c r="HP19" s="506"/>
      <c r="HQ19" s="506"/>
      <c r="HR19" s="506"/>
      <c r="HS19" s="506"/>
      <c r="HT19" s="506"/>
      <c r="HU19" s="506"/>
      <c r="HV19" s="506"/>
      <c r="HW19" s="506"/>
      <c r="HX19" s="506"/>
      <c r="HY19" s="506"/>
      <c r="HZ19" s="506"/>
      <c r="IA19" s="506"/>
      <c r="IB19" s="506"/>
      <c r="IC19" s="506"/>
      <c r="ID19" s="506"/>
      <c r="IE19" s="506"/>
      <c r="IF19" s="506"/>
      <c r="IG19" s="506"/>
      <c r="IH19" s="506"/>
      <c r="II19" s="506"/>
      <c r="IJ19" s="506"/>
      <c r="IK19" s="506"/>
      <c r="IL19" s="506"/>
      <c r="IM19" s="506"/>
      <c r="IN19" s="506"/>
      <c r="IO19" s="506"/>
      <c r="IP19" s="506"/>
      <c r="IQ19" s="506"/>
      <c r="IR19" s="506"/>
      <c r="IS19" s="506"/>
      <c r="IT19" s="506"/>
      <c r="IU19" s="506"/>
      <c r="IV19" s="506"/>
    </row>
    <row r="20" spans="1:256" s="806" customFormat="1">
      <c r="A20" s="1131"/>
      <c r="B20" s="1136"/>
      <c r="C20" s="1136"/>
      <c r="D20" s="1136"/>
      <c r="E20" s="1136"/>
      <c r="F20" s="1136"/>
      <c r="G20" s="1136"/>
      <c r="H20" s="1136"/>
      <c r="I20" s="1136"/>
      <c r="J20" s="1136"/>
      <c r="K20" s="1136"/>
      <c r="L20" s="1136"/>
      <c r="M20" s="1136"/>
      <c r="N20" s="1136"/>
      <c r="O20" s="1136"/>
      <c r="P20" s="1136"/>
      <c r="Q20" s="1136"/>
      <c r="R20" s="1136"/>
      <c r="S20" s="1136"/>
      <c r="T20" s="1136"/>
      <c r="U20" s="1136"/>
      <c r="V20" s="1136"/>
      <c r="W20" s="1136"/>
      <c r="X20" s="1136"/>
      <c r="Y20" s="1136"/>
      <c r="Z20" s="1136"/>
      <c r="AA20" s="1136"/>
      <c r="AB20" s="1136"/>
      <c r="AC20" s="1136"/>
      <c r="AD20" s="1136"/>
      <c r="AE20" s="1136"/>
      <c r="AF20" s="1136"/>
      <c r="AG20" s="1136"/>
      <c r="AH20" s="1136"/>
      <c r="AI20" s="1136"/>
      <c r="AJ20" s="1136"/>
      <c r="AK20" s="1136"/>
      <c r="AL20" s="1136"/>
      <c r="AM20" s="1136"/>
      <c r="AN20" s="1136"/>
      <c r="AO20" s="1136"/>
      <c r="AP20" s="1136"/>
      <c r="AQ20" s="1136"/>
      <c r="AR20" s="1136"/>
      <c r="AS20" s="1136"/>
      <c r="AT20" s="1136"/>
      <c r="AU20" s="1136"/>
      <c r="AV20" s="1136"/>
      <c r="AW20" s="1136"/>
      <c r="AX20" s="1136"/>
      <c r="AY20" s="1136"/>
      <c r="AZ20" s="1136"/>
      <c r="BA20" s="1136"/>
      <c r="BB20" s="1136"/>
      <c r="BC20" s="1136"/>
      <c r="BD20" s="1136"/>
      <c r="BE20" s="1136"/>
      <c r="BF20" s="1136"/>
      <c r="BG20" s="1136"/>
      <c r="BH20" s="1136"/>
      <c r="BI20" s="1136"/>
      <c r="BJ20" s="1136"/>
      <c r="BK20" s="1136"/>
      <c r="BL20" s="1136"/>
      <c r="BM20" s="1136"/>
      <c r="BN20" s="1136"/>
      <c r="BO20" s="1136"/>
      <c r="BP20" s="1136"/>
      <c r="BQ20" s="1136"/>
      <c r="BR20" s="1136"/>
      <c r="BS20" s="1136"/>
      <c r="BT20" s="1136"/>
      <c r="BU20" s="1136"/>
      <c r="BV20" s="1136"/>
      <c r="BW20" s="1136"/>
      <c r="BX20" s="1136"/>
      <c r="BY20" s="1136"/>
      <c r="BZ20" s="1136"/>
      <c r="CA20" s="1136"/>
      <c r="CB20" s="1136"/>
      <c r="CC20" s="1136"/>
      <c r="CD20" s="1136"/>
      <c r="CE20" s="1136"/>
      <c r="CF20" s="1136"/>
      <c r="CG20" s="1136"/>
      <c r="CH20" s="1136"/>
      <c r="CI20" s="1136"/>
      <c r="CJ20" s="1136"/>
      <c r="CK20" s="1136"/>
      <c r="CL20" s="1136"/>
      <c r="CM20" s="1136"/>
      <c r="CN20" s="1136"/>
      <c r="CO20" s="1136"/>
      <c r="CP20" s="1136"/>
      <c r="CQ20" s="1136"/>
      <c r="CR20" s="1136"/>
      <c r="CS20" s="1136"/>
      <c r="CT20" s="1136"/>
      <c r="CU20" s="1136"/>
      <c r="CV20" s="1136"/>
      <c r="CW20" s="1136"/>
      <c r="CX20" s="1136"/>
      <c r="CY20" s="1136"/>
      <c r="CZ20" s="1136"/>
      <c r="DA20" s="1136"/>
      <c r="DB20" s="1136"/>
      <c r="DC20" s="1136"/>
      <c r="DD20" s="1136"/>
      <c r="DE20" s="1136"/>
      <c r="DF20" s="1136"/>
      <c r="DG20" s="1136"/>
      <c r="DH20" s="1136"/>
      <c r="DI20" s="1136"/>
      <c r="DJ20" s="1136"/>
      <c r="DK20" s="1136"/>
      <c r="DL20" s="1136"/>
      <c r="DM20" s="1136"/>
      <c r="DN20" s="1136"/>
      <c r="DO20" s="1136"/>
      <c r="DP20" s="1136"/>
      <c r="DQ20" s="1136"/>
      <c r="DR20" s="1136"/>
      <c r="DS20" s="1136"/>
      <c r="DT20" s="1136"/>
      <c r="DU20" s="1136"/>
      <c r="DV20" s="1136"/>
      <c r="DW20" s="1136"/>
      <c r="DX20" s="1136"/>
      <c r="DY20" s="1136"/>
      <c r="DZ20" s="1136"/>
      <c r="EA20" s="1136"/>
      <c r="EB20" s="1136"/>
      <c r="EC20" s="1136"/>
      <c r="ED20" s="1136"/>
      <c r="EE20" s="1136"/>
      <c r="EF20" s="1136"/>
      <c r="EG20" s="1136"/>
      <c r="EH20" s="1136"/>
      <c r="EI20" s="1136"/>
      <c r="EJ20" s="1136"/>
      <c r="EK20" s="1136"/>
      <c r="EL20" s="1136"/>
      <c r="EM20" s="1136"/>
      <c r="EN20" s="1136"/>
      <c r="EO20" s="1136"/>
      <c r="EP20" s="1136"/>
      <c r="EQ20" s="1136"/>
      <c r="ER20" s="1136"/>
      <c r="ES20" s="1136"/>
      <c r="ET20" s="1136"/>
      <c r="EU20" s="1136"/>
      <c r="EV20" s="1136"/>
      <c r="EW20" s="1136"/>
      <c r="EX20" s="1136"/>
      <c r="EY20" s="1136"/>
      <c r="EZ20" s="1136"/>
      <c r="FA20" s="1136"/>
      <c r="FB20" s="1136"/>
      <c r="FC20" s="1136"/>
      <c r="FD20" s="1136"/>
      <c r="FE20" s="1136"/>
      <c r="FF20" s="1136"/>
      <c r="FG20" s="1136"/>
      <c r="FH20" s="1136"/>
      <c r="FI20" s="1136"/>
      <c r="FJ20" s="1136"/>
      <c r="FK20" s="1136"/>
      <c r="FL20" s="1136"/>
      <c r="FM20" s="1136"/>
      <c r="FN20" s="1136"/>
      <c r="FO20" s="1136"/>
      <c r="FP20" s="1136"/>
      <c r="FQ20" s="1136"/>
      <c r="FR20" s="1136"/>
      <c r="FS20" s="1136"/>
      <c r="FT20" s="1136"/>
      <c r="FU20" s="1136"/>
      <c r="FV20" s="1136"/>
      <c r="FW20" s="1136"/>
      <c r="FX20" s="1136"/>
      <c r="FY20" s="1136"/>
      <c r="FZ20" s="1136"/>
      <c r="GA20" s="1136"/>
      <c r="GB20" s="1136"/>
      <c r="GC20" s="1136"/>
      <c r="GD20" s="1136"/>
      <c r="GE20" s="1136"/>
      <c r="GF20" s="1136"/>
      <c r="GG20" s="1136"/>
      <c r="GH20" s="1136"/>
      <c r="GI20" s="1136"/>
      <c r="GJ20" s="1136"/>
      <c r="GK20" s="1136"/>
      <c r="GL20" s="1136"/>
      <c r="GM20" s="1136"/>
      <c r="GN20" s="1136"/>
      <c r="GO20" s="1136"/>
      <c r="GP20" s="1136"/>
      <c r="GQ20" s="1136"/>
      <c r="GR20" s="1136"/>
      <c r="GS20" s="1136"/>
      <c r="GT20" s="1136"/>
      <c r="GU20" s="1136"/>
      <c r="GV20" s="1136"/>
      <c r="GW20" s="1136"/>
      <c r="GX20" s="1136"/>
      <c r="GY20" s="1136"/>
      <c r="GZ20" s="1136"/>
      <c r="HA20" s="1136"/>
      <c r="HB20" s="1136"/>
      <c r="HC20" s="1136"/>
      <c r="HD20" s="1136"/>
      <c r="HE20" s="1136"/>
      <c r="HF20" s="1136"/>
      <c r="HG20" s="1136"/>
      <c r="HH20" s="1136"/>
      <c r="HI20" s="1136"/>
      <c r="HJ20" s="1136"/>
      <c r="HK20" s="1136"/>
      <c r="HL20" s="1136"/>
      <c r="HM20" s="1136"/>
      <c r="HN20" s="1136"/>
      <c r="HO20" s="1136"/>
      <c r="HP20" s="1136"/>
      <c r="HQ20" s="1136"/>
      <c r="HR20" s="1136"/>
      <c r="HS20" s="1136"/>
      <c r="HT20" s="1136"/>
      <c r="HU20" s="1136"/>
      <c r="HV20" s="1136"/>
      <c r="HW20" s="1136"/>
      <c r="HX20" s="1136"/>
      <c r="HY20" s="1136"/>
      <c r="HZ20" s="1136"/>
      <c r="IA20" s="1136"/>
      <c r="IB20" s="1136"/>
      <c r="IC20" s="1136"/>
      <c r="ID20" s="1136"/>
      <c r="IE20" s="1136"/>
      <c r="IF20" s="1136"/>
      <c r="IG20" s="1136"/>
      <c r="IH20" s="1136"/>
      <c r="II20" s="1136"/>
      <c r="IJ20" s="1136"/>
      <c r="IK20" s="1136"/>
      <c r="IL20" s="1136"/>
      <c r="IM20" s="1136"/>
      <c r="IN20" s="1136"/>
      <c r="IO20" s="1136"/>
      <c r="IP20" s="1136"/>
      <c r="IQ20" s="1136"/>
      <c r="IR20" s="1136"/>
      <c r="IS20" s="1136"/>
      <c r="IT20" s="1136"/>
      <c r="IU20" s="1136"/>
      <c r="IV20" s="1131"/>
    </row>
    <row r="21" spans="1:256" s="806" customFormat="1">
      <c r="A21" s="1131"/>
      <c r="B21" s="1136"/>
      <c r="C21" s="1136"/>
      <c r="D21" s="1136"/>
      <c r="E21" s="1136"/>
      <c r="F21" s="1136"/>
      <c r="G21" s="1136"/>
      <c r="H21" s="1136"/>
      <c r="I21" s="1136"/>
      <c r="J21" s="1136"/>
      <c r="K21" s="1136"/>
      <c r="L21" s="1136"/>
      <c r="M21" s="1136"/>
      <c r="N21" s="1136"/>
      <c r="O21" s="1136"/>
      <c r="P21" s="1136"/>
      <c r="Q21" s="1136"/>
      <c r="R21" s="1136"/>
      <c r="S21" s="1136"/>
      <c r="T21" s="1136"/>
      <c r="U21" s="1136"/>
      <c r="V21" s="1136"/>
      <c r="W21" s="1136"/>
      <c r="X21" s="1136"/>
      <c r="Y21" s="1136"/>
      <c r="Z21" s="1136"/>
      <c r="AA21" s="1136"/>
      <c r="AB21" s="1136"/>
      <c r="AC21" s="1136"/>
      <c r="AD21" s="1136"/>
      <c r="AE21" s="1136"/>
      <c r="AF21" s="1136"/>
      <c r="AG21" s="1136"/>
      <c r="AH21" s="1136"/>
      <c r="AI21" s="1136"/>
      <c r="AJ21" s="1136"/>
      <c r="AK21" s="1136"/>
      <c r="AL21" s="1136"/>
      <c r="AM21" s="1136"/>
      <c r="AN21" s="1136"/>
      <c r="AO21" s="1136"/>
      <c r="AP21" s="1136"/>
      <c r="AQ21" s="1136"/>
      <c r="AR21" s="1136"/>
      <c r="AS21" s="1136"/>
      <c r="AT21" s="1136"/>
      <c r="AU21" s="1136"/>
      <c r="AV21" s="1136"/>
      <c r="AW21" s="1136"/>
      <c r="AX21" s="1136"/>
      <c r="AY21" s="1136"/>
      <c r="AZ21" s="1136"/>
      <c r="BA21" s="1136"/>
      <c r="BB21" s="1136"/>
      <c r="BC21" s="1136"/>
      <c r="BD21" s="1136"/>
      <c r="BE21" s="1136"/>
      <c r="BF21" s="1136"/>
      <c r="BG21" s="1136"/>
      <c r="BH21" s="1136"/>
      <c r="BI21" s="1136"/>
      <c r="BJ21" s="1136"/>
      <c r="BK21" s="1136"/>
      <c r="BL21" s="1136"/>
      <c r="BM21" s="1136"/>
      <c r="BN21" s="1136"/>
      <c r="BO21" s="1136"/>
      <c r="BP21" s="1136"/>
      <c r="BQ21" s="1136"/>
      <c r="BR21" s="1136"/>
      <c r="BS21" s="1136"/>
      <c r="BT21" s="1136"/>
      <c r="BU21" s="1136"/>
      <c r="BV21" s="1136"/>
      <c r="BW21" s="1136"/>
      <c r="BX21" s="1136"/>
      <c r="BY21" s="1136"/>
      <c r="BZ21" s="1136"/>
      <c r="CA21" s="1136"/>
      <c r="CB21" s="1136"/>
      <c r="CC21" s="1136"/>
      <c r="CD21" s="1136"/>
      <c r="CE21" s="1136"/>
      <c r="CF21" s="1136"/>
      <c r="CG21" s="1136"/>
      <c r="CH21" s="1136"/>
      <c r="CI21" s="1136"/>
      <c r="CJ21" s="1136"/>
      <c r="CK21" s="1136"/>
      <c r="CL21" s="1136"/>
      <c r="CM21" s="1136"/>
      <c r="CN21" s="1136"/>
      <c r="CO21" s="1136"/>
      <c r="CP21" s="1136"/>
      <c r="CQ21" s="1136"/>
      <c r="CR21" s="1136"/>
      <c r="CS21" s="1136"/>
      <c r="CT21" s="1136"/>
      <c r="CU21" s="1136"/>
      <c r="CV21" s="1136"/>
      <c r="CW21" s="1136"/>
      <c r="CX21" s="1136"/>
      <c r="CY21" s="1136"/>
      <c r="CZ21" s="1136"/>
      <c r="DA21" s="1136"/>
      <c r="DB21" s="1136"/>
      <c r="DC21" s="1136"/>
      <c r="DD21" s="1136"/>
      <c r="DE21" s="1136"/>
      <c r="DF21" s="1136"/>
      <c r="DG21" s="1136"/>
      <c r="DH21" s="1136"/>
      <c r="DI21" s="1136"/>
      <c r="DJ21" s="1136"/>
      <c r="DK21" s="1136"/>
      <c r="DL21" s="1136"/>
      <c r="DM21" s="1136"/>
      <c r="DN21" s="1136"/>
      <c r="DO21" s="1136"/>
      <c r="DP21" s="1136"/>
      <c r="DQ21" s="1136"/>
      <c r="DR21" s="1136"/>
      <c r="DS21" s="1136"/>
      <c r="DT21" s="1136"/>
      <c r="DU21" s="1136"/>
      <c r="DV21" s="1136"/>
      <c r="DW21" s="1136"/>
      <c r="DX21" s="1136"/>
      <c r="DY21" s="1136"/>
      <c r="DZ21" s="1136"/>
      <c r="EA21" s="1136"/>
      <c r="EB21" s="1136"/>
      <c r="EC21" s="1136"/>
      <c r="ED21" s="1136"/>
      <c r="EE21" s="1136"/>
      <c r="EF21" s="1136"/>
      <c r="EG21" s="1136"/>
      <c r="EH21" s="1136"/>
      <c r="EI21" s="1136"/>
      <c r="EJ21" s="1136"/>
      <c r="EK21" s="1136"/>
      <c r="EL21" s="1136"/>
      <c r="EM21" s="1136"/>
      <c r="EN21" s="1136"/>
      <c r="EO21" s="1136"/>
      <c r="EP21" s="1136"/>
      <c r="EQ21" s="1136"/>
      <c r="ER21" s="1136"/>
      <c r="ES21" s="1136"/>
      <c r="ET21" s="1136"/>
      <c r="EU21" s="1136"/>
      <c r="EV21" s="1136"/>
      <c r="EW21" s="1136"/>
      <c r="EX21" s="1136"/>
      <c r="EY21" s="1136"/>
      <c r="EZ21" s="1136"/>
      <c r="FA21" s="1136"/>
      <c r="FB21" s="1136"/>
      <c r="FC21" s="1136"/>
      <c r="FD21" s="1136"/>
      <c r="FE21" s="1136"/>
      <c r="FF21" s="1136"/>
      <c r="FG21" s="1136"/>
      <c r="FH21" s="1136"/>
      <c r="FI21" s="1136"/>
      <c r="FJ21" s="1136"/>
      <c r="FK21" s="1136"/>
      <c r="FL21" s="1136"/>
      <c r="FM21" s="1136"/>
      <c r="FN21" s="1136"/>
      <c r="FO21" s="1136"/>
      <c r="FP21" s="1136"/>
      <c r="FQ21" s="1136"/>
      <c r="FR21" s="1136"/>
      <c r="FS21" s="1136"/>
      <c r="FT21" s="1136"/>
      <c r="FU21" s="1136"/>
      <c r="FV21" s="1136"/>
      <c r="FW21" s="1136"/>
      <c r="FX21" s="1136"/>
      <c r="FY21" s="1136"/>
      <c r="FZ21" s="1136"/>
      <c r="GA21" s="1136"/>
      <c r="GB21" s="1136"/>
      <c r="GC21" s="1136"/>
      <c r="GD21" s="1136"/>
      <c r="GE21" s="1136"/>
      <c r="GF21" s="1136"/>
      <c r="GG21" s="1136"/>
      <c r="GH21" s="1136"/>
      <c r="GI21" s="1136"/>
      <c r="GJ21" s="1136"/>
      <c r="GK21" s="1136"/>
      <c r="GL21" s="1136"/>
      <c r="GM21" s="1136"/>
      <c r="GN21" s="1136"/>
      <c r="GO21" s="1136"/>
      <c r="GP21" s="1136"/>
      <c r="GQ21" s="1136"/>
      <c r="GR21" s="1136"/>
      <c r="GS21" s="1136"/>
      <c r="GT21" s="1136"/>
      <c r="GU21" s="1136"/>
      <c r="GV21" s="1136"/>
      <c r="GW21" s="1136"/>
      <c r="GX21" s="1136"/>
      <c r="GY21" s="1136"/>
      <c r="GZ21" s="1136"/>
      <c r="HA21" s="1136"/>
      <c r="HB21" s="1136"/>
      <c r="HC21" s="1136"/>
      <c r="HD21" s="1136"/>
      <c r="HE21" s="1136"/>
      <c r="HF21" s="1136"/>
      <c r="HG21" s="1136"/>
      <c r="HH21" s="1136"/>
      <c r="HI21" s="1136"/>
      <c r="HJ21" s="1136"/>
      <c r="HK21" s="1136"/>
      <c r="HL21" s="1136"/>
      <c r="HM21" s="1136"/>
      <c r="HN21" s="1136"/>
      <c r="HO21" s="1136"/>
      <c r="HP21" s="1136"/>
      <c r="HQ21" s="1136"/>
      <c r="HR21" s="1136"/>
      <c r="HS21" s="1136"/>
      <c r="HT21" s="1136"/>
      <c r="HU21" s="1136"/>
      <c r="HV21" s="1136"/>
      <c r="HW21" s="1136"/>
      <c r="HX21" s="1136"/>
      <c r="HY21" s="1136"/>
      <c r="HZ21" s="1136"/>
      <c r="IA21" s="1136"/>
      <c r="IB21" s="1136"/>
      <c r="IC21" s="1136"/>
      <c r="ID21" s="1136"/>
      <c r="IE21" s="1136"/>
      <c r="IF21" s="1136"/>
      <c r="IG21" s="1136"/>
      <c r="IH21" s="1136"/>
      <c r="II21" s="1136"/>
      <c r="IJ21" s="1136"/>
      <c r="IK21" s="1136"/>
      <c r="IL21" s="1136"/>
      <c r="IM21" s="1136"/>
      <c r="IN21" s="1136"/>
      <c r="IO21" s="1136"/>
      <c r="IP21" s="1136"/>
      <c r="IQ21" s="1136"/>
      <c r="IR21" s="1136"/>
      <c r="IS21" s="1136"/>
      <c r="IT21" s="1136"/>
      <c r="IU21" s="1136"/>
      <c r="IV21" s="1131"/>
    </row>
    <row r="22" spans="1:256" s="806" customFormat="1">
      <c r="A22" s="1131"/>
      <c r="B22" s="1136"/>
      <c r="C22" s="1136"/>
      <c r="D22" s="1136"/>
      <c r="E22" s="1136"/>
      <c r="F22" s="1136"/>
      <c r="G22" s="1136"/>
      <c r="H22" s="1136"/>
      <c r="I22" s="1136"/>
      <c r="J22" s="1136"/>
      <c r="K22" s="1136"/>
      <c r="L22" s="1136"/>
      <c r="M22" s="1136"/>
      <c r="N22" s="1136"/>
      <c r="O22" s="1136"/>
      <c r="P22" s="1136"/>
      <c r="Q22" s="1136"/>
      <c r="R22" s="1136"/>
      <c r="S22" s="1136"/>
      <c r="T22" s="1136"/>
      <c r="U22" s="1136"/>
      <c r="V22" s="1136"/>
      <c r="W22" s="1136"/>
      <c r="X22" s="1136"/>
      <c r="Y22" s="1136"/>
      <c r="Z22" s="1136"/>
      <c r="AA22" s="1136"/>
      <c r="AB22" s="1136"/>
      <c r="AC22" s="1136"/>
      <c r="AD22" s="1136"/>
      <c r="AE22" s="1136"/>
      <c r="AF22" s="1136"/>
      <c r="AG22" s="1136"/>
      <c r="AH22" s="1136"/>
      <c r="AI22" s="1136"/>
      <c r="AJ22" s="1136"/>
      <c r="AK22" s="1136"/>
      <c r="AL22" s="1136"/>
      <c r="AM22" s="1136"/>
      <c r="AN22" s="1136"/>
      <c r="AO22" s="1136"/>
      <c r="AP22" s="1136"/>
      <c r="AQ22" s="1136"/>
      <c r="AR22" s="1136"/>
      <c r="AS22" s="1136"/>
      <c r="AT22" s="1136"/>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6"/>
      <c r="BU22" s="1136"/>
      <c r="BV22" s="1136"/>
      <c r="BW22" s="1136"/>
      <c r="BX22" s="1136"/>
      <c r="BY22" s="1136"/>
      <c r="BZ22" s="1136"/>
      <c r="CA22" s="1136"/>
      <c r="CB22" s="1136"/>
      <c r="CC22" s="1136"/>
      <c r="CD22" s="1136"/>
      <c r="CE22" s="1136"/>
      <c r="CF22" s="1136"/>
      <c r="CG22" s="1136"/>
      <c r="CH22" s="1136"/>
      <c r="CI22" s="1136"/>
      <c r="CJ22" s="1136"/>
      <c r="CK22" s="1136"/>
      <c r="CL22" s="1136"/>
      <c r="CM22" s="1136"/>
      <c r="CN22" s="1136"/>
      <c r="CO22" s="1136"/>
      <c r="CP22" s="1136"/>
      <c r="CQ22" s="1136"/>
      <c r="CR22" s="1136"/>
      <c r="CS22" s="1136"/>
      <c r="CT22" s="1136"/>
      <c r="CU22" s="1136"/>
      <c r="CV22" s="1136"/>
      <c r="CW22" s="1136"/>
      <c r="CX22" s="1136"/>
      <c r="CY22" s="1136"/>
      <c r="CZ22" s="1136"/>
      <c r="DA22" s="1136"/>
      <c r="DB22" s="1136"/>
      <c r="DC22" s="1136"/>
      <c r="DD22" s="1136"/>
      <c r="DE22" s="1136"/>
      <c r="DF22" s="1136"/>
      <c r="DG22" s="1136"/>
      <c r="DH22" s="1136"/>
      <c r="DI22" s="1136"/>
      <c r="DJ22" s="1136"/>
      <c r="DK22" s="1136"/>
      <c r="DL22" s="1136"/>
      <c r="DM22" s="1136"/>
      <c r="DN22" s="1136"/>
      <c r="DO22" s="1136"/>
      <c r="DP22" s="1136"/>
      <c r="DQ22" s="1136"/>
      <c r="DR22" s="1136"/>
      <c r="DS22" s="1136"/>
      <c r="DT22" s="1136"/>
      <c r="DU22" s="1136"/>
      <c r="DV22" s="1136"/>
      <c r="DW22" s="1136"/>
      <c r="DX22" s="1136"/>
      <c r="DY22" s="1136"/>
      <c r="DZ22" s="1136"/>
      <c r="EA22" s="1136"/>
      <c r="EB22" s="1136"/>
      <c r="EC22" s="1136"/>
      <c r="ED22" s="1136"/>
      <c r="EE22" s="1136"/>
      <c r="EF22" s="1136"/>
      <c r="EG22" s="1136"/>
      <c r="EH22" s="1136"/>
      <c r="EI22" s="1136"/>
      <c r="EJ22" s="1136"/>
      <c r="EK22" s="1136"/>
      <c r="EL22" s="1136"/>
      <c r="EM22" s="1136"/>
      <c r="EN22" s="1136"/>
      <c r="EO22" s="1136"/>
      <c r="EP22" s="1136"/>
      <c r="EQ22" s="1136"/>
      <c r="ER22" s="1136"/>
      <c r="ES22" s="1136"/>
      <c r="ET22" s="1136"/>
      <c r="EU22" s="1136"/>
      <c r="EV22" s="1136"/>
      <c r="EW22" s="1136"/>
      <c r="EX22" s="1136"/>
      <c r="EY22" s="1136"/>
      <c r="EZ22" s="1136"/>
      <c r="FA22" s="1136"/>
      <c r="FB22" s="1136"/>
      <c r="FC22" s="1136"/>
      <c r="FD22" s="1136"/>
      <c r="FE22" s="1136"/>
      <c r="FF22" s="1136"/>
      <c r="FG22" s="1136"/>
      <c r="FH22" s="1136"/>
      <c r="FI22" s="1136"/>
      <c r="FJ22" s="1136"/>
      <c r="FK22" s="1136"/>
      <c r="FL22" s="1136"/>
      <c r="FM22" s="1136"/>
      <c r="FN22" s="1136"/>
      <c r="FO22" s="1136"/>
      <c r="FP22" s="1136"/>
      <c r="FQ22" s="1136"/>
      <c r="FR22" s="1136"/>
      <c r="FS22" s="1136"/>
      <c r="FT22" s="1136"/>
      <c r="FU22" s="1136"/>
      <c r="FV22" s="1136"/>
      <c r="FW22" s="1136"/>
      <c r="FX22" s="1136"/>
      <c r="FY22" s="1136"/>
      <c r="FZ22" s="1136"/>
      <c r="GA22" s="1136"/>
      <c r="GB22" s="1136"/>
      <c r="GC22" s="1136"/>
      <c r="GD22" s="1136"/>
      <c r="GE22" s="1136"/>
      <c r="GF22" s="1136"/>
      <c r="GG22" s="1136"/>
      <c r="GH22" s="1136"/>
      <c r="GI22" s="1136"/>
      <c r="GJ22" s="1136"/>
      <c r="GK22" s="1136"/>
      <c r="GL22" s="1136"/>
      <c r="GM22" s="1136"/>
      <c r="GN22" s="1136"/>
      <c r="GO22" s="1136"/>
      <c r="GP22" s="1136"/>
      <c r="GQ22" s="1136"/>
      <c r="GR22" s="1136"/>
      <c r="GS22" s="1136"/>
      <c r="GT22" s="1136"/>
      <c r="GU22" s="1136"/>
      <c r="GV22" s="1136"/>
      <c r="GW22" s="1136"/>
      <c r="GX22" s="1136"/>
      <c r="GY22" s="1136"/>
      <c r="GZ22" s="1136"/>
      <c r="HA22" s="1136"/>
      <c r="HB22" s="1136"/>
      <c r="HC22" s="1136"/>
      <c r="HD22" s="1136"/>
      <c r="HE22" s="1136"/>
      <c r="HF22" s="1136"/>
      <c r="HG22" s="1136"/>
      <c r="HH22" s="1136"/>
      <c r="HI22" s="1136"/>
      <c r="HJ22" s="1136"/>
      <c r="HK22" s="1136"/>
      <c r="HL22" s="1136"/>
      <c r="HM22" s="1136"/>
      <c r="HN22" s="1136"/>
      <c r="HO22" s="1136"/>
      <c r="HP22" s="1136"/>
      <c r="HQ22" s="1136"/>
      <c r="HR22" s="1136"/>
      <c r="HS22" s="1136"/>
      <c r="HT22" s="1136"/>
      <c r="HU22" s="1136"/>
      <c r="HV22" s="1136"/>
      <c r="HW22" s="1136"/>
      <c r="HX22" s="1136"/>
      <c r="HY22" s="1136"/>
      <c r="HZ22" s="1136"/>
      <c r="IA22" s="1136"/>
      <c r="IB22" s="1136"/>
      <c r="IC22" s="1136"/>
      <c r="ID22" s="1136"/>
      <c r="IE22" s="1136"/>
      <c r="IF22" s="1136"/>
      <c r="IG22" s="1136"/>
      <c r="IH22" s="1136"/>
      <c r="II22" s="1136"/>
      <c r="IJ22" s="1136"/>
      <c r="IK22" s="1136"/>
      <c r="IL22" s="1136"/>
      <c r="IM22" s="1136"/>
      <c r="IN22" s="1136"/>
      <c r="IO22" s="1136"/>
      <c r="IP22" s="1136"/>
      <c r="IQ22" s="1136"/>
      <c r="IR22" s="1136"/>
      <c r="IS22" s="1136"/>
      <c r="IT22" s="1136"/>
      <c r="IU22" s="1136"/>
      <c r="IV22" s="1131"/>
    </row>
    <row r="23" spans="1:256" s="806" customFormat="1">
      <c r="A23" s="1131"/>
      <c r="B23" s="1136"/>
      <c r="C23" s="1136"/>
      <c r="D23" s="1136"/>
      <c r="E23" s="1136"/>
      <c r="F23" s="1136"/>
      <c r="G23" s="1136"/>
      <c r="H23" s="1136"/>
      <c r="I23" s="1136"/>
      <c r="J23" s="1136"/>
      <c r="K23" s="1136"/>
      <c r="L23" s="1136"/>
      <c r="M23" s="1136"/>
      <c r="N23" s="1136"/>
      <c r="O23" s="1136"/>
      <c r="P23" s="1136"/>
      <c r="Q23" s="1136"/>
      <c r="R23" s="1136"/>
      <c r="S23" s="1136"/>
      <c r="T23" s="1136"/>
      <c r="U23" s="1136"/>
      <c r="V23" s="1136"/>
      <c r="W23" s="1136"/>
      <c r="X23" s="1136"/>
      <c r="Y23" s="1136"/>
      <c r="Z23" s="1136"/>
      <c r="AA23" s="1136"/>
      <c r="AB23" s="1136"/>
      <c r="AC23" s="1136"/>
      <c r="AD23" s="1136"/>
      <c r="AE23" s="1136"/>
      <c r="AF23" s="1136"/>
      <c r="AG23" s="1136"/>
      <c r="AH23" s="1136"/>
      <c r="AI23" s="1136"/>
      <c r="AJ23" s="1136"/>
      <c r="AK23" s="1136"/>
      <c r="AL23" s="1136"/>
      <c r="AM23" s="1136"/>
      <c r="AN23" s="1136"/>
      <c r="AO23" s="1136"/>
      <c r="AP23" s="1136"/>
      <c r="AQ23" s="1136"/>
      <c r="AR23" s="1136"/>
      <c r="AS23" s="1136"/>
      <c r="AT23" s="1136"/>
      <c r="AU23" s="1136"/>
      <c r="AV23" s="1136"/>
      <c r="AW23" s="1136"/>
      <c r="AX23" s="1136"/>
      <c r="AY23" s="1136"/>
      <c r="AZ23" s="1136"/>
      <c r="BA23" s="1136"/>
      <c r="BB23" s="1136"/>
      <c r="BC23" s="1136"/>
      <c r="BD23" s="1136"/>
      <c r="BE23" s="1136"/>
      <c r="BF23" s="1136"/>
      <c r="BG23" s="1136"/>
      <c r="BH23" s="1136"/>
      <c r="BI23" s="1136"/>
      <c r="BJ23" s="1136"/>
      <c r="BK23" s="1136"/>
      <c r="BL23" s="1136"/>
      <c r="BM23" s="1136"/>
      <c r="BN23" s="1136"/>
      <c r="BO23" s="1136"/>
      <c r="BP23" s="1136"/>
      <c r="BQ23" s="1136"/>
      <c r="BR23" s="1136"/>
      <c r="BS23" s="1136"/>
      <c r="BT23" s="1136"/>
      <c r="BU23" s="1136"/>
      <c r="BV23" s="1136"/>
      <c r="BW23" s="1136"/>
      <c r="BX23" s="1136"/>
      <c r="BY23" s="1136"/>
      <c r="BZ23" s="1136"/>
      <c r="CA23" s="1136"/>
      <c r="CB23" s="1136"/>
      <c r="CC23" s="1136"/>
      <c r="CD23" s="1136"/>
      <c r="CE23" s="1136"/>
      <c r="CF23" s="1136"/>
      <c r="CG23" s="1136"/>
      <c r="CH23" s="1136"/>
      <c r="CI23" s="1136"/>
      <c r="CJ23" s="1136"/>
      <c r="CK23" s="1136"/>
      <c r="CL23" s="1136"/>
      <c r="CM23" s="1136"/>
      <c r="CN23" s="1136"/>
      <c r="CO23" s="1136"/>
      <c r="CP23" s="1136"/>
      <c r="CQ23" s="1136"/>
      <c r="CR23" s="1136"/>
      <c r="CS23" s="1136"/>
      <c r="CT23" s="1136"/>
      <c r="CU23" s="1136"/>
      <c r="CV23" s="1136"/>
      <c r="CW23" s="1136"/>
      <c r="CX23" s="1136"/>
      <c r="CY23" s="1136"/>
      <c r="CZ23" s="1136"/>
      <c r="DA23" s="1136"/>
      <c r="DB23" s="1136"/>
      <c r="DC23" s="1136"/>
      <c r="DD23" s="1136"/>
      <c r="DE23" s="1136"/>
      <c r="DF23" s="1136"/>
      <c r="DG23" s="1136"/>
      <c r="DH23" s="1136"/>
      <c r="DI23" s="1136"/>
      <c r="DJ23" s="1136"/>
      <c r="DK23" s="1136"/>
      <c r="DL23" s="1136"/>
      <c r="DM23" s="1136"/>
      <c r="DN23" s="1136"/>
      <c r="DO23" s="1136"/>
      <c r="DP23" s="1136"/>
      <c r="DQ23" s="1136"/>
      <c r="DR23" s="1136"/>
      <c r="DS23" s="1136"/>
      <c r="DT23" s="1136"/>
      <c r="DU23" s="1136"/>
      <c r="DV23" s="1136"/>
      <c r="DW23" s="1136"/>
      <c r="DX23" s="1136"/>
      <c r="DY23" s="1136"/>
      <c r="DZ23" s="1136"/>
      <c r="EA23" s="1136"/>
      <c r="EB23" s="1136"/>
      <c r="EC23" s="1136"/>
      <c r="ED23" s="1136"/>
      <c r="EE23" s="1136"/>
      <c r="EF23" s="1136"/>
      <c r="EG23" s="1136"/>
      <c r="EH23" s="1136"/>
      <c r="EI23" s="1136"/>
      <c r="EJ23" s="1136"/>
      <c r="EK23" s="1136"/>
      <c r="EL23" s="1136"/>
      <c r="EM23" s="1136"/>
      <c r="EN23" s="1136"/>
      <c r="EO23" s="1136"/>
      <c r="EP23" s="1136"/>
      <c r="EQ23" s="1136"/>
      <c r="ER23" s="1136"/>
      <c r="ES23" s="1136"/>
      <c r="ET23" s="1136"/>
      <c r="EU23" s="1136"/>
      <c r="EV23" s="1136"/>
      <c r="EW23" s="1136"/>
      <c r="EX23" s="1136"/>
      <c r="EY23" s="1136"/>
      <c r="EZ23" s="1136"/>
      <c r="FA23" s="1136"/>
      <c r="FB23" s="1136"/>
      <c r="FC23" s="1136"/>
      <c r="FD23" s="1136"/>
      <c r="FE23" s="1136"/>
      <c r="FF23" s="1136"/>
      <c r="FG23" s="1136"/>
      <c r="FH23" s="1136"/>
      <c r="FI23" s="1136"/>
      <c r="FJ23" s="1136"/>
      <c r="FK23" s="1136"/>
      <c r="FL23" s="1136"/>
      <c r="FM23" s="1136"/>
      <c r="FN23" s="1136"/>
      <c r="FO23" s="1136"/>
      <c r="FP23" s="1136"/>
      <c r="FQ23" s="1136"/>
      <c r="FR23" s="1136"/>
      <c r="FS23" s="1136"/>
      <c r="FT23" s="1136"/>
      <c r="FU23" s="1136"/>
      <c r="FV23" s="1136"/>
      <c r="FW23" s="1136"/>
      <c r="FX23" s="1136"/>
      <c r="FY23" s="1136"/>
      <c r="FZ23" s="1136"/>
      <c r="GA23" s="1136"/>
      <c r="GB23" s="1136"/>
      <c r="GC23" s="1136"/>
      <c r="GD23" s="1136"/>
      <c r="GE23" s="1136"/>
      <c r="GF23" s="1136"/>
      <c r="GG23" s="1136"/>
      <c r="GH23" s="1136"/>
      <c r="GI23" s="1136"/>
      <c r="GJ23" s="1136"/>
      <c r="GK23" s="1136"/>
      <c r="GL23" s="1136"/>
      <c r="GM23" s="1136"/>
      <c r="GN23" s="1136"/>
      <c r="GO23" s="1136"/>
      <c r="GP23" s="1136"/>
      <c r="GQ23" s="1136"/>
      <c r="GR23" s="1136"/>
      <c r="GS23" s="1136"/>
      <c r="GT23" s="1136"/>
      <c r="GU23" s="1136"/>
      <c r="GV23" s="1136"/>
      <c r="GW23" s="1136"/>
      <c r="GX23" s="1136"/>
      <c r="GY23" s="1136"/>
      <c r="GZ23" s="1136"/>
      <c r="HA23" s="1136"/>
      <c r="HB23" s="1136"/>
      <c r="HC23" s="1136"/>
      <c r="HD23" s="1136"/>
      <c r="HE23" s="1136"/>
      <c r="HF23" s="1136"/>
      <c r="HG23" s="1136"/>
      <c r="HH23" s="1136"/>
      <c r="HI23" s="1136"/>
      <c r="HJ23" s="1136"/>
      <c r="HK23" s="1136"/>
      <c r="HL23" s="1136"/>
      <c r="HM23" s="1136"/>
      <c r="HN23" s="1136"/>
      <c r="HO23" s="1136"/>
      <c r="HP23" s="1136"/>
      <c r="HQ23" s="1136"/>
      <c r="HR23" s="1136"/>
      <c r="HS23" s="1136"/>
      <c r="HT23" s="1136"/>
      <c r="HU23" s="1136"/>
      <c r="HV23" s="1136"/>
      <c r="HW23" s="1136"/>
      <c r="HX23" s="1136"/>
      <c r="HY23" s="1136"/>
      <c r="HZ23" s="1136"/>
      <c r="IA23" s="1136"/>
      <c r="IB23" s="1136"/>
      <c r="IC23" s="1136"/>
      <c r="ID23" s="1136"/>
      <c r="IE23" s="1136"/>
      <c r="IF23" s="1136"/>
      <c r="IG23" s="1136"/>
      <c r="IH23" s="1136"/>
      <c r="II23" s="1136"/>
      <c r="IJ23" s="1136"/>
      <c r="IK23" s="1136"/>
      <c r="IL23" s="1136"/>
      <c r="IM23" s="1136"/>
      <c r="IN23" s="1136"/>
      <c r="IO23" s="1136"/>
      <c r="IP23" s="1136"/>
      <c r="IQ23" s="1136"/>
      <c r="IR23" s="1136"/>
      <c r="IS23" s="1136"/>
      <c r="IT23" s="1136"/>
      <c r="IU23" s="1136"/>
      <c r="IV23" s="1131"/>
    </row>
    <row r="24" spans="1:256" s="806" customFormat="1">
      <c r="A24" s="1131"/>
      <c r="B24" s="1136"/>
      <c r="C24" s="1136"/>
      <c r="D24" s="1136"/>
      <c r="E24" s="1136"/>
      <c r="F24" s="1136"/>
      <c r="G24" s="1136"/>
      <c r="H24" s="1136"/>
      <c r="I24" s="1136"/>
      <c r="J24" s="1136"/>
      <c r="K24" s="1136"/>
      <c r="L24" s="1136"/>
      <c r="M24" s="1136"/>
      <c r="N24" s="1136"/>
      <c r="O24" s="1136"/>
      <c r="P24" s="1136"/>
      <c r="Q24" s="1136"/>
      <c r="R24" s="1136"/>
      <c r="S24" s="1136"/>
      <c r="T24" s="1136"/>
      <c r="U24" s="1136"/>
      <c r="V24" s="1136"/>
      <c r="W24" s="1136"/>
      <c r="X24" s="1136"/>
      <c r="Y24" s="1136"/>
      <c r="Z24" s="1136"/>
      <c r="AA24" s="1136"/>
      <c r="AB24" s="1136"/>
      <c r="AC24" s="1136"/>
      <c r="AD24" s="1136"/>
      <c r="AE24" s="1136"/>
      <c r="AF24" s="1136"/>
      <c r="AG24" s="1136"/>
      <c r="AH24" s="1136"/>
      <c r="AI24" s="1136"/>
      <c r="AJ24" s="1136"/>
      <c r="AK24" s="1136"/>
      <c r="AL24" s="1136"/>
      <c r="AM24" s="1136"/>
      <c r="AN24" s="1136"/>
      <c r="AO24" s="1136"/>
      <c r="AP24" s="1136"/>
      <c r="AQ24" s="1136"/>
      <c r="AR24" s="1136"/>
      <c r="AS24" s="1136"/>
      <c r="AT24" s="1136"/>
      <c r="AU24" s="1136"/>
      <c r="AV24" s="1136"/>
      <c r="AW24" s="1136"/>
      <c r="AX24" s="1136"/>
      <c r="AY24" s="1136"/>
      <c r="AZ24" s="1136"/>
      <c r="BA24" s="1136"/>
      <c r="BB24" s="1136"/>
      <c r="BC24" s="1136"/>
      <c r="BD24" s="1136"/>
      <c r="BE24" s="1136"/>
      <c r="BF24" s="1136"/>
      <c r="BG24" s="1136"/>
      <c r="BH24" s="1136"/>
      <c r="BI24" s="1136"/>
      <c r="BJ24" s="1136"/>
      <c r="BK24" s="1136"/>
      <c r="BL24" s="1136"/>
      <c r="BM24" s="1136"/>
      <c r="BN24" s="1136"/>
      <c r="BO24" s="1136"/>
      <c r="BP24" s="1136"/>
      <c r="BQ24" s="1136"/>
      <c r="BR24" s="1136"/>
      <c r="BS24" s="1136"/>
      <c r="BT24" s="1136"/>
      <c r="BU24" s="1136"/>
      <c r="BV24" s="1136"/>
      <c r="BW24" s="1136"/>
      <c r="BX24" s="1136"/>
      <c r="BY24" s="1136"/>
      <c r="BZ24" s="1136"/>
      <c r="CA24" s="1136"/>
      <c r="CB24" s="1136"/>
      <c r="CC24" s="1136"/>
      <c r="CD24" s="1136"/>
      <c r="CE24" s="1136"/>
      <c r="CF24" s="1136"/>
      <c r="CG24" s="1136"/>
      <c r="CH24" s="1136"/>
      <c r="CI24" s="1136"/>
      <c r="CJ24" s="1136"/>
      <c r="CK24" s="1136"/>
      <c r="CL24" s="1136"/>
      <c r="CM24" s="1136"/>
      <c r="CN24" s="1136"/>
      <c r="CO24" s="1136"/>
      <c r="CP24" s="1136"/>
      <c r="CQ24" s="1136"/>
      <c r="CR24" s="1136"/>
      <c r="CS24" s="1136"/>
      <c r="CT24" s="1136"/>
      <c r="CU24" s="1136"/>
      <c r="CV24" s="1136"/>
      <c r="CW24" s="1136"/>
      <c r="CX24" s="1136"/>
      <c r="CY24" s="1136"/>
      <c r="CZ24" s="1136"/>
      <c r="DA24" s="1136"/>
      <c r="DB24" s="1136"/>
      <c r="DC24" s="1136"/>
      <c r="DD24" s="1136"/>
      <c r="DE24" s="1136"/>
      <c r="DF24" s="1136"/>
      <c r="DG24" s="1136"/>
      <c r="DH24" s="1136"/>
      <c r="DI24" s="1136"/>
      <c r="DJ24" s="1136"/>
      <c r="DK24" s="1136"/>
      <c r="DL24" s="1136"/>
      <c r="DM24" s="1136"/>
      <c r="DN24" s="1136"/>
      <c r="DO24" s="1136"/>
      <c r="DP24" s="1136"/>
      <c r="DQ24" s="1136"/>
      <c r="DR24" s="1136"/>
      <c r="DS24" s="1136"/>
      <c r="DT24" s="1136"/>
      <c r="DU24" s="1136"/>
      <c r="DV24" s="1136"/>
      <c r="DW24" s="1136"/>
      <c r="DX24" s="1136"/>
      <c r="DY24" s="1136"/>
      <c r="DZ24" s="1136"/>
      <c r="EA24" s="1136"/>
      <c r="EB24" s="1136"/>
      <c r="EC24" s="1136"/>
      <c r="ED24" s="1136"/>
      <c r="EE24" s="1136"/>
      <c r="EF24" s="1136"/>
      <c r="EG24" s="1136"/>
      <c r="EH24" s="1136"/>
      <c r="EI24" s="1136"/>
      <c r="EJ24" s="1136"/>
      <c r="EK24" s="1136"/>
      <c r="EL24" s="1136"/>
      <c r="EM24" s="1136"/>
      <c r="EN24" s="1136"/>
      <c r="EO24" s="1136"/>
      <c r="EP24" s="1136"/>
      <c r="EQ24" s="1136"/>
      <c r="ER24" s="1136"/>
      <c r="ES24" s="1136"/>
      <c r="ET24" s="1136"/>
      <c r="EU24" s="1136"/>
      <c r="EV24" s="1136"/>
      <c r="EW24" s="1136"/>
      <c r="EX24" s="1136"/>
      <c r="EY24" s="1136"/>
      <c r="EZ24" s="1136"/>
      <c r="FA24" s="1136"/>
      <c r="FB24" s="1136"/>
      <c r="FC24" s="1136"/>
      <c r="FD24" s="1136"/>
      <c r="FE24" s="1136"/>
      <c r="FF24" s="1136"/>
      <c r="FG24" s="1136"/>
      <c r="FH24" s="1136"/>
      <c r="FI24" s="1136"/>
      <c r="FJ24" s="1136"/>
      <c r="FK24" s="1136"/>
      <c r="FL24" s="1136"/>
      <c r="FM24" s="1136"/>
      <c r="FN24" s="1136"/>
      <c r="FO24" s="1136"/>
      <c r="FP24" s="1136"/>
      <c r="FQ24" s="1136"/>
      <c r="FR24" s="1136"/>
      <c r="FS24" s="1136"/>
      <c r="FT24" s="1136"/>
      <c r="FU24" s="1136"/>
      <c r="FV24" s="1136"/>
      <c r="FW24" s="1136"/>
      <c r="FX24" s="1136"/>
      <c r="FY24" s="1136"/>
      <c r="FZ24" s="1136"/>
      <c r="GA24" s="1136"/>
      <c r="GB24" s="1136"/>
      <c r="GC24" s="1136"/>
      <c r="GD24" s="1136"/>
      <c r="GE24" s="1136"/>
      <c r="GF24" s="1136"/>
      <c r="GG24" s="1136"/>
      <c r="GH24" s="1136"/>
      <c r="GI24" s="1136"/>
      <c r="GJ24" s="1136"/>
      <c r="GK24" s="1136"/>
      <c r="GL24" s="1136"/>
      <c r="GM24" s="1136"/>
      <c r="GN24" s="1136"/>
      <c r="GO24" s="1136"/>
      <c r="GP24" s="1136"/>
      <c r="GQ24" s="1136"/>
      <c r="GR24" s="1136"/>
      <c r="GS24" s="1136"/>
      <c r="GT24" s="1136"/>
      <c r="GU24" s="1136"/>
      <c r="GV24" s="1136"/>
      <c r="GW24" s="1136"/>
      <c r="GX24" s="1136"/>
      <c r="GY24" s="1136"/>
      <c r="GZ24" s="1136"/>
      <c r="HA24" s="1136"/>
      <c r="HB24" s="1136"/>
      <c r="HC24" s="1136"/>
      <c r="HD24" s="1136"/>
      <c r="HE24" s="1136"/>
      <c r="HF24" s="1136"/>
      <c r="HG24" s="1136"/>
      <c r="HH24" s="1136"/>
      <c r="HI24" s="1136"/>
      <c r="HJ24" s="1136"/>
      <c r="HK24" s="1136"/>
      <c r="HL24" s="1136"/>
      <c r="HM24" s="1136"/>
      <c r="HN24" s="1136"/>
      <c r="HO24" s="1136"/>
      <c r="HP24" s="1136"/>
      <c r="HQ24" s="1136"/>
      <c r="HR24" s="1136"/>
      <c r="HS24" s="1136"/>
      <c r="HT24" s="1136"/>
      <c r="HU24" s="1136"/>
      <c r="HV24" s="1136"/>
      <c r="HW24" s="1136"/>
      <c r="HX24" s="1136"/>
      <c r="HY24" s="1136"/>
      <c r="HZ24" s="1136"/>
      <c r="IA24" s="1136"/>
      <c r="IB24" s="1136"/>
      <c r="IC24" s="1136"/>
      <c r="ID24" s="1136"/>
      <c r="IE24" s="1136"/>
      <c r="IF24" s="1136"/>
      <c r="IG24" s="1136"/>
      <c r="IH24" s="1136"/>
      <c r="II24" s="1136"/>
      <c r="IJ24" s="1136"/>
      <c r="IK24" s="1136"/>
      <c r="IL24" s="1136"/>
      <c r="IM24" s="1136"/>
      <c r="IN24" s="1136"/>
      <c r="IO24" s="1136"/>
      <c r="IP24" s="1136"/>
      <c r="IQ24" s="1136"/>
      <c r="IR24" s="1136"/>
      <c r="IS24" s="1136"/>
      <c r="IT24" s="1136"/>
      <c r="IU24" s="1136"/>
      <c r="IV24" s="1131"/>
    </row>
    <row r="25" spans="1:256" s="806" customFormat="1">
      <c r="A25" s="1131"/>
      <c r="B25" s="1136"/>
      <c r="C25" s="1136"/>
      <c r="D25" s="1136"/>
      <c r="E25" s="1136"/>
      <c r="F25" s="1136"/>
      <c r="G25" s="1136"/>
      <c r="H25" s="1136"/>
      <c r="I25" s="1136"/>
      <c r="J25" s="1136"/>
      <c r="K25" s="1136"/>
      <c r="L25" s="1136"/>
      <c r="M25" s="1136"/>
      <c r="N25" s="1136"/>
      <c r="O25" s="1136"/>
      <c r="P25" s="1136"/>
      <c r="Q25" s="1136"/>
      <c r="R25" s="1136"/>
      <c r="S25" s="1136"/>
      <c r="T25" s="1136"/>
      <c r="U25" s="1136"/>
      <c r="V25" s="1136"/>
      <c r="W25" s="1136"/>
      <c r="X25" s="1136"/>
      <c r="Y25" s="1136"/>
      <c r="Z25" s="1136"/>
      <c r="AA25" s="1136"/>
      <c r="AB25" s="1136"/>
      <c r="AC25" s="1136"/>
      <c r="AD25" s="1136"/>
      <c r="AE25" s="1136"/>
      <c r="AF25" s="1136"/>
      <c r="AG25" s="1136"/>
      <c r="AH25" s="1136"/>
      <c r="AI25" s="1136"/>
      <c r="AJ25" s="1136"/>
      <c r="AK25" s="1136"/>
      <c r="AL25" s="1136"/>
      <c r="AM25" s="1136"/>
      <c r="AN25" s="1136"/>
      <c r="AO25" s="1136"/>
      <c r="AP25" s="1136"/>
      <c r="AQ25" s="1136"/>
      <c r="AR25" s="1136"/>
      <c r="AS25" s="1136"/>
      <c r="AT25" s="1136"/>
      <c r="AU25" s="1136"/>
      <c r="AV25" s="1136"/>
      <c r="AW25" s="1136"/>
      <c r="AX25" s="1136"/>
      <c r="AY25" s="1136"/>
      <c r="AZ25" s="1136"/>
      <c r="BA25" s="1136"/>
      <c r="BB25" s="1136"/>
      <c r="BC25" s="1136"/>
      <c r="BD25" s="1136"/>
      <c r="BE25" s="1136"/>
      <c r="BF25" s="1136"/>
      <c r="BG25" s="1136"/>
      <c r="BH25" s="1136"/>
      <c r="BI25" s="1136"/>
      <c r="BJ25" s="1136"/>
      <c r="BK25" s="1136"/>
      <c r="BL25" s="1136"/>
      <c r="BM25" s="1136"/>
      <c r="BN25" s="1136"/>
      <c r="BO25" s="1136"/>
      <c r="BP25" s="1136"/>
      <c r="BQ25" s="1136"/>
      <c r="BR25" s="1136"/>
      <c r="BS25" s="1136"/>
      <c r="BT25" s="1136"/>
      <c r="BU25" s="1136"/>
      <c r="BV25" s="1136"/>
      <c r="BW25" s="1136"/>
      <c r="BX25" s="1136"/>
      <c r="BY25" s="1136"/>
      <c r="BZ25" s="1136"/>
      <c r="CA25" s="1136"/>
      <c r="CB25" s="1136"/>
      <c r="CC25" s="1136"/>
      <c r="CD25" s="1136"/>
      <c r="CE25" s="1136"/>
      <c r="CF25" s="1136"/>
      <c r="CG25" s="1136"/>
      <c r="CH25" s="1136"/>
      <c r="CI25" s="1136"/>
      <c r="CJ25" s="1136"/>
      <c r="CK25" s="1136"/>
      <c r="CL25" s="1136"/>
      <c r="CM25" s="1136"/>
      <c r="CN25" s="1136"/>
      <c r="CO25" s="1136"/>
      <c r="CP25" s="1136"/>
      <c r="CQ25" s="1136"/>
      <c r="CR25" s="1136"/>
      <c r="CS25" s="1136"/>
      <c r="CT25" s="1136"/>
      <c r="CU25" s="1136"/>
      <c r="CV25" s="1136"/>
      <c r="CW25" s="1136"/>
      <c r="CX25" s="1136"/>
      <c r="CY25" s="1136"/>
      <c r="CZ25" s="1136"/>
      <c r="DA25" s="1136"/>
      <c r="DB25" s="1136"/>
      <c r="DC25" s="1136"/>
      <c r="DD25" s="1136"/>
      <c r="DE25" s="1136"/>
      <c r="DF25" s="1136"/>
      <c r="DG25" s="1136"/>
      <c r="DH25" s="1136"/>
      <c r="DI25" s="1136"/>
      <c r="DJ25" s="1136"/>
      <c r="DK25" s="1136"/>
      <c r="DL25" s="1136"/>
      <c r="DM25" s="1136"/>
      <c r="DN25" s="1136"/>
      <c r="DO25" s="1136"/>
      <c r="DP25" s="1136"/>
      <c r="DQ25" s="1136"/>
      <c r="DR25" s="1136"/>
      <c r="DS25" s="1136"/>
      <c r="DT25" s="1136"/>
      <c r="DU25" s="1136"/>
      <c r="DV25" s="1136"/>
      <c r="DW25" s="1136"/>
      <c r="DX25" s="1136"/>
      <c r="DY25" s="1136"/>
      <c r="DZ25" s="1136"/>
      <c r="EA25" s="1136"/>
      <c r="EB25" s="1136"/>
      <c r="EC25" s="1136"/>
      <c r="ED25" s="1136"/>
      <c r="EE25" s="1136"/>
      <c r="EF25" s="1136"/>
      <c r="EG25" s="1136"/>
      <c r="EH25" s="1136"/>
      <c r="EI25" s="1136"/>
      <c r="EJ25" s="1136"/>
      <c r="EK25" s="1136"/>
      <c r="EL25" s="1136"/>
      <c r="EM25" s="1136"/>
      <c r="EN25" s="1136"/>
      <c r="EO25" s="1136"/>
      <c r="EP25" s="1136"/>
      <c r="EQ25" s="1136"/>
      <c r="ER25" s="1136"/>
      <c r="ES25" s="1136"/>
      <c r="ET25" s="1136"/>
      <c r="EU25" s="1136"/>
      <c r="EV25" s="1136"/>
      <c r="EW25" s="1136"/>
      <c r="EX25" s="1136"/>
      <c r="EY25" s="1136"/>
      <c r="EZ25" s="1136"/>
      <c r="FA25" s="1136"/>
      <c r="FB25" s="1136"/>
      <c r="FC25" s="1136"/>
      <c r="FD25" s="1136"/>
      <c r="FE25" s="1136"/>
      <c r="FF25" s="1136"/>
      <c r="FG25" s="1136"/>
      <c r="FH25" s="1136"/>
      <c r="FI25" s="1136"/>
      <c r="FJ25" s="1136"/>
      <c r="FK25" s="1136"/>
      <c r="FL25" s="1136"/>
      <c r="FM25" s="1136"/>
      <c r="FN25" s="1136"/>
      <c r="FO25" s="1136"/>
      <c r="FP25" s="1136"/>
      <c r="FQ25" s="1136"/>
      <c r="FR25" s="1136"/>
      <c r="FS25" s="1136"/>
      <c r="FT25" s="1136"/>
      <c r="FU25" s="1136"/>
      <c r="FV25" s="1136"/>
      <c r="FW25" s="1136"/>
      <c r="FX25" s="1136"/>
      <c r="FY25" s="1136"/>
      <c r="FZ25" s="1136"/>
      <c r="GA25" s="1136"/>
      <c r="GB25" s="1136"/>
      <c r="GC25" s="1136"/>
      <c r="GD25" s="1136"/>
      <c r="GE25" s="1136"/>
      <c r="GF25" s="1136"/>
      <c r="GG25" s="1136"/>
      <c r="GH25" s="1136"/>
      <c r="GI25" s="1136"/>
      <c r="GJ25" s="1136"/>
      <c r="GK25" s="1136"/>
      <c r="GL25" s="1136"/>
      <c r="GM25" s="1136"/>
      <c r="GN25" s="1136"/>
      <c r="GO25" s="1136"/>
      <c r="GP25" s="1136"/>
      <c r="GQ25" s="1136"/>
      <c r="GR25" s="1136"/>
      <c r="GS25" s="1136"/>
      <c r="GT25" s="1136"/>
      <c r="GU25" s="1136"/>
      <c r="GV25" s="1136"/>
      <c r="GW25" s="1136"/>
      <c r="GX25" s="1136"/>
      <c r="GY25" s="1136"/>
      <c r="GZ25" s="1136"/>
      <c r="HA25" s="1136"/>
      <c r="HB25" s="1136"/>
      <c r="HC25" s="1136"/>
      <c r="HD25" s="1136"/>
      <c r="HE25" s="1136"/>
      <c r="HF25" s="1136"/>
      <c r="HG25" s="1136"/>
      <c r="HH25" s="1136"/>
      <c r="HI25" s="1136"/>
      <c r="HJ25" s="1136"/>
      <c r="HK25" s="1136"/>
      <c r="HL25" s="1136"/>
      <c r="HM25" s="1136"/>
      <c r="HN25" s="1136"/>
      <c r="HO25" s="1136"/>
      <c r="HP25" s="1136"/>
      <c r="HQ25" s="1136"/>
      <c r="HR25" s="1136"/>
      <c r="HS25" s="1136"/>
      <c r="HT25" s="1136"/>
      <c r="HU25" s="1136"/>
      <c r="HV25" s="1136"/>
      <c r="HW25" s="1136"/>
      <c r="HX25" s="1136"/>
      <c r="HY25" s="1136"/>
      <c r="HZ25" s="1136"/>
      <c r="IA25" s="1136"/>
      <c r="IB25" s="1136"/>
      <c r="IC25" s="1136"/>
      <c r="ID25" s="1136"/>
      <c r="IE25" s="1136"/>
      <c r="IF25" s="1136"/>
      <c r="IG25" s="1136"/>
      <c r="IH25" s="1136"/>
      <c r="II25" s="1136"/>
      <c r="IJ25" s="1136"/>
      <c r="IK25" s="1136"/>
      <c r="IL25" s="1136"/>
      <c r="IM25" s="1136"/>
      <c r="IN25" s="1136"/>
      <c r="IO25" s="1136"/>
      <c r="IP25" s="1136"/>
      <c r="IQ25" s="1136"/>
      <c r="IR25" s="1136"/>
      <c r="IS25" s="1136"/>
      <c r="IT25" s="1136"/>
      <c r="IU25" s="1136"/>
      <c r="IV25" s="1131"/>
    </row>
    <row r="26" spans="1:256" s="806" customFormat="1">
      <c r="A26" s="1131"/>
      <c r="B26" s="1136"/>
      <c r="C26" s="1136"/>
      <c r="D26" s="1136"/>
      <c r="E26" s="1136"/>
      <c r="F26" s="1136"/>
      <c r="G26" s="1136"/>
      <c r="H26" s="1136"/>
      <c r="I26" s="1136"/>
      <c r="J26" s="1136"/>
      <c r="K26" s="1136"/>
      <c r="L26" s="1136"/>
      <c r="M26" s="1136"/>
      <c r="N26" s="1136"/>
      <c r="O26" s="1136"/>
      <c r="P26" s="1136"/>
      <c r="Q26" s="1136"/>
      <c r="R26" s="1136"/>
      <c r="S26" s="1136"/>
      <c r="T26" s="1136"/>
      <c r="U26" s="1136"/>
      <c r="V26" s="1136"/>
      <c r="W26" s="1136"/>
      <c r="X26" s="1136"/>
      <c r="Y26" s="1136"/>
      <c r="Z26" s="1136"/>
      <c r="AA26" s="1136"/>
      <c r="AB26" s="1136"/>
      <c r="AC26" s="1136"/>
      <c r="AD26" s="1136"/>
      <c r="AE26" s="1136"/>
      <c r="AF26" s="1136"/>
      <c r="AG26" s="1136"/>
      <c r="AH26" s="1136"/>
      <c r="AI26" s="1136"/>
      <c r="AJ26" s="1136"/>
      <c r="AK26" s="1136"/>
      <c r="AL26" s="1136"/>
      <c r="AM26" s="1136"/>
      <c r="AN26" s="1136"/>
      <c r="AO26" s="1136"/>
      <c r="AP26" s="1136"/>
      <c r="AQ26" s="1136"/>
      <c r="AR26" s="1136"/>
      <c r="AS26" s="1136"/>
      <c r="AT26" s="1136"/>
      <c r="AU26" s="1136"/>
      <c r="AV26" s="1136"/>
      <c r="AW26" s="1136"/>
      <c r="AX26" s="1136"/>
      <c r="AY26" s="1136"/>
      <c r="AZ26" s="1136"/>
      <c r="BA26" s="1136"/>
      <c r="BB26" s="1136"/>
      <c r="BC26" s="1136"/>
      <c r="BD26" s="1136"/>
      <c r="BE26" s="1136"/>
      <c r="BF26" s="1136"/>
      <c r="BG26" s="1136"/>
      <c r="BH26" s="1136"/>
      <c r="BI26" s="1136"/>
      <c r="BJ26" s="1136"/>
      <c r="BK26" s="1136"/>
      <c r="BL26" s="1136"/>
      <c r="BM26" s="1136"/>
      <c r="BN26" s="1136"/>
      <c r="BO26" s="1136"/>
      <c r="BP26" s="1136"/>
      <c r="BQ26" s="1136"/>
      <c r="BR26" s="1136"/>
      <c r="BS26" s="1136"/>
      <c r="BT26" s="1136"/>
      <c r="BU26" s="1136"/>
      <c r="BV26" s="1136"/>
      <c r="BW26" s="1136"/>
      <c r="BX26" s="1136"/>
      <c r="BY26" s="1136"/>
      <c r="BZ26" s="1136"/>
      <c r="CA26" s="1136"/>
      <c r="CB26" s="1136"/>
      <c r="CC26" s="1136"/>
      <c r="CD26" s="1136"/>
      <c r="CE26" s="1136"/>
      <c r="CF26" s="1136"/>
      <c r="CG26" s="1136"/>
      <c r="CH26" s="1136"/>
      <c r="CI26" s="1136"/>
      <c r="CJ26" s="1136"/>
      <c r="CK26" s="1136"/>
      <c r="CL26" s="1136"/>
      <c r="CM26" s="1136"/>
      <c r="CN26" s="1136"/>
      <c r="CO26" s="1136"/>
      <c r="CP26" s="1136"/>
      <c r="CQ26" s="1136"/>
      <c r="CR26" s="1136"/>
      <c r="CS26" s="1136"/>
      <c r="CT26" s="1136"/>
      <c r="CU26" s="1136"/>
      <c r="CV26" s="1136"/>
      <c r="CW26" s="1136"/>
      <c r="CX26" s="1136"/>
      <c r="CY26" s="1136"/>
      <c r="CZ26" s="1136"/>
      <c r="DA26" s="1136"/>
      <c r="DB26" s="1136"/>
      <c r="DC26" s="1136"/>
      <c r="DD26" s="1136"/>
      <c r="DE26" s="1136"/>
      <c r="DF26" s="1136"/>
      <c r="DG26" s="1136"/>
      <c r="DH26" s="1136"/>
      <c r="DI26" s="1136"/>
      <c r="DJ26" s="1136"/>
      <c r="DK26" s="1136"/>
      <c r="DL26" s="1136"/>
      <c r="DM26" s="1136"/>
      <c r="DN26" s="1136"/>
      <c r="DO26" s="1136"/>
      <c r="DP26" s="1136"/>
      <c r="DQ26" s="1136"/>
      <c r="DR26" s="1136"/>
      <c r="DS26" s="1136"/>
      <c r="DT26" s="1136"/>
      <c r="DU26" s="1136"/>
      <c r="DV26" s="1136"/>
      <c r="DW26" s="1136"/>
      <c r="DX26" s="1136"/>
      <c r="DY26" s="1136"/>
      <c r="DZ26" s="1136"/>
      <c r="EA26" s="1136"/>
      <c r="EB26" s="1136"/>
      <c r="EC26" s="1136"/>
      <c r="ED26" s="1136"/>
      <c r="EE26" s="1136"/>
      <c r="EF26" s="1136"/>
      <c r="EG26" s="1136"/>
      <c r="EH26" s="1136"/>
      <c r="EI26" s="1136"/>
      <c r="EJ26" s="1136"/>
      <c r="EK26" s="1136"/>
      <c r="EL26" s="1136"/>
      <c r="EM26" s="1136"/>
      <c r="EN26" s="1136"/>
      <c r="EO26" s="1136"/>
      <c r="EP26" s="1136"/>
      <c r="EQ26" s="1136"/>
      <c r="ER26" s="1136"/>
      <c r="ES26" s="1136"/>
      <c r="ET26" s="1136"/>
      <c r="EU26" s="1136"/>
      <c r="EV26" s="1136"/>
      <c r="EW26" s="1136"/>
      <c r="EX26" s="1136"/>
      <c r="EY26" s="1136"/>
      <c r="EZ26" s="1136"/>
      <c r="FA26" s="1136"/>
      <c r="FB26" s="1136"/>
      <c r="FC26" s="1136"/>
      <c r="FD26" s="1136"/>
      <c r="FE26" s="1136"/>
      <c r="FF26" s="1136"/>
      <c r="FG26" s="1136"/>
      <c r="FH26" s="1136"/>
      <c r="FI26" s="1136"/>
      <c r="FJ26" s="1136"/>
      <c r="FK26" s="1136"/>
      <c r="FL26" s="1136"/>
      <c r="FM26" s="1136"/>
      <c r="FN26" s="1136"/>
      <c r="FO26" s="1136"/>
      <c r="FP26" s="1136"/>
      <c r="FQ26" s="1136"/>
      <c r="FR26" s="1136"/>
      <c r="FS26" s="1136"/>
      <c r="FT26" s="1136"/>
      <c r="FU26" s="1136"/>
      <c r="FV26" s="1136"/>
      <c r="FW26" s="1136"/>
      <c r="FX26" s="1136"/>
      <c r="FY26" s="1136"/>
      <c r="FZ26" s="1136"/>
      <c r="GA26" s="1136"/>
      <c r="GB26" s="1136"/>
      <c r="GC26" s="1136"/>
      <c r="GD26" s="1136"/>
      <c r="GE26" s="1136"/>
      <c r="GF26" s="1136"/>
      <c r="GG26" s="1136"/>
      <c r="GH26" s="1136"/>
      <c r="GI26" s="1136"/>
      <c r="GJ26" s="1136"/>
      <c r="GK26" s="1136"/>
      <c r="GL26" s="1136"/>
      <c r="GM26" s="1136"/>
      <c r="GN26" s="1136"/>
      <c r="GO26" s="1136"/>
      <c r="GP26" s="1136"/>
      <c r="GQ26" s="1136"/>
      <c r="GR26" s="1136"/>
      <c r="GS26" s="1136"/>
      <c r="GT26" s="1136"/>
      <c r="GU26" s="1136"/>
      <c r="GV26" s="1136"/>
      <c r="GW26" s="1136"/>
      <c r="GX26" s="1136"/>
      <c r="GY26" s="1136"/>
      <c r="GZ26" s="1136"/>
      <c r="HA26" s="1136"/>
      <c r="HB26" s="1136"/>
      <c r="HC26" s="1136"/>
      <c r="HD26" s="1136"/>
      <c r="HE26" s="1136"/>
      <c r="HF26" s="1136"/>
      <c r="HG26" s="1136"/>
      <c r="HH26" s="1136"/>
      <c r="HI26" s="1136"/>
      <c r="HJ26" s="1136"/>
      <c r="HK26" s="1136"/>
      <c r="HL26" s="1136"/>
      <c r="HM26" s="1136"/>
      <c r="HN26" s="1136"/>
      <c r="HO26" s="1136"/>
      <c r="HP26" s="1136"/>
      <c r="HQ26" s="1136"/>
      <c r="HR26" s="1136"/>
      <c r="HS26" s="1136"/>
      <c r="HT26" s="1136"/>
      <c r="HU26" s="1136"/>
      <c r="HV26" s="1136"/>
      <c r="HW26" s="1136"/>
      <c r="HX26" s="1136"/>
      <c r="HY26" s="1136"/>
      <c r="HZ26" s="1136"/>
      <c r="IA26" s="1136"/>
      <c r="IB26" s="1136"/>
      <c r="IC26" s="1136"/>
      <c r="ID26" s="1136"/>
      <c r="IE26" s="1136"/>
      <c r="IF26" s="1136"/>
      <c r="IG26" s="1136"/>
      <c r="IH26" s="1136"/>
      <c r="II26" s="1136"/>
      <c r="IJ26" s="1136"/>
      <c r="IK26" s="1136"/>
      <c r="IL26" s="1136"/>
      <c r="IM26" s="1136"/>
      <c r="IN26" s="1136"/>
      <c r="IO26" s="1136"/>
      <c r="IP26" s="1136"/>
      <c r="IQ26" s="1136"/>
      <c r="IR26" s="1136"/>
      <c r="IS26" s="1136"/>
      <c r="IT26" s="1136"/>
      <c r="IU26" s="1136"/>
      <c r="IV26" s="1131"/>
    </row>
    <row r="27" spans="1:256" s="806" customFormat="1">
      <c r="A27" s="1131"/>
      <c r="B27" s="1136"/>
      <c r="C27" s="1136"/>
      <c r="D27" s="1136"/>
      <c r="E27" s="1136"/>
      <c r="F27" s="1136"/>
      <c r="G27" s="1136"/>
      <c r="H27" s="1136"/>
      <c r="I27" s="1136"/>
      <c r="J27" s="1136"/>
      <c r="K27" s="1136"/>
      <c r="L27" s="1136"/>
      <c r="M27" s="1136"/>
      <c r="N27" s="1136"/>
      <c r="O27" s="1136"/>
      <c r="P27" s="1136"/>
      <c r="Q27" s="1136"/>
      <c r="R27" s="1136"/>
      <c r="S27" s="1136"/>
      <c r="T27" s="1136"/>
      <c r="U27" s="1136"/>
      <c r="V27" s="1136"/>
      <c r="W27" s="1136"/>
      <c r="X27" s="1136"/>
      <c r="Y27" s="1136"/>
      <c r="Z27" s="1136"/>
      <c r="AA27" s="1136"/>
      <c r="AB27" s="1136"/>
      <c r="AC27" s="1136"/>
      <c r="AD27" s="1136"/>
      <c r="AE27" s="1136"/>
      <c r="AF27" s="1136"/>
      <c r="AG27" s="1136"/>
      <c r="AH27" s="1136"/>
      <c r="AI27" s="1136"/>
      <c r="AJ27" s="1136"/>
      <c r="AK27" s="1136"/>
      <c r="AL27" s="1136"/>
      <c r="AM27" s="1136"/>
      <c r="AN27" s="1136"/>
      <c r="AO27" s="1136"/>
      <c r="AP27" s="1136"/>
      <c r="AQ27" s="1136"/>
      <c r="AR27" s="1136"/>
      <c r="AS27" s="1136"/>
      <c r="AT27" s="1136"/>
      <c r="AU27" s="1136"/>
      <c r="AV27" s="1136"/>
      <c r="AW27" s="1136"/>
      <c r="AX27" s="1136"/>
      <c r="AY27" s="1136"/>
      <c r="AZ27" s="1136"/>
      <c r="BA27" s="1136"/>
      <c r="BB27" s="1136"/>
      <c r="BC27" s="1136"/>
      <c r="BD27" s="1136"/>
      <c r="BE27" s="1136"/>
      <c r="BF27" s="1136"/>
      <c r="BG27" s="1136"/>
      <c r="BH27" s="1136"/>
      <c r="BI27" s="1136"/>
      <c r="BJ27" s="1136"/>
      <c r="BK27" s="1136"/>
      <c r="BL27" s="1136"/>
      <c r="BM27" s="1136"/>
      <c r="BN27" s="1136"/>
      <c r="BO27" s="1136"/>
      <c r="BP27" s="1136"/>
      <c r="BQ27" s="1136"/>
      <c r="BR27" s="1136"/>
      <c r="BS27" s="1136"/>
      <c r="BT27" s="1136"/>
      <c r="BU27" s="1136"/>
      <c r="BV27" s="1136"/>
      <c r="BW27" s="1136"/>
      <c r="BX27" s="1136"/>
      <c r="BY27" s="1136"/>
      <c r="BZ27" s="1136"/>
      <c r="CA27" s="1136"/>
      <c r="CB27" s="1136"/>
      <c r="CC27" s="1136"/>
      <c r="CD27" s="1136"/>
      <c r="CE27" s="1136"/>
      <c r="CF27" s="1136"/>
      <c r="CG27" s="1136"/>
      <c r="CH27" s="1136"/>
      <c r="CI27" s="1136"/>
      <c r="CJ27" s="1136"/>
      <c r="CK27" s="1136"/>
      <c r="CL27" s="1136"/>
      <c r="CM27" s="1136"/>
      <c r="CN27" s="1136"/>
      <c r="CO27" s="1136"/>
      <c r="CP27" s="1136"/>
      <c r="CQ27" s="1136"/>
      <c r="CR27" s="1136"/>
      <c r="CS27" s="1136"/>
      <c r="CT27" s="1136"/>
      <c r="CU27" s="1136"/>
      <c r="CV27" s="1136"/>
      <c r="CW27" s="1136"/>
      <c r="CX27" s="1136"/>
      <c r="CY27" s="1136"/>
      <c r="CZ27" s="1136"/>
      <c r="DA27" s="1136"/>
      <c r="DB27" s="1136"/>
      <c r="DC27" s="1136"/>
      <c r="DD27" s="1136"/>
      <c r="DE27" s="1136"/>
      <c r="DF27" s="1136"/>
      <c r="DG27" s="1136"/>
      <c r="DH27" s="1136"/>
      <c r="DI27" s="1136"/>
      <c r="DJ27" s="1136"/>
      <c r="DK27" s="1136"/>
      <c r="DL27" s="1136"/>
      <c r="DM27" s="1136"/>
      <c r="DN27" s="1136"/>
      <c r="DO27" s="1136"/>
      <c r="DP27" s="1136"/>
      <c r="DQ27" s="1136"/>
      <c r="DR27" s="1136"/>
      <c r="DS27" s="1136"/>
      <c r="DT27" s="1136"/>
      <c r="DU27" s="1136"/>
      <c r="DV27" s="1136"/>
      <c r="DW27" s="1136"/>
      <c r="DX27" s="1136"/>
      <c r="DY27" s="1136"/>
      <c r="DZ27" s="1136"/>
      <c r="EA27" s="1136"/>
      <c r="EB27" s="1136"/>
      <c r="EC27" s="1136"/>
      <c r="ED27" s="1136"/>
      <c r="EE27" s="1136"/>
      <c r="EF27" s="1136"/>
      <c r="EG27" s="1136"/>
      <c r="EH27" s="1136"/>
      <c r="EI27" s="1136"/>
      <c r="EJ27" s="1136"/>
      <c r="EK27" s="1136"/>
      <c r="EL27" s="1136"/>
      <c r="EM27" s="1136"/>
      <c r="EN27" s="1136"/>
      <c r="EO27" s="1136"/>
      <c r="EP27" s="1136"/>
      <c r="EQ27" s="1136"/>
      <c r="ER27" s="1136"/>
      <c r="ES27" s="1136"/>
      <c r="ET27" s="1136"/>
      <c r="EU27" s="1136"/>
      <c r="EV27" s="1136"/>
      <c r="EW27" s="1136"/>
      <c r="EX27" s="1136"/>
      <c r="EY27" s="1136"/>
      <c r="EZ27" s="1136"/>
      <c r="FA27" s="1136"/>
      <c r="FB27" s="1136"/>
      <c r="FC27" s="1136"/>
      <c r="FD27" s="1136"/>
      <c r="FE27" s="1136"/>
      <c r="FF27" s="1136"/>
      <c r="FG27" s="1136"/>
      <c r="FH27" s="1136"/>
      <c r="FI27" s="1136"/>
      <c r="FJ27" s="1136"/>
      <c r="FK27" s="1136"/>
      <c r="FL27" s="1136"/>
      <c r="FM27" s="1136"/>
      <c r="FN27" s="1136"/>
      <c r="FO27" s="1136"/>
      <c r="FP27" s="1136"/>
      <c r="FQ27" s="1136"/>
      <c r="FR27" s="1136"/>
      <c r="FS27" s="1136"/>
      <c r="FT27" s="1136"/>
      <c r="FU27" s="1136"/>
      <c r="FV27" s="1136"/>
      <c r="FW27" s="1136"/>
      <c r="FX27" s="1136"/>
      <c r="FY27" s="1136"/>
      <c r="FZ27" s="1136"/>
      <c r="GA27" s="1136"/>
      <c r="GB27" s="1136"/>
      <c r="GC27" s="1136"/>
      <c r="GD27" s="1136"/>
      <c r="GE27" s="1136"/>
      <c r="GF27" s="1136"/>
      <c r="GG27" s="1136"/>
      <c r="GH27" s="1136"/>
      <c r="GI27" s="1136"/>
      <c r="GJ27" s="1136"/>
      <c r="GK27" s="1136"/>
      <c r="GL27" s="1136"/>
      <c r="GM27" s="1136"/>
      <c r="GN27" s="1136"/>
      <c r="GO27" s="1136"/>
      <c r="GP27" s="1136"/>
      <c r="GQ27" s="1136"/>
      <c r="GR27" s="1136"/>
      <c r="GS27" s="1136"/>
      <c r="GT27" s="1136"/>
      <c r="GU27" s="1136"/>
      <c r="GV27" s="1136"/>
      <c r="GW27" s="1136"/>
      <c r="GX27" s="1136"/>
      <c r="GY27" s="1136"/>
      <c r="GZ27" s="1136"/>
      <c r="HA27" s="1136"/>
      <c r="HB27" s="1136"/>
      <c r="HC27" s="1136"/>
      <c r="HD27" s="1136"/>
      <c r="HE27" s="1136"/>
      <c r="HF27" s="1136"/>
      <c r="HG27" s="1136"/>
      <c r="HH27" s="1136"/>
      <c r="HI27" s="1136"/>
      <c r="HJ27" s="1136"/>
      <c r="HK27" s="1136"/>
      <c r="HL27" s="1136"/>
      <c r="HM27" s="1136"/>
      <c r="HN27" s="1136"/>
      <c r="HO27" s="1136"/>
      <c r="HP27" s="1136"/>
      <c r="HQ27" s="1136"/>
      <c r="HR27" s="1136"/>
      <c r="HS27" s="1136"/>
      <c r="HT27" s="1136"/>
      <c r="HU27" s="1136"/>
      <c r="HV27" s="1136"/>
      <c r="HW27" s="1136"/>
      <c r="HX27" s="1136"/>
      <c r="HY27" s="1136"/>
      <c r="HZ27" s="1136"/>
      <c r="IA27" s="1136"/>
      <c r="IB27" s="1136"/>
      <c r="IC27" s="1136"/>
      <c r="ID27" s="1136"/>
      <c r="IE27" s="1136"/>
      <c r="IF27" s="1136"/>
      <c r="IG27" s="1136"/>
      <c r="IH27" s="1136"/>
      <c r="II27" s="1136"/>
      <c r="IJ27" s="1136"/>
      <c r="IK27" s="1136"/>
      <c r="IL27" s="1136"/>
      <c r="IM27" s="1136"/>
      <c r="IN27" s="1136"/>
      <c r="IO27" s="1136"/>
      <c r="IP27" s="1136"/>
      <c r="IQ27" s="1136"/>
      <c r="IR27" s="1136"/>
      <c r="IS27" s="1136"/>
      <c r="IT27" s="1136"/>
      <c r="IU27" s="1136"/>
      <c r="IV27" s="1131"/>
    </row>
    <row r="28" spans="1:256" s="806" customFormat="1">
      <c r="A28" s="1131"/>
      <c r="B28" s="1136"/>
      <c r="C28" s="1136"/>
      <c r="D28" s="1136"/>
      <c r="E28" s="1136"/>
      <c r="F28" s="1136"/>
      <c r="G28" s="1136"/>
      <c r="H28" s="1136"/>
      <c r="I28" s="1136"/>
      <c r="J28" s="1136"/>
      <c r="K28" s="1136"/>
      <c r="L28" s="1136"/>
      <c r="M28" s="1136"/>
      <c r="N28" s="1136"/>
      <c r="O28" s="1136"/>
      <c r="P28" s="1136"/>
      <c r="Q28" s="1136"/>
      <c r="R28" s="1136"/>
      <c r="S28" s="1136"/>
      <c r="T28" s="1136"/>
      <c r="U28" s="1136"/>
      <c r="V28" s="1136"/>
      <c r="W28" s="1136"/>
      <c r="X28" s="1136"/>
      <c r="Y28" s="1136"/>
      <c r="Z28" s="1136"/>
      <c r="AA28" s="1136"/>
      <c r="AB28" s="1136"/>
      <c r="AC28" s="1136"/>
      <c r="AD28" s="1136"/>
      <c r="AE28" s="1136"/>
      <c r="AF28" s="1136"/>
      <c r="AG28" s="1136"/>
      <c r="AH28" s="1136"/>
      <c r="AI28" s="1136"/>
      <c r="AJ28" s="1136"/>
      <c r="AK28" s="1136"/>
      <c r="AL28" s="1136"/>
      <c r="AM28" s="1136"/>
      <c r="AN28" s="1136"/>
      <c r="AO28" s="1136"/>
      <c r="AP28" s="1136"/>
      <c r="AQ28" s="1136"/>
      <c r="AR28" s="1136"/>
      <c r="AS28" s="1136"/>
      <c r="AT28" s="1136"/>
      <c r="AU28" s="1136"/>
      <c r="AV28" s="1136"/>
      <c r="AW28" s="1136"/>
      <c r="AX28" s="1136"/>
      <c r="AY28" s="1136"/>
      <c r="AZ28" s="1136"/>
      <c r="BA28" s="1136"/>
      <c r="BB28" s="1136"/>
      <c r="BC28" s="1136"/>
      <c r="BD28" s="1136"/>
      <c r="BE28" s="1136"/>
      <c r="BF28" s="1136"/>
      <c r="BG28" s="1136"/>
      <c r="BH28" s="1136"/>
      <c r="BI28" s="1136"/>
      <c r="BJ28" s="1136"/>
      <c r="BK28" s="1136"/>
      <c r="BL28" s="1136"/>
      <c r="BM28" s="1136"/>
      <c r="BN28" s="1136"/>
      <c r="BO28" s="1136"/>
      <c r="BP28" s="1136"/>
      <c r="BQ28" s="1136"/>
      <c r="BR28" s="1136"/>
      <c r="BS28" s="1136"/>
      <c r="BT28" s="1136"/>
      <c r="BU28" s="1136"/>
      <c r="BV28" s="1136"/>
      <c r="BW28" s="1136"/>
      <c r="BX28" s="1136"/>
      <c r="BY28" s="1136"/>
      <c r="BZ28" s="1136"/>
      <c r="CA28" s="1136"/>
      <c r="CB28" s="1136"/>
      <c r="CC28" s="1136"/>
      <c r="CD28" s="1136"/>
      <c r="CE28" s="1136"/>
      <c r="CF28" s="1136"/>
      <c r="CG28" s="1136"/>
      <c r="CH28" s="1136"/>
      <c r="CI28" s="1136"/>
      <c r="CJ28" s="1136"/>
      <c r="CK28" s="1136"/>
      <c r="CL28" s="1136"/>
      <c r="CM28" s="1136"/>
      <c r="CN28" s="1136"/>
      <c r="CO28" s="1136"/>
      <c r="CP28" s="1136"/>
      <c r="CQ28" s="1136"/>
      <c r="CR28" s="1136"/>
      <c r="CS28" s="1136"/>
      <c r="CT28" s="1136"/>
      <c r="CU28" s="1136"/>
      <c r="CV28" s="1136"/>
      <c r="CW28" s="1136"/>
      <c r="CX28" s="1136"/>
      <c r="CY28" s="1136"/>
      <c r="CZ28" s="1136"/>
      <c r="DA28" s="1136"/>
      <c r="DB28" s="1136"/>
      <c r="DC28" s="1136"/>
      <c r="DD28" s="1136"/>
      <c r="DE28" s="1136"/>
      <c r="DF28" s="1136"/>
      <c r="DG28" s="1136"/>
      <c r="DH28" s="1136"/>
      <c r="DI28" s="1136"/>
      <c r="DJ28" s="1136"/>
      <c r="DK28" s="1136"/>
      <c r="DL28" s="1136"/>
      <c r="DM28" s="1136"/>
      <c r="DN28" s="1136"/>
      <c r="DO28" s="1136"/>
      <c r="DP28" s="1136"/>
      <c r="DQ28" s="1136"/>
      <c r="DR28" s="1136"/>
      <c r="DS28" s="1136"/>
      <c r="DT28" s="1136"/>
      <c r="DU28" s="1136"/>
      <c r="DV28" s="1136"/>
      <c r="DW28" s="1136"/>
      <c r="DX28" s="1136"/>
      <c r="DY28" s="1136"/>
      <c r="DZ28" s="1136"/>
      <c r="EA28" s="1136"/>
      <c r="EB28" s="1136"/>
      <c r="EC28" s="1136"/>
      <c r="ED28" s="1136"/>
      <c r="EE28" s="1136"/>
      <c r="EF28" s="1136"/>
      <c r="EG28" s="1136"/>
      <c r="EH28" s="1136"/>
      <c r="EI28" s="1136"/>
      <c r="EJ28" s="1136"/>
      <c r="EK28" s="1136"/>
      <c r="EL28" s="1136"/>
      <c r="EM28" s="1136"/>
      <c r="EN28" s="1136"/>
      <c r="EO28" s="1136"/>
      <c r="EP28" s="1136"/>
      <c r="EQ28" s="1136"/>
      <c r="ER28" s="1136"/>
      <c r="ES28" s="1136"/>
      <c r="ET28" s="1136"/>
      <c r="EU28" s="1136"/>
      <c r="EV28" s="1136"/>
      <c r="EW28" s="1136"/>
      <c r="EX28" s="1136"/>
      <c r="EY28" s="1136"/>
      <c r="EZ28" s="1136"/>
      <c r="FA28" s="1136"/>
      <c r="FB28" s="1136"/>
      <c r="FC28" s="1136"/>
      <c r="FD28" s="1136"/>
      <c r="FE28" s="1136"/>
      <c r="FF28" s="1136"/>
      <c r="FG28" s="1136"/>
      <c r="FH28" s="1136"/>
      <c r="FI28" s="1136"/>
      <c r="FJ28" s="1136"/>
      <c r="FK28" s="1136"/>
      <c r="FL28" s="1136"/>
      <c r="FM28" s="1136"/>
      <c r="FN28" s="1136"/>
      <c r="FO28" s="1136"/>
      <c r="FP28" s="1136"/>
      <c r="FQ28" s="1136"/>
      <c r="FR28" s="1136"/>
      <c r="FS28" s="1136"/>
      <c r="FT28" s="1136"/>
      <c r="FU28" s="1136"/>
      <c r="FV28" s="1136"/>
      <c r="FW28" s="1136"/>
      <c r="FX28" s="1136"/>
      <c r="FY28" s="1136"/>
      <c r="FZ28" s="1136"/>
      <c r="GA28" s="1136"/>
      <c r="GB28" s="1136"/>
      <c r="GC28" s="1136"/>
      <c r="GD28" s="1136"/>
      <c r="GE28" s="1136"/>
      <c r="GF28" s="1136"/>
      <c r="GG28" s="1136"/>
      <c r="GH28" s="1136"/>
      <c r="GI28" s="1136"/>
      <c r="GJ28" s="1136"/>
      <c r="GK28" s="1136"/>
      <c r="GL28" s="1136"/>
      <c r="GM28" s="1136"/>
      <c r="GN28" s="1136"/>
      <c r="GO28" s="1136"/>
      <c r="GP28" s="1136"/>
      <c r="GQ28" s="1136"/>
      <c r="GR28" s="1136"/>
      <c r="GS28" s="1136"/>
      <c r="GT28" s="1136"/>
      <c r="GU28" s="1136"/>
      <c r="GV28" s="1136"/>
      <c r="GW28" s="1136"/>
      <c r="GX28" s="1136"/>
      <c r="GY28" s="1136"/>
      <c r="GZ28" s="1136"/>
      <c r="HA28" s="1136"/>
      <c r="HB28" s="1136"/>
      <c r="HC28" s="1136"/>
      <c r="HD28" s="1136"/>
      <c r="HE28" s="1136"/>
      <c r="HF28" s="1136"/>
      <c r="HG28" s="1136"/>
      <c r="HH28" s="1136"/>
      <c r="HI28" s="1136"/>
      <c r="HJ28" s="1136"/>
      <c r="HK28" s="1136"/>
      <c r="HL28" s="1136"/>
      <c r="HM28" s="1136"/>
      <c r="HN28" s="1136"/>
      <c r="HO28" s="1136"/>
      <c r="HP28" s="1136"/>
      <c r="HQ28" s="1136"/>
      <c r="HR28" s="1136"/>
      <c r="HS28" s="1136"/>
      <c r="HT28" s="1136"/>
      <c r="HU28" s="1136"/>
      <c r="HV28" s="1136"/>
      <c r="HW28" s="1136"/>
      <c r="HX28" s="1136"/>
      <c r="HY28" s="1136"/>
      <c r="HZ28" s="1136"/>
      <c r="IA28" s="1136"/>
      <c r="IB28" s="1136"/>
      <c r="IC28" s="1136"/>
      <c r="ID28" s="1136"/>
      <c r="IE28" s="1136"/>
      <c r="IF28" s="1136"/>
      <c r="IG28" s="1136"/>
      <c r="IH28" s="1136"/>
      <c r="II28" s="1136"/>
      <c r="IJ28" s="1136"/>
      <c r="IK28" s="1136"/>
      <c r="IL28" s="1136"/>
      <c r="IM28" s="1136"/>
      <c r="IN28" s="1136"/>
      <c r="IO28" s="1136"/>
      <c r="IP28" s="1136"/>
      <c r="IQ28" s="1136"/>
      <c r="IR28" s="1136"/>
      <c r="IS28" s="1136"/>
      <c r="IT28" s="1136"/>
      <c r="IU28" s="1136"/>
      <c r="IV28" s="1131"/>
    </row>
    <row r="29" spans="1:256" s="806" customFormat="1">
      <c r="A29" s="1131"/>
      <c r="B29" s="1136"/>
      <c r="C29" s="1136"/>
      <c r="D29" s="1136"/>
      <c r="E29" s="1136"/>
      <c r="F29" s="1136"/>
      <c r="G29" s="1136"/>
      <c r="H29" s="1136"/>
      <c r="I29" s="1136"/>
      <c r="J29" s="1136"/>
      <c r="K29" s="1136"/>
      <c r="L29" s="1136"/>
      <c r="M29" s="1136"/>
      <c r="N29" s="1136"/>
      <c r="O29" s="1136"/>
      <c r="P29" s="1136"/>
      <c r="Q29" s="1136"/>
      <c r="R29" s="1136"/>
      <c r="S29" s="1136"/>
      <c r="T29" s="1136"/>
      <c r="U29" s="1136"/>
      <c r="V29" s="1136"/>
      <c r="W29" s="1136"/>
      <c r="X29" s="1136"/>
      <c r="Y29" s="1136"/>
      <c r="Z29" s="1136"/>
      <c r="AA29" s="1136"/>
      <c r="AB29" s="1136"/>
      <c r="AC29" s="1136"/>
      <c r="AD29" s="1136"/>
      <c r="AE29" s="1136"/>
      <c r="AF29" s="1136"/>
      <c r="AG29" s="1136"/>
      <c r="AH29" s="1136"/>
      <c r="AI29" s="1136"/>
      <c r="AJ29" s="1136"/>
      <c r="AK29" s="1136"/>
      <c r="AL29" s="1136"/>
      <c r="AM29" s="1136"/>
      <c r="AN29" s="1136"/>
      <c r="AO29" s="1136"/>
      <c r="AP29" s="1136"/>
      <c r="AQ29" s="1136"/>
      <c r="AR29" s="1136"/>
      <c r="AS29" s="1136"/>
      <c r="AT29" s="1136"/>
      <c r="AU29" s="1136"/>
      <c r="AV29" s="1136"/>
      <c r="AW29" s="1136"/>
      <c r="AX29" s="1136"/>
      <c r="AY29" s="1136"/>
      <c r="AZ29" s="1136"/>
      <c r="BA29" s="1136"/>
      <c r="BB29" s="1136"/>
      <c r="BC29" s="1136"/>
      <c r="BD29" s="1136"/>
      <c r="BE29" s="1136"/>
      <c r="BF29" s="1136"/>
      <c r="BG29" s="1136"/>
      <c r="BH29" s="1136"/>
      <c r="BI29" s="1136"/>
      <c r="BJ29" s="1136"/>
      <c r="BK29" s="1136"/>
      <c r="BL29" s="1136"/>
      <c r="BM29" s="1136"/>
      <c r="BN29" s="1136"/>
      <c r="BO29" s="1136"/>
      <c r="BP29" s="1136"/>
      <c r="BQ29" s="1136"/>
      <c r="BR29" s="1136"/>
      <c r="BS29" s="1136"/>
      <c r="BT29" s="1136"/>
      <c r="BU29" s="1136"/>
      <c r="BV29" s="1136"/>
      <c r="BW29" s="1136"/>
      <c r="BX29" s="1136"/>
      <c r="BY29" s="1136"/>
      <c r="BZ29" s="1136"/>
      <c r="CA29" s="1136"/>
      <c r="CB29" s="1136"/>
      <c r="CC29" s="1136"/>
      <c r="CD29" s="1136"/>
      <c r="CE29" s="1136"/>
      <c r="CF29" s="1136"/>
      <c r="CG29" s="1136"/>
      <c r="CH29" s="1136"/>
      <c r="CI29" s="1136"/>
      <c r="CJ29" s="1136"/>
      <c r="CK29" s="1136"/>
      <c r="CL29" s="1136"/>
      <c r="CM29" s="1136"/>
      <c r="CN29" s="1136"/>
      <c r="CO29" s="1136"/>
      <c r="CP29" s="1136"/>
      <c r="CQ29" s="1136"/>
      <c r="CR29" s="1136"/>
      <c r="CS29" s="1136"/>
      <c r="CT29" s="1136"/>
      <c r="CU29" s="1136"/>
      <c r="CV29" s="1136"/>
      <c r="CW29" s="1136"/>
      <c r="CX29" s="1136"/>
      <c r="CY29" s="1136"/>
      <c r="CZ29" s="1136"/>
      <c r="DA29" s="1136"/>
      <c r="DB29" s="1136"/>
      <c r="DC29" s="1136"/>
      <c r="DD29" s="1136"/>
      <c r="DE29" s="1136"/>
      <c r="DF29" s="1136"/>
      <c r="DG29" s="1136"/>
      <c r="DH29" s="1136"/>
      <c r="DI29" s="1136"/>
      <c r="DJ29" s="1136"/>
      <c r="DK29" s="1136"/>
      <c r="DL29" s="1136"/>
      <c r="DM29" s="1136"/>
      <c r="DN29" s="1136"/>
      <c r="DO29" s="1136"/>
      <c r="DP29" s="1136"/>
      <c r="DQ29" s="1136"/>
      <c r="DR29" s="1136"/>
      <c r="DS29" s="1136"/>
      <c r="DT29" s="1136"/>
      <c r="DU29" s="1136"/>
      <c r="DV29" s="1136"/>
      <c r="DW29" s="1136"/>
      <c r="DX29" s="1136"/>
      <c r="DY29" s="1136"/>
      <c r="DZ29" s="1136"/>
      <c r="EA29" s="1136"/>
      <c r="EB29" s="1136"/>
      <c r="EC29" s="1136"/>
      <c r="ED29" s="1136"/>
      <c r="EE29" s="1136"/>
      <c r="EF29" s="1136"/>
      <c r="EG29" s="1136"/>
      <c r="EH29" s="1136"/>
      <c r="EI29" s="1136"/>
      <c r="EJ29" s="1136"/>
      <c r="EK29" s="1136"/>
      <c r="EL29" s="1136"/>
      <c r="EM29" s="1136"/>
      <c r="EN29" s="1136"/>
      <c r="EO29" s="1136"/>
      <c r="EP29" s="1136"/>
      <c r="EQ29" s="1136"/>
      <c r="ER29" s="1136"/>
      <c r="ES29" s="1136"/>
      <c r="ET29" s="1136"/>
      <c r="EU29" s="1136"/>
      <c r="EV29" s="1136"/>
      <c r="EW29" s="1136"/>
      <c r="EX29" s="1136"/>
      <c r="EY29" s="1136"/>
      <c r="EZ29" s="1136"/>
      <c r="FA29" s="1136"/>
      <c r="FB29" s="1136"/>
      <c r="FC29" s="1136"/>
      <c r="FD29" s="1136"/>
      <c r="FE29" s="1136"/>
      <c r="FF29" s="1136"/>
      <c r="FG29" s="1136"/>
      <c r="FH29" s="1136"/>
      <c r="FI29" s="1136"/>
      <c r="FJ29" s="1136"/>
      <c r="FK29" s="1136"/>
      <c r="FL29" s="1136"/>
      <c r="FM29" s="1136"/>
      <c r="FN29" s="1136"/>
      <c r="FO29" s="1136"/>
      <c r="FP29" s="1136"/>
      <c r="FQ29" s="1136"/>
      <c r="FR29" s="1136"/>
      <c r="FS29" s="1136"/>
      <c r="FT29" s="1136"/>
      <c r="FU29" s="1136"/>
      <c r="FV29" s="1136"/>
      <c r="FW29" s="1136"/>
      <c r="FX29" s="1136"/>
      <c r="FY29" s="1136"/>
      <c r="FZ29" s="1136"/>
      <c r="GA29" s="1136"/>
      <c r="GB29" s="1136"/>
      <c r="GC29" s="1136"/>
      <c r="GD29" s="1136"/>
      <c r="GE29" s="1136"/>
      <c r="GF29" s="1136"/>
      <c r="GG29" s="1136"/>
      <c r="GH29" s="1136"/>
      <c r="GI29" s="1136"/>
      <c r="GJ29" s="1136"/>
      <c r="GK29" s="1136"/>
      <c r="GL29" s="1136"/>
      <c r="GM29" s="1136"/>
      <c r="GN29" s="1136"/>
      <c r="GO29" s="1136"/>
      <c r="GP29" s="1136"/>
      <c r="GQ29" s="1136"/>
      <c r="GR29" s="1136"/>
      <c r="GS29" s="1136"/>
      <c r="GT29" s="1136"/>
      <c r="GU29" s="1136"/>
      <c r="GV29" s="1136"/>
      <c r="GW29" s="1136"/>
      <c r="GX29" s="1136"/>
      <c r="GY29" s="1136"/>
      <c r="GZ29" s="1136"/>
      <c r="HA29" s="1136"/>
      <c r="HB29" s="1136"/>
      <c r="HC29" s="1136"/>
      <c r="HD29" s="1136"/>
      <c r="HE29" s="1136"/>
      <c r="HF29" s="1136"/>
      <c r="HG29" s="1136"/>
      <c r="HH29" s="1136"/>
      <c r="HI29" s="1136"/>
      <c r="HJ29" s="1136"/>
      <c r="HK29" s="1136"/>
      <c r="HL29" s="1136"/>
      <c r="HM29" s="1136"/>
      <c r="HN29" s="1136"/>
      <c r="HO29" s="1136"/>
      <c r="HP29" s="1136"/>
      <c r="HQ29" s="1136"/>
      <c r="HR29" s="1136"/>
      <c r="HS29" s="1136"/>
      <c r="HT29" s="1136"/>
      <c r="HU29" s="1136"/>
      <c r="HV29" s="1136"/>
      <c r="HW29" s="1136"/>
      <c r="HX29" s="1136"/>
      <c r="HY29" s="1136"/>
      <c r="HZ29" s="1136"/>
      <c r="IA29" s="1136"/>
      <c r="IB29" s="1136"/>
      <c r="IC29" s="1136"/>
      <c r="ID29" s="1136"/>
      <c r="IE29" s="1136"/>
      <c r="IF29" s="1136"/>
      <c r="IG29" s="1136"/>
      <c r="IH29" s="1136"/>
      <c r="II29" s="1136"/>
      <c r="IJ29" s="1136"/>
      <c r="IK29" s="1136"/>
      <c r="IL29" s="1136"/>
      <c r="IM29" s="1136"/>
      <c r="IN29" s="1136"/>
      <c r="IO29" s="1136"/>
      <c r="IP29" s="1136"/>
      <c r="IQ29" s="1136"/>
      <c r="IR29" s="1136"/>
      <c r="IS29" s="1136"/>
      <c r="IT29" s="1136"/>
      <c r="IU29" s="1136"/>
      <c r="IV29" s="1131"/>
    </row>
    <row r="30" spans="1:256" s="806" customFormat="1">
      <c r="A30" s="1131"/>
      <c r="B30" s="1136"/>
      <c r="C30" s="1136"/>
      <c r="D30" s="1136"/>
      <c r="E30" s="1136"/>
      <c r="F30" s="1136"/>
      <c r="G30" s="1136"/>
      <c r="H30" s="1136"/>
      <c r="I30" s="1136"/>
      <c r="J30" s="1136"/>
      <c r="K30" s="1136"/>
      <c r="L30" s="1136"/>
      <c r="M30" s="1136"/>
      <c r="N30" s="1136"/>
      <c r="O30" s="1136"/>
      <c r="P30" s="1136"/>
      <c r="Q30" s="1136"/>
      <c r="R30" s="1136"/>
      <c r="S30" s="1136"/>
      <c r="T30" s="1136"/>
      <c r="U30" s="1136"/>
      <c r="V30" s="1136"/>
      <c r="W30" s="1136"/>
      <c r="X30" s="1136"/>
      <c r="Y30" s="1136"/>
      <c r="Z30" s="1136"/>
      <c r="AA30" s="1136"/>
      <c r="AB30" s="1136"/>
      <c r="AC30" s="1136"/>
      <c r="AD30" s="1136"/>
      <c r="AE30" s="1136"/>
      <c r="AF30" s="1136"/>
      <c r="AG30" s="1136"/>
      <c r="AH30" s="1136"/>
      <c r="AI30" s="1136"/>
      <c r="AJ30" s="1136"/>
      <c r="AK30" s="1136"/>
      <c r="AL30" s="1136"/>
      <c r="AM30" s="1136"/>
      <c r="AN30" s="1136"/>
      <c r="AO30" s="1136"/>
      <c r="AP30" s="1136"/>
      <c r="AQ30" s="1136"/>
      <c r="AR30" s="1136"/>
      <c r="AS30" s="1136"/>
      <c r="AT30" s="1136"/>
      <c r="AU30" s="1136"/>
      <c r="AV30" s="1136"/>
      <c r="AW30" s="1136"/>
      <c r="AX30" s="1136"/>
      <c r="AY30" s="1136"/>
      <c r="AZ30" s="1136"/>
      <c r="BA30" s="1136"/>
      <c r="BB30" s="1136"/>
      <c r="BC30" s="1136"/>
      <c r="BD30" s="1136"/>
      <c r="BE30" s="1136"/>
      <c r="BF30" s="1136"/>
      <c r="BG30" s="1136"/>
      <c r="BH30" s="1136"/>
      <c r="BI30" s="1136"/>
      <c r="BJ30" s="1136"/>
      <c r="BK30" s="1136"/>
      <c r="BL30" s="1136"/>
      <c r="BM30" s="1136"/>
      <c r="BN30" s="1136"/>
      <c r="BO30" s="1136"/>
      <c r="BP30" s="1136"/>
      <c r="BQ30" s="1136"/>
      <c r="BR30" s="1136"/>
      <c r="BS30" s="1136"/>
      <c r="BT30" s="1136"/>
      <c r="BU30" s="1136"/>
      <c r="BV30" s="1136"/>
      <c r="BW30" s="1136"/>
      <c r="BX30" s="1136"/>
      <c r="BY30" s="1136"/>
      <c r="BZ30" s="1136"/>
      <c r="CA30" s="1136"/>
      <c r="CB30" s="1136"/>
      <c r="CC30" s="1136"/>
      <c r="CD30" s="1136"/>
      <c r="CE30" s="1136"/>
      <c r="CF30" s="1136"/>
      <c r="CG30" s="1136"/>
      <c r="CH30" s="1136"/>
      <c r="CI30" s="1136"/>
      <c r="CJ30" s="1136"/>
      <c r="CK30" s="1136"/>
      <c r="CL30" s="1136"/>
      <c r="CM30" s="1136"/>
      <c r="CN30" s="1136"/>
      <c r="CO30" s="1136"/>
      <c r="CP30" s="1136"/>
      <c r="CQ30" s="1136"/>
      <c r="CR30" s="1136"/>
      <c r="CS30" s="1136"/>
      <c r="CT30" s="1136"/>
      <c r="CU30" s="1136"/>
      <c r="CV30" s="1136"/>
      <c r="CW30" s="1136"/>
      <c r="CX30" s="1136"/>
      <c r="CY30" s="1136"/>
      <c r="CZ30" s="1136"/>
      <c r="DA30" s="1136"/>
      <c r="DB30" s="1136"/>
      <c r="DC30" s="1136"/>
      <c r="DD30" s="1136"/>
      <c r="DE30" s="1136"/>
      <c r="DF30" s="1136"/>
      <c r="DG30" s="1136"/>
      <c r="DH30" s="1136"/>
      <c r="DI30" s="1136"/>
      <c r="DJ30" s="1136"/>
      <c r="DK30" s="1136"/>
      <c r="DL30" s="1136"/>
      <c r="DM30" s="1136"/>
      <c r="DN30" s="1136"/>
      <c r="DO30" s="1136"/>
      <c r="DP30" s="1136"/>
      <c r="DQ30" s="1136"/>
      <c r="DR30" s="1136"/>
      <c r="DS30" s="1136"/>
      <c r="DT30" s="1136"/>
      <c r="DU30" s="1136"/>
      <c r="DV30" s="1136"/>
      <c r="DW30" s="1136"/>
      <c r="DX30" s="1136"/>
      <c r="DY30" s="1136"/>
      <c r="DZ30" s="1136"/>
      <c r="EA30" s="1136"/>
      <c r="EB30" s="1136"/>
      <c r="EC30" s="1136"/>
      <c r="ED30" s="1136"/>
      <c r="EE30" s="1136"/>
      <c r="EF30" s="1136"/>
      <c r="EG30" s="1136"/>
      <c r="EH30" s="1136"/>
      <c r="EI30" s="1136"/>
      <c r="EJ30" s="1136"/>
      <c r="EK30" s="1136"/>
      <c r="EL30" s="1136"/>
      <c r="EM30" s="1136"/>
      <c r="EN30" s="1136"/>
      <c r="EO30" s="1136"/>
      <c r="EP30" s="1136"/>
      <c r="EQ30" s="1136"/>
      <c r="ER30" s="1136"/>
      <c r="ES30" s="1136"/>
      <c r="ET30" s="1136"/>
      <c r="EU30" s="1136"/>
      <c r="EV30" s="1136"/>
      <c r="EW30" s="1136"/>
      <c r="EX30" s="1136"/>
      <c r="EY30" s="1136"/>
      <c r="EZ30" s="1136"/>
      <c r="FA30" s="1136"/>
      <c r="FB30" s="1136"/>
      <c r="FC30" s="1136"/>
      <c r="FD30" s="1136"/>
      <c r="FE30" s="1136"/>
      <c r="FF30" s="1136"/>
      <c r="FG30" s="1136"/>
      <c r="FH30" s="1136"/>
      <c r="FI30" s="1136"/>
      <c r="FJ30" s="1136"/>
      <c r="FK30" s="1136"/>
      <c r="FL30" s="1136"/>
      <c r="FM30" s="1136"/>
      <c r="FN30" s="1136"/>
      <c r="FO30" s="1136"/>
      <c r="FP30" s="1136"/>
      <c r="FQ30" s="1136"/>
      <c r="FR30" s="1136"/>
      <c r="FS30" s="1136"/>
      <c r="FT30" s="1136"/>
      <c r="FU30" s="1136"/>
      <c r="FV30" s="1136"/>
      <c r="FW30" s="1136"/>
      <c r="FX30" s="1136"/>
      <c r="FY30" s="1136"/>
      <c r="FZ30" s="1136"/>
      <c r="GA30" s="1136"/>
      <c r="GB30" s="1136"/>
      <c r="GC30" s="1136"/>
      <c r="GD30" s="1136"/>
      <c r="GE30" s="1136"/>
      <c r="GF30" s="1136"/>
      <c r="GG30" s="1136"/>
      <c r="GH30" s="1136"/>
      <c r="GI30" s="1136"/>
      <c r="GJ30" s="1136"/>
      <c r="GK30" s="1136"/>
      <c r="GL30" s="1136"/>
      <c r="GM30" s="1136"/>
      <c r="GN30" s="1136"/>
      <c r="GO30" s="1136"/>
      <c r="GP30" s="1136"/>
      <c r="GQ30" s="1136"/>
      <c r="GR30" s="1136"/>
      <c r="GS30" s="1136"/>
      <c r="GT30" s="1136"/>
      <c r="GU30" s="1136"/>
      <c r="GV30" s="1136"/>
      <c r="GW30" s="1136"/>
      <c r="GX30" s="1136"/>
      <c r="GY30" s="1136"/>
      <c r="GZ30" s="1136"/>
      <c r="HA30" s="1136"/>
      <c r="HB30" s="1136"/>
      <c r="HC30" s="1136"/>
      <c r="HD30" s="1136"/>
      <c r="HE30" s="1136"/>
      <c r="HF30" s="1136"/>
      <c r="HG30" s="1136"/>
      <c r="HH30" s="1136"/>
      <c r="HI30" s="1136"/>
      <c r="HJ30" s="1136"/>
      <c r="HK30" s="1136"/>
      <c r="HL30" s="1136"/>
      <c r="HM30" s="1136"/>
      <c r="HN30" s="1136"/>
      <c r="HO30" s="1136"/>
      <c r="HP30" s="1136"/>
      <c r="HQ30" s="1136"/>
      <c r="HR30" s="1136"/>
      <c r="HS30" s="1136"/>
      <c r="HT30" s="1136"/>
      <c r="HU30" s="1136"/>
      <c r="HV30" s="1136"/>
      <c r="HW30" s="1136"/>
      <c r="HX30" s="1136"/>
      <c r="HY30" s="1136"/>
      <c r="HZ30" s="1136"/>
      <c r="IA30" s="1136"/>
      <c r="IB30" s="1136"/>
      <c r="IC30" s="1136"/>
      <c r="ID30" s="1136"/>
      <c r="IE30" s="1136"/>
      <c r="IF30" s="1136"/>
      <c r="IG30" s="1136"/>
      <c r="IH30" s="1136"/>
      <c r="II30" s="1136"/>
      <c r="IJ30" s="1136"/>
      <c r="IK30" s="1136"/>
      <c r="IL30" s="1136"/>
      <c r="IM30" s="1136"/>
      <c r="IN30" s="1136"/>
      <c r="IO30" s="1136"/>
      <c r="IP30" s="1136"/>
      <c r="IQ30" s="1136"/>
      <c r="IR30" s="1136"/>
      <c r="IS30" s="1136"/>
      <c r="IT30" s="1136"/>
      <c r="IU30" s="1136"/>
      <c r="IV30" s="1131"/>
    </row>
    <row r="31" spans="1:256" s="806" customFormat="1">
      <c r="A31" s="1131"/>
      <c r="B31" s="1136"/>
      <c r="C31" s="1136"/>
      <c r="D31" s="1136"/>
      <c r="E31" s="1136"/>
      <c r="F31" s="1136"/>
      <c r="G31" s="1136"/>
      <c r="H31" s="1136"/>
      <c r="I31" s="1136"/>
      <c r="J31" s="1136"/>
      <c r="K31" s="1136"/>
      <c r="L31" s="1136"/>
      <c r="M31" s="1136"/>
      <c r="N31" s="1136"/>
      <c r="O31" s="1136"/>
      <c r="P31" s="1136"/>
      <c r="Q31" s="1136"/>
      <c r="R31" s="1136"/>
      <c r="S31" s="1136"/>
      <c r="T31" s="1136"/>
      <c r="U31" s="1136"/>
      <c r="V31" s="1136"/>
      <c r="W31" s="1136"/>
      <c r="X31" s="1136"/>
      <c r="Y31" s="1136"/>
      <c r="Z31" s="1136"/>
      <c r="AA31" s="1136"/>
      <c r="AB31" s="1136"/>
      <c r="AC31" s="1136"/>
      <c r="AD31" s="1136"/>
      <c r="AE31" s="1136"/>
      <c r="AF31" s="1136"/>
      <c r="AG31" s="1136"/>
      <c r="AH31" s="1136"/>
      <c r="AI31" s="1136"/>
      <c r="AJ31" s="1136"/>
      <c r="AK31" s="1136"/>
      <c r="AL31" s="1136"/>
      <c r="AM31" s="1136"/>
      <c r="AN31" s="1136"/>
      <c r="AO31" s="1136"/>
      <c r="AP31" s="1136"/>
      <c r="AQ31" s="1136"/>
      <c r="AR31" s="1136"/>
      <c r="AS31" s="1136"/>
      <c r="AT31" s="1136"/>
      <c r="AU31" s="1136"/>
      <c r="AV31" s="1136"/>
      <c r="AW31" s="1136"/>
      <c r="AX31" s="1136"/>
      <c r="AY31" s="1136"/>
      <c r="AZ31" s="1136"/>
      <c r="BA31" s="1136"/>
      <c r="BB31" s="1136"/>
      <c r="BC31" s="1136"/>
      <c r="BD31" s="1136"/>
      <c r="BE31" s="1136"/>
      <c r="BF31" s="1136"/>
      <c r="BG31" s="1136"/>
      <c r="BH31" s="1136"/>
      <c r="BI31" s="1136"/>
      <c r="BJ31" s="1136"/>
      <c r="BK31" s="1136"/>
      <c r="BL31" s="1136"/>
      <c r="BM31" s="1136"/>
      <c r="BN31" s="1136"/>
      <c r="BO31" s="1136"/>
      <c r="BP31" s="1136"/>
      <c r="BQ31" s="1136"/>
      <c r="BR31" s="1136"/>
      <c r="BS31" s="1136"/>
      <c r="BT31" s="1136"/>
      <c r="BU31" s="1136"/>
      <c r="BV31" s="1136"/>
      <c r="BW31" s="1136"/>
      <c r="BX31" s="1136"/>
      <c r="BY31" s="1136"/>
      <c r="BZ31" s="1136"/>
      <c r="CA31" s="1136"/>
      <c r="CB31" s="1136"/>
      <c r="CC31" s="1136"/>
      <c r="CD31" s="1136"/>
      <c r="CE31" s="1136"/>
      <c r="CF31" s="1136"/>
      <c r="CG31" s="1136"/>
      <c r="CH31" s="1136"/>
      <c r="CI31" s="1136"/>
      <c r="CJ31" s="1136"/>
      <c r="CK31" s="1136"/>
      <c r="CL31" s="1136"/>
      <c r="CM31" s="1136"/>
      <c r="CN31" s="1136"/>
      <c r="CO31" s="1136"/>
      <c r="CP31" s="1136"/>
      <c r="CQ31" s="1136"/>
      <c r="CR31" s="1136"/>
      <c r="CS31" s="1136"/>
      <c r="CT31" s="1136"/>
      <c r="CU31" s="1136"/>
      <c r="CV31" s="1136"/>
      <c r="CW31" s="1136"/>
      <c r="CX31" s="1136"/>
      <c r="CY31" s="1136"/>
      <c r="CZ31" s="1136"/>
      <c r="DA31" s="1136"/>
      <c r="DB31" s="1136"/>
      <c r="DC31" s="1136"/>
      <c r="DD31" s="1136"/>
      <c r="DE31" s="1136"/>
      <c r="DF31" s="1136"/>
      <c r="DG31" s="1136"/>
      <c r="DH31" s="1136"/>
      <c r="DI31" s="1136"/>
      <c r="DJ31" s="1136"/>
      <c r="DK31" s="1136"/>
      <c r="DL31" s="1136"/>
      <c r="DM31" s="1136"/>
      <c r="DN31" s="1136"/>
      <c r="DO31" s="1136"/>
      <c r="DP31" s="1136"/>
      <c r="DQ31" s="1136"/>
      <c r="DR31" s="1136"/>
      <c r="DS31" s="1136"/>
      <c r="DT31" s="1136"/>
      <c r="DU31" s="1136"/>
      <c r="DV31" s="1136"/>
      <c r="DW31" s="1136"/>
      <c r="DX31" s="1136"/>
      <c r="DY31" s="1136"/>
      <c r="DZ31" s="1136"/>
      <c r="EA31" s="1136"/>
      <c r="EB31" s="1136"/>
      <c r="EC31" s="1136"/>
      <c r="ED31" s="1136"/>
      <c r="EE31" s="1136"/>
      <c r="EF31" s="1136"/>
      <c r="EG31" s="1136"/>
      <c r="EH31" s="1136"/>
      <c r="EI31" s="1136"/>
      <c r="EJ31" s="1136"/>
      <c r="EK31" s="1136"/>
      <c r="EL31" s="1136"/>
      <c r="EM31" s="1136"/>
      <c r="EN31" s="1136"/>
      <c r="EO31" s="1136"/>
      <c r="EP31" s="1136"/>
      <c r="EQ31" s="1136"/>
      <c r="ER31" s="1136"/>
      <c r="ES31" s="1136"/>
      <c r="ET31" s="1136"/>
      <c r="EU31" s="1136"/>
      <c r="EV31" s="1136"/>
      <c r="EW31" s="1136"/>
      <c r="EX31" s="1136"/>
      <c r="EY31" s="1136"/>
      <c r="EZ31" s="1136"/>
      <c r="FA31" s="1136"/>
      <c r="FB31" s="1136"/>
      <c r="FC31" s="1136"/>
      <c r="FD31" s="1136"/>
      <c r="FE31" s="1136"/>
      <c r="FF31" s="1136"/>
      <c r="FG31" s="1136"/>
      <c r="FH31" s="1136"/>
      <c r="FI31" s="1136"/>
      <c r="FJ31" s="1136"/>
      <c r="FK31" s="1136"/>
      <c r="FL31" s="1136"/>
      <c r="FM31" s="1136"/>
      <c r="FN31" s="1136"/>
      <c r="FO31" s="1136"/>
      <c r="FP31" s="1136"/>
      <c r="FQ31" s="1136"/>
      <c r="FR31" s="1136"/>
      <c r="FS31" s="1136"/>
      <c r="FT31" s="1136"/>
      <c r="FU31" s="1136"/>
      <c r="FV31" s="1136"/>
      <c r="FW31" s="1136"/>
      <c r="FX31" s="1136"/>
      <c r="FY31" s="1136"/>
      <c r="FZ31" s="1136"/>
      <c r="GA31" s="1136"/>
      <c r="GB31" s="1136"/>
      <c r="GC31" s="1136"/>
      <c r="GD31" s="1136"/>
      <c r="GE31" s="1136"/>
      <c r="GF31" s="1136"/>
      <c r="GG31" s="1136"/>
      <c r="GH31" s="1136"/>
      <c r="GI31" s="1136"/>
      <c r="GJ31" s="1136"/>
      <c r="GK31" s="1136"/>
      <c r="GL31" s="1136"/>
      <c r="GM31" s="1136"/>
      <c r="GN31" s="1136"/>
      <c r="GO31" s="1136"/>
      <c r="GP31" s="1136"/>
      <c r="GQ31" s="1136"/>
      <c r="GR31" s="1136"/>
      <c r="GS31" s="1136"/>
      <c r="GT31" s="1136"/>
      <c r="GU31" s="1136"/>
      <c r="GV31" s="1136"/>
      <c r="GW31" s="1136"/>
      <c r="GX31" s="1136"/>
      <c r="GY31" s="1136"/>
      <c r="GZ31" s="1136"/>
      <c r="HA31" s="1136"/>
      <c r="HB31" s="1136"/>
      <c r="HC31" s="1136"/>
      <c r="HD31" s="1136"/>
      <c r="HE31" s="1136"/>
      <c r="HF31" s="1136"/>
      <c r="HG31" s="1136"/>
      <c r="HH31" s="1136"/>
      <c r="HI31" s="1136"/>
      <c r="HJ31" s="1136"/>
      <c r="HK31" s="1136"/>
      <c r="HL31" s="1136"/>
      <c r="HM31" s="1136"/>
      <c r="HN31" s="1136"/>
      <c r="HO31" s="1136"/>
      <c r="HP31" s="1136"/>
      <c r="HQ31" s="1136"/>
      <c r="HR31" s="1136"/>
      <c r="HS31" s="1136"/>
      <c r="HT31" s="1136"/>
      <c r="HU31" s="1136"/>
      <c r="HV31" s="1136"/>
      <c r="HW31" s="1136"/>
      <c r="HX31" s="1136"/>
      <c r="HY31" s="1136"/>
      <c r="HZ31" s="1136"/>
      <c r="IA31" s="1136"/>
      <c r="IB31" s="1136"/>
      <c r="IC31" s="1136"/>
      <c r="ID31" s="1136"/>
      <c r="IE31" s="1136"/>
      <c r="IF31" s="1136"/>
      <c r="IG31" s="1136"/>
      <c r="IH31" s="1136"/>
      <c r="II31" s="1136"/>
      <c r="IJ31" s="1136"/>
      <c r="IK31" s="1136"/>
      <c r="IL31" s="1136"/>
      <c r="IM31" s="1136"/>
      <c r="IN31" s="1136"/>
      <c r="IO31" s="1136"/>
      <c r="IP31" s="1136"/>
      <c r="IQ31" s="1136"/>
      <c r="IR31" s="1136"/>
      <c r="IS31" s="1136"/>
      <c r="IT31" s="1136"/>
      <c r="IU31" s="1136"/>
      <c r="IV31" s="1131"/>
    </row>
    <row r="32" spans="1:256" s="806" customFormat="1">
      <c r="A32" s="1131"/>
      <c r="B32" s="1136"/>
      <c r="C32" s="1136"/>
      <c r="D32" s="1136"/>
      <c r="E32" s="1136"/>
      <c r="F32" s="1136"/>
      <c r="G32" s="1136"/>
      <c r="H32" s="1136"/>
      <c r="I32" s="1136"/>
      <c r="J32" s="1136"/>
      <c r="K32" s="1136"/>
      <c r="L32" s="1136"/>
      <c r="M32" s="1136"/>
      <c r="N32" s="1136"/>
      <c r="O32" s="1136"/>
      <c r="P32" s="1136"/>
      <c r="Q32" s="1136"/>
      <c r="R32" s="1136"/>
      <c r="S32" s="1136"/>
      <c r="T32" s="1136"/>
      <c r="U32" s="1136"/>
      <c r="V32" s="1136"/>
      <c r="W32" s="1136"/>
      <c r="X32" s="1136"/>
      <c r="Y32" s="1136"/>
      <c r="Z32" s="1136"/>
      <c r="AA32" s="1136"/>
      <c r="AB32" s="1136"/>
      <c r="AC32" s="1136"/>
      <c r="AD32" s="1136"/>
      <c r="AE32" s="1136"/>
      <c r="AF32" s="1136"/>
      <c r="AG32" s="1136"/>
      <c r="AH32" s="1136"/>
      <c r="AI32" s="1136"/>
      <c r="AJ32" s="1136"/>
      <c r="AK32" s="1136"/>
      <c r="AL32" s="1136"/>
      <c r="AM32" s="1136"/>
      <c r="AN32" s="1136"/>
      <c r="AO32" s="1136"/>
      <c r="AP32" s="1136"/>
      <c r="AQ32" s="1136"/>
      <c r="AR32" s="1136"/>
      <c r="AS32" s="1136"/>
      <c r="AT32" s="1136"/>
      <c r="AU32" s="1136"/>
      <c r="AV32" s="1136"/>
      <c r="AW32" s="1136"/>
      <c r="AX32" s="1136"/>
      <c r="AY32" s="1136"/>
      <c r="AZ32" s="1136"/>
      <c r="BA32" s="1136"/>
      <c r="BB32" s="1136"/>
      <c r="BC32" s="1136"/>
      <c r="BD32" s="1136"/>
      <c r="BE32" s="1136"/>
      <c r="BF32" s="1136"/>
      <c r="BG32" s="1136"/>
      <c r="BH32" s="1136"/>
      <c r="BI32" s="1136"/>
      <c r="BJ32" s="1136"/>
      <c r="BK32" s="1136"/>
      <c r="BL32" s="1136"/>
      <c r="BM32" s="1136"/>
      <c r="BN32" s="1136"/>
      <c r="BO32" s="1136"/>
      <c r="BP32" s="1136"/>
      <c r="BQ32" s="1136"/>
      <c r="BR32" s="1136"/>
      <c r="BS32" s="1136"/>
      <c r="BT32" s="1136"/>
      <c r="BU32" s="1136"/>
      <c r="BV32" s="1136"/>
      <c r="BW32" s="1136"/>
      <c r="BX32" s="1136"/>
      <c r="BY32" s="1136"/>
      <c r="BZ32" s="1136"/>
      <c r="CA32" s="1136"/>
      <c r="CB32" s="1136"/>
      <c r="CC32" s="1136"/>
      <c r="CD32" s="1136"/>
      <c r="CE32" s="1136"/>
      <c r="CF32" s="1136"/>
      <c r="CG32" s="1136"/>
      <c r="CH32" s="1136"/>
      <c r="CI32" s="1136"/>
      <c r="CJ32" s="1136"/>
      <c r="CK32" s="1136"/>
      <c r="CL32" s="1136"/>
      <c r="CM32" s="1136"/>
      <c r="CN32" s="1136"/>
      <c r="CO32" s="1136"/>
      <c r="CP32" s="1136"/>
      <c r="CQ32" s="1136"/>
      <c r="CR32" s="1136"/>
      <c r="CS32" s="1136"/>
      <c r="CT32" s="1136"/>
      <c r="CU32" s="1136"/>
      <c r="CV32" s="1136"/>
      <c r="CW32" s="1136"/>
      <c r="CX32" s="1136"/>
      <c r="CY32" s="1136"/>
      <c r="CZ32" s="1136"/>
      <c r="DA32" s="1136"/>
      <c r="DB32" s="1136"/>
      <c r="DC32" s="1136"/>
      <c r="DD32" s="1136"/>
      <c r="DE32" s="1136"/>
      <c r="DF32" s="1136"/>
      <c r="DG32" s="1136"/>
      <c r="DH32" s="1136"/>
      <c r="DI32" s="1136"/>
      <c r="DJ32" s="1136"/>
      <c r="DK32" s="1136"/>
      <c r="DL32" s="1136"/>
      <c r="DM32" s="1136"/>
      <c r="DN32" s="1136"/>
      <c r="DO32" s="1136"/>
      <c r="DP32" s="1136"/>
      <c r="DQ32" s="1136"/>
      <c r="DR32" s="1136"/>
      <c r="DS32" s="1136"/>
      <c r="DT32" s="1136"/>
      <c r="DU32" s="1136"/>
      <c r="DV32" s="1136"/>
      <c r="DW32" s="1136"/>
      <c r="DX32" s="1136"/>
      <c r="DY32" s="1136"/>
      <c r="DZ32" s="1136"/>
      <c r="EA32" s="1136"/>
      <c r="EB32" s="1136"/>
      <c r="EC32" s="1136"/>
      <c r="ED32" s="1136"/>
      <c r="EE32" s="1136"/>
      <c r="EF32" s="1136"/>
      <c r="EG32" s="1136"/>
      <c r="EH32" s="1136"/>
      <c r="EI32" s="1136"/>
      <c r="EJ32" s="1136"/>
      <c r="EK32" s="1136"/>
      <c r="EL32" s="1136"/>
      <c r="EM32" s="1136"/>
      <c r="EN32" s="1136"/>
      <c r="EO32" s="1136"/>
      <c r="EP32" s="1136"/>
      <c r="EQ32" s="1136"/>
      <c r="ER32" s="1136"/>
      <c r="ES32" s="1136"/>
      <c r="ET32" s="1136"/>
      <c r="EU32" s="1136"/>
      <c r="EV32" s="1136"/>
      <c r="EW32" s="1136"/>
      <c r="EX32" s="1136"/>
      <c r="EY32" s="1136"/>
      <c r="EZ32" s="1136"/>
      <c r="FA32" s="1136"/>
      <c r="FB32" s="1136"/>
      <c r="FC32" s="1136"/>
      <c r="FD32" s="1136"/>
      <c r="FE32" s="1136"/>
      <c r="FF32" s="1136"/>
      <c r="FG32" s="1136"/>
      <c r="FH32" s="1136"/>
      <c r="FI32" s="1136"/>
      <c r="FJ32" s="1136"/>
      <c r="FK32" s="1136"/>
      <c r="FL32" s="1136"/>
      <c r="FM32" s="1136"/>
      <c r="FN32" s="1136"/>
      <c r="FO32" s="1136"/>
      <c r="FP32" s="1136"/>
      <c r="FQ32" s="1136"/>
      <c r="FR32" s="1136"/>
      <c r="FS32" s="1136"/>
      <c r="FT32" s="1136"/>
      <c r="FU32" s="1136"/>
      <c r="FV32" s="1136"/>
      <c r="FW32" s="1136"/>
      <c r="FX32" s="1136"/>
      <c r="FY32" s="1136"/>
      <c r="FZ32" s="1136"/>
      <c r="GA32" s="1136"/>
      <c r="GB32" s="1136"/>
      <c r="GC32" s="1136"/>
      <c r="GD32" s="1136"/>
      <c r="GE32" s="1136"/>
      <c r="GF32" s="1136"/>
      <c r="GG32" s="1136"/>
      <c r="GH32" s="1136"/>
      <c r="GI32" s="1136"/>
      <c r="GJ32" s="1136"/>
      <c r="GK32" s="1136"/>
      <c r="GL32" s="1136"/>
      <c r="GM32" s="1136"/>
      <c r="GN32" s="1136"/>
      <c r="GO32" s="1136"/>
      <c r="GP32" s="1136"/>
      <c r="GQ32" s="1136"/>
      <c r="GR32" s="1136"/>
      <c r="GS32" s="1136"/>
      <c r="GT32" s="1136"/>
      <c r="GU32" s="1136"/>
      <c r="GV32" s="1136"/>
      <c r="GW32" s="1136"/>
      <c r="GX32" s="1136"/>
      <c r="GY32" s="1136"/>
      <c r="GZ32" s="1136"/>
      <c r="HA32" s="1136"/>
      <c r="HB32" s="1136"/>
      <c r="HC32" s="1136"/>
      <c r="HD32" s="1136"/>
      <c r="HE32" s="1136"/>
      <c r="HF32" s="1136"/>
      <c r="HG32" s="1136"/>
      <c r="HH32" s="1136"/>
      <c r="HI32" s="1136"/>
      <c r="HJ32" s="1136"/>
      <c r="HK32" s="1136"/>
      <c r="HL32" s="1136"/>
      <c r="HM32" s="1136"/>
      <c r="HN32" s="1136"/>
      <c r="HO32" s="1136"/>
      <c r="HP32" s="1136"/>
      <c r="HQ32" s="1136"/>
      <c r="HR32" s="1136"/>
      <c r="HS32" s="1136"/>
      <c r="HT32" s="1136"/>
      <c r="HU32" s="1136"/>
      <c r="HV32" s="1136"/>
      <c r="HW32" s="1136"/>
      <c r="HX32" s="1136"/>
      <c r="HY32" s="1136"/>
      <c r="HZ32" s="1136"/>
      <c r="IA32" s="1136"/>
      <c r="IB32" s="1136"/>
      <c r="IC32" s="1136"/>
      <c r="ID32" s="1136"/>
      <c r="IE32" s="1136"/>
      <c r="IF32" s="1136"/>
      <c r="IG32" s="1136"/>
      <c r="IH32" s="1136"/>
      <c r="II32" s="1136"/>
      <c r="IJ32" s="1136"/>
      <c r="IK32" s="1136"/>
      <c r="IL32" s="1136"/>
      <c r="IM32" s="1136"/>
      <c r="IN32" s="1136"/>
      <c r="IO32" s="1136"/>
      <c r="IP32" s="1136"/>
      <c r="IQ32" s="1136"/>
      <c r="IR32" s="1136"/>
      <c r="IS32" s="1136"/>
      <c r="IT32" s="1136"/>
      <c r="IU32" s="1136"/>
      <c r="IV32" s="1131"/>
    </row>
    <row r="33" spans="1:256" s="806" customFormat="1">
      <c r="A33" s="1131"/>
      <c r="B33" s="1136"/>
      <c r="C33" s="1136"/>
      <c r="D33" s="1136"/>
      <c r="E33" s="1136"/>
      <c r="F33" s="1136"/>
      <c r="G33" s="1136"/>
      <c r="H33" s="1136"/>
      <c r="I33" s="1136"/>
      <c r="J33" s="1136"/>
      <c r="K33" s="1136"/>
      <c r="L33" s="1136"/>
      <c r="M33" s="1136"/>
      <c r="N33" s="1136"/>
      <c r="O33" s="1136"/>
      <c r="P33" s="1136"/>
      <c r="Q33" s="1136"/>
      <c r="R33" s="1136"/>
      <c r="S33" s="1136"/>
      <c r="T33" s="1136"/>
      <c r="U33" s="1136"/>
      <c r="V33" s="1136"/>
      <c r="W33" s="1136"/>
      <c r="X33" s="1136"/>
      <c r="Y33" s="1136"/>
      <c r="Z33" s="1136"/>
      <c r="AA33" s="1136"/>
      <c r="AB33" s="1136"/>
      <c r="AC33" s="1136"/>
      <c r="AD33" s="1136"/>
      <c r="AE33" s="1136"/>
      <c r="AF33" s="1136"/>
      <c r="AG33" s="1136"/>
      <c r="AH33" s="1136"/>
      <c r="AI33" s="1136"/>
      <c r="AJ33" s="1136"/>
      <c r="AK33" s="1136"/>
      <c r="AL33" s="1136"/>
      <c r="AM33" s="1136"/>
      <c r="AN33" s="1136"/>
      <c r="AO33" s="1136"/>
      <c r="AP33" s="1136"/>
      <c r="AQ33" s="1136"/>
      <c r="AR33" s="1136"/>
      <c r="AS33" s="1136"/>
      <c r="AT33" s="1136"/>
      <c r="AU33" s="1136"/>
      <c r="AV33" s="1136"/>
      <c r="AW33" s="1136"/>
      <c r="AX33" s="1136"/>
      <c r="AY33" s="1136"/>
      <c r="AZ33" s="1136"/>
      <c r="BA33" s="1136"/>
      <c r="BB33" s="1136"/>
      <c r="BC33" s="1136"/>
      <c r="BD33" s="1136"/>
      <c r="BE33" s="1136"/>
      <c r="BF33" s="1136"/>
      <c r="BG33" s="1136"/>
      <c r="BH33" s="1136"/>
      <c r="BI33" s="1136"/>
      <c r="BJ33" s="1136"/>
      <c r="BK33" s="1136"/>
      <c r="BL33" s="1136"/>
      <c r="BM33" s="1136"/>
      <c r="BN33" s="1136"/>
      <c r="BO33" s="1136"/>
      <c r="BP33" s="1136"/>
      <c r="BQ33" s="1136"/>
      <c r="BR33" s="1136"/>
      <c r="BS33" s="1136"/>
      <c r="BT33" s="1136"/>
      <c r="BU33" s="1136"/>
      <c r="BV33" s="1136"/>
      <c r="BW33" s="1136"/>
      <c r="BX33" s="1136"/>
      <c r="BY33" s="1136"/>
      <c r="BZ33" s="1136"/>
      <c r="CA33" s="1136"/>
      <c r="CB33" s="1136"/>
      <c r="CC33" s="1136"/>
      <c r="CD33" s="1136"/>
      <c r="CE33" s="1136"/>
      <c r="CF33" s="1136"/>
      <c r="CG33" s="1136"/>
      <c r="CH33" s="1136"/>
      <c r="CI33" s="1136"/>
      <c r="CJ33" s="1136"/>
      <c r="CK33" s="1136"/>
      <c r="CL33" s="1136"/>
      <c r="CM33" s="1136"/>
      <c r="CN33" s="1136"/>
      <c r="CO33" s="1136"/>
      <c r="CP33" s="1136"/>
      <c r="CQ33" s="1136"/>
      <c r="CR33" s="1136"/>
      <c r="CS33" s="1136"/>
      <c r="CT33" s="1136"/>
      <c r="CU33" s="1136"/>
      <c r="CV33" s="1136"/>
      <c r="CW33" s="1136"/>
      <c r="CX33" s="1136"/>
      <c r="CY33" s="1136"/>
      <c r="CZ33" s="1136"/>
      <c r="DA33" s="1136"/>
      <c r="DB33" s="1136"/>
      <c r="DC33" s="1136"/>
      <c r="DD33" s="1136"/>
      <c r="DE33" s="1136"/>
      <c r="DF33" s="1136"/>
      <c r="DG33" s="1136"/>
      <c r="DH33" s="1136"/>
      <c r="DI33" s="1136"/>
      <c r="DJ33" s="1136"/>
      <c r="DK33" s="1136"/>
      <c r="DL33" s="1136"/>
      <c r="DM33" s="1136"/>
      <c r="DN33" s="1136"/>
      <c r="DO33" s="1136"/>
      <c r="DP33" s="1136"/>
      <c r="DQ33" s="1136"/>
      <c r="DR33" s="1136"/>
      <c r="DS33" s="1136"/>
      <c r="DT33" s="1136"/>
      <c r="DU33" s="1136"/>
      <c r="DV33" s="1136"/>
      <c r="DW33" s="1136"/>
      <c r="DX33" s="1136"/>
      <c r="DY33" s="1136"/>
      <c r="DZ33" s="1136"/>
      <c r="EA33" s="1136"/>
      <c r="EB33" s="1136"/>
      <c r="EC33" s="1136"/>
      <c r="ED33" s="1136"/>
      <c r="EE33" s="1136"/>
      <c r="EF33" s="1136"/>
      <c r="EG33" s="1136"/>
      <c r="EH33" s="1136"/>
      <c r="EI33" s="1136"/>
      <c r="EJ33" s="1136"/>
      <c r="EK33" s="1136"/>
      <c r="EL33" s="1136"/>
      <c r="EM33" s="1136"/>
      <c r="EN33" s="1136"/>
      <c r="EO33" s="1136"/>
      <c r="EP33" s="1136"/>
      <c r="EQ33" s="1136"/>
      <c r="ER33" s="1136"/>
      <c r="ES33" s="1136"/>
      <c r="ET33" s="1136"/>
      <c r="EU33" s="1136"/>
      <c r="EV33" s="1136"/>
      <c r="EW33" s="1136"/>
      <c r="EX33" s="1136"/>
      <c r="EY33" s="1136"/>
      <c r="EZ33" s="1136"/>
      <c r="FA33" s="1136"/>
      <c r="FB33" s="1136"/>
      <c r="FC33" s="1136"/>
      <c r="FD33" s="1136"/>
      <c r="FE33" s="1136"/>
      <c r="FF33" s="1136"/>
      <c r="FG33" s="1136"/>
      <c r="FH33" s="1136"/>
      <c r="FI33" s="1136"/>
      <c r="FJ33" s="1136"/>
      <c r="FK33" s="1136"/>
      <c r="FL33" s="1136"/>
      <c r="FM33" s="1136"/>
      <c r="FN33" s="1136"/>
      <c r="FO33" s="1136"/>
      <c r="FP33" s="1136"/>
      <c r="FQ33" s="1136"/>
      <c r="FR33" s="1136"/>
      <c r="FS33" s="1136"/>
      <c r="FT33" s="1136"/>
      <c r="FU33" s="1136"/>
      <c r="FV33" s="1136"/>
      <c r="FW33" s="1136"/>
      <c r="FX33" s="1136"/>
      <c r="FY33" s="1136"/>
      <c r="FZ33" s="1136"/>
      <c r="GA33" s="1136"/>
      <c r="GB33" s="1136"/>
      <c r="GC33" s="1136"/>
      <c r="GD33" s="1136"/>
      <c r="GE33" s="1136"/>
      <c r="GF33" s="1136"/>
      <c r="GG33" s="1136"/>
      <c r="GH33" s="1136"/>
      <c r="GI33" s="1136"/>
      <c r="GJ33" s="1136"/>
      <c r="GK33" s="1136"/>
      <c r="GL33" s="1136"/>
      <c r="GM33" s="1136"/>
      <c r="GN33" s="1136"/>
      <c r="GO33" s="1136"/>
      <c r="GP33" s="1136"/>
      <c r="GQ33" s="1136"/>
      <c r="GR33" s="1136"/>
      <c r="GS33" s="1136"/>
      <c r="GT33" s="1136"/>
      <c r="GU33" s="1136"/>
      <c r="GV33" s="1136"/>
      <c r="GW33" s="1136"/>
      <c r="GX33" s="1136"/>
      <c r="GY33" s="1136"/>
      <c r="GZ33" s="1136"/>
      <c r="HA33" s="1136"/>
      <c r="HB33" s="1136"/>
      <c r="HC33" s="1136"/>
      <c r="HD33" s="1136"/>
      <c r="HE33" s="1136"/>
      <c r="HF33" s="1136"/>
      <c r="HG33" s="1136"/>
      <c r="HH33" s="1136"/>
      <c r="HI33" s="1136"/>
      <c r="HJ33" s="1136"/>
      <c r="HK33" s="1136"/>
      <c r="HL33" s="1136"/>
      <c r="HM33" s="1136"/>
      <c r="HN33" s="1136"/>
      <c r="HO33" s="1136"/>
      <c r="HP33" s="1136"/>
      <c r="HQ33" s="1136"/>
      <c r="HR33" s="1136"/>
      <c r="HS33" s="1136"/>
      <c r="HT33" s="1136"/>
      <c r="HU33" s="1136"/>
      <c r="HV33" s="1136"/>
      <c r="HW33" s="1136"/>
      <c r="HX33" s="1136"/>
      <c r="HY33" s="1136"/>
      <c r="HZ33" s="1136"/>
      <c r="IA33" s="1136"/>
      <c r="IB33" s="1136"/>
      <c r="IC33" s="1136"/>
      <c r="ID33" s="1136"/>
      <c r="IE33" s="1136"/>
      <c r="IF33" s="1136"/>
      <c r="IG33" s="1136"/>
      <c r="IH33" s="1136"/>
      <c r="II33" s="1136"/>
      <c r="IJ33" s="1136"/>
      <c r="IK33" s="1136"/>
      <c r="IL33" s="1136"/>
      <c r="IM33" s="1136"/>
      <c r="IN33" s="1136"/>
      <c r="IO33" s="1136"/>
      <c r="IP33" s="1136"/>
      <c r="IQ33" s="1136"/>
      <c r="IR33" s="1136"/>
      <c r="IS33" s="1136"/>
      <c r="IT33" s="1136"/>
      <c r="IU33" s="1136"/>
      <c r="IV33" s="1131"/>
    </row>
    <row r="34" spans="1:256" s="806" customFormat="1">
      <c r="A34" s="1131"/>
      <c r="B34" s="1136"/>
      <c r="C34" s="1136"/>
      <c r="D34" s="1136"/>
      <c r="E34" s="1136"/>
      <c r="F34" s="1136"/>
      <c r="G34" s="1136"/>
      <c r="H34" s="1136"/>
      <c r="I34" s="1136"/>
      <c r="J34" s="1136"/>
      <c r="K34" s="1136"/>
      <c r="L34" s="1136"/>
      <c r="M34" s="1136"/>
      <c r="N34" s="1136"/>
      <c r="O34" s="1136"/>
      <c r="P34" s="1136"/>
      <c r="Q34" s="1136"/>
      <c r="R34" s="1136"/>
      <c r="S34" s="1136"/>
      <c r="T34" s="1136"/>
      <c r="U34" s="1136"/>
      <c r="V34" s="1136"/>
      <c r="W34" s="1136"/>
      <c r="X34" s="1136"/>
      <c r="Y34" s="1136"/>
      <c r="Z34" s="1136"/>
      <c r="AA34" s="1136"/>
      <c r="AB34" s="1136"/>
      <c r="AC34" s="1136"/>
      <c r="AD34" s="1136"/>
      <c r="AE34" s="1136"/>
      <c r="AF34" s="1136"/>
      <c r="AG34" s="1136"/>
      <c r="AH34" s="1136"/>
      <c r="AI34" s="1136"/>
      <c r="AJ34" s="1136"/>
      <c r="AK34" s="1136"/>
      <c r="AL34" s="1136"/>
      <c r="AM34" s="1136"/>
      <c r="AN34" s="1136"/>
      <c r="AO34" s="1136"/>
      <c r="AP34" s="1136"/>
      <c r="AQ34" s="1136"/>
      <c r="AR34" s="1136"/>
      <c r="AS34" s="1136"/>
      <c r="AT34" s="1136"/>
      <c r="AU34" s="1136"/>
      <c r="AV34" s="1136"/>
      <c r="AW34" s="1136"/>
      <c r="AX34" s="1136"/>
      <c r="AY34" s="1136"/>
      <c r="AZ34" s="1136"/>
      <c r="BA34" s="1136"/>
      <c r="BB34" s="1136"/>
      <c r="BC34" s="1136"/>
      <c r="BD34" s="1136"/>
      <c r="BE34" s="1136"/>
      <c r="BF34" s="1136"/>
      <c r="BG34" s="1136"/>
      <c r="BH34" s="1136"/>
      <c r="BI34" s="1136"/>
      <c r="BJ34" s="1136"/>
      <c r="BK34" s="1136"/>
      <c r="BL34" s="1136"/>
      <c r="BM34" s="1136"/>
      <c r="BN34" s="1136"/>
      <c r="BO34" s="1136"/>
      <c r="BP34" s="1136"/>
      <c r="BQ34" s="1136"/>
      <c r="BR34" s="1136"/>
      <c r="BS34" s="1136"/>
      <c r="BT34" s="1136"/>
      <c r="BU34" s="1136"/>
      <c r="BV34" s="1136"/>
      <c r="BW34" s="1136"/>
      <c r="BX34" s="1136"/>
      <c r="BY34" s="1136"/>
      <c r="BZ34" s="1136"/>
      <c r="CA34" s="1136"/>
      <c r="CB34" s="1136"/>
      <c r="CC34" s="1136"/>
      <c r="CD34" s="1136"/>
      <c r="CE34" s="1136"/>
      <c r="CF34" s="1136"/>
      <c r="CG34" s="1136"/>
      <c r="CH34" s="1136"/>
      <c r="CI34" s="1136"/>
      <c r="CJ34" s="1136"/>
      <c r="CK34" s="1136"/>
      <c r="CL34" s="1136"/>
      <c r="CM34" s="1136"/>
      <c r="CN34" s="1136"/>
      <c r="CO34" s="1136"/>
      <c r="CP34" s="1136"/>
      <c r="CQ34" s="1136"/>
      <c r="CR34" s="1136"/>
      <c r="CS34" s="1136"/>
      <c r="CT34" s="1136"/>
      <c r="CU34" s="1136"/>
      <c r="CV34" s="1136"/>
      <c r="CW34" s="1136"/>
      <c r="CX34" s="1136"/>
      <c r="CY34" s="1136"/>
      <c r="CZ34" s="1136"/>
      <c r="DA34" s="1136"/>
      <c r="DB34" s="1136"/>
      <c r="DC34" s="1136"/>
      <c r="DD34" s="1136"/>
      <c r="DE34" s="1136"/>
      <c r="DF34" s="1136"/>
      <c r="DG34" s="1136"/>
      <c r="DH34" s="1136"/>
      <c r="DI34" s="1136"/>
      <c r="DJ34" s="1136"/>
      <c r="DK34" s="1136"/>
      <c r="DL34" s="1136"/>
      <c r="DM34" s="1136"/>
      <c r="DN34" s="1136"/>
      <c r="DO34" s="1136"/>
      <c r="DP34" s="1136"/>
      <c r="DQ34" s="1136"/>
      <c r="DR34" s="1136"/>
      <c r="DS34" s="1136"/>
      <c r="DT34" s="1136"/>
      <c r="DU34" s="1136"/>
      <c r="DV34" s="1136"/>
      <c r="DW34" s="1136"/>
      <c r="DX34" s="1136"/>
      <c r="DY34" s="1136"/>
      <c r="DZ34" s="1136"/>
      <c r="EA34" s="1136"/>
      <c r="EB34" s="1136"/>
      <c r="EC34" s="1136"/>
      <c r="ED34" s="1136"/>
      <c r="EE34" s="1136"/>
      <c r="EF34" s="1136"/>
      <c r="EG34" s="1136"/>
      <c r="EH34" s="1136"/>
      <c r="EI34" s="1136"/>
      <c r="EJ34" s="1136"/>
      <c r="EK34" s="1136"/>
      <c r="EL34" s="1136"/>
      <c r="EM34" s="1136"/>
      <c r="EN34" s="1136"/>
      <c r="EO34" s="1136"/>
      <c r="EP34" s="1136"/>
      <c r="EQ34" s="1136"/>
      <c r="ER34" s="1136"/>
      <c r="ES34" s="1136"/>
      <c r="ET34" s="1136"/>
      <c r="EU34" s="1136"/>
      <c r="EV34" s="1136"/>
      <c r="EW34" s="1136"/>
      <c r="EX34" s="1136"/>
      <c r="EY34" s="1136"/>
      <c r="EZ34" s="1136"/>
      <c r="FA34" s="1136"/>
      <c r="FB34" s="1136"/>
      <c r="FC34" s="1136"/>
      <c r="FD34" s="1136"/>
      <c r="FE34" s="1136"/>
      <c r="FF34" s="1136"/>
      <c r="FG34" s="1136"/>
      <c r="FH34" s="1136"/>
      <c r="FI34" s="1136"/>
      <c r="FJ34" s="1136"/>
      <c r="FK34" s="1136"/>
      <c r="FL34" s="1136"/>
      <c r="FM34" s="1136"/>
      <c r="FN34" s="1136"/>
      <c r="FO34" s="1136"/>
      <c r="FP34" s="1136"/>
      <c r="FQ34" s="1136"/>
      <c r="FR34" s="1136"/>
      <c r="FS34" s="1136"/>
      <c r="FT34" s="1136"/>
      <c r="FU34" s="1136"/>
      <c r="FV34" s="1136"/>
      <c r="FW34" s="1136"/>
      <c r="FX34" s="1136"/>
      <c r="FY34" s="1136"/>
      <c r="FZ34" s="1136"/>
      <c r="GA34" s="1136"/>
      <c r="GB34" s="1136"/>
      <c r="GC34" s="1136"/>
      <c r="GD34" s="1136"/>
      <c r="GE34" s="1136"/>
      <c r="GF34" s="1136"/>
      <c r="GG34" s="1136"/>
      <c r="GH34" s="1136"/>
      <c r="GI34" s="1136"/>
      <c r="GJ34" s="1136"/>
      <c r="GK34" s="1136"/>
      <c r="GL34" s="1136"/>
      <c r="GM34" s="1136"/>
      <c r="GN34" s="1136"/>
      <c r="GO34" s="1136"/>
      <c r="GP34" s="1136"/>
      <c r="GQ34" s="1136"/>
      <c r="GR34" s="1136"/>
      <c r="GS34" s="1136"/>
      <c r="GT34" s="1136"/>
      <c r="GU34" s="1136"/>
      <c r="GV34" s="1136"/>
      <c r="GW34" s="1136"/>
      <c r="GX34" s="1136"/>
      <c r="GY34" s="1136"/>
      <c r="GZ34" s="1136"/>
      <c r="HA34" s="1136"/>
      <c r="HB34" s="1136"/>
      <c r="HC34" s="1136"/>
      <c r="HD34" s="1136"/>
      <c r="HE34" s="1136"/>
      <c r="HF34" s="1136"/>
      <c r="HG34" s="1136"/>
      <c r="HH34" s="1136"/>
      <c r="HI34" s="1136"/>
      <c r="HJ34" s="1136"/>
      <c r="HK34" s="1136"/>
      <c r="HL34" s="1136"/>
      <c r="HM34" s="1136"/>
      <c r="HN34" s="1136"/>
      <c r="HO34" s="1136"/>
      <c r="HP34" s="1136"/>
      <c r="HQ34" s="1136"/>
      <c r="HR34" s="1136"/>
      <c r="HS34" s="1136"/>
      <c r="HT34" s="1136"/>
      <c r="HU34" s="1136"/>
      <c r="HV34" s="1136"/>
      <c r="HW34" s="1136"/>
      <c r="HX34" s="1136"/>
      <c r="HY34" s="1136"/>
      <c r="HZ34" s="1136"/>
      <c r="IA34" s="1136"/>
      <c r="IB34" s="1136"/>
      <c r="IC34" s="1136"/>
      <c r="ID34" s="1136"/>
      <c r="IE34" s="1136"/>
      <c r="IF34" s="1136"/>
      <c r="IG34" s="1136"/>
      <c r="IH34" s="1136"/>
      <c r="II34" s="1136"/>
      <c r="IJ34" s="1136"/>
      <c r="IK34" s="1136"/>
      <c r="IL34" s="1136"/>
      <c r="IM34" s="1136"/>
      <c r="IN34" s="1136"/>
      <c r="IO34" s="1136"/>
      <c r="IP34" s="1136"/>
      <c r="IQ34" s="1136"/>
      <c r="IR34" s="1136"/>
      <c r="IS34" s="1136"/>
      <c r="IT34" s="1136"/>
      <c r="IU34" s="1136"/>
      <c r="IV34" s="1131"/>
    </row>
    <row r="35" spans="1:256" s="806" customFormat="1">
      <c r="A35" s="1131"/>
      <c r="B35" s="1136"/>
      <c r="C35" s="1136"/>
      <c r="D35" s="1136"/>
      <c r="E35" s="1136"/>
      <c r="F35" s="1136"/>
      <c r="G35" s="1136"/>
      <c r="H35" s="1136"/>
      <c r="I35" s="1136"/>
      <c r="J35" s="1136"/>
      <c r="K35" s="1136"/>
      <c r="L35" s="1136"/>
      <c r="M35" s="1136"/>
      <c r="N35" s="1136"/>
      <c r="O35" s="1136"/>
      <c r="P35" s="1136"/>
      <c r="Q35" s="1136"/>
      <c r="R35" s="1136"/>
      <c r="S35" s="1136"/>
      <c r="T35" s="1136"/>
      <c r="U35" s="1136"/>
      <c r="V35" s="1136"/>
      <c r="W35" s="1136"/>
      <c r="X35" s="1136"/>
      <c r="Y35" s="1136"/>
      <c r="Z35" s="1136"/>
      <c r="AA35" s="1136"/>
      <c r="AB35" s="1136"/>
      <c r="AC35" s="1136"/>
      <c r="AD35" s="1136"/>
      <c r="AE35" s="1136"/>
      <c r="AF35" s="1136"/>
      <c r="AG35" s="1136"/>
      <c r="AH35" s="1136"/>
      <c r="AI35" s="1136"/>
      <c r="AJ35" s="1136"/>
      <c r="AK35" s="1136"/>
      <c r="AL35" s="1136"/>
      <c r="AM35" s="1136"/>
      <c r="AN35" s="1136"/>
      <c r="AO35" s="1136"/>
      <c r="AP35" s="1136"/>
      <c r="AQ35" s="1136"/>
      <c r="AR35" s="1136"/>
      <c r="AS35" s="1136"/>
      <c r="AT35" s="1136"/>
      <c r="AU35" s="1136"/>
      <c r="AV35" s="1136"/>
      <c r="AW35" s="1136"/>
      <c r="AX35" s="1136"/>
      <c r="AY35" s="1136"/>
      <c r="AZ35" s="1136"/>
      <c r="BA35" s="1136"/>
      <c r="BB35" s="1136"/>
      <c r="BC35" s="1136"/>
      <c r="BD35" s="1136"/>
      <c r="BE35" s="1136"/>
      <c r="BF35" s="1136"/>
      <c r="BG35" s="1136"/>
      <c r="BH35" s="1136"/>
      <c r="BI35" s="1136"/>
      <c r="BJ35" s="1136"/>
      <c r="BK35" s="1136"/>
      <c r="BL35" s="1136"/>
      <c r="BM35" s="1136"/>
      <c r="BN35" s="1136"/>
      <c r="BO35" s="1136"/>
      <c r="BP35" s="1136"/>
      <c r="BQ35" s="1136"/>
      <c r="BR35" s="1136"/>
      <c r="BS35" s="1136"/>
      <c r="BT35" s="1136"/>
      <c r="BU35" s="1136"/>
      <c r="BV35" s="1136"/>
      <c r="BW35" s="1136"/>
      <c r="BX35" s="1136"/>
      <c r="BY35" s="1136"/>
      <c r="BZ35" s="1136"/>
      <c r="CA35" s="1136"/>
      <c r="CB35" s="1136"/>
      <c r="CC35" s="1136"/>
      <c r="CD35" s="1136"/>
      <c r="CE35" s="1136"/>
      <c r="CF35" s="1136"/>
      <c r="CG35" s="1136"/>
      <c r="CH35" s="1136"/>
      <c r="CI35" s="1136"/>
      <c r="CJ35" s="1136"/>
      <c r="CK35" s="1136"/>
      <c r="CL35" s="1136"/>
      <c r="CM35" s="1136"/>
      <c r="CN35" s="1136"/>
      <c r="CO35" s="1136"/>
      <c r="CP35" s="1136"/>
      <c r="CQ35" s="1136"/>
      <c r="CR35" s="1136"/>
      <c r="CS35" s="1136"/>
      <c r="CT35" s="1136"/>
      <c r="CU35" s="1136"/>
      <c r="CV35" s="1136"/>
      <c r="CW35" s="1136"/>
      <c r="CX35" s="1136"/>
      <c r="CY35" s="1136"/>
      <c r="CZ35" s="1136"/>
      <c r="DA35" s="1136"/>
      <c r="DB35" s="1136"/>
      <c r="DC35" s="1136"/>
      <c r="DD35" s="1136"/>
      <c r="DE35" s="1136"/>
      <c r="DF35" s="1136"/>
      <c r="DG35" s="1136"/>
      <c r="DH35" s="1136"/>
      <c r="DI35" s="1136"/>
      <c r="DJ35" s="1136"/>
      <c r="DK35" s="1136"/>
      <c r="DL35" s="1136"/>
      <c r="DM35" s="1136"/>
      <c r="DN35" s="1136"/>
      <c r="DO35" s="1136"/>
      <c r="DP35" s="1136"/>
      <c r="DQ35" s="1136"/>
      <c r="DR35" s="1136"/>
      <c r="DS35" s="1136"/>
      <c r="DT35" s="1136"/>
      <c r="DU35" s="1136"/>
      <c r="DV35" s="1136"/>
      <c r="DW35" s="1136"/>
      <c r="DX35" s="1136"/>
      <c r="DY35" s="1136"/>
      <c r="DZ35" s="1136"/>
      <c r="EA35" s="1136"/>
      <c r="EB35" s="1136"/>
      <c r="EC35" s="1136"/>
      <c r="ED35" s="1136"/>
      <c r="EE35" s="1136"/>
      <c r="EF35" s="1136"/>
      <c r="EG35" s="1136"/>
      <c r="EH35" s="1136"/>
      <c r="EI35" s="1136"/>
      <c r="EJ35" s="1136"/>
      <c r="EK35" s="1136"/>
      <c r="EL35" s="1136"/>
      <c r="EM35" s="1136"/>
      <c r="EN35" s="1136"/>
      <c r="EO35" s="1136"/>
      <c r="EP35" s="1136"/>
      <c r="EQ35" s="1136"/>
      <c r="ER35" s="1136"/>
      <c r="ES35" s="1136"/>
      <c r="ET35" s="1136"/>
      <c r="EU35" s="1136"/>
      <c r="EV35" s="1136"/>
      <c r="EW35" s="1136"/>
      <c r="EX35" s="1136"/>
      <c r="EY35" s="1136"/>
      <c r="EZ35" s="1136"/>
      <c r="FA35" s="1136"/>
      <c r="FB35" s="1136"/>
      <c r="FC35" s="1136"/>
      <c r="FD35" s="1136"/>
      <c r="FE35" s="1136"/>
      <c r="FF35" s="1136"/>
      <c r="FG35" s="1136"/>
      <c r="FH35" s="1136"/>
      <c r="FI35" s="1136"/>
      <c r="FJ35" s="1136"/>
      <c r="FK35" s="1136"/>
      <c r="FL35" s="1136"/>
      <c r="FM35" s="1136"/>
      <c r="FN35" s="1136"/>
      <c r="FO35" s="1136"/>
      <c r="FP35" s="1136"/>
      <c r="FQ35" s="1136"/>
      <c r="FR35" s="1136"/>
      <c r="FS35" s="1136"/>
      <c r="FT35" s="1136"/>
      <c r="FU35" s="1136"/>
      <c r="FV35" s="1136"/>
      <c r="FW35" s="1136"/>
      <c r="FX35" s="1136"/>
      <c r="FY35" s="1136"/>
      <c r="FZ35" s="1136"/>
      <c r="GA35" s="1136"/>
      <c r="GB35" s="1136"/>
      <c r="GC35" s="1136"/>
      <c r="GD35" s="1136"/>
      <c r="GE35" s="1136"/>
      <c r="GF35" s="1136"/>
      <c r="GG35" s="1136"/>
      <c r="GH35" s="1136"/>
      <c r="GI35" s="1136"/>
      <c r="GJ35" s="1136"/>
      <c r="GK35" s="1136"/>
      <c r="GL35" s="1136"/>
      <c r="GM35" s="1136"/>
      <c r="GN35" s="1136"/>
      <c r="GO35" s="1136"/>
      <c r="GP35" s="1136"/>
      <c r="GQ35" s="1136"/>
      <c r="GR35" s="1136"/>
      <c r="GS35" s="1136"/>
      <c r="GT35" s="1136"/>
      <c r="GU35" s="1136"/>
      <c r="GV35" s="1136"/>
      <c r="GW35" s="1136"/>
      <c r="GX35" s="1136"/>
      <c r="GY35" s="1136"/>
      <c r="GZ35" s="1136"/>
      <c r="HA35" s="1136"/>
      <c r="HB35" s="1136"/>
      <c r="HC35" s="1136"/>
      <c r="HD35" s="1136"/>
      <c r="HE35" s="1136"/>
      <c r="HF35" s="1136"/>
      <c r="HG35" s="1136"/>
      <c r="HH35" s="1136"/>
      <c r="HI35" s="1136"/>
      <c r="HJ35" s="1136"/>
      <c r="HK35" s="1136"/>
      <c r="HL35" s="1136"/>
      <c r="HM35" s="1136"/>
      <c r="HN35" s="1136"/>
      <c r="HO35" s="1136"/>
      <c r="HP35" s="1136"/>
      <c r="HQ35" s="1136"/>
      <c r="HR35" s="1136"/>
      <c r="HS35" s="1136"/>
      <c r="HT35" s="1136"/>
      <c r="HU35" s="1136"/>
      <c r="HV35" s="1136"/>
      <c r="HW35" s="1136"/>
      <c r="HX35" s="1136"/>
      <c r="HY35" s="1136"/>
      <c r="HZ35" s="1136"/>
      <c r="IA35" s="1136"/>
      <c r="IB35" s="1136"/>
      <c r="IC35" s="1136"/>
      <c r="ID35" s="1136"/>
      <c r="IE35" s="1136"/>
      <c r="IF35" s="1136"/>
      <c r="IG35" s="1136"/>
      <c r="IH35" s="1136"/>
      <c r="II35" s="1136"/>
      <c r="IJ35" s="1136"/>
      <c r="IK35" s="1136"/>
      <c r="IL35" s="1136"/>
      <c r="IM35" s="1136"/>
      <c r="IN35" s="1136"/>
      <c r="IO35" s="1136"/>
      <c r="IP35" s="1136"/>
      <c r="IQ35" s="1136"/>
      <c r="IR35" s="1136"/>
      <c r="IS35" s="1136"/>
      <c r="IT35" s="1136"/>
      <c r="IU35" s="1136"/>
      <c r="IV35" s="1131"/>
    </row>
    <row r="36" spans="1:256" s="806" customFormat="1">
      <c r="A36" s="1131"/>
      <c r="B36" s="1136"/>
      <c r="C36" s="1136"/>
      <c r="D36" s="1136"/>
      <c r="E36" s="1136"/>
      <c r="F36" s="1136"/>
      <c r="G36" s="1136"/>
      <c r="H36" s="1136"/>
      <c r="I36" s="1136"/>
      <c r="J36" s="1136"/>
      <c r="K36" s="1136"/>
      <c r="L36" s="1136"/>
      <c r="M36" s="1136"/>
      <c r="N36" s="1136"/>
      <c r="O36" s="1136"/>
      <c r="P36" s="1136"/>
      <c r="Q36" s="1136"/>
      <c r="R36" s="1136"/>
      <c r="S36" s="1136"/>
      <c r="T36" s="1136"/>
      <c r="U36" s="1136"/>
      <c r="V36" s="1136"/>
      <c r="W36" s="1136"/>
      <c r="X36" s="1136"/>
      <c r="Y36" s="1136"/>
      <c r="Z36" s="1136"/>
      <c r="AA36" s="1136"/>
      <c r="AB36" s="1136"/>
      <c r="AC36" s="1136"/>
      <c r="AD36" s="1136"/>
      <c r="AE36" s="1136"/>
      <c r="AF36" s="1136"/>
      <c r="AG36" s="1136"/>
      <c r="AH36" s="1136"/>
      <c r="AI36" s="1136"/>
      <c r="AJ36" s="1136"/>
      <c r="AK36" s="1136"/>
      <c r="AL36" s="1136"/>
      <c r="AM36" s="1136"/>
      <c r="AN36" s="1136"/>
      <c r="AO36" s="1136"/>
      <c r="AP36" s="1136"/>
      <c r="AQ36" s="1136"/>
      <c r="AR36" s="1136"/>
      <c r="AS36" s="1136"/>
      <c r="AT36" s="1136"/>
      <c r="AU36" s="1136"/>
      <c r="AV36" s="1136"/>
      <c r="AW36" s="1136"/>
      <c r="AX36" s="1136"/>
      <c r="AY36" s="1136"/>
      <c r="AZ36" s="1136"/>
      <c r="BA36" s="1136"/>
      <c r="BB36" s="1136"/>
      <c r="BC36" s="1136"/>
      <c r="BD36" s="1136"/>
      <c r="BE36" s="1136"/>
      <c r="BF36" s="1136"/>
      <c r="BG36" s="1136"/>
      <c r="BH36" s="1136"/>
      <c r="BI36" s="1136"/>
      <c r="BJ36" s="1136"/>
      <c r="BK36" s="1136"/>
      <c r="BL36" s="1136"/>
      <c r="BM36" s="1136"/>
      <c r="BN36" s="1136"/>
      <c r="BO36" s="1136"/>
      <c r="BP36" s="1136"/>
      <c r="BQ36" s="1136"/>
      <c r="BR36" s="1136"/>
      <c r="BS36" s="1136"/>
      <c r="BT36" s="1136"/>
      <c r="BU36" s="1136"/>
      <c r="BV36" s="1136"/>
      <c r="BW36" s="1136"/>
      <c r="BX36" s="1136"/>
      <c r="BY36" s="1136"/>
      <c r="BZ36" s="1136"/>
      <c r="CA36" s="1136"/>
      <c r="CB36" s="1136"/>
      <c r="CC36" s="1136"/>
      <c r="CD36" s="1136"/>
      <c r="CE36" s="1136"/>
      <c r="CF36" s="1136"/>
      <c r="CG36" s="1136"/>
      <c r="CH36" s="1136"/>
      <c r="CI36" s="1136"/>
      <c r="CJ36" s="1136"/>
      <c r="CK36" s="1136"/>
      <c r="CL36" s="1136"/>
      <c r="CM36" s="1136"/>
      <c r="CN36" s="1136"/>
      <c r="CO36" s="1136"/>
      <c r="CP36" s="1136"/>
      <c r="CQ36" s="1136"/>
      <c r="CR36" s="1136"/>
      <c r="CS36" s="1136"/>
      <c r="CT36" s="1136"/>
      <c r="CU36" s="1136"/>
      <c r="CV36" s="1136"/>
      <c r="CW36" s="1136"/>
      <c r="CX36" s="1136"/>
      <c r="CY36" s="1136"/>
      <c r="CZ36" s="1136"/>
      <c r="DA36" s="1136"/>
      <c r="DB36" s="1136"/>
      <c r="DC36" s="1136"/>
      <c r="DD36" s="1136"/>
      <c r="DE36" s="1136"/>
      <c r="DF36" s="1136"/>
      <c r="DG36" s="1136"/>
      <c r="DH36" s="1136"/>
      <c r="DI36" s="1136"/>
      <c r="DJ36" s="1136"/>
      <c r="DK36" s="1136"/>
      <c r="DL36" s="1136"/>
      <c r="DM36" s="1136"/>
      <c r="DN36" s="1136"/>
      <c r="DO36" s="1136"/>
      <c r="DP36" s="1136"/>
      <c r="DQ36" s="1136"/>
      <c r="DR36" s="1136"/>
      <c r="DS36" s="1136"/>
      <c r="DT36" s="1136"/>
      <c r="DU36" s="1136"/>
      <c r="DV36" s="1136"/>
      <c r="DW36" s="1136"/>
      <c r="DX36" s="1136"/>
      <c r="DY36" s="1136"/>
      <c r="DZ36" s="1136"/>
      <c r="EA36" s="1136"/>
      <c r="EB36" s="1136"/>
      <c r="EC36" s="1136"/>
      <c r="ED36" s="1136"/>
      <c r="EE36" s="1136"/>
      <c r="EF36" s="1136"/>
      <c r="EG36" s="1136"/>
      <c r="EH36" s="1136"/>
      <c r="EI36" s="1136"/>
      <c r="EJ36" s="1136"/>
      <c r="EK36" s="1136"/>
      <c r="EL36" s="1136"/>
      <c r="EM36" s="1136"/>
      <c r="EN36" s="1136"/>
      <c r="EO36" s="1136"/>
      <c r="EP36" s="1136"/>
      <c r="EQ36" s="1136"/>
      <c r="ER36" s="1136"/>
      <c r="ES36" s="1136"/>
      <c r="ET36" s="1136"/>
      <c r="EU36" s="1136"/>
      <c r="EV36" s="1136"/>
      <c r="EW36" s="1136"/>
      <c r="EX36" s="1136"/>
      <c r="EY36" s="1136"/>
      <c r="EZ36" s="1136"/>
      <c r="FA36" s="1136"/>
      <c r="FB36" s="1136"/>
      <c r="FC36" s="1136"/>
      <c r="FD36" s="1136"/>
      <c r="FE36" s="1136"/>
      <c r="FF36" s="1136"/>
      <c r="FG36" s="1136"/>
      <c r="FH36" s="1136"/>
      <c r="FI36" s="1136"/>
      <c r="FJ36" s="1136"/>
      <c r="FK36" s="1136"/>
      <c r="FL36" s="1136"/>
      <c r="FM36" s="1136"/>
      <c r="FN36" s="1136"/>
      <c r="FO36" s="1136"/>
      <c r="FP36" s="1136"/>
      <c r="FQ36" s="1136"/>
      <c r="FR36" s="1136"/>
      <c r="FS36" s="1136"/>
      <c r="FT36" s="1136"/>
      <c r="FU36" s="1136"/>
      <c r="FV36" s="1136"/>
      <c r="FW36" s="1136"/>
      <c r="FX36" s="1136"/>
      <c r="FY36" s="1136"/>
      <c r="FZ36" s="1136"/>
      <c r="GA36" s="1136"/>
      <c r="GB36" s="1136"/>
      <c r="GC36" s="1136"/>
      <c r="GD36" s="1136"/>
      <c r="GE36" s="1136"/>
      <c r="GF36" s="1136"/>
      <c r="GG36" s="1136"/>
      <c r="GH36" s="1136"/>
      <c r="GI36" s="1136"/>
      <c r="GJ36" s="1136"/>
      <c r="GK36" s="1136"/>
      <c r="GL36" s="1136"/>
      <c r="GM36" s="1136"/>
      <c r="GN36" s="1136"/>
      <c r="GO36" s="1136"/>
      <c r="GP36" s="1136"/>
      <c r="GQ36" s="1136"/>
      <c r="GR36" s="1136"/>
      <c r="GS36" s="1136"/>
      <c r="GT36" s="1136"/>
      <c r="GU36" s="1136"/>
      <c r="GV36" s="1136"/>
      <c r="GW36" s="1136"/>
      <c r="GX36" s="1136"/>
      <c r="GY36" s="1136"/>
      <c r="GZ36" s="1136"/>
      <c r="HA36" s="1136"/>
      <c r="HB36" s="1136"/>
      <c r="HC36" s="1136"/>
      <c r="HD36" s="1136"/>
      <c r="HE36" s="1136"/>
      <c r="HF36" s="1136"/>
      <c r="HG36" s="1136"/>
      <c r="HH36" s="1136"/>
      <c r="HI36" s="1136"/>
      <c r="HJ36" s="1136"/>
      <c r="HK36" s="1136"/>
      <c r="HL36" s="1136"/>
      <c r="HM36" s="1136"/>
      <c r="HN36" s="1136"/>
      <c r="HO36" s="1136"/>
      <c r="HP36" s="1136"/>
      <c r="HQ36" s="1136"/>
      <c r="HR36" s="1136"/>
      <c r="HS36" s="1136"/>
      <c r="HT36" s="1136"/>
      <c r="HU36" s="1136"/>
      <c r="HV36" s="1136"/>
      <c r="HW36" s="1136"/>
      <c r="HX36" s="1136"/>
      <c r="HY36" s="1136"/>
      <c r="HZ36" s="1136"/>
      <c r="IA36" s="1136"/>
      <c r="IB36" s="1136"/>
      <c r="IC36" s="1136"/>
      <c r="ID36" s="1136"/>
      <c r="IE36" s="1136"/>
      <c r="IF36" s="1136"/>
      <c r="IG36" s="1136"/>
      <c r="IH36" s="1136"/>
      <c r="II36" s="1136"/>
      <c r="IJ36" s="1136"/>
      <c r="IK36" s="1136"/>
      <c r="IL36" s="1136"/>
      <c r="IM36" s="1136"/>
      <c r="IN36" s="1136"/>
      <c r="IO36" s="1136"/>
      <c r="IP36" s="1136"/>
      <c r="IQ36" s="1136"/>
      <c r="IR36" s="1136"/>
      <c r="IS36" s="1136"/>
      <c r="IT36" s="1136"/>
      <c r="IU36" s="1136"/>
      <c r="IV36" s="1131"/>
    </row>
    <row r="37" spans="1:256" s="806" customFormat="1">
      <c r="A37" s="1131"/>
      <c r="B37" s="1136"/>
      <c r="C37" s="1136"/>
      <c r="D37" s="1136"/>
      <c r="E37" s="1136"/>
      <c r="F37" s="1136"/>
      <c r="G37" s="1136"/>
      <c r="H37" s="1136"/>
      <c r="I37" s="1136"/>
      <c r="J37" s="1136"/>
      <c r="K37" s="1136"/>
      <c r="L37" s="1136"/>
      <c r="M37" s="1136"/>
      <c r="N37" s="1136"/>
      <c r="O37" s="1136"/>
      <c r="P37" s="1136"/>
      <c r="Q37" s="1136"/>
      <c r="R37" s="1136"/>
      <c r="S37" s="1136"/>
      <c r="T37" s="1136"/>
      <c r="U37" s="1136"/>
      <c r="V37" s="1136"/>
      <c r="W37" s="1136"/>
      <c r="X37" s="1136"/>
      <c r="Y37" s="1136"/>
      <c r="Z37" s="1136"/>
      <c r="AA37" s="1136"/>
      <c r="AB37" s="1136"/>
      <c r="AC37" s="1136"/>
      <c r="AD37" s="1136"/>
      <c r="AE37" s="1136"/>
      <c r="AF37" s="1136"/>
      <c r="AG37" s="1136"/>
      <c r="AH37" s="1136"/>
      <c r="AI37" s="1136"/>
      <c r="AJ37" s="1136"/>
      <c r="AK37" s="1136"/>
      <c r="AL37" s="1136"/>
      <c r="AM37" s="1136"/>
      <c r="AN37" s="1136"/>
      <c r="AO37" s="1136"/>
      <c r="AP37" s="1136"/>
      <c r="AQ37" s="1136"/>
      <c r="AR37" s="1136"/>
      <c r="AS37" s="1136"/>
      <c r="AT37" s="1136"/>
      <c r="AU37" s="1136"/>
      <c r="AV37" s="1136"/>
      <c r="AW37" s="1136"/>
      <c r="AX37" s="1136"/>
      <c r="AY37" s="1136"/>
      <c r="AZ37" s="1136"/>
      <c r="BA37" s="1136"/>
      <c r="BB37" s="1136"/>
      <c r="BC37" s="1136"/>
      <c r="BD37" s="1136"/>
      <c r="BE37" s="1136"/>
      <c r="BF37" s="1136"/>
      <c r="BG37" s="1136"/>
      <c r="BH37" s="1136"/>
      <c r="BI37" s="1136"/>
      <c r="BJ37" s="1136"/>
      <c r="BK37" s="1136"/>
      <c r="BL37" s="1136"/>
      <c r="BM37" s="1136"/>
      <c r="BN37" s="1136"/>
      <c r="BO37" s="1136"/>
      <c r="BP37" s="1136"/>
      <c r="BQ37" s="1136"/>
      <c r="BR37" s="1136"/>
      <c r="BS37" s="1136"/>
      <c r="BT37" s="1136"/>
      <c r="BU37" s="1136"/>
      <c r="BV37" s="1136"/>
      <c r="BW37" s="1136"/>
      <c r="BX37" s="1136"/>
      <c r="BY37" s="1136"/>
      <c r="BZ37" s="1136"/>
      <c r="CA37" s="1136"/>
      <c r="CB37" s="1136"/>
      <c r="CC37" s="1136"/>
      <c r="CD37" s="1136"/>
      <c r="CE37" s="1136"/>
      <c r="CF37" s="1136"/>
      <c r="CG37" s="1136"/>
      <c r="CH37" s="1136"/>
      <c r="CI37" s="1136"/>
      <c r="CJ37" s="1136"/>
      <c r="CK37" s="1136"/>
      <c r="CL37" s="1136"/>
      <c r="CM37" s="1136"/>
      <c r="CN37" s="1136"/>
      <c r="CO37" s="1136"/>
      <c r="CP37" s="1136"/>
      <c r="CQ37" s="1136"/>
      <c r="CR37" s="1136"/>
      <c r="CS37" s="1136"/>
      <c r="CT37" s="1136"/>
      <c r="CU37" s="1136"/>
      <c r="CV37" s="1136"/>
      <c r="CW37" s="1136"/>
      <c r="CX37" s="1136"/>
      <c r="CY37" s="1136"/>
      <c r="CZ37" s="1136"/>
      <c r="DA37" s="1136"/>
      <c r="DB37" s="1136"/>
      <c r="DC37" s="1136"/>
      <c r="DD37" s="1136"/>
      <c r="DE37" s="1136"/>
      <c r="DF37" s="1136"/>
      <c r="DG37" s="1136"/>
      <c r="DH37" s="1136"/>
      <c r="DI37" s="1136"/>
      <c r="DJ37" s="1136"/>
      <c r="DK37" s="1136"/>
      <c r="DL37" s="1136"/>
      <c r="DM37" s="1136"/>
      <c r="DN37" s="1136"/>
      <c r="DO37" s="1136"/>
      <c r="DP37" s="1136"/>
      <c r="DQ37" s="1136"/>
      <c r="DR37" s="1136"/>
      <c r="DS37" s="1136"/>
      <c r="DT37" s="1136"/>
      <c r="DU37" s="1136"/>
      <c r="DV37" s="1136"/>
      <c r="DW37" s="1136"/>
      <c r="DX37" s="1136"/>
      <c r="DY37" s="1136"/>
      <c r="DZ37" s="1136"/>
      <c r="EA37" s="1136"/>
      <c r="EB37" s="1136"/>
      <c r="EC37" s="1136"/>
      <c r="ED37" s="1136"/>
      <c r="EE37" s="1136"/>
      <c r="EF37" s="1136"/>
      <c r="EG37" s="1136"/>
      <c r="EH37" s="1136"/>
      <c r="EI37" s="1136"/>
      <c r="EJ37" s="1136"/>
      <c r="EK37" s="1136"/>
      <c r="EL37" s="1136"/>
      <c r="EM37" s="1136"/>
      <c r="EN37" s="1136"/>
      <c r="EO37" s="1136"/>
      <c r="EP37" s="1136"/>
      <c r="EQ37" s="1136"/>
      <c r="ER37" s="1136"/>
      <c r="ES37" s="1136"/>
      <c r="ET37" s="1136"/>
      <c r="EU37" s="1136"/>
      <c r="EV37" s="1136"/>
      <c r="EW37" s="1136"/>
      <c r="EX37" s="1136"/>
      <c r="EY37" s="1136"/>
      <c r="EZ37" s="1136"/>
      <c r="FA37" s="1136"/>
      <c r="FB37" s="1136"/>
      <c r="FC37" s="1136"/>
      <c r="FD37" s="1136"/>
      <c r="FE37" s="1136"/>
      <c r="FF37" s="1136"/>
      <c r="FG37" s="1136"/>
      <c r="FH37" s="1136"/>
      <c r="FI37" s="1136"/>
      <c r="FJ37" s="1136"/>
      <c r="FK37" s="1136"/>
      <c r="FL37" s="1136"/>
      <c r="FM37" s="1136"/>
      <c r="FN37" s="1136"/>
      <c r="FO37" s="1136"/>
      <c r="FP37" s="1136"/>
      <c r="FQ37" s="1136"/>
      <c r="FR37" s="1136"/>
      <c r="FS37" s="1136"/>
      <c r="FT37" s="1136"/>
      <c r="FU37" s="1136"/>
      <c r="FV37" s="1136"/>
      <c r="FW37" s="1136"/>
      <c r="FX37" s="1136"/>
      <c r="FY37" s="1136"/>
      <c r="FZ37" s="1136"/>
      <c r="GA37" s="1136"/>
      <c r="GB37" s="1136"/>
      <c r="GC37" s="1136"/>
      <c r="GD37" s="1136"/>
      <c r="GE37" s="1136"/>
      <c r="GF37" s="1136"/>
      <c r="GG37" s="1136"/>
      <c r="GH37" s="1136"/>
      <c r="GI37" s="1136"/>
      <c r="GJ37" s="1136"/>
      <c r="GK37" s="1136"/>
      <c r="GL37" s="1136"/>
      <c r="GM37" s="1136"/>
      <c r="GN37" s="1136"/>
      <c r="GO37" s="1136"/>
      <c r="GP37" s="1136"/>
      <c r="GQ37" s="1136"/>
      <c r="GR37" s="1136"/>
      <c r="GS37" s="1136"/>
      <c r="GT37" s="1136"/>
      <c r="GU37" s="1136"/>
      <c r="GV37" s="1136"/>
      <c r="GW37" s="1136"/>
      <c r="GX37" s="1136"/>
      <c r="GY37" s="1136"/>
      <c r="GZ37" s="1136"/>
      <c r="HA37" s="1136"/>
      <c r="HB37" s="1136"/>
      <c r="HC37" s="1136"/>
      <c r="HD37" s="1136"/>
      <c r="HE37" s="1136"/>
      <c r="HF37" s="1136"/>
      <c r="HG37" s="1136"/>
      <c r="HH37" s="1136"/>
      <c r="HI37" s="1136"/>
      <c r="HJ37" s="1136"/>
      <c r="HK37" s="1136"/>
      <c r="HL37" s="1136"/>
      <c r="HM37" s="1136"/>
      <c r="HN37" s="1136"/>
      <c r="HO37" s="1136"/>
      <c r="HP37" s="1136"/>
      <c r="HQ37" s="1136"/>
      <c r="HR37" s="1136"/>
      <c r="HS37" s="1136"/>
      <c r="HT37" s="1136"/>
      <c r="HU37" s="1136"/>
      <c r="HV37" s="1136"/>
      <c r="HW37" s="1136"/>
      <c r="HX37" s="1136"/>
      <c r="HY37" s="1136"/>
      <c r="HZ37" s="1136"/>
      <c r="IA37" s="1136"/>
      <c r="IB37" s="1136"/>
      <c r="IC37" s="1136"/>
      <c r="ID37" s="1136"/>
      <c r="IE37" s="1136"/>
      <c r="IF37" s="1136"/>
      <c r="IG37" s="1136"/>
      <c r="IH37" s="1136"/>
      <c r="II37" s="1136"/>
      <c r="IJ37" s="1136"/>
      <c r="IK37" s="1136"/>
      <c r="IL37" s="1136"/>
      <c r="IM37" s="1136"/>
      <c r="IN37" s="1136"/>
      <c r="IO37" s="1136"/>
      <c r="IP37" s="1136"/>
      <c r="IQ37" s="1136"/>
      <c r="IR37" s="1136"/>
      <c r="IS37" s="1136"/>
      <c r="IT37" s="1136"/>
      <c r="IU37" s="1136"/>
      <c r="IV37" s="1131"/>
    </row>
    <row r="38" spans="1:256" s="806" customFormat="1">
      <c r="A38" s="1131"/>
      <c r="B38" s="1136"/>
      <c r="C38" s="1136"/>
      <c r="D38" s="1136"/>
      <c r="E38" s="1136"/>
      <c r="F38" s="1136"/>
      <c r="G38" s="1136"/>
      <c r="H38" s="1136"/>
      <c r="I38" s="1136"/>
      <c r="J38" s="1136"/>
      <c r="K38" s="1136"/>
      <c r="L38" s="1136"/>
      <c r="M38" s="1136"/>
      <c r="N38" s="1136"/>
      <c r="O38" s="1136"/>
      <c r="P38" s="1136"/>
      <c r="Q38" s="1136"/>
      <c r="R38" s="1136"/>
      <c r="S38" s="1136"/>
      <c r="T38" s="1136"/>
      <c r="U38" s="1136"/>
      <c r="V38" s="1136"/>
      <c r="W38" s="1136"/>
      <c r="X38" s="1136"/>
      <c r="Y38" s="1136"/>
      <c r="Z38" s="1136"/>
      <c r="AA38" s="1136"/>
      <c r="AB38" s="1136"/>
      <c r="AC38" s="1136"/>
      <c r="AD38" s="1136"/>
      <c r="AE38" s="1136"/>
      <c r="AF38" s="1136"/>
      <c r="AG38" s="1136"/>
      <c r="AH38" s="1136"/>
      <c r="AI38" s="1136"/>
      <c r="AJ38" s="1136"/>
      <c r="AK38" s="1136"/>
      <c r="AL38" s="1136"/>
      <c r="AM38" s="1136"/>
      <c r="AN38" s="1136"/>
      <c r="AO38" s="1136"/>
      <c r="AP38" s="1136"/>
      <c r="AQ38" s="1136"/>
      <c r="AR38" s="1136"/>
      <c r="AS38" s="1136"/>
      <c r="AT38" s="1136"/>
      <c r="AU38" s="1136"/>
      <c r="AV38" s="1136"/>
      <c r="AW38" s="1136"/>
      <c r="AX38" s="1136"/>
      <c r="AY38" s="1136"/>
      <c r="AZ38" s="1136"/>
      <c r="BA38" s="1136"/>
      <c r="BB38" s="1136"/>
      <c r="BC38" s="1136"/>
      <c r="BD38" s="1136"/>
      <c r="BE38" s="1136"/>
      <c r="BF38" s="1136"/>
      <c r="BG38" s="1136"/>
      <c r="BH38" s="1136"/>
      <c r="BI38" s="1136"/>
      <c r="BJ38" s="1136"/>
      <c r="BK38" s="1136"/>
      <c r="BL38" s="1136"/>
      <c r="BM38" s="1136"/>
      <c r="BN38" s="1136"/>
      <c r="BO38" s="1136"/>
      <c r="BP38" s="1136"/>
      <c r="BQ38" s="1136"/>
      <c r="BR38" s="1136"/>
      <c r="BS38" s="1136"/>
      <c r="BT38" s="1136"/>
      <c r="BU38" s="1136"/>
      <c r="BV38" s="1136"/>
      <c r="BW38" s="1136"/>
      <c r="BX38" s="1136"/>
      <c r="BY38" s="1136"/>
      <c r="BZ38" s="1136"/>
      <c r="CA38" s="1136"/>
      <c r="CB38" s="1136"/>
      <c r="CC38" s="1136"/>
      <c r="CD38" s="1136"/>
      <c r="CE38" s="1136"/>
      <c r="CF38" s="1136"/>
      <c r="CG38" s="1136"/>
      <c r="CH38" s="1136"/>
      <c r="CI38" s="1136"/>
      <c r="CJ38" s="1136"/>
      <c r="CK38" s="1136"/>
      <c r="CL38" s="1136"/>
      <c r="CM38" s="1136"/>
      <c r="CN38" s="1136"/>
      <c r="CO38" s="1136"/>
      <c r="CP38" s="1136"/>
      <c r="CQ38" s="1136"/>
      <c r="CR38" s="1136"/>
      <c r="CS38" s="1136"/>
      <c r="CT38" s="1136"/>
      <c r="CU38" s="1136"/>
      <c r="CV38" s="1136"/>
      <c r="CW38" s="1136"/>
      <c r="CX38" s="1136"/>
      <c r="CY38" s="1136"/>
      <c r="CZ38" s="1136"/>
      <c r="DA38" s="1136"/>
      <c r="DB38" s="1136"/>
      <c r="DC38" s="1136"/>
      <c r="DD38" s="1136"/>
      <c r="DE38" s="1136"/>
      <c r="DF38" s="1136"/>
      <c r="DG38" s="1136"/>
      <c r="DH38" s="1136"/>
      <c r="DI38" s="1136"/>
      <c r="DJ38" s="1136"/>
      <c r="DK38" s="1136"/>
      <c r="DL38" s="1136"/>
      <c r="DM38" s="1136"/>
      <c r="DN38" s="1136"/>
      <c r="DO38" s="1136"/>
      <c r="DP38" s="1136"/>
      <c r="DQ38" s="1136"/>
      <c r="DR38" s="1136"/>
      <c r="DS38" s="1136"/>
      <c r="DT38" s="1136"/>
      <c r="DU38" s="1136"/>
      <c r="DV38" s="1136"/>
      <c r="DW38" s="1136"/>
      <c r="DX38" s="1136"/>
      <c r="DY38" s="1136"/>
      <c r="DZ38" s="1136"/>
      <c r="EA38" s="1136"/>
      <c r="EB38" s="1136"/>
      <c r="EC38" s="1136"/>
      <c r="ED38" s="1136"/>
      <c r="EE38" s="1136"/>
      <c r="EF38" s="1136"/>
      <c r="EG38" s="1136"/>
      <c r="EH38" s="1136"/>
      <c r="EI38" s="1136"/>
      <c r="EJ38" s="1136"/>
      <c r="EK38" s="1136"/>
      <c r="EL38" s="1136"/>
      <c r="EM38" s="1136"/>
      <c r="EN38" s="1136"/>
      <c r="EO38" s="1136"/>
      <c r="EP38" s="1136"/>
      <c r="EQ38" s="1136"/>
      <c r="ER38" s="1136"/>
      <c r="ES38" s="1136"/>
      <c r="ET38" s="1136"/>
      <c r="EU38" s="1136"/>
      <c r="EV38" s="1136"/>
      <c r="EW38" s="1136"/>
      <c r="EX38" s="1136"/>
      <c r="EY38" s="1136"/>
      <c r="EZ38" s="1136"/>
      <c r="FA38" s="1136"/>
      <c r="FB38" s="1136"/>
      <c r="FC38" s="1136"/>
      <c r="FD38" s="1136"/>
      <c r="FE38" s="1136"/>
      <c r="FF38" s="1136"/>
      <c r="FG38" s="1136"/>
      <c r="FH38" s="1136"/>
      <c r="FI38" s="1136"/>
      <c r="FJ38" s="1136"/>
      <c r="FK38" s="1136"/>
      <c r="FL38" s="1136"/>
      <c r="FM38" s="1136"/>
      <c r="FN38" s="1136"/>
      <c r="FO38" s="1136"/>
      <c r="FP38" s="1136"/>
      <c r="FQ38" s="1136"/>
      <c r="FR38" s="1136"/>
      <c r="FS38" s="1136"/>
      <c r="FT38" s="1136"/>
      <c r="FU38" s="1136"/>
      <c r="FV38" s="1136"/>
      <c r="FW38" s="1136"/>
      <c r="FX38" s="1136"/>
      <c r="FY38" s="1136"/>
      <c r="FZ38" s="1136"/>
      <c r="GA38" s="1136"/>
      <c r="GB38" s="1136"/>
      <c r="GC38" s="1136"/>
      <c r="GD38" s="1136"/>
      <c r="GE38" s="1136"/>
      <c r="GF38" s="1136"/>
      <c r="GG38" s="1136"/>
      <c r="GH38" s="1136"/>
      <c r="GI38" s="1136"/>
      <c r="GJ38" s="1136"/>
      <c r="GK38" s="1136"/>
      <c r="GL38" s="1136"/>
      <c r="GM38" s="1136"/>
      <c r="GN38" s="1136"/>
      <c r="GO38" s="1136"/>
      <c r="GP38" s="1136"/>
      <c r="GQ38" s="1136"/>
      <c r="GR38" s="1136"/>
      <c r="GS38" s="1136"/>
      <c r="GT38" s="1136"/>
      <c r="GU38" s="1136"/>
      <c r="GV38" s="1136"/>
      <c r="GW38" s="1136"/>
      <c r="GX38" s="1136"/>
      <c r="GY38" s="1136"/>
      <c r="GZ38" s="1136"/>
      <c r="HA38" s="1136"/>
      <c r="HB38" s="1136"/>
      <c r="HC38" s="1136"/>
      <c r="HD38" s="1136"/>
      <c r="HE38" s="1136"/>
      <c r="HF38" s="1136"/>
      <c r="HG38" s="1136"/>
      <c r="HH38" s="1136"/>
      <c r="HI38" s="1136"/>
      <c r="HJ38" s="1136"/>
      <c r="HK38" s="1136"/>
      <c r="HL38" s="1136"/>
      <c r="HM38" s="1136"/>
      <c r="HN38" s="1136"/>
      <c r="HO38" s="1136"/>
      <c r="HP38" s="1136"/>
      <c r="HQ38" s="1136"/>
      <c r="HR38" s="1136"/>
      <c r="HS38" s="1136"/>
      <c r="HT38" s="1136"/>
      <c r="HU38" s="1136"/>
      <c r="HV38" s="1136"/>
      <c r="HW38" s="1136"/>
      <c r="HX38" s="1136"/>
      <c r="HY38" s="1136"/>
      <c r="HZ38" s="1136"/>
      <c r="IA38" s="1136"/>
      <c r="IB38" s="1136"/>
      <c r="IC38" s="1136"/>
      <c r="ID38" s="1136"/>
      <c r="IE38" s="1136"/>
      <c r="IF38" s="1136"/>
      <c r="IG38" s="1136"/>
      <c r="IH38" s="1136"/>
      <c r="II38" s="1136"/>
      <c r="IJ38" s="1136"/>
      <c r="IK38" s="1136"/>
      <c r="IL38" s="1136"/>
      <c r="IM38" s="1136"/>
      <c r="IN38" s="1136"/>
      <c r="IO38" s="1136"/>
      <c r="IP38" s="1136"/>
      <c r="IQ38" s="1136"/>
      <c r="IR38" s="1136"/>
      <c r="IS38" s="1136"/>
      <c r="IT38" s="1136"/>
      <c r="IU38" s="1136"/>
      <c r="IV38" s="1131"/>
    </row>
    <row r="39" spans="1:256" s="806" customFormat="1">
      <c r="A39" s="1131"/>
      <c r="B39" s="1136"/>
      <c r="C39" s="1136"/>
      <c r="D39" s="1136"/>
      <c r="E39" s="1136"/>
      <c r="F39" s="1136"/>
      <c r="G39" s="1136"/>
      <c r="H39" s="1136"/>
      <c r="I39" s="1136"/>
      <c r="J39" s="1136"/>
      <c r="K39" s="1136"/>
      <c r="L39" s="1136"/>
      <c r="M39" s="1136"/>
      <c r="N39" s="1136"/>
      <c r="O39" s="1136"/>
      <c r="P39" s="1136"/>
      <c r="Q39" s="1136"/>
      <c r="R39" s="1136"/>
      <c r="S39" s="1136"/>
      <c r="T39" s="1136"/>
      <c r="U39" s="1136"/>
      <c r="V39" s="1136"/>
      <c r="W39" s="1136"/>
      <c r="X39" s="1136"/>
      <c r="Y39" s="1136"/>
      <c r="Z39" s="1136"/>
      <c r="AA39" s="1136"/>
      <c r="AB39" s="1136"/>
      <c r="AC39" s="1136"/>
      <c r="AD39" s="1136"/>
      <c r="AE39" s="1136"/>
      <c r="AF39" s="1136"/>
      <c r="AG39" s="1136"/>
      <c r="AH39" s="1136"/>
      <c r="AI39" s="1136"/>
      <c r="AJ39" s="1136"/>
      <c r="AK39" s="1136"/>
      <c r="AL39" s="1136"/>
      <c r="AM39" s="1136"/>
      <c r="AN39" s="1136"/>
      <c r="AO39" s="1136"/>
      <c r="AP39" s="1136"/>
      <c r="AQ39" s="1136"/>
      <c r="AR39" s="1136"/>
      <c r="AS39" s="1136"/>
      <c r="AT39" s="1136"/>
      <c r="AU39" s="1136"/>
      <c r="AV39" s="1136"/>
      <c r="AW39" s="1136"/>
      <c r="AX39" s="1136"/>
      <c r="AY39" s="1136"/>
      <c r="AZ39" s="1136"/>
      <c r="BA39" s="1136"/>
      <c r="BB39" s="1136"/>
      <c r="BC39" s="1136"/>
      <c r="BD39" s="1136"/>
      <c r="BE39" s="1136"/>
      <c r="BF39" s="1136"/>
      <c r="BG39" s="1136"/>
      <c r="BH39" s="1136"/>
      <c r="BI39" s="1136"/>
      <c r="BJ39" s="1136"/>
      <c r="BK39" s="1136"/>
      <c r="BL39" s="1136"/>
      <c r="BM39" s="1136"/>
      <c r="BN39" s="1136"/>
      <c r="BO39" s="1136"/>
      <c r="BP39" s="1136"/>
      <c r="BQ39" s="1136"/>
      <c r="BR39" s="1136"/>
      <c r="BS39" s="1136"/>
      <c r="BT39" s="1136"/>
      <c r="BU39" s="1136"/>
      <c r="BV39" s="1136"/>
      <c r="BW39" s="1136"/>
      <c r="BX39" s="1136"/>
      <c r="BY39" s="1136"/>
      <c r="BZ39" s="1136"/>
      <c r="CA39" s="1136"/>
      <c r="CB39" s="1136"/>
      <c r="CC39" s="1136"/>
      <c r="CD39" s="1136"/>
      <c r="CE39" s="1136"/>
      <c r="CF39" s="1136"/>
      <c r="CG39" s="1136"/>
      <c r="CH39" s="1136"/>
      <c r="CI39" s="1136"/>
      <c r="CJ39" s="1136"/>
      <c r="CK39" s="1136"/>
      <c r="CL39" s="1136"/>
      <c r="CM39" s="1136"/>
      <c r="CN39" s="1136"/>
      <c r="CO39" s="1136"/>
      <c r="CP39" s="1136"/>
      <c r="CQ39" s="1136"/>
      <c r="CR39" s="1136"/>
      <c r="CS39" s="1136"/>
      <c r="CT39" s="1136"/>
      <c r="CU39" s="1136"/>
      <c r="CV39" s="1136"/>
      <c r="CW39" s="1136"/>
      <c r="CX39" s="1136"/>
      <c r="CY39" s="1136"/>
      <c r="CZ39" s="1136"/>
      <c r="DA39" s="1136"/>
      <c r="DB39" s="1136"/>
      <c r="DC39" s="1136"/>
      <c r="DD39" s="1136"/>
      <c r="DE39" s="1136"/>
      <c r="DF39" s="1136"/>
      <c r="DG39" s="1136"/>
      <c r="DH39" s="1136"/>
      <c r="DI39" s="1136"/>
      <c r="DJ39" s="1136"/>
      <c r="DK39" s="1136"/>
      <c r="DL39" s="1136"/>
      <c r="DM39" s="1136"/>
      <c r="DN39" s="1136"/>
      <c r="DO39" s="1136"/>
      <c r="DP39" s="1136"/>
      <c r="DQ39" s="1136"/>
      <c r="DR39" s="1136"/>
      <c r="DS39" s="1136"/>
      <c r="DT39" s="1136"/>
      <c r="DU39" s="1136"/>
      <c r="DV39" s="1136"/>
      <c r="DW39" s="1136"/>
      <c r="DX39" s="1136"/>
      <c r="DY39" s="1136"/>
      <c r="DZ39" s="1136"/>
      <c r="EA39" s="1136"/>
      <c r="EB39" s="1136"/>
      <c r="EC39" s="1136"/>
      <c r="ED39" s="1136"/>
      <c r="EE39" s="1136"/>
      <c r="EF39" s="1136"/>
      <c r="EG39" s="1136"/>
      <c r="EH39" s="1136"/>
      <c r="EI39" s="1136"/>
      <c r="EJ39" s="1136"/>
      <c r="EK39" s="1136"/>
      <c r="EL39" s="1136"/>
      <c r="EM39" s="1136"/>
      <c r="EN39" s="1136"/>
      <c r="EO39" s="1136"/>
      <c r="EP39" s="1136"/>
      <c r="EQ39" s="1136"/>
      <c r="ER39" s="1136"/>
      <c r="ES39" s="1136"/>
      <c r="ET39" s="1136"/>
      <c r="EU39" s="1136"/>
      <c r="EV39" s="1136"/>
      <c r="EW39" s="1136"/>
      <c r="EX39" s="1136"/>
      <c r="EY39" s="1136"/>
      <c r="EZ39" s="1136"/>
      <c r="FA39" s="1136"/>
      <c r="FB39" s="1136"/>
      <c r="FC39" s="1136"/>
      <c r="FD39" s="1136"/>
      <c r="FE39" s="1136"/>
      <c r="FF39" s="1136"/>
      <c r="FG39" s="1136"/>
      <c r="FH39" s="1136"/>
      <c r="FI39" s="1136"/>
      <c r="FJ39" s="1136"/>
      <c r="FK39" s="1136"/>
      <c r="FL39" s="1136"/>
      <c r="FM39" s="1136"/>
      <c r="FN39" s="1136"/>
      <c r="FO39" s="1136"/>
      <c r="FP39" s="1136"/>
      <c r="FQ39" s="1136"/>
      <c r="FR39" s="1136"/>
      <c r="FS39" s="1136"/>
      <c r="FT39" s="1136"/>
      <c r="FU39" s="1136"/>
      <c r="FV39" s="1136"/>
      <c r="FW39" s="1136"/>
      <c r="FX39" s="1136"/>
      <c r="FY39" s="1136"/>
      <c r="FZ39" s="1136"/>
      <c r="GA39" s="1136"/>
      <c r="GB39" s="1136"/>
      <c r="GC39" s="1136"/>
      <c r="GD39" s="1136"/>
      <c r="GE39" s="1136"/>
      <c r="GF39" s="1136"/>
      <c r="GG39" s="1136"/>
      <c r="GH39" s="1136"/>
      <c r="GI39" s="1136"/>
      <c r="GJ39" s="1136"/>
      <c r="GK39" s="1136"/>
      <c r="GL39" s="1136"/>
      <c r="GM39" s="1136"/>
      <c r="GN39" s="1136"/>
      <c r="GO39" s="1136"/>
      <c r="GP39" s="1136"/>
      <c r="GQ39" s="1136"/>
      <c r="GR39" s="1136"/>
      <c r="GS39" s="1136"/>
      <c r="GT39" s="1136"/>
      <c r="GU39" s="1136"/>
      <c r="GV39" s="1136"/>
      <c r="GW39" s="1136"/>
      <c r="GX39" s="1136"/>
      <c r="GY39" s="1136"/>
      <c r="GZ39" s="1136"/>
      <c r="HA39" s="1136"/>
      <c r="HB39" s="1136"/>
      <c r="HC39" s="1136"/>
      <c r="HD39" s="1136"/>
      <c r="HE39" s="1136"/>
      <c r="HF39" s="1136"/>
      <c r="HG39" s="1136"/>
      <c r="HH39" s="1136"/>
      <c r="HI39" s="1136"/>
      <c r="HJ39" s="1136"/>
      <c r="HK39" s="1136"/>
      <c r="HL39" s="1136"/>
      <c r="HM39" s="1136"/>
      <c r="HN39" s="1136"/>
      <c r="HO39" s="1136"/>
      <c r="HP39" s="1136"/>
      <c r="HQ39" s="1136"/>
      <c r="HR39" s="1136"/>
      <c r="HS39" s="1136"/>
      <c r="HT39" s="1136"/>
      <c r="HU39" s="1136"/>
      <c r="HV39" s="1136"/>
      <c r="HW39" s="1136"/>
      <c r="HX39" s="1136"/>
      <c r="HY39" s="1136"/>
      <c r="HZ39" s="1136"/>
      <c r="IA39" s="1136"/>
      <c r="IB39" s="1136"/>
      <c r="IC39" s="1136"/>
      <c r="ID39" s="1136"/>
      <c r="IE39" s="1136"/>
      <c r="IF39" s="1136"/>
      <c r="IG39" s="1136"/>
      <c r="IH39" s="1136"/>
      <c r="II39" s="1136"/>
      <c r="IJ39" s="1136"/>
      <c r="IK39" s="1136"/>
      <c r="IL39" s="1136"/>
      <c r="IM39" s="1136"/>
      <c r="IN39" s="1136"/>
      <c r="IO39" s="1136"/>
      <c r="IP39" s="1136"/>
      <c r="IQ39" s="1136"/>
      <c r="IR39" s="1136"/>
      <c r="IS39" s="1136"/>
      <c r="IT39" s="1136"/>
      <c r="IU39" s="1136"/>
      <c r="IV39" s="1131"/>
    </row>
    <row r="40" spans="1:256" s="806" customFormat="1">
      <c r="A40" s="1131"/>
      <c r="B40" s="1136"/>
      <c r="C40" s="1136"/>
      <c r="D40" s="1136"/>
      <c r="E40" s="1136"/>
      <c r="F40" s="1136"/>
      <c r="G40" s="1136"/>
      <c r="H40" s="1136"/>
      <c r="I40" s="1136"/>
      <c r="J40" s="1136"/>
      <c r="K40" s="1136"/>
      <c r="L40" s="1136"/>
      <c r="M40" s="1136"/>
      <c r="N40" s="1136"/>
      <c r="O40" s="1136"/>
      <c r="P40" s="1136"/>
      <c r="Q40" s="1136"/>
      <c r="R40" s="1136"/>
      <c r="S40" s="1136"/>
      <c r="T40" s="1136"/>
      <c r="U40" s="1136"/>
      <c r="V40" s="1136"/>
      <c r="W40" s="1136"/>
      <c r="X40" s="1136"/>
      <c r="Y40" s="1136"/>
      <c r="Z40" s="1136"/>
      <c r="AA40" s="1136"/>
      <c r="AB40" s="1136"/>
      <c r="AC40" s="1136"/>
      <c r="AD40" s="1136"/>
      <c r="AE40" s="1136"/>
      <c r="AF40" s="1136"/>
      <c r="AG40" s="1136"/>
      <c r="AH40" s="1136"/>
      <c r="AI40" s="1136"/>
      <c r="AJ40" s="1136"/>
      <c r="AK40" s="1136"/>
      <c r="AL40" s="1136"/>
      <c r="AM40" s="1136"/>
      <c r="AN40" s="1136"/>
      <c r="AO40" s="1136"/>
      <c r="AP40" s="1136"/>
      <c r="AQ40" s="1136"/>
      <c r="AR40" s="1136"/>
      <c r="AS40" s="1136"/>
      <c r="AT40" s="1136"/>
      <c r="AU40" s="1136"/>
      <c r="AV40" s="1136"/>
      <c r="AW40" s="1136"/>
      <c r="AX40" s="1136"/>
      <c r="AY40" s="1136"/>
      <c r="AZ40" s="1136"/>
      <c r="BA40" s="1136"/>
      <c r="BB40" s="1136"/>
      <c r="BC40" s="1136"/>
      <c r="BD40" s="1136"/>
      <c r="BE40" s="1136"/>
      <c r="BF40" s="1136"/>
      <c r="BG40" s="1136"/>
      <c r="BH40" s="1136"/>
      <c r="BI40" s="1136"/>
      <c r="BJ40" s="1136"/>
      <c r="BK40" s="1136"/>
      <c r="BL40" s="1136"/>
      <c r="BM40" s="1136"/>
      <c r="BN40" s="1136"/>
      <c r="BO40" s="1136"/>
      <c r="BP40" s="1136"/>
      <c r="BQ40" s="1136"/>
      <c r="BR40" s="1136"/>
      <c r="BS40" s="1136"/>
      <c r="BT40" s="1136"/>
      <c r="BU40" s="1136"/>
      <c r="BV40" s="1136"/>
      <c r="BW40" s="1136"/>
      <c r="BX40" s="1136"/>
      <c r="BY40" s="1136"/>
      <c r="BZ40" s="1136"/>
      <c r="CA40" s="1136"/>
      <c r="CB40" s="1136"/>
      <c r="CC40" s="1136"/>
      <c r="CD40" s="1136"/>
      <c r="CE40" s="1136"/>
      <c r="CF40" s="1136"/>
      <c r="CG40" s="1136"/>
      <c r="CH40" s="1136"/>
      <c r="CI40" s="1136"/>
      <c r="CJ40" s="1136"/>
      <c r="CK40" s="1136"/>
      <c r="CL40" s="1136"/>
      <c r="CM40" s="1136"/>
      <c r="CN40" s="1136"/>
      <c r="CO40" s="1136"/>
      <c r="CP40" s="1136"/>
      <c r="CQ40" s="1136"/>
      <c r="CR40" s="1136"/>
      <c r="CS40" s="1136"/>
      <c r="CT40" s="1136"/>
      <c r="CU40" s="1136"/>
      <c r="CV40" s="1136"/>
      <c r="CW40" s="1136"/>
      <c r="CX40" s="1136"/>
      <c r="CY40" s="1136"/>
      <c r="CZ40" s="1136"/>
      <c r="DA40" s="1136"/>
      <c r="DB40" s="1136"/>
      <c r="DC40" s="1136"/>
      <c r="DD40" s="1136"/>
      <c r="DE40" s="1136"/>
      <c r="DF40" s="1136"/>
      <c r="DG40" s="1136"/>
      <c r="DH40" s="1136"/>
      <c r="DI40" s="1136"/>
      <c r="DJ40" s="1136"/>
      <c r="DK40" s="1136"/>
      <c r="DL40" s="1136"/>
      <c r="DM40" s="1136"/>
      <c r="DN40" s="1136"/>
      <c r="DO40" s="1136"/>
      <c r="DP40" s="1136"/>
      <c r="DQ40" s="1136"/>
      <c r="DR40" s="1136"/>
      <c r="DS40" s="1136"/>
      <c r="DT40" s="1136"/>
      <c r="DU40" s="1136"/>
      <c r="DV40" s="1136"/>
      <c r="DW40" s="1136"/>
      <c r="DX40" s="1136"/>
      <c r="DY40" s="1136"/>
      <c r="DZ40" s="1136"/>
      <c r="EA40" s="1136"/>
      <c r="EB40" s="1136"/>
      <c r="EC40" s="1136"/>
      <c r="ED40" s="1136"/>
      <c r="EE40" s="1136"/>
      <c r="EF40" s="1136"/>
      <c r="EG40" s="1136"/>
      <c r="EH40" s="1136"/>
      <c r="EI40" s="1136"/>
      <c r="EJ40" s="1136"/>
      <c r="EK40" s="1136"/>
      <c r="EL40" s="1136"/>
      <c r="EM40" s="1136"/>
      <c r="EN40" s="1136"/>
      <c r="EO40" s="1136"/>
      <c r="EP40" s="1136"/>
      <c r="EQ40" s="1136"/>
      <c r="ER40" s="1136"/>
      <c r="ES40" s="1136"/>
      <c r="ET40" s="1136"/>
      <c r="EU40" s="1136"/>
      <c r="EV40" s="1136"/>
      <c r="EW40" s="1136"/>
      <c r="EX40" s="1136"/>
      <c r="EY40" s="1136"/>
      <c r="EZ40" s="1136"/>
      <c r="FA40" s="1136"/>
      <c r="FB40" s="1136"/>
      <c r="FC40" s="1136"/>
      <c r="FD40" s="1136"/>
      <c r="FE40" s="1136"/>
      <c r="FF40" s="1136"/>
      <c r="FG40" s="1136"/>
      <c r="FH40" s="1136"/>
      <c r="FI40" s="1136"/>
      <c r="FJ40" s="1136"/>
      <c r="FK40" s="1136"/>
      <c r="FL40" s="1136"/>
      <c r="FM40" s="1136"/>
      <c r="FN40" s="1136"/>
      <c r="FO40" s="1136"/>
      <c r="FP40" s="1136"/>
      <c r="FQ40" s="1136"/>
      <c r="FR40" s="1136"/>
      <c r="FS40" s="1136"/>
      <c r="FT40" s="1136"/>
      <c r="FU40" s="1136"/>
      <c r="FV40" s="1136"/>
      <c r="FW40" s="1136"/>
      <c r="FX40" s="1136"/>
      <c r="FY40" s="1136"/>
      <c r="FZ40" s="1136"/>
      <c r="GA40" s="1136"/>
      <c r="GB40" s="1136"/>
      <c r="GC40" s="1136"/>
      <c r="GD40" s="1136"/>
      <c r="GE40" s="1136"/>
      <c r="GF40" s="1136"/>
      <c r="GG40" s="1136"/>
      <c r="GH40" s="1136"/>
      <c r="GI40" s="1136"/>
      <c r="GJ40" s="1136"/>
      <c r="GK40" s="1136"/>
      <c r="GL40" s="1136"/>
      <c r="GM40" s="1136"/>
      <c r="GN40" s="1136"/>
      <c r="GO40" s="1136"/>
      <c r="GP40" s="1136"/>
      <c r="GQ40" s="1136"/>
      <c r="GR40" s="1136"/>
      <c r="GS40" s="1136"/>
      <c r="GT40" s="1136"/>
      <c r="GU40" s="1136"/>
      <c r="GV40" s="1136"/>
      <c r="GW40" s="1136"/>
      <c r="GX40" s="1136"/>
      <c r="GY40" s="1136"/>
      <c r="GZ40" s="1136"/>
      <c r="HA40" s="1136"/>
      <c r="HB40" s="1136"/>
      <c r="HC40" s="1136"/>
      <c r="HD40" s="1136"/>
      <c r="HE40" s="1136"/>
      <c r="HF40" s="1136"/>
      <c r="HG40" s="1136"/>
      <c r="HH40" s="1136"/>
      <c r="HI40" s="1136"/>
      <c r="HJ40" s="1136"/>
      <c r="HK40" s="1136"/>
      <c r="HL40" s="1136"/>
      <c r="HM40" s="1136"/>
      <c r="HN40" s="1136"/>
      <c r="HO40" s="1136"/>
      <c r="HP40" s="1136"/>
      <c r="HQ40" s="1136"/>
      <c r="HR40" s="1136"/>
      <c r="HS40" s="1136"/>
      <c r="HT40" s="1136"/>
      <c r="HU40" s="1136"/>
      <c r="HV40" s="1136"/>
      <c r="HW40" s="1136"/>
      <c r="HX40" s="1136"/>
      <c r="HY40" s="1136"/>
      <c r="HZ40" s="1136"/>
      <c r="IA40" s="1136"/>
      <c r="IB40" s="1136"/>
      <c r="IC40" s="1136"/>
      <c r="ID40" s="1136"/>
      <c r="IE40" s="1136"/>
      <c r="IF40" s="1136"/>
      <c r="IG40" s="1136"/>
      <c r="IH40" s="1136"/>
      <c r="II40" s="1136"/>
      <c r="IJ40" s="1136"/>
      <c r="IK40" s="1136"/>
      <c r="IL40" s="1136"/>
      <c r="IM40" s="1136"/>
      <c r="IN40" s="1136"/>
      <c r="IO40" s="1136"/>
      <c r="IP40" s="1136"/>
      <c r="IQ40" s="1136"/>
      <c r="IR40" s="1136"/>
      <c r="IS40" s="1136"/>
      <c r="IT40" s="1136"/>
      <c r="IU40" s="1136"/>
      <c r="IV40" s="1131"/>
    </row>
    <row r="41" spans="1:256" s="806" customFormat="1">
      <c r="A41" s="1131"/>
      <c r="B41" s="1136"/>
      <c r="C41" s="1136"/>
      <c r="D41" s="1136"/>
      <c r="E41" s="1136"/>
      <c r="F41" s="1136"/>
      <c r="G41" s="1136"/>
      <c r="H41" s="1136"/>
      <c r="I41" s="1136"/>
      <c r="J41" s="1136"/>
      <c r="K41" s="1136"/>
      <c r="L41" s="1136"/>
      <c r="M41" s="1136"/>
      <c r="N41" s="1136"/>
      <c r="O41" s="1136"/>
      <c r="P41" s="1136"/>
      <c r="Q41" s="1136"/>
      <c r="R41" s="1136"/>
      <c r="S41" s="1136"/>
      <c r="T41" s="1136"/>
      <c r="U41" s="1136"/>
      <c r="V41" s="1136"/>
      <c r="W41" s="1136"/>
      <c r="X41" s="1136"/>
      <c r="Y41" s="1136"/>
      <c r="Z41" s="1136"/>
      <c r="AA41" s="1136"/>
      <c r="AB41" s="1136"/>
      <c r="AC41" s="1136"/>
      <c r="AD41" s="1136"/>
      <c r="AE41" s="1136"/>
      <c r="AF41" s="1136"/>
      <c r="AG41" s="1136"/>
      <c r="AH41" s="1136"/>
      <c r="AI41" s="1136"/>
      <c r="AJ41" s="1136"/>
      <c r="AK41" s="1136"/>
      <c r="AL41" s="1136"/>
      <c r="AM41" s="1136"/>
      <c r="AN41" s="1136"/>
      <c r="AO41" s="1136"/>
      <c r="AP41" s="1136"/>
      <c r="AQ41" s="1136"/>
      <c r="AR41" s="1136"/>
      <c r="AS41" s="1136"/>
      <c r="AT41" s="1136"/>
      <c r="AU41" s="1136"/>
      <c r="AV41" s="1136"/>
      <c r="AW41" s="1136"/>
      <c r="AX41" s="1136"/>
      <c r="AY41" s="1136"/>
      <c r="AZ41" s="1136"/>
      <c r="BA41" s="1136"/>
      <c r="BB41" s="1136"/>
      <c r="BC41" s="1136"/>
      <c r="BD41" s="1136"/>
      <c r="BE41" s="1136"/>
      <c r="BF41" s="1136"/>
      <c r="BG41" s="1136"/>
      <c r="BH41" s="1136"/>
      <c r="BI41" s="1136"/>
      <c r="BJ41" s="1136"/>
      <c r="BK41" s="1136"/>
      <c r="BL41" s="1136"/>
      <c r="BM41" s="1136"/>
      <c r="BN41" s="1136"/>
      <c r="BO41" s="1136"/>
      <c r="BP41" s="1136"/>
      <c r="BQ41" s="1136"/>
      <c r="BR41" s="1136"/>
      <c r="BS41" s="1136"/>
      <c r="BT41" s="1136"/>
      <c r="BU41" s="1136"/>
      <c r="BV41" s="1136"/>
      <c r="BW41" s="1136"/>
      <c r="BX41" s="1136"/>
      <c r="BY41" s="1136"/>
      <c r="BZ41" s="1136"/>
      <c r="CA41" s="1136"/>
      <c r="CB41" s="1136"/>
      <c r="CC41" s="1136"/>
      <c r="CD41" s="1136"/>
      <c r="CE41" s="1136"/>
      <c r="CF41" s="1136"/>
      <c r="CG41" s="1136"/>
      <c r="CH41" s="1136"/>
      <c r="CI41" s="1136"/>
      <c r="CJ41" s="1136"/>
      <c r="CK41" s="1136"/>
      <c r="CL41" s="1136"/>
      <c r="CM41" s="1136"/>
      <c r="CN41" s="1136"/>
      <c r="CO41" s="1136"/>
      <c r="CP41" s="1136"/>
      <c r="CQ41" s="1136"/>
      <c r="CR41" s="1136"/>
      <c r="CS41" s="1136"/>
      <c r="CT41" s="1136"/>
      <c r="CU41" s="1136"/>
      <c r="CV41" s="1136"/>
      <c r="CW41" s="1136"/>
      <c r="CX41" s="1136"/>
      <c r="CY41" s="1136"/>
      <c r="CZ41" s="1136"/>
      <c r="DA41" s="1136"/>
      <c r="DB41" s="1136"/>
      <c r="DC41" s="1136"/>
      <c r="DD41" s="1136"/>
      <c r="DE41" s="1136"/>
      <c r="DF41" s="1136"/>
      <c r="DG41" s="1136"/>
      <c r="DH41" s="1136"/>
      <c r="DI41" s="1136"/>
      <c r="DJ41" s="1136"/>
      <c r="DK41" s="1136"/>
      <c r="DL41" s="1136"/>
      <c r="DM41" s="1136"/>
      <c r="DN41" s="1136"/>
      <c r="DO41" s="1136"/>
      <c r="DP41" s="1136"/>
      <c r="DQ41" s="1136"/>
      <c r="DR41" s="1136"/>
      <c r="DS41" s="1136"/>
      <c r="DT41" s="1136"/>
      <c r="DU41" s="1136"/>
      <c r="DV41" s="1136"/>
      <c r="DW41" s="1136"/>
      <c r="DX41" s="1136"/>
      <c r="DY41" s="1136"/>
      <c r="DZ41" s="1136"/>
      <c r="EA41" s="1136"/>
      <c r="EB41" s="1136"/>
      <c r="EC41" s="1136"/>
      <c r="ED41" s="1136"/>
      <c r="EE41" s="1136"/>
      <c r="EF41" s="1136"/>
      <c r="EG41" s="1136"/>
      <c r="EH41" s="1136"/>
      <c r="EI41" s="1136"/>
      <c r="EJ41" s="1136"/>
      <c r="EK41" s="1136"/>
      <c r="EL41" s="1136"/>
      <c r="EM41" s="1136"/>
      <c r="EN41" s="1136"/>
      <c r="EO41" s="1136"/>
      <c r="EP41" s="1136"/>
      <c r="EQ41" s="1136"/>
      <c r="ER41" s="1136"/>
      <c r="ES41" s="1136"/>
      <c r="ET41" s="1136"/>
      <c r="EU41" s="1136"/>
      <c r="EV41" s="1136"/>
      <c r="EW41" s="1136"/>
      <c r="EX41" s="1136"/>
      <c r="EY41" s="1136"/>
      <c r="EZ41" s="1136"/>
      <c r="FA41" s="1136"/>
      <c r="FB41" s="1136"/>
      <c r="FC41" s="1136"/>
      <c r="FD41" s="1136"/>
      <c r="FE41" s="1136"/>
      <c r="FF41" s="1136"/>
      <c r="FG41" s="1136"/>
      <c r="FH41" s="1136"/>
      <c r="FI41" s="1136"/>
      <c r="FJ41" s="1136"/>
      <c r="FK41" s="1136"/>
      <c r="FL41" s="1136"/>
      <c r="FM41" s="1136"/>
      <c r="FN41" s="1136"/>
      <c r="FO41" s="1136"/>
      <c r="FP41" s="1136"/>
      <c r="FQ41" s="1136"/>
      <c r="FR41" s="1136"/>
      <c r="FS41" s="1136"/>
      <c r="FT41" s="1136"/>
      <c r="FU41" s="1136"/>
      <c r="FV41" s="1136"/>
      <c r="FW41" s="1136"/>
      <c r="FX41" s="1136"/>
      <c r="FY41" s="1136"/>
      <c r="FZ41" s="1136"/>
      <c r="GA41" s="1136"/>
      <c r="GB41" s="1136"/>
      <c r="GC41" s="1136"/>
      <c r="GD41" s="1136"/>
      <c r="GE41" s="1136"/>
      <c r="GF41" s="1136"/>
      <c r="GG41" s="1136"/>
      <c r="GH41" s="1136"/>
      <c r="GI41" s="1136"/>
      <c r="GJ41" s="1136"/>
      <c r="GK41" s="1136"/>
      <c r="GL41" s="1136"/>
      <c r="GM41" s="1136"/>
      <c r="GN41" s="1136"/>
      <c r="GO41" s="1136"/>
      <c r="GP41" s="1136"/>
      <c r="GQ41" s="1136"/>
      <c r="GR41" s="1136"/>
      <c r="GS41" s="1136"/>
      <c r="GT41" s="1136"/>
      <c r="GU41" s="1136"/>
      <c r="GV41" s="1136"/>
      <c r="GW41" s="1136"/>
      <c r="GX41" s="1136"/>
      <c r="GY41" s="1136"/>
      <c r="GZ41" s="1136"/>
      <c r="HA41" s="1136"/>
      <c r="HB41" s="1136"/>
      <c r="HC41" s="1136"/>
      <c r="HD41" s="1136"/>
      <c r="HE41" s="1136"/>
      <c r="HF41" s="1136"/>
      <c r="HG41" s="1136"/>
      <c r="HH41" s="1136"/>
      <c r="HI41" s="1136"/>
      <c r="HJ41" s="1136"/>
      <c r="HK41" s="1136"/>
      <c r="HL41" s="1136"/>
      <c r="HM41" s="1136"/>
      <c r="HN41" s="1136"/>
      <c r="HO41" s="1136"/>
      <c r="HP41" s="1136"/>
      <c r="HQ41" s="1136"/>
      <c r="HR41" s="1136"/>
      <c r="HS41" s="1136"/>
      <c r="HT41" s="1136"/>
      <c r="HU41" s="1136"/>
      <c r="HV41" s="1136"/>
      <c r="HW41" s="1136"/>
      <c r="HX41" s="1136"/>
      <c r="HY41" s="1136"/>
      <c r="HZ41" s="1136"/>
      <c r="IA41" s="1136"/>
      <c r="IB41" s="1136"/>
      <c r="IC41" s="1136"/>
      <c r="ID41" s="1136"/>
      <c r="IE41" s="1136"/>
      <c r="IF41" s="1136"/>
      <c r="IG41" s="1136"/>
      <c r="IH41" s="1136"/>
      <c r="II41" s="1136"/>
      <c r="IJ41" s="1136"/>
      <c r="IK41" s="1136"/>
      <c r="IL41" s="1136"/>
      <c r="IM41" s="1136"/>
      <c r="IN41" s="1136"/>
      <c r="IO41" s="1136"/>
      <c r="IP41" s="1136"/>
      <c r="IQ41" s="1136"/>
      <c r="IR41" s="1136"/>
      <c r="IS41" s="1136"/>
      <c r="IT41" s="1136"/>
      <c r="IU41" s="1136"/>
      <c r="IV41" s="1131"/>
    </row>
    <row r="42" spans="1:256" s="806" customFormat="1">
      <c r="A42" s="1131"/>
      <c r="B42" s="1136"/>
      <c r="C42" s="1136"/>
      <c r="D42" s="1136"/>
      <c r="E42" s="1136"/>
      <c r="F42" s="1136"/>
      <c r="G42" s="1136"/>
      <c r="H42" s="1136"/>
      <c r="I42" s="1136"/>
      <c r="J42" s="1136"/>
      <c r="K42" s="1136"/>
      <c r="L42" s="1136"/>
      <c r="M42" s="1136"/>
      <c r="N42" s="1136"/>
      <c r="O42" s="1136"/>
      <c r="P42" s="1136"/>
      <c r="Q42" s="1136"/>
      <c r="R42" s="1136"/>
      <c r="S42" s="1136"/>
      <c r="T42" s="1136"/>
      <c r="U42" s="1136"/>
      <c r="V42" s="1136"/>
      <c r="W42" s="1136"/>
      <c r="X42" s="1136"/>
      <c r="Y42" s="1136"/>
      <c r="Z42" s="1136"/>
      <c r="AA42" s="1136"/>
      <c r="AB42" s="1136"/>
      <c r="AC42" s="1136"/>
      <c r="AD42" s="1136"/>
      <c r="AE42" s="1136"/>
      <c r="AF42" s="1136"/>
      <c r="AG42" s="1136"/>
      <c r="AH42" s="1136"/>
      <c r="AI42" s="1136"/>
      <c r="AJ42" s="1136"/>
      <c r="AK42" s="1136"/>
      <c r="AL42" s="1136"/>
      <c r="AM42" s="1136"/>
      <c r="AN42" s="1136"/>
      <c r="AO42" s="1136"/>
      <c r="AP42" s="1136"/>
      <c r="AQ42" s="1136"/>
      <c r="AR42" s="1136"/>
      <c r="AS42" s="1136"/>
      <c r="AT42" s="1136"/>
      <c r="AU42" s="1136"/>
      <c r="AV42" s="1136"/>
      <c r="AW42" s="1136"/>
      <c r="AX42" s="1136"/>
      <c r="AY42" s="1136"/>
      <c r="AZ42" s="1136"/>
      <c r="BA42" s="1136"/>
      <c r="BB42" s="1136"/>
      <c r="BC42" s="1136"/>
      <c r="BD42" s="1136"/>
      <c r="BE42" s="1136"/>
      <c r="BF42" s="1136"/>
      <c r="BG42" s="1136"/>
      <c r="BH42" s="1136"/>
      <c r="BI42" s="1136"/>
      <c r="BJ42" s="1136"/>
      <c r="BK42" s="1136"/>
      <c r="BL42" s="1136"/>
      <c r="BM42" s="1136"/>
      <c r="BN42" s="1136"/>
      <c r="BO42" s="1136"/>
      <c r="BP42" s="1136"/>
      <c r="BQ42" s="1136"/>
      <c r="BR42" s="1136"/>
      <c r="BS42" s="1136"/>
      <c r="BT42" s="1136"/>
      <c r="BU42" s="1136"/>
      <c r="BV42" s="1136"/>
      <c r="BW42" s="1136"/>
      <c r="BX42" s="1136"/>
      <c r="BY42" s="1136"/>
      <c r="BZ42" s="1136"/>
      <c r="CA42" s="1136"/>
      <c r="CB42" s="1136"/>
      <c r="CC42" s="1136"/>
      <c r="CD42" s="1136"/>
      <c r="CE42" s="1136"/>
      <c r="CF42" s="1136"/>
      <c r="CG42" s="1136"/>
      <c r="CH42" s="1136"/>
      <c r="CI42" s="1136"/>
      <c r="CJ42" s="1136"/>
      <c r="CK42" s="1136"/>
      <c r="CL42" s="1136"/>
      <c r="CM42" s="1136"/>
      <c r="CN42" s="1136"/>
      <c r="CO42" s="1136"/>
      <c r="CP42" s="1136"/>
      <c r="CQ42" s="1136"/>
      <c r="CR42" s="1136"/>
      <c r="CS42" s="1136"/>
      <c r="CT42" s="1136"/>
      <c r="CU42" s="1136"/>
      <c r="CV42" s="1136"/>
      <c r="CW42" s="1136"/>
      <c r="CX42" s="1136"/>
      <c r="CY42" s="1136"/>
      <c r="CZ42" s="1136"/>
      <c r="DA42" s="1136"/>
      <c r="DB42" s="1136"/>
      <c r="DC42" s="1136"/>
      <c r="DD42" s="1136"/>
      <c r="DE42" s="1136"/>
      <c r="DF42" s="1136"/>
      <c r="DG42" s="1136"/>
      <c r="DH42" s="1136"/>
      <c r="DI42" s="1136"/>
      <c r="DJ42" s="1136"/>
      <c r="DK42" s="1136"/>
      <c r="DL42" s="1136"/>
      <c r="DM42" s="1136"/>
      <c r="DN42" s="1136"/>
      <c r="DO42" s="1136"/>
      <c r="DP42" s="1136"/>
      <c r="DQ42" s="1136"/>
      <c r="DR42" s="1136"/>
      <c r="DS42" s="1136"/>
      <c r="DT42" s="1136"/>
      <c r="DU42" s="1136"/>
      <c r="DV42" s="1136"/>
      <c r="DW42" s="1136"/>
      <c r="DX42" s="1136"/>
      <c r="DY42" s="1136"/>
      <c r="DZ42" s="1136"/>
      <c r="EA42" s="1136"/>
      <c r="EB42" s="1136"/>
      <c r="EC42" s="1136"/>
      <c r="ED42" s="1136"/>
      <c r="EE42" s="1136"/>
      <c r="EF42" s="1136"/>
      <c r="EG42" s="1136"/>
      <c r="EH42" s="1136"/>
      <c r="EI42" s="1136"/>
      <c r="EJ42" s="1136"/>
      <c r="EK42" s="1136"/>
      <c r="EL42" s="1136"/>
      <c r="EM42" s="1136"/>
      <c r="EN42" s="1136"/>
      <c r="EO42" s="1136"/>
      <c r="EP42" s="1136"/>
      <c r="EQ42" s="1136"/>
      <c r="ER42" s="1136"/>
      <c r="ES42" s="1136"/>
      <c r="ET42" s="1136"/>
      <c r="EU42" s="1136"/>
      <c r="EV42" s="1136"/>
      <c r="EW42" s="1136"/>
      <c r="EX42" s="1136"/>
      <c r="EY42" s="1136"/>
      <c r="EZ42" s="1136"/>
      <c r="FA42" s="1136"/>
      <c r="FB42" s="1136"/>
      <c r="FC42" s="1136"/>
      <c r="FD42" s="1136"/>
      <c r="FE42" s="1136"/>
      <c r="FF42" s="1136"/>
      <c r="FG42" s="1136"/>
      <c r="FH42" s="1136"/>
      <c r="FI42" s="1136"/>
      <c r="FJ42" s="1136"/>
      <c r="FK42" s="1136"/>
      <c r="FL42" s="1136"/>
      <c r="FM42" s="1136"/>
      <c r="FN42" s="1136"/>
      <c r="FO42" s="1136"/>
      <c r="FP42" s="1136"/>
      <c r="FQ42" s="1136"/>
      <c r="FR42" s="1136"/>
      <c r="FS42" s="1136"/>
      <c r="FT42" s="1136"/>
      <c r="FU42" s="1136"/>
      <c r="FV42" s="1136"/>
      <c r="FW42" s="1136"/>
      <c r="FX42" s="1136"/>
      <c r="FY42" s="1136"/>
      <c r="FZ42" s="1136"/>
      <c r="GA42" s="1136"/>
      <c r="GB42" s="1136"/>
      <c r="GC42" s="1136"/>
      <c r="GD42" s="1136"/>
      <c r="GE42" s="1136"/>
      <c r="GF42" s="1136"/>
      <c r="GG42" s="1136"/>
      <c r="GH42" s="1136"/>
      <c r="GI42" s="1136"/>
      <c r="GJ42" s="1136"/>
      <c r="GK42" s="1136"/>
      <c r="GL42" s="1136"/>
      <c r="GM42" s="1136"/>
      <c r="GN42" s="1136"/>
      <c r="GO42" s="1136"/>
      <c r="GP42" s="1136"/>
      <c r="GQ42" s="1136"/>
      <c r="GR42" s="1136"/>
      <c r="GS42" s="1136"/>
      <c r="GT42" s="1136"/>
      <c r="GU42" s="1136"/>
      <c r="GV42" s="1136"/>
      <c r="GW42" s="1136"/>
      <c r="GX42" s="1136"/>
      <c r="GY42" s="1136"/>
      <c r="GZ42" s="1136"/>
      <c r="HA42" s="1136"/>
      <c r="HB42" s="1136"/>
      <c r="HC42" s="1136"/>
      <c r="HD42" s="1136"/>
      <c r="HE42" s="1136"/>
      <c r="HF42" s="1136"/>
      <c r="HG42" s="1136"/>
      <c r="HH42" s="1136"/>
      <c r="HI42" s="1136"/>
      <c r="HJ42" s="1136"/>
      <c r="HK42" s="1136"/>
      <c r="HL42" s="1136"/>
      <c r="HM42" s="1136"/>
      <c r="HN42" s="1136"/>
      <c r="HO42" s="1136"/>
      <c r="HP42" s="1136"/>
      <c r="HQ42" s="1136"/>
      <c r="HR42" s="1136"/>
      <c r="HS42" s="1136"/>
      <c r="HT42" s="1136"/>
      <c r="HU42" s="1136"/>
      <c r="HV42" s="1136"/>
      <c r="HW42" s="1136"/>
      <c r="HX42" s="1136"/>
      <c r="HY42" s="1136"/>
      <c r="HZ42" s="1136"/>
      <c r="IA42" s="1136"/>
      <c r="IB42" s="1136"/>
      <c r="IC42" s="1136"/>
      <c r="ID42" s="1136"/>
      <c r="IE42" s="1136"/>
      <c r="IF42" s="1136"/>
      <c r="IG42" s="1136"/>
      <c r="IH42" s="1136"/>
      <c r="II42" s="1136"/>
      <c r="IJ42" s="1136"/>
      <c r="IK42" s="1136"/>
      <c r="IL42" s="1136"/>
      <c r="IM42" s="1136"/>
      <c r="IN42" s="1136"/>
      <c r="IO42" s="1136"/>
      <c r="IP42" s="1136"/>
      <c r="IQ42" s="1136"/>
      <c r="IR42" s="1136"/>
      <c r="IS42" s="1136"/>
      <c r="IT42" s="1136"/>
      <c r="IU42" s="1136"/>
      <c r="IV42" s="1131"/>
    </row>
    <row r="43" spans="1:256" s="806" customFormat="1">
      <c r="A43" s="1131"/>
      <c r="B43" s="1136"/>
      <c r="C43" s="1136"/>
      <c r="D43" s="1136"/>
      <c r="E43" s="1136"/>
      <c r="F43" s="1136"/>
      <c r="G43" s="1136"/>
      <c r="H43" s="1136"/>
      <c r="I43" s="1136"/>
      <c r="J43" s="1136"/>
      <c r="K43" s="1136"/>
      <c r="L43" s="1136"/>
      <c r="M43" s="1136"/>
      <c r="N43" s="1136"/>
      <c r="O43" s="1136"/>
      <c r="P43" s="1136"/>
      <c r="Q43" s="1136"/>
      <c r="R43" s="1136"/>
      <c r="S43" s="1136"/>
      <c r="T43" s="1136"/>
      <c r="U43" s="1136"/>
      <c r="V43" s="1136"/>
      <c r="W43" s="1136"/>
      <c r="X43" s="1136"/>
      <c r="Y43" s="1136"/>
      <c r="Z43" s="1136"/>
      <c r="AA43" s="1136"/>
      <c r="AB43" s="1136"/>
      <c r="AC43" s="1136"/>
      <c r="AD43" s="1136"/>
      <c r="AE43" s="1136"/>
      <c r="AF43" s="1136"/>
      <c r="AG43" s="1136"/>
      <c r="AH43" s="1136"/>
      <c r="AI43" s="1136"/>
      <c r="AJ43" s="1136"/>
      <c r="AK43" s="1136"/>
      <c r="AL43" s="1136"/>
      <c r="AM43" s="1136"/>
      <c r="AN43" s="1136"/>
      <c r="AO43" s="1136"/>
      <c r="AP43" s="1136"/>
      <c r="AQ43" s="1136"/>
      <c r="AR43" s="1136"/>
      <c r="AS43" s="1136"/>
      <c r="AT43" s="1136"/>
      <c r="AU43" s="1136"/>
      <c r="AV43" s="1136"/>
      <c r="AW43" s="1136"/>
      <c r="AX43" s="1136"/>
      <c r="AY43" s="1136"/>
      <c r="AZ43" s="1136"/>
      <c r="BA43" s="1136"/>
      <c r="BB43" s="1136"/>
      <c r="BC43" s="1136"/>
      <c r="BD43" s="1136"/>
      <c r="BE43" s="1136"/>
      <c r="BF43" s="1136"/>
      <c r="BG43" s="1136"/>
      <c r="BH43" s="1136"/>
      <c r="BI43" s="1136"/>
      <c r="BJ43" s="1136"/>
      <c r="BK43" s="1136"/>
      <c r="BL43" s="1136"/>
      <c r="BM43" s="1136"/>
      <c r="BN43" s="1136"/>
      <c r="BO43" s="1136"/>
      <c r="BP43" s="1136"/>
      <c r="BQ43" s="1136"/>
      <c r="BR43" s="1136"/>
      <c r="BS43" s="1136"/>
      <c r="BT43" s="1136"/>
      <c r="BU43" s="1136"/>
      <c r="BV43" s="1136"/>
      <c r="BW43" s="1136"/>
      <c r="BX43" s="1136"/>
      <c r="BY43" s="1136"/>
      <c r="BZ43" s="1136"/>
      <c r="CA43" s="1136"/>
      <c r="CB43" s="1136"/>
      <c r="CC43" s="1136"/>
      <c r="CD43" s="1136"/>
      <c r="CE43" s="1136"/>
      <c r="CF43" s="1136"/>
      <c r="CG43" s="1136"/>
      <c r="CH43" s="1136"/>
      <c r="CI43" s="1136"/>
      <c r="CJ43" s="1136"/>
      <c r="CK43" s="1136"/>
      <c r="CL43" s="1136"/>
      <c r="CM43" s="1136"/>
      <c r="CN43" s="1136"/>
      <c r="CO43" s="1136"/>
      <c r="CP43" s="1136"/>
      <c r="CQ43" s="1136"/>
      <c r="CR43" s="1136"/>
      <c r="CS43" s="1136"/>
      <c r="CT43" s="1136"/>
      <c r="CU43" s="1136"/>
      <c r="CV43" s="1136"/>
      <c r="CW43" s="1136"/>
      <c r="CX43" s="1136"/>
      <c r="CY43" s="1136"/>
      <c r="CZ43" s="1136"/>
      <c r="DA43" s="1136"/>
      <c r="DB43" s="1136"/>
      <c r="DC43" s="1136"/>
      <c r="DD43" s="1136"/>
      <c r="DE43" s="1136"/>
      <c r="DF43" s="1136"/>
      <c r="DG43" s="1136"/>
      <c r="DH43" s="1136"/>
      <c r="DI43" s="1136"/>
      <c r="DJ43" s="1136"/>
      <c r="DK43" s="1136"/>
      <c r="DL43" s="1136"/>
      <c r="DM43" s="1136"/>
      <c r="DN43" s="1136"/>
      <c r="DO43" s="1136"/>
      <c r="DP43" s="1136"/>
      <c r="DQ43" s="1136"/>
      <c r="DR43" s="1136"/>
      <c r="DS43" s="1136"/>
      <c r="DT43" s="1136"/>
      <c r="DU43" s="1136"/>
      <c r="DV43" s="1136"/>
      <c r="DW43" s="1136"/>
      <c r="DX43" s="1136"/>
      <c r="DY43" s="1136"/>
      <c r="DZ43" s="1136"/>
      <c r="EA43" s="1136"/>
      <c r="EB43" s="1136"/>
      <c r="EC43" s="1136"/>
      <c r="ED43" s="1136"/>
      <c r="EE43" s="1136"/>
      <c r="EF43" s="1136"/>
      <c r="EG43" s="1136"/>
      <c r="EH43" s="1136"/>
      <c r="EI43" s="1136"/>
      <c r="EJ43" s="1136"/>
      <c r="EK43" s="1136"/>
      <c r="EL43" s="1136"/>
      <c r="EM43" s="1136"/>
      <c r="EN43" s="1136"/>
      <c r="EO43" s="1136"/>
      <c r="EP43" s="1136"/>
      <c r="EQ43" s="1136"/>
      <c r="ER43" s="1136"/>
      <c r="ES43" s="1136"/>
      <c r="ET43" s="1136"/>
      <c r="EU43" s="1136"/>
      <c r="EV43" s="1136"/>
      <c r="EW43" s="1136"/>
      <c r="EX43" s="1136"/>
      <c r="EY43" s="1136"/>
      <c r="EZ43" s="1136"/>
      <c r="FA43" s="1136"/>
      <c r="FB43" s="1136"/>
      <c r="FC43" s="1136"/>
      <c r="FD43" s="1136"/>
      <c r="FE43" s="1136"/>
      <c r="FF43" s="1136"/>
      <c r="FG43" s="1136"/>
      <c r="FH43" s="1136"/>
      <c r="FI43" s="1136"/>
      <c r="FJ43" s="1136"/>
      <c r="FK43" s="1136"/>
      <c r="FL43" s="1136"/>
      <c r="FM43" s="1136"/>
      <c r="FN43" s="1136"/>
      <c r="FO43" s="1136"/>
      <c r="FP43" s="1136"/>
      <c r="FQ43" s="1136"/>
      <c r="FR43" s="1136"/>
      <c r="FS43" s="1136"/>
      <c r="FT43" s="1136"/>
      <c r="FU43" s="1136"/>
      <c r="FV43" s="1136"/>
      <c r="FW43" s="1136"/>
      <c r="FX43" s="1136"/>
      <c r="FY43" s="1136"/>
      <c r="FZ43" s="1136"/>
      <c r="GA43" s="1136"/>
      <c r="GB43" s="1136"/>
      <c r="GC43" s="1136"/>
      <c r="GD43" s="1136"/>
      <c r="GE43" s="1136"/>
      <c r="GF43" s="1136"/>
      <c r="GG43" s="1136"/>
      <c r="GH43" s="1136"/>
      <c r="GI43" s="1136"/>
      <c r="GJ43" s="1136"/>
      <c r="GK43" s="1136"/>
      <c r="GL43" s="1136"/>
      <c r="GM43" s="1136"/>
      <c r="GN43" s="1136"/>
      <c r="GO43" s="1136"/>
      <c r="GP43" s="1136"/>
      <c r="GQ43" s="1136"/>
      <c r="GR43" s="1136"/>
      <c r="GS43" s="1136"/>
      <c r="GT43" s="1136"/>
      <c r="GU43" s="1136"/>
      <c r="GV43" s="1136"/>
      <c r="GW43" s="1136"/>
      <c r="GX43" s="1136"/>
      <c r="GY43" s="1136"/>
      <c r="GZ43" s="1136"/>
      <c r="HA43" s="1136"/>
      <c r="HB43" s="1136"/>
      <c r="HC43" s="1136"/>
      <c r="HD43" s="1136"/>
      <c r="HE43" s="1136"/>
      <c r="HF43" s="1136"/>
      <c r="HG43" s="1136"/>
      <c r="HH43" s="1136"/>
      <c r="HI43" s="1136"/>
      <c r="HJ43" s="1136"/>
      <c r="HK43" s="1136"/>
      <c r="HL43" s="1136"/>
      <c r="HM43" s="1136"/>
      <c r="HN43" s="1136"/>
      <c r="HO43" s="1136"/>
      <c r="HP43" s="1136"/>
      <c r="HQ43" s="1136"/>
      <c r="HR43" s="1136"/>
      <c r="HS43" s="1136"/>
      <c r="HT43" s="1136"/>
      <c r="HU43" s="1136"/>
      <c r="HV43" s="1136"/>
      <c r="HW43" s="1136"/>
      <c r="HX43" s="1136"/>
      <c r="HY43" s="1136"/>
      <c r="HZ43" s="1136"/>
      <c r="IA43" s="1136"/>
      <c r="IB43" s="1136"/>
      <c r="IC43" s="1136"/>
      <c r="ID43" s="1136"/>
      <c r="IE43" s="1136"/>
      <c r="IF43" s="1136"/>
      <c r="IG43" s="1136"/>
      <c r="IH43" s="1136"/>
      <c r="II43" s="1136"/>
      <c r="IJ43" s="1136"/>
      <c r="IK43" s="1136"/>
      <c r="IL43" s="1136"/>
      <c r="IM43" s="1136"/>
      <c r="IN43" s="1136"/>
      <c r="IO43" s="1136"/>
      <c r="IP43" s="1136"/>
      <c r="IQ43" s="1136"/>
      <c r="IR43" s="1136"/>
      <c r="IS43" s="1136"/>
      <c r="IT43" s="1136"/>
      <c r="IU43" s="1136"/>
      <c r="IV43" s="1131"/>
    </row>
    <row r="44" spans="1:256" s="806" customFormat="1">
      <c r="A44" s="1131"/>
      <c r="B44" s="1136"/>
      <c r="C44" s="1136"/>
      <c r="D44" s="1136"/>
      <c r="E44" s="1136"/>
      <c r="F44" s="1136"/>
      <c r="G44" s="1136"/>
      <c r="H44" s="1136"/>
      <c r="I44" s="1136"/>
      <c r="J44" s="1136"/>
      <c r="K44" s="1136"/>
      <c r="L44" s="1136"/>
      <c r="M44" s="1136"/>
      <c r="N44" s="1136"/>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1136"/>
      <c r="AM44" s="1136"/>
      <c r="AN44" s="1136"/>
      <c r="AO44" s="1136"/>
      <c r="AP44" s="1136"/>
      <c r="AQ44" s="1136"/>
      <c r="AR44" s="1136"/>
      <c r="AS44" s="1136"/>
      <c r="AT44" s="1136"/>
      <c r="AU44" s="1136"/>
      <c r="AV44" s="1136"/>
      <c r="AW44" s="1136"/>
      <c r="AX44" s="1136"/>
      <c r="AY44" s="1136"/>
      <c r="AZ44" s="1136"/>
      <c r="BA44" s="1136"/>
      <c r="BB44" s="1136"/>
      <c r="BC44" s="1136"/>
      <c r="BD44" s="1136"/>
      <c r="BE44" s="1136"/>
      <c r="BF44" s="1136"/>
      <c r="BG44" s="1136"/>
      <c r="BH44" s="1136"/>
      <c r="BI44" s="1136"/>
      <c r="BJ44" s="1136"/>
      <c r="BK44" s="1136"/>
      <c r="BL44" s="1136"/>
      <c r="BM44" s="1136"/>
      <c r="BN44" s="1136"/>
      <c r="BO44" s="1136"/>
      <c r="BP44" s="1136"/>
      <c r="BQ44" s="1136"/>
      <c r="BR44" s="1136"/>
      <c r="BS44" s="1136"/>
      <c r="BT44" s="1136"/>
      <c r="BU44" s="1136"/>
      <c r="BV44" s="1136"/>
      <c r="BW44" s="1136"/>
      <c r="BX44" s="1136"/>
      <c r="BY44" s="1136"/>
      <c r="BZ44" s="1136"/>
      <c r="CA44" s="1136"/>
      <c r="CB44" s="1136"/>
      <c r="CC44" s="1136"/>
      <c r="CD44" s="1136"/>
      <c r="CE44" s="1136"/>
      <c r="CF44" s="1136"/>
      <c r="CG44" s="1136"/>
      <c r="CH44" s="1136"/>
      <c r="CI44" s="1136"/>
      <c r="CJ44" s="1136"/>
      <c r="CK44" s="1136"/>
      <c r="CL44" s="1136"/>
      <c r="CM44" s="1136"/>
      <c r="CN44" s="1136"/>
      <c r="CO44" s="1136"/>
      <c r="CP44" s="1136"/>
      <c r="CQ44" s="1136"/>
      <c r="CR44" s="1136"/>
      <c r="CS44" s="1136"/>
      <c r="CT44" s="1136"/>
      <c r="CU44" s="1136"/>
      <c r="CV44" s="1136"/>
      <c r="CW44" s="1136"/>
      <c r="CX44" s="1136"/>
      <c r="CY44" s="1136"/>
      <c r="CZ44" s="1136"/>
      <c r="DA44" s="1136"/>
      <c r="DB44" s="1136"/>
      <c r="DC44" s="1136"/>
      <c r="DD44" s="1136"/>
      <c r="DE44" s="1136"/>
      <c r="DF44" s="1136"/>
      <c r="DG44" s="1136"/>
      <c r="DH44" s="1136"/>
      <c r="DI44" s="1136"/>
      <c r="DJ44" s="1136"/>
      <c r="DK44" s="1136"/>
      <c r="DL44" s="1136"/>
      <c r="DM44" s="1136"/>
      <c r="DN44" s="1136"/>
      <c r="DO44" s="1136"/>
      <c r="DP44" s="1136"/>
      <c r="DQ44" s="1136"/>
      <c r="DR44" s="1136"/>
      <c r="DS44" s="1136"/>
      <c r="DT44" s="1136"/>
      <c r="DU44" s="1136"/>
      <c r="DV44" s="1136"/>
      <c r="DW44" s="1136"/>
      <c r="DX44" s="1136"/>
      <c r="DY44" s="1136"/>
      <c r="DZ44" s="1136"/>
      <c r="EA44" s="1136"/>
      <c r="EB44" s="1136"/>
      <c r="EC44" s="1136"/>
      <c r="ED44" s="1136"/>
      <c r="EE44" s="1136"/>
      <c r="EF44" s="1136"/>
      <c r="EG44" s="1136"/>
      <c r="EH44" s="1136"/>
      <c r="EI44" s="1136"/>
      <c r="EJ44" s="1136"/>
      <c r="EK44" s="1136"/>
      <c r="EL44" s="1136"/>
      <c r="EM44" s="1136"/>
      <c r="EN44" s="1136"/>
      <c r="EO44" s="1136"/>
      <c r="EP44" s="1136"/>
      <c r="EQ44" s="1136"/>
      <c r="ER44" s="1136"/>
      <c r="ES44" s="1136"/>
      <c r="ET44" s="1136"/>
      <c r="EU44" s="1136"/>
      <c r="EV44" s="1136"/>
      <c r="EW44" s="1136"/>
      <c r="EX44" s="1136"/>
      <c r="EY44" s="1136"/>
      <c r="EZ44" s="1136"/>
      <c r="FA44" s="1136"/>
      <c r="FB44" s="1136"/>
      <c r="FC44" s="1136"/>
      <c r="FD44" s="1136"/>
      <c r="FE44" s="1136"/>
      <c r="FF44" s="1136"/>
      <c r="FG44" s="1136"/>
      <c r="FH44" s="1136"/>
      <c r="FI44" s="1136"/>
      <c r="FJ44" s="1136"/>
      <c r="FK44" s="1136"/>
      <c r="FL44" s="1136"/>
      <c r="FM44" s="1136"/>
      <c r="FN44" s="1136"/>
      <c r="FO44" s="1136"/>
      <c r="FP44" s="1136"/>
      <c r="FQ44" s="1136"/>
      <c r="FR44" s="1136"/>
      <c r="FS44" s="1136"/>
      <c r="FT44" s="1136"/>
      <c r="FU44" s="1136"/>
      <c r="FV44" s="1136"/>
      <c r="FW44" s="1136"/>
      <c r="FX44" s="1136"/>
      <c r="FY44" s="1136"/>
      <c r="FZ44" s="1136"/>
      <c r="GA44" s="1136"/>
      <c r="GB44" s="1136"/>
      <c r="GC44" s="1136"/>
      <c r="GD44" s="1136"/>
      <c r="GE44" s="1136"/>
      <c r="GF44" s="1136"/>
      <c r="GG44" s="1136"/>
      <c r="GH44" s="1136"/>
      <c r="GI44" s="1136"/>
      <c r="GJ44" s="1136"/>
      <c r="GK44" s="1136"/>
      <c r="GL44" s="1136"/>
      <c r="GM44" s="1136"/>
      <c r="GN44" s="1136"/>
      <c r="GO44" s="1136"/>
      <c r="GP44" s="1136"/>
      <c r="GQ44" s="1136"/>
      <c r="GR44" s="1136"/>
      <c r="GS44" s="1136"/>
      <c r="GT44" s="1136"/>
      <c r="GU44" s="1136"/>
      <c r="GV44" s="1136"/>
      <c r="GW44" s="1136"/>
      <c r="GX44" s="1136"/>
      <c r="GY44" s="1136"/>
      <c r="GZ44" s="1136"/>
      <c r="HA44" s="1136"/>
      <c r="HB44" s="1136"/>
      <c r="HC44" s="1136"/>
      <c r="HD44" s="1136"/>
      <c r="HE44" s="1136"/>
      <c r="HF44" s="1136"/>
      <c r="HG44" s="1136"/>
      <c r="HH44" s="1136"/>
      <c r="HI44" s="1136"/>
      <c r="HJ44" s="1136"/>
      <c r="HK44" s="1136"/>
      <c r="HL44" s="1136"/>
      <c r="HM44" s="1136"/>
      <c r="HN44" s="1136"/>
      <c r="HO44" s="1136"/>
      <c r="HP44" s="1136"/>
      <c r="HQ44" s="1136"/>
      <c r="HR44" s="1136"/>
      <c r="HS44" s="1136"/>
      <c r="HT44" s="1136"/>
      <c r="HU44" s="1136"/>
      <c r="HV44" s="1136"/>
      <c r="HW44" s="1136"/>
      <c r="HX44" s="1136"/>
      <c r="HY44" s="1136"/>
      <c r="HZ44" s="1136"/>
      <c r="IA44" s="1136"/>
      <c r="IB44" s="1136"/>
      <c r="IC44" s="1136"/>
      <c r="ID44" s="1136"/>
      <c r="IE44" s="1136"/>
      <c r="IF44" s="1136"/>
      <c r="IG44" s="1136"/>
      <c r="IH44" s="1136"/>
      <c r="II44" s="1136"/>
      <c r="IJ44" s="1136"/>
      <c r="IK44" s="1136"/>
      <c r="IL44" s="1136"/>
      <c r="IM44" s="1136"/>
      <c r="IN44" s="1136"/>
      <c r="IO44" s="1136"/>
      <c r="IP44" s="1136"/>
      <c r="IQ44" s="1136"/>
      <c r="IR44" s="1136"/>
      <c r="IS44" s="1136"/>
      <c r="IT44" s="1136"/>
      <c r="IU44" s="1136"/>
      <c r="IV44" s="1131"/>
    </row>
    <row r="45" spans="1:256" s="806" customFormat="1">
      <c r="A45" s="1131"/>
      <c r="B45" s="1136"/>
      <c r="C45" s="1136"/>
      <c r="D45" s="1136"/>
      <c r="E45" s="1136"/>
      <c r="F45" s="1136"/>
      <c r="G45" s="1136"/>
      <c r="H45" s="1136"/>
      <c r="I45" s="1136"/>
      <c r="J45" s="1136"/>
      <c r="K45" s="1136"/>
      <c r="L45" s="1136"/>
      <c r="M45" s="1136"/>
      <c r="N45" s="1136"/>
      <c r="O45" s="1136"/>
      <c r="P45" s="1136"/>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c r="AM45" s="1136"/>
      <c r="AN45" s="1136"/>
      <c r="AO45" s="1136"/>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J45" s="1136"/>
      <c r="BK45" s="1136"/>
      <c r="BL45" s="1136"/>
      <c r="BM45" s="1136"/>
      <c r="BN45" s="1136"/>
      <c r="BO45" s="1136"/>
      <c r="BP45" s="1136"/>
      <c r="BQ45" s="1136"/>
      <c r="BR45" s="1136"/>
      <c r="BS45" s="1136"/>
      <c r="BT45" s="1136"/>
      <c r="BU45" s="1136"/>
      <c r="BV45" s="1136"/>
      <c r="BW45" s="1136"/>
      <c r="BX45" s="1136"/>
      <c r="BY45" s="1136"/>
      <c r="BZ45" s="1136"/>
      <c r="CA45" s="1136"/>
      <c r="CB45" s="1136"/>
      <c r="CC45" s="1136"/>
      <c r="CD45" s="1136"/>
      <c r="CE45" s="1136"/>
      <c r="CF45" s="1136"/>
      <c r="CG45" s="1136"/>
      <c r="CH45" s="1136"/>
      <c r="CI45" s="1136"/>
      <c r="CJ45" s="1136"/>
      <c r="CK45" s="1136"/>
      <c r="CL45" s="1136"/>
      <c r="CM45" s="1136"/>
      <c r="CN45" s="1136"/>
      <c r="CO45" s="1136"/>
      <c r="CP45" s="1136"/>
      <c r="CQ45" s="1136"/>
      <c r="CR45" s="1136"/>
      <c r="CS45" s="1136"/>
      <c r="CT45" s="1136"/>
      <c r="CU45" s="1136"/>
      <c r="CV45" s="1136"/>
      <c r="CW45" s="1136"/>
      <c r="CX45" s="1136"/>
      <c r="CY45" s="1136"/>
      <c r="CZ45" s="1136"/>
      <c r="DA45" s="1136"/>
      <c r="DB45" s="1136"/>
      <c r="DC45" s="1136"/>
      <c r="DD45" s="1136"/>
      <c r="DE45" s="1136"/>
      <c r="DF45" s="1136"/>
      <c r="DG45" s="1136"/>
      <c r="DH45" s="1136"/>
      <c r="DI45" s="1136"/>
      <c r="DJ45" s="1136"/>
      <c r="DK45" s="1136"/>
      <c r="DL45" s="1136"/>
      <c r="DM45" s="1136"/>
      <c r="DN45" s="1136"/>
      <c r="DO45" s="1136"/>
      <c r="DP45" s="1136"/>
      <c r="DQ45" s="1136"/>
      <c r="DR45" s="1136"/>
      <c r="DS45" s="1136"/>
      <c r="DT45" s="1136"/>
      <c r="DU45" s="1136"/>
      <c r="DV45" s="1136"/>
      <c r="DW45" s="1136"/>
      <c r="DX45" s="1136"/>
      <c r="DY45" s="1136"/>
      <c r="DZ45" s="1136"/>
      <c r="EA45" s="1136"/>
      <c r="EB45" s="1136"/>
      <c r="EC45" s="1136"/>
      <c r="ED45" s="1136"/>
      <c r="EE45" s="1136"/>
      <c r="EF45" s="1136"/>
      <c r="EG45" s="1136"/>
      <c r="EH45" s="1136"/>
      <c r="EI45" s="1136"/>
      <c r="EJ45" s="1136"/>
      <c r="EK45" s="1136"/>
      <c r="EL45" s="1136"/>
      <c r="EM45" s="1136"/>
      <c r="EN45" s="1136"/>
      <c r="EO45" s="1136"/>
      <c r="EP45" s="1136"/>
      <c r="EQ45" s="1136"/>
      <c r="ER45" s="1136"/>
      <c r="ES45" s="1136"/>
      <c r="ET45" s="1136"/>
      <c r="EU45" s="1136"/>
      <c r="EV45" s="1136"/>
      <c r="EW45" s="1136"/>
      <c r="EX45" s="1136"/>
      <c r="EY45" s="1136"/>
      <c r="EZ45" s="1136"/>
      <c r="FA45" s="1136"/>
      <c r="FB45" s="1136"/>
      <c r="FC45" s="1136"/>
      <c r="FD45" s="1136"/>
      <c r="FE45" s="1136"/>
      <c r="FF45" s="1136"/>
      <c r="FG45" s="1136"/>
      <c r="FH45" s="1136"/>
      <c r="FI45" s="1136"/>
      <c r="FJ45" s="1136"/>
      <c r="FK45" s="1136"/>
      <c r="FL45" s="1136"/>
      <c r="FM45" s="1136"/>
      <c r="FN45" s="1136"/>
      <c r="FO45" s="1136"/>
      <c r="FP45" s="1136"/>
      <c r="FQ45" s="1136"/>
      <c r="FR45" s="1136"/>
      <c r="FS45" s="1136"/>
      <c r="FT45" s="1136"/>
      <c r="FU45" s="1136"/>
      <c r="FV45" s="1136"/>
      <c r="FW45" s="1136"/>
      <c r="FX45" s="1136"/>
      <c r="FY45" s="1136"/>
      <c r="FZ45" s="1136"/>
      <c r="GA45" s="1136"/>
      <c r="GB45" s="1136"/>
      <c r="GC45" s="1136"/>
      <c r="GD45" s="1136"/>
      <c r="GE45" s="1136"/>
      <c r="GF45" s="1136"/>
      <c r="GG45" s="1136"/>
      <c r="GH45" s="1136"/>
      <c r="GI45" s="1136"/>
      <c r="GJ45" s="1136"/>
      <c r="GK45" s="1136"/>
      <c r="GL45" s="1136"/>
      <c r="GM45" s="1136"/>
      <c r="GN45" s="1136"/>
      <c r="GO45" s="1136"/>
      <c r="GP45" s="1136"/>
      <c r="GQ45" s="1136"/>
      <c r="GR45" s="1136"/>
      <c r="GS45" s="1136"/>
      <c r="GT45" s="1136"/>
      <c r="GU45" s="1136"/>
      <c r="GV45" s="1136"/>
      <c r="GW45" s="1136"/>
      <c r="GX45" s="1136"/>
      <c r="GY45" s="1136"/>
      <c r="GZ45" s="1136"/>
      <c r="HA45" s="1136"/>
      <c r="HB45" s="1136"/>
      <c r="HC45" s="1136"/>
      <c r="HD45" s="1136"/>
      <c r="HE45" s="1136"/>
      <c r="HF45" s="1136"/>
      <c r="HG45" s="1136"/>
      <c r="HH45" s="1136"/>
      <c r="HI45" s="1136"/>
      <c r="HJ45" s="1136"/>
      <c r="HK45" s="1136"/>
      <c r="HL45" s="1136"/>
      <c r="HM45" s="1136"/>
      <c r="HN45" s="1136"/>
      <c r="HO45" s="1136"/>
      <c r="HP45" s="1136"/>
      <c r="HQ45" s="1136"/>
      <c r="HR45" s="1136"/>
      <c r="HS45" s="1136"/>
      <c r="HT45" s="1136"/>
      <c r="HU45" s="1136"/>
      <c r="HV45" s="1136"/>
      <c r="HW45" s="1136"/>
      <c r="HX45" s="1136"/>
      <c r="HY45" s="1136"/>
      <c r="HZ45" s="1136"/>
      <c r="IA45" s="1136"/>
      <c r="IB45" s="1136"/>
      <c r="IC45" s="1136"/>
      <c r="ID45" s="1136"/>
      <c r="IE45" s="1136"/>
      <c r="IF45" s="1136"/>
      <c r="IG45" s="1136"/>
      <c r="IH45" s="1136"/>
      <c r="II45" s="1136"/>
      <c r="IJ45" s="1136"/>
      <c r="IK45" s="1136"/>
      <c r="IL45" s="1136"/>
      <c r="IM45" s="1136"/>
      <c r="IN45" s="1136"/>
      <c r="IO45" s="1136"/>
      <c r="IP45" s="1136"/>
      <c r="IQ45" s="1136"/>
      <c r="IR45" s="1136"/>
      <c r="IS45" s="1136"/>
      <c r="IT45" s="1136"/>
      <c r="IU45" s="1136"/>
      <c r="IV45" s="1131"/>
    </row>
    <row r="46" spans="1:256" s="806" customFormat="1">
      <c r="A46" s="1131"/>
      <c r="B46" s="1136"/>
      <c r="C46" s="1136"/>
      <c r="D46" s="1136"/>
      <c r="E46" s="1136"/>
      <c r="F46" s="1136"/>
      <c r="G46" s="1136"/>
      <c r="H46" s="1136"/>
      <c r="I46" s="1136"/>
      <c r="J46" s="1136"/>
      <c r="K46" s="1136"/>
      <c r="L46" s="1136"/>
      <c r="M46" s="1136"/>
      <c r="N46" s="1136"/>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136"/>
      <c r="AT46" s="1136"/>
      <c r="AU46" s="1136"/>
      <c r="AV46" s="1136"/>
      <c r="AW46" s="1136"/>
      <c r="AX46" s="1136"/>
      <c r="AY46" s="1136"/>
      <c r="AZ46" s="1136"/>
      <c r="BA46" s="1136"/>
      <c r="BB46" s="1136"/>
      <c r="BC46" s="1136"/>
      <c r="BD46" s="1136"/>
      <c r="BE46" s="1136"/>
      <c r="BF46" s="1136"/>
      <c r="BG46" s="1136"/>
      <c r="BH46" s="1136"/>
      <c r="BI46" s="1136"/>
      <c r="BJ46" s="1136"/>
      <c r="BK46" s="1136"/>
      <c r="BL46" s="1136"/>
      <c r="BM46" s="1136"/>
      <c r="BN46" s="1136"/>
      <c r="BO46" s="1136"/>
      <c r="BP46" s="1136"/>
      <c r="BQ46" s="1136"/>
      <c r="BR46" s="1136"/>
      <c r="BS46" s="1136"/>
      <c r="BT46" s="1136"/>
      <c r="BU46" s="1136"/>
      <c r="BV46" s="1136"/>
      <c r="BW46" s="1136"/>
      <c r="BX46" s="1136"/>
      <c r="BY46" s="1136"/>
      <c r="BZ46" s="1136"/>
      <c r="CA46" s="1136"/>
      <c r="CB46" s="1136"/>
      <c r="CC46" s="1136"/>
      <c r="CD46" s="1136"/>
      <c r="CE46" s="1136"/>
      <c r="CF46" s="1136"/>
      <c r="CG46" s="1136"/>
      <c r="CH46" s="1136"/>
      <c r="CI46" s="1136"/>
      <c r="CJ46" s="1136"/>
      <c r="CK46" s="1136"/>
      <c r="CL46" s="1136"/>
      <c r="CM46" s="1136"/>
      <c r="CN46" s="1136"/>
      <c r="CO46" s="1136"/>
      <c r="CP46" s="1136"/>
      <c r="CQ46" s="1136"/>
      <c r="CR46" s="1136"/>
      <c r="CS46" s="1136"/>
      <c r="CT46" s="1136"/>
      <c r="CU46" s="1136"/>
      <c r="CV46" s="1136"/>
      <c r="CW46" s="1136"/>
      <c r="CX46" s="1136"/>
      <c r="CY46" s="1136"/>
      <c r="CZ46" s="1136"/>
      <c r="DA46" s="1136"/>
      <c r="DB46" s="1136"/>
      <c r="DC46" s="1136"/>
      <c r="DD46" s="1136"/>
      <c r="DE46" s="1136"/>
      <c r="DF46" s="1136"/>
      <c r="DG46" s="1136"/>
      <c r="DH46" s="1136"/>
      <c r="DI46" s="1136"/>
      <c r="DJ46" s="1136"/>
      <c r="DK46" s="1136"/>
      <c r="DL46" s="1136"/>
      <c r="DM46" s="1136"/>
      <c r="DN46" s="1136"/>
      <c r="DO46" s="1136"/>
      <c r="DP46" s="1136"/>
      <c r="DQ46" s="1136"/>
      <c r="DR46" s="1136"/>
      <c r="DS46" s="1136"/>
      <c r="DT46" s="1136"/>
      <c r="DU46" s="1136"/>
      <c r="DV46" s="1136"/>
      <c r="DW46" s="1136"/>
      <c r="DX46" s="1136"/>
      <c r="DY46" s="1136"/>
      <c r="DZ46" s="1136"/>
      <c r="EA46" s="1136"/>
      <c r="EB46" s="1136"/>
      <c r="EC46" s="1136"/>
      <c r="ED46" s="1136"/>
      <c r="EE46" s="1136"/>
      <c r="EF46" s="1136"/>
      <c r="EG46" s="1136"/>
      <c r="EH46" s="1136"/>
      <c r="EI46" s="1136"/>
      <c r="EJ46" s="1136"/>
      <c r="EK46" s="1136"/>
      <c r="EL46" s="1136"/>
      <c r="EM46" s="1136"/>
      <c r="EN46" s="1136"/>
      <c r="EO46" s="1136"/>
      <c r="EP46" s="1136"/>
      <c r="EQ46" s="1136"/>
      <c r="ER46" s="1136"/>
      <c r="ES46" s="1136"/>
      <c r="ET46" s="1136"/>
      <c r="EU46" s="1136"/>
      <c r="EV46" s="1136"/>
      <c r="EW46" s="1136"/>
      <c r="EX46" s="1136"/>
      <c r="EY46" s="1136"/>
      <c r="EZ46" s="1136"/>
      <c r="FA46" s="1136"/>
      <c r="FB46" s="1136"/>
      <c r="FC46" s="1136"/>
      <c r="FD46" s="1136"/>
      <c r="FE46" s="1136"/>
      <c r="FF46" s="1136"/>
      <c r="FG46" s="1136"/>
      <c r="FH46" s="1136"/>
      <c r="FI46" s="1136"/>
      <c r="FJ46" s="1136"/>
      <c r="FK46" s="1136"/>
      <c r="FL46" s="1136"/>
      <c r="FM46" s="1136"/>
      <c r="FN46" s="1136"/>
      <c r="FO46" s="1136"/>
      <c r="FP46" s="1136"/>
      <c r="FQ46" s="1136"/>
      <c r="FR46" s="1136"/>
      <c r="FS46" s="1136"/>
      <c r="FT46" s="1136"/>
      <c r="FU46" s="1136"/>
      <c r="FV46" s="1136"/>
      <c r="FW46" s="1136"/>
      <c r="FX46" s="1136"/>
      <c r="FY46" s="1136"/>
      <c r="FZ46" s="1136"/>
      <c r="GA46" s="1136"/>
      <c r="GB46" s="1136"/>
      <c r="GC46" s="1136"/>
      <c r="GD46" s="1136"/>
      <c r="GE46" s="1136"/>
      <c r="GF46" s="1136"/>
      <c r="GG46" s="1136"/>
      <c r="GH46" s="1136"/>
      <c r="GI46" s="1136"/>
      <c r="GJ46" s="1136"/>
      <c r="GK46" s="1136"/>
      <c r="GL46" s="1136"/>
      <c r="GM46" s="1136"/>
      <c r="GN46" s="1136"/>
      <c r="GO46" s="1136"/>
      <c r="GP46" s="1136"/>
      <c r="GQ46" s="1136"/>
      <c r="GR46" s="1136"/>
      <c r="GS46" s="1136"/>
      <c r="GT46" s="1136"/>
      <c r="GU46" s="1136"/>
      <c r="GV46" s="1136"/>
      <c r="GW46" s="1136"/>
      <c r="GX46" s="1136"/>
      <c r="GY46" s="1136"/>
      <c r="GZ46" s="1136"/>
      <c r="HA46" s="1136"/>
      <c r="HB46" s="1136"/>
      <c r="HC46" s="1136"/>
      <c r="HD46" s="1136"/>
      <c r="HE46" s="1136"/>
      <c r="HF46" s="1136"/>
      <c r="HG46" s="1136"/>
      <c r="HH46" s="1136"/>
      <c r="HI46" s="1136"/>
      <c r="HJ46" s="1136"/>
      <c r="HK46" s="1136"/>
      <c r="HL46" s="1136"/>
      <c r="HM46" s="1136"/>
      <c r="HN46" s="1136"/>
      <c r="HO46" s="1136"/>
      <c r="HP46" s="1136"/>
      <c r="HQ46" s="1136"/>
      <c r="HR46" s="1136"/>
      <c r="HS46" s="1136"/>
      <c r="HT46" s="1136"/>
      <c r="HU46" s="1136"/>
      <c r="HV46" s="1136"/>
      <c r="HW46" s="1136"/>
      <c r="HX46" s="1136"/>
      <c r="HY46" s="1136"/>
      <c r="HZ46" s="1136"/>
      <c r="IA46" s="1136"/>
      <c r="IB46" s="1136"/>
      <c r="IC46" s="1136"/>
      <c r="ID46" s="1136"/>
      <c r="IE46" s="1136"/>
      <c r="IF46" s="1136"/>
      <c r="IG46" s="1136"/>
      <c r="IH46" s="1136"/>
      <c r="II46" s="1136"/>
      <c r="IJ46" s="1136"/>
      <c r="IK46" s="1136"/>
      <c r="IL46" s="1136"/>
      <c r="IM46" s="1136"/>
      <c r="IN46" s="1136"/>
      <c r="IO46" s="1136"/>
      <c r="IP46" s="1136"/>
      <c r="IQ46" s="1136"/>
      <c r="IR46" s="1136"/>
      <c r="IS46" s="1136"/>
      <c r="IT46" s="1136"/>
      <c r="IU46" s="1136"/>
      <c r="IV46" s="1131"/>
    </row>
    <row r="47" spans="1:256" s="806" customFormat="1">
      <c r="A47" s="1131"/>
      <c r="B47" s="1136"/>
      <c r="C47" s="1136"/>
      <c r="D47" s="1136"/>
      <c r="E47" s="1136"/>
      <c r="F47" s="1136"/>
      <c r="G47" s="1136"/>
      <c r="H47" s="1136"/>
      <c r="I47" s="1136"/>
      <c r="J47" s="1136"/>
      <c r="K47" s="1136"/>
      <c r="L47" s="1136"/>
      <c r="M47" s="1136"/>
      <c r="N47" s="1136"/>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136"/>
      <c r="AT47" s="1136"/>
      <c r="AU47" s="1136"/>
      <c r="AV47" s="1136"/>
      <c r="AW47" s="1136"/>
      <c r="AX47" s="1136"/>
      <c r="AY47" s="1136"/>
      <c r="AZ47" s="1136"/>
      <c r="BA47" s="1136"/>
      <c r="BB47" s="1136"/>
      <c r="BC47" s="1136"/>
      <c r="BD47" s="1136"/>
      <c r="BE47" s="1136"/>
      <c r="BF47" s="1136"/>
      <c r="BG47" s="1136"/>
      <c r="BH47" s="1136"/>
      <c r="BI47" s="1136"/>
      <c r="BJ47" s="1136"/>
      <c r="BK47" s="1136"/>
      <c r="BL47" s="1136"/>
      <c r="BM47" s="1136"/>
      <c r="BN47" s="1136"/>
      <c r="BO47" s="1136"/>
      <c r="BP47" s="1136"/>
      <c r="BQ47" s="1136"/>
      <c r="BR47" s="1136"/>
      <c r="BS47" s="1136"/>
      <c r="BT47" s="1136"/>
      <c r="BU47" s="1136"/>
      <c r="BV47" s="1136"/>
      <c r="BW47" s="1136"/>
      <c r="BX47" s="1136"/>
      <c r="BY47" s="1136"/>
      <c r="BZ47" s="1136"/>
      <c r="CA47" s="1136"/>
      <c r="CB47" s="1136"/>
      <c r="CC47" s="1136"/>
      <c r="CD47" s="1136"/>
      <c r="CE47" s="1136"/>
      <c r="CF47" s="1136"/>
      <c r="CG47" s="1136"/>
      <c r="CH47" s="1136"/>
      <c r="CI47" s="1136"/>
      <c r="CJ47" s="1136"/>
      <c r="CK47" s="1136"/>
      <c r="CL47" s="1136"/>
      <c r="CM47" s="1136"/>
      <c r="CN47" s="1136"/>
      <c r="CO47" s="1136"/>
      <c r="CP47" s="1136"/>
      <c r="CQ47" s="1136"/>
      <c r="CR47" s="1136"/>
      <c r="CS47" s="1136"/>
      <c r="CT47" s="1136"/>
      <c r="CU47" s="1136"/>
      <c r="CV47" s="1136"/>
      <c r="CW47" s="1136"/>
      <c r="CX47" s="1136"/>
      <c r="CY47" s="1136"/>
      <c r="CZ47" s="1136"/>
      <c r="DA47" s="1136"/>
      <c r="DB47" s="1136"/>
      <c r="DC47" s="1136"/>
      <c r="DD47" s="1136"/>
      <c r="DE47" s="1136"/>
      <c r="DF47" s="1136"/>
      <c r="DG47" s="1136"/>
      <c r="DH47" s="1136"/>
      <c r="DI47" s="1136"/>
      <c r="DJ47" s="1136"/>
      <c r="DK47" s="1136"/>
      <c r="DL47" s="1136"/>
      <c r="DM47" s="1136"/>
      <c r="DN47" s="1136"/>
      <c r="DO47" s="1136"/>
      <c r="DP47" s="1136"/>
      <c r="DQ47" s="1136"/>
      <c r="DR47" s="1136"/>
      <c r="DS47" s="1136"/>
      <c r="DT47" s="1136"/>
      <c r="DU47" s="1136"/>
      <c r="DV47" s="1136"/>
      <c r="DW47" s="1136"/>
      <c r="DX47" s="1136"/>
      <c r="DY47" s="1136"/>
      <c r="DZ47" s="1136"/>
      <c r="EA47" s="1136"/>
      <c r="EB47" s="1136"/>
      <c r="EC47" s="1136"/>
      <c r="ED47" s="1136"/>
      <c r="EE47" s="1136"/>
      <c r="EF47" s="1136"/>
      <c r="EG47" s="1136"/>
      <c r="EH47" s="1136"/>
      <c r="EI47" s="1136"/>
      <c r="EJ47" s="1136"/>
      <c r="EK47" s="1136"/>
      <c r="EL47" s="1136"/>
      <c r="EM47" s="1136"/>
      <c r="EN47" s="1136"/>
      <c r="EO47" s="1136"/>
      <c r="EP47" s="1136"/>
      <c r="EQ47" s="1136"/>
      <c r="ER47" s="1136"/>
      <c r="ES47" s="1136"/>
      <c r="ET47" s="1136"/>
      <c r="EU47" s="1136"/>
      <c r="EV47" s="1136"/>
      <c r="EW47" s="1136"/>
      <c r="EX47" s="1136"/>
      <c r="EY47" s="1136"/>
      <c r="EZ47" s="1136"/>
      <c r="FA47" s="1136"/>
      <c r="FB47" s="1136"/>
      <c r="FC47" s="1136"/>
      <c r="FD47" s="1136"/>
      <c r="FE47" s="1136"/>
      <c r="FF47" s="1136"/>
      <c r="FG47" s="1136"/>
      <c r="FH47" s="1136"/>
      <c r="FI47" s="1136"/>
      <c r="FJ47" s="1136"/>
      <c r="FK47" s="1136"/>
      <c r="FL47" s="1136"/>
      <c r="FM47" s="1136"/>
      <c r="FN47" s="1136"/>
      <c r="FO47" s="1136"/>
      <c r="FP47" s="1136"/>
      <c r="FQ47" s="1136"/>
      <c r="FR47" s="1136"/>
      <c r="FS47" s="1136"/>
      <c r="FT47" s="1136"/>
      <c r="FU47" s="1136"/>
      <c r="FV47" s="1136"/>
      <c r="FW47" s="1136"/>
      <c r="FX47" s="1136"/>
      <c r="FY47" s="1136"/>
      <c r="FZ47" s="1136"/>
      <c r="GA47" s="1136"/>
      <c r="GB47" s="1136"/>
      <c r="GC47" s="1136"/>
      <c r="GD47" s="1136"/>
      <c r="GE47" s="1136"/>
      <c r="GF47" s="1136"/>
      <c r="GG47" s="1136"/>
      <c r="GH47" s="1136"/>
      <c r="GI47" s="1136"/>
      <c r="GJ47" s="1136"/>
      <c r="GK47" s="1136"/>
      <c r="GL47" s="1136"/>
      <c r="GM47" s="1136"/>
      <c r="GN47" s="1136"/>
      <c r="GO47" s="1136"/>
      <c r="GP47" s="1136"/>
      <c r="GQ47" s="1136"/>
      <c r="GR47" s="1136"/>
      <c r="GS47" s="1136"/>
      <c r="GT47" s="1136"/>
      <c r="GU47" s="1136"/>
      <c r="GV47" s="1136"/>
      <c r="GW47" s="1136"/>
      <c r="GX47" s="1136"/>
      <c r="GY47" s="1136"/>
      <c r="GZ47" s="1136"/>
      <c r="HA47" s="1136"/>
      <c r="HB47" s="1136"/>
      <c r="HC47" s="1136"/>
      <c r="HD47" s="1136"/>
      <c r="HE47" s="1136"/>
      <c r="HF47" s="1136"/>
      <c r="HG47" s="1136"/>
      <c r="HH47" s="1136"/>
      <c r="HI47" s="1136"/>
      <c r="HJ47" s="1136"/>
      <c r="HK47" s="1136"/>
      <c r="HL47" s="1136"/>
      <c r="HM47" s="1136"/>
      <c r="HN47" s="1136"/>
      <c r="HO47" s="1136"/>
      <c r="HP47" s="1136"/>
      <c r="HQ47" s="1136"/>
      <c r="HR47" s="1136"/>
      <c r="HS47" s="1136"/>
      <c r="HT47" s="1136"/>
      <c r="HU47" s="1136"/>
      <c r="HV47" s="1136"/>
      <c r="HW47" s="1136"/>
      <c r="HX47" s="1136"/>
      <c r="HY47" s="1136"/>
      <c r="HZ47" s="1136"/>
      <c r="IA47" s="1136"/>
      <c r="IB47" s="1136"/>
      <c r="IC47" s="1136"/>
      <c r="ID47" s="1136"/>
      <c r="IE47" s="1136"/>
      <c r="IF47" s="1136"/>
      <c r="IG47" s="1136"/>
      <c r="IH47" s="1136"/>
      <c r="II47" s="1136"/>
      <c r="IJ47" s="1136"/>
      <c r="IK47" s="1136"/>
      <c r="IL47" s="1136"/>
      <c r="IM47" s="1136"/>
      <c r="IN47" s="1136"/>
      <c r="IO47" s="1136"/>
      <c r="IP47" s="1136"/>
      <c r="IQ47" s="1136"/>
      <c r="IR47" s="1136"/>
      <c r="IS47" s="1136"/>
      <c r="IT47" s="1136"/>
      <c r="IU47" s="1136"/>
      <c r="IV47" s="1131"/>
    </row>
    <row r="48" spans="1:256" s="806" customFormat="1">
      <c r="A48" s="1131"/>
      <c r="B48" s="1136"/>
      <c r="C48" s="1136"/>
      <c r="D48" s="1136"/>
      <c r="E48" s="1136"/>
      <c r="F48" s="1136"/>
      <c r="G48" s="1136"/>
      <c r="H48" s="1136"/>
      <c r="I48" s="1136"/>
      <c r="J48" s="1136"/>
      <c r="K48" s="1136"/>
      <c r="L48" s="1136"/>
      <c r="M48" s="1136"/>
      <c r="N48" s="1136"/>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1136"/>
      <c r="AM48" s="1136"/>
      <c r="AN48" s="1136"/>
      <c r="AO48" s="1136"/>
      <c r="AP48" s="1136"/>
      <c r="AQ48" s="1136"/>
      <c r="AR48" s="1136"/>
      <c r="AS48" s="1136"/>
      <c r="AT48" s="1136"/>
      <c r="AU48" s="1136"/>
      <c r="AV48" s="1136"/>
      <c r="AW48" s="1136"/>
      <c r="AX48" s="1136"/>
      <c r="AY48" s="1136"/>
      <c r="AZ48" s="1136"/>
      <c r="BA48" s="1136"/>
      <c r="BB48" s="1136"/>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c r="CB48" s="1136"/>
      <c r="CC48" s="1136"/>
      <c r="CD48" s="1136"/>
      <c r="CE48" s="1136"/>
      <c r="CF48" s="1136"/>
      <c r="CG48" s="1136"/>
      <c r="CH48" s="1136"/>
      <c r="CI48" s="1136"/>
      <c r="CJ48" s="1136"/>
      <c r="CK48" s="1136"/>
      <c r="CL48" s="1136"/>
      <c r="CM48" s="1136"/>
      <c r="CN48" s="1136"/>
      <c r="CO48" s="1136"/>
      <c r="CP48" s="1136"/>
      <c r="CQ48" s="1136"/>
      <c r="CR48" s="1136"/>
      <c r="CS48" s="1136"/>
      <c r="CT48" s="1136"/>
      <c r="CU48" s="1136"/>
      <c r="CV48" s="1136"/>
      <c r="CW48" s="1136"/>
      <c r="CX48" s="1136"/>
      <c r="CY48" s="1136"/>
      <c r="CZ48" s="1136"/>
      <c r="DA48" s="1136"/>
      <c r="DB48" s="1136"/>
      <c r="DC48" s="1136"/>
      <c r="DD48" s="1136"/>
      <c r="DE48" s="1136"/>
      <c r="DF48" s="1136"/>
      <c r="DG48" s="1136"/>
      <c r="DH48" s="1136"/>
      <c r="DI48" s="1136"/>
      <c r="DJ48" s="1136"/>
      <c r="DK48" s="1136"/>
      <c r="DL48" s="1136"/>
      <c r="DM48" s="1136"/>
      <c r="DN48" s="1136"/>
      <c r="DO48" s="1136"/>
      <c r="DP48" s="1136"/>
      <c r="DQ48" s="1136"/>
      <c r="DR48" s="1136"/>
      <c r="DS48" s="1136"/>
      <c r="DT48" s="1136"/>
      <c r="DU48" s="1136"/>
      <c r="DV48" s="1136"/>
      <c r="DW48" s="1136"/>
      <c r="DX48" s="1136"/>
      <c r="DY48" s="1136"/>
      <c r="DZ48" s="1136"/>
      <c r="EA48" s="1136"/>
      <c r="EB48" s="1136"/>
      <c r="EC48" s="1136"/>
      <c r="ED48" s="1136"/>
      <c r="EE48" s="1136"/>
      <c r="EF48" s="1136"/>
      <c r="EG48" s="1136"/>
      <c r="EH48" s="1136"/>
      <c r="EI48" s="1136"/>
      <c r="EJ48" s="1136"/>
      <c r="EK48" s="1136"/>
      <c r="EL48" s="1136"/>
      <c r="EM48" s="1136"/>
      <c r="EN48" s="1136"/>
      <c r="EO48" s="1136"/>
      <c r="EP48" s="1136"/>
      <c r="EQ48" s="1136"/>
      <c r="ER48" s="1136"/>
      <c r="ES48" s="1136"/>
      <c r="ET48" s="1136"/>
      <c r="EU48" s="1136"/>
      <c r="EV48" s="1136"/>
      <c r="EW48" s="1136"/>
      <c r="EX48" s="1136"/>
      <c r="EY48" s="1136"/>
      <c r="EZ48" s="1136"/>
      <c r="FA48" s="1136"/>
      <c r="FB48" s="1136"/>
      <c r="FC48" s="1136"/>
      <c r="FD48" s="1136"/>
      <c r="FE48" s="1136"/>
      <c r="FF48" s="1136"/>
      <c r="FG48" s="1136"/>
      <c r="FH48" s="1136"/>
      <c r="FI48" s="1136"/>
      <c r="FJ48" s="1136"/>
      <c r="FK48" s="1136"/>
      <c r="FL48" s="1136"/>
      <c r="FM48" s="1136"/>
      <c r="FN48" s="1136"/>
      <c r="FO48" s="1136"/>
      <c r="FP48" s="1136"/>
      <c r="FQ48" s="1136"/>
      <c r="FR48" s="1136"/>
      <c r="FS48" s="1136"/>
      <c r="FT48" s="1136"/>
      <c r="FU48" s="1136"/>
      <c r="FV48" s="1136"/>
      <c r="FW48" s="1136"/>
      <c r="FX48" s="1136"/>
      <c r="FY48" s="1136"/>
      <c r="FZ48" s="1136"/>
      <c r="GA48" s="1136"/>
      <c r="GB48" s="1136"/>
      <c r="GC48" s="1136"/>
      <c r="GD48" s="1136"/>
      <c r="GE48" s="1136"/>
      <c r="GF48" s="1136"/>
      <c r="GG48" s="1136"/>
      <c r="GH48" s="1136"/>
      <c r="GI48" s="1136"/>
      <c r="GJ48" s="1136"/>
      <c r="GK48" s="1136"/>
      <c r="GL48" s="1136"/>
      <c r="GM48" s="1136"/>
      <c r="GN48" s="1136"/>
      <c r="GO48" s="1136"/>
      <c r="GP48" s="1136"/>
      <c r="GQ48" s="1136"/>
      <c r="GR48" s="1136"/>
      <c r="GS48" s="1136"/>
      <c r="GT48" s="1136"/>
      <c r="GU48" s="1136"/>
      <c r="GV48" s="1136"/>
      <c r="GW48" s="1136"/>
      <c r="GX48" s="1136"/>
      <c r="GY48" s="1136"/>
      <c r="GZ48" s="1136"/>
      <c r="HA48" s="1136"/>
      <c r="HB48" s="1136"/>
      <c r="HC48" s="1136"/>
      <c r="HD48" s="1136"/>
      <c r="HE48" s="1136"/>
      <c r="HF48" s="1136"/>
      <c r="HG48" s="1136"/>
      <c r="HH48" s="1136"/>
      <c r="HI48" s="1136"/>
      <c r="HJ48" s="1136"/>
      <c r="HK48" s="1136"/>
      <c r="HL48" s="1136"/>
      <c r="HM48" s="1136"/>
      <c r="HN48" s="1136"/>
      <c r="HO48" s="1136"/>
      <c r="HP48" s="1136"/>
      <c r="HQ48" s="1136"/>
      <c r="HR48" s="1136"/>
      <c r="HS48" s="1136"/>
      <c r="HT48" s="1136"/>
      <c r="HU48" s="1136"/>
      <c r="HV48" s="1136"/>
      <c r="HW48" s="1136"/>
      <c r="HX48" s="1136"/>
      <c r="HY48" s="1136"/>
      <c r="HZ48" s="1136"/>
      <c r="IA48" s="1136"/>
      <c r="IB48" s="1136"/>
      <c r="IC48" s="1136"/>
      <c r="ID48" s="1136"/>
      <c r="IE48" s="1136"/>
      <c r="IF48" s="1136"/>
      <c r="IG48" s="1136"/>
      <c r="IH48" s="1136"/>
      <c r="II48" s="1136"/>
      <c r="IJ48" s="1136"/>
      <c r="IK48" s="1136"/>
      <c r="IL48" s="1136"/>
      <c r="IM48" s="1136"/>
      <c r="IN48" s="1136"/>
      <c r="IO48" s="1136"/>
      <c r="IP48" s="1136"/>
      <c r="IQ48" s="1136"/>
      <c r="IR48" s="1136"/>
      <c r="IS48" s="1136"/>
      <c r="IT48" s="1136"/>
      <c r="IU48" s="1136"/>
      <c r="IV48" s="1131"/>
    </row>
    <row r="49" spans="1:256" s="806" customFormat="1">
      <c r="A49" s="1131"/>
      <c r="B49" s="1136"/>
      <c r="C49" s="1136"/>
      <c r="D49" s="1136"/>
      <c r="E49" s="1136"/>
      <c r="F49" s="1136"/>
      <c r="G49" s="1136"/>
      <c r="H49" s="1136"/>
      <c r="I49" s="1136"/>
      <c r="J49" s="1136"/>
      <c r="K49" s="1136"/>
      <c r="L49" s="1136"/>
      <c r="M49" s="1136"/>
      <c r="N49" s="1136"/>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136"/>
      <c r="AT49" s="1136"/>
      <c r="AU49" s="1136"/>
      <c r="AV49" s="1136"/>
      <c r="AW49" s="1136"/>
      <c r="AX49" s="1136"/>
      <c r="AY49" s="1136"/>
      <c r="AZ49" s="1136"/>
      <c r="BA49" s="1136"/>
      <c r="BB49" s="1136"/>
      <c r="BC49" s="1136"/>
      <c r="BD49" s="1136"/>
      <c r="BE49" s="1136"/>
      <c r="BF49" s="1136"/>
      <c r="BG49" s="1136"/>
      <c r="BH49" s="1136"/>
      <c r="BI49" s="1136"/>
      <c r="BJ49" s="1136"/>
      <c r="BK49" s="1136"/>
      <c r="BL49" s="1136"/>
      <c r="BM49" s="1136"/>
      <c r="BN49" s="1136"/>
      <c r="BO49" s="1136"/>
      <c r="BP49" s="1136"/>
      <c r="BQ49" s="1136"/>
      <c r="BR49" s="1136"/>
      <c r="BS49" s="1136"/>
      <c r="BT49" s="1136"/>
      <c r="BU49" s="1136"/>
      <c r="BV49" s="1136"/>
      <c r="BW49" s="1136"/>
      <c r="BX49" s="1136"/>
      <c r="BY49" s="1136"/>
      <c r="BZ49" s="1136"/>
      <c r="CA49" s="1136"/>
      <c r="CB49" s="1136"/>
      <c r="CC49" s="1136"/>
      <c r="CD49" s="1136"/>
      <c r="CE49" s="1136"/>
      <c r="CF49" s="1136"/>
      <c r="CG49" s="1136"/>
      <c r="CH49" s="1136"/>
      <c r="CI49" s="1136"/>
      <c r="CJ49" s="1136"/>
      <c r="CK49" s="1136"/>
      <c r="CL49" s="1136"/>
      <c r="CM49" s="1136"/>
      <c r="CN49" s="1136"/>
      <c r="CO49" s="1136"/>
      <c r="CP49" s="1136"/>
      <c r="CQ49" s="1136"/>
      <c r="CR49" s="1136"/>
      <c r="CS49" s="1136"/>
      <c r="CT49" s="1136"/>
      <c r="CU49" s="1136"/>
      <c r="CV49" s="1136"/>
      <c r="CW49" s="1136"/>
      <c r="CX49" s="1136"/>
      <c r="CY49" s="1136"/>
      <c r="CZ49" s="1136"/>
      <c r="DA49" s="1136"/>
      <c r="DB49" s="1136"/>
      <c r="DC49" s="1136"/>
      <c r="DD49" s="1136"/>
      <c r="DE49" s="1136"/>
      <c r="DF49" s="1136"/>
      <c r="DG49" s="1136"/>
      <c r="DH49" s="1136"/>
      <c r="DI49" s="1136"/>
      <c r="DJ49" s="1136"/>
      <c r="DK49" s="1136"/>
      <c r="DL49" s="1136"/>
      <c r="DM49" s="1136"/>
      <c r="DN49" s="1136"/>
      <c r="DO49" s="1136"/>
      <c r="DP49" s="1136"/>
      <c r="DQ49" s="1136"/>
      <c r="DR49" s="1136"/>
      <c r="DS49" s="1136"/>
      <c r="DT49" s="1136"/>
      <c r="DU49" s="1136"/>
      <c r="DV49" s="1136"/>
      <c r="DW49" s="1136"/>
      <c r="DX49" s="1136"/>
      <c r="DY49" s="1136"/>
      <c r="DZ49" s="1136"/>
      <c r="EA49" s="1136"/>
      <c r="EB49" s="1136"/>
      <c r="EC49" s="1136"/>
      <c r="ED49" s="1136"/>
      <c r="EE49" s="1136"/>
      <c r="EF49" s="1136"/>
      <c r="EG49" s="1136"/>
      <c r="EH49" s="1136"/>
      <c r="EI49" s="1136"/>
      <c r="EJ49" s="1136"/>
      <c r="EK49" s="1136"/>
      <c r="EL49" s="1136"/>
      <c r="EM49" s="1136"/>
      <c r="EN49" s="1136"/>
      <c r="EO49" s="1136"/>
      <c r="EP49" s="1136"/>
      <c r="EQ49" s="1136"/>
      <c r="ER49" s="1136"/>
      <c r="ES49" s="1136"/>
      <c r="ET49" s="1136"/>
      <c r="EU49" s="1136"/>
      <c r="EV49" s="1136"/>
      <c r="EW49" s="1136"/>
      <c r="EX49" s="1136"/>
      <c r="EY49" s="1136"/>
      <c r="EZ49" s="1136"/>
      <c r="FA49" s="1136"/>
      <c r="FB49" s="1136"/>
      <c r="FC49" s="1136"/>
      <c r="FD49" s="1136"/>
      <c r="FE49" s="1136"/>
      <c r="FF49" s="1136"/>
      <c r="FG49" s="1136"/>
      <c r="FH49" s="1136"/>
      <c r="FI49" s="1136"/>
      <c r="FJ49" s="1136"/>
      <c r="FK49" s="1136"/>
      <c r="FL49" s="1136"/>
      <c r="FM49" s="1136"/>
      <c r="FN49" s="1136"/>
      <c r="FO49" s="1136"/>
      <c r="FP49" s="1136"/>
      <c r="FQ49" s="1136"/>
      <c r="FR49" s="1136"/>
      <c r="FS49" s="1136"/>
      <c r="FT49" s="1136"/>
      <c r="FU49" s="1136"/>
      <c r="FV49" s="1136"/>
      <c r="FW49" s="1136"/>
      <c r="FX49" s="1136"/>
      <c r="FY49" s="1136"/>
      <c r="FZ49" s="1136"/>
      <c r="GA49" s="1136"/>
      <c r="GB49" s="1136"/>
      <c r="GC49" s="1136"/>
      <c r="GD49" s="1136"/>
      <c r="GE49" s="1136"/>
      <c r="GF49" s="1136"/>
      <c r="GG49" s="1136"/>
      <c r="GH49" s="1136"/>
      <c r="GI49" s="1136"/>
      <c r="GJ49" s="1136"/>
      <c r="GK49" s="1136"/>
      <c r="GL49" s="1136"/>
      <c r="GM49" s="1136"/>
      <c r="GN49" s="1136"/>
      <c r="GO49" s="1136"/>
      <c r="GP49" s="1136"/>
      <c r="GQ49" s="1136"/>
      <c r="GR49" s="1136"/>
      <c r="GS49" s="1136"/>
      <c r="GT49" s="1136"/>
      <c r="GU49" s="1136"/>
      <c r="GV49" s="1136"/>
      <c r="GW49" s="1136"/>
      <c r="GX49" s="1136"/>
      <c r="GY49" s="1136"/>
      <c r="GZ49" s="1136"/>
      <c r="HA49" s="1136"/>
      <c r="HB49" s="1136"/>
      <c r="HC49" s="1136"/>
      <c r="HD49" s="1136"/>
      <c r="HE49" s="1136"/>
      <c r="HF49" s="1136"/>
      <c r="HG49" s="1136"/>
      <c r="HH49" s="1136"/>
      <c r="HI49" s="1136"/>
      <c r="HJ49" s="1136"/>
      <c r="HK49" s="1136"/>
      <c r="HL49" s="1136"/>
      <c r="HM49" s="1136"/>
      <c r="HN49" s="1136"/>
      <c r="HO49" s="1136"/>
      <c r="HP49" s="1136"/>
      <c r="HQ49" s="1136"/>
      <c r="HR49" s="1136"/>
      <c r="HS49" s="1136"/>
      <c r="HT49" s="1136"/>
      <c r="HU49" s="1136"/>
      <c r="HV49" s="1136"/>
      <c r="HW49" s="1136"/>
      <c r="HX49" s="1136"/>
      <c r="HY49" s="1136"/>
      <c r="HZ49" s="1136"/>
      <c r="IA49" s="1136"/>
      <c r="IB49" s="1136"/>
      <c r="IC49" s="1136"/>
      <c r="ID49" s="1136"/>
      <c r="IE49" s="1136"/>
      <c r="IF49" s="1136"/>
      <c r="IG49" s="1136"/>
      <c r="IH49" s="1136"/>
      <c r="II49" s="1136"/>
      <c r="IJ49" s="1136"/>
      <c r="IK49" s="1136"/>
      <c r="IL49" s="1136"/>
      <c r="IM49" s="1136"/>
      <c r="IN49" s="1136"/>
      <c r="IO49" s="1136"/>
      <c r="IP49" s="1136"/>
      <c r="IQ49" s="1136"/>
      <c r="IR49" s="1136"/>
      <c r="IS49" s="1136"/>
      <c r="IT49" s="1136"/>
      <c r="IU49" s="1136"/>
      <c r="IV49" s="1131"/>
    </row>
    <row r="50" spans="1:256" s="806" customFormat="1">
      <c r="A50" s="1131"/>
      <c r="B50" s="1136"/>
      <c r="C50" s="1136"/>
      <c r="D50" s="1136"/>
      <c r="E50" s="1136"/>
      <c r="F50" s="1136"/>
      <c r="G50" s="1136"/>
      <c r="H50" s="1136"/>
      <c r="I50" s="1136"/>
      <c r="J50" s="1136"/>
      <c r="K50" s="1136"/>
      <c r="L50" s="1136"/>
      <c r="M50" s="1136"/>
      <c r="N50" s="1136"/>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1136"/>
      <c r="AM50" s="1136"/>
      <c r="AN50" s="1136"/>
      <c r="AO50" s="1136"/>
      <c r="AP50" s="1136"/>
      <c r="AQ50" s="1136"/>
      <c r="AR50" s="1136"/>
      <c r="AS50" s="1136"/>
      <c r="AT50" s="1136"/>
      <c r="AU50" s="1136"/>
      <c r="AV50" s="1136"/>
      <c r="AW50" s="1136"/>
      <c r="AX50" s="1136"/>
      <c r="AY50" s="1136"/>
      <c r="AZ50" s="1136"/>
      <c r="BA50" s="1136"/>
      <c r="BB50" s="1136"/>
      <c r="BC50" s="1136"/>
      <c r="BD50" s="1136"/>
      <c r="BE50" s="1136"/>
      <c r="BF50" s="1136"/>
      <c r="BG50" s="1136"/>
      <c r="BH50" s="1136"/>
      <c r="BI50" s="1136"/>
      <c r="BJ50" s="1136"/>
      <c r="BK50" s="1136"/>
      <c r="BL50" s="1136"/>
      <c r="BM50" s="1136"/>
      <c r="BN50" s="1136"/>
      <c r="BO50" s="1136"/>
      <c r="BP50" s="1136"/>
      <c r="BQ50" s="1136"/>
      <c r="BR50" s="1136"/>
      <c r="BS50" s="1136"/>
      <c r="BT50" s="1136"/>
      <c r="BU50" s="1136"/>
      <c r="BV50" s="1136"/>
      <c r="BW50" s="1136"/>
      <c r="BX50" s="1136"/>
      <c r="BY50" s="1136"/>
      <c r="BZ50" s="1136"/>
      <c r="CA50" s="1136"/>
      <c r="CB50" s="1136"/>
      <c r="CC50" s="1136"/>
      <c r="CD50" s="1136"/>
      <c r="CE50" s="1136"/>
      <c r="CF50" s="1136"/>
      <c r="CG50" s="1136"/>
      <c r="CH50" s="1136"/>
      <c r="CI50" s="1136"/>
      <c r="CJ50" s="1136"/>
      <c r="CK50" s="1136"/>
      <c r="CL50" s="1136"/>
      <c r="CM50" s="1136"/>
      <c r="CN50" s="1136"/>
      <c r="CO50" s="1136"/>
      <c r="CP50" s="1136"/>
      <c r="CQ50" s="1136"/>
      <c r="CR50" s="1136"/>
      <c r="CS50" s="1136"/>
      <c r="CT50" s="1136"/>
      <c r="CU50" s="1136"/>
      <c r="CV50" s="1136"/>
      <c r="CW50" s="1136"/>
      <c r="CX50" s="1136"/>
      <c r="CY50" s="1136"/>
      <c r="CZ50" s="1136"/>
      <c r="DA50" s="1136"/>
      <c r="DB50" s="1136"/>
      <c r="DC50" s="1136"/>
      <c r="DD50" s="1136"/>
      <c r="DE50" s="1136"/>
      <c r="DF50" s="1136"/>
      <c r="DG50" s="1136"/>
      <c r="DH50" s="1136"/>
      <c r="DI50" s="1136"/>
      <c r="DJ50" s="1136"/>
      <c r="DK50" s="1136"/>
      <c r="DL50" s="1136"/>
      <c r="DM50" s="1136"/>
      <c r="DN50" s="1136"/>
      <c r="DO50" s="1136"/>
      <c r="DP50" s="1136"/>
      <c r="DQ50" s="1136"/>
      <c r="DR50" s="1136"/>
      <c r="DS50" s="1136"/>
      <c r="DT50" s="1136"/>
      <c r="DU50" s="1136"/>
      <c r="DV50" s="1136"/>
      <c r="DW50" s="1136"/>
      <c r="DX50" s="1136"/>
      <c r="DY50" s="1136"/>
      <c r="DZ50" s="1136"/>
      <c r="EA50" s="1136"/>
      <c r="EB50" s="1136"/>
      <c r="EC50" s="1136"/>
      <c r="ED50" s="1136"/>
      <c r="EE50" s="1136"/>
      <c r="EF50" s="1136"/>
      <c r="EG50" s="1136"/>
      <c r="EH50" s="1136"/>
      <c r="EI50" s="1136"/>
      <c r="EJ50" s="1136"/>
      <c r="EK50" s="1136"/>
      <c r="EL50" s="1136"/>
      <c r="EM50" s="1136"/>
      <c r="EN50" s="1136"/>
      <c r="EO50" s="1136"/>
      <c r="EP50" s="1136"/>
      <c r="EQ50" s="1136"/>
      <c r="ER50" s="1136"/>
      <c r="ES50" s="1136"/>
      <c r="ET50" s="1136"/>
      <c r="EU50" s="1136"/>
      <c r="EV50" s="1136"/>
      <c r="EW50" s="1136"/>
      <c r="EX50" s="1136"/>
      <c r="EY50" s="1136"/>
      <c r="EZ50" s="1136"/>
      <c r="FA50" s="1136"/>
      <c r="FB50" s="1136"/>
      <c r="FC50" s="1136"/>
      <c r="FD50" s="1136"/>
      <c r="FE50" s="1136"/>
      <c r="FF50" s="1136"/>
      <c r="FG50" s="1136"/>
      <c r="FH50" s="1136"/>
      <c r="FI50" s="1136"/>
      <c r="FJ50" s="1136"/>
      <c r="FK50" s="1136"/>
      <c r="FL50" s="1136"/>
      <c r="FM50" s="1136"/>
      <c r="FN50" s="1136"/>
      <c r="FO50" s="1136"/>
      <c r="FP50" s="1136"/>
      <c r="FQ50" s="1136"/>
      <c r="FR50" s="1136"/>
      <c r="FS50" s="1136"/>
      <c r="FT50" s="1136"/>
      <c r="FU50" s="1136"/>
      <c r="FV50" s="1136"/>
      <c r="FW50" s="1136"/>
      <c r="FX50" s="1136"/>
      <c r="FY50" s="1136"/>
      <c r="FZ50" s="1136"/>
      <c r="GA50" s="1136"/>
      <c r="GB50" s="1136"/>
      <c r="GC50" s="1136"/>
      <c r="GD50" s="1136"/>
      <c r="GE50" s="1136"/>
      <c r="GF50" s="1136"/>
      <c r="GG50" s="1136"/>
      <c r="GH50" s="1136"/>
      <c r="GI50" s="1136"/>
      <c r="GJ50" s="1136"/>
      <c r="GK50" s="1136"/>
      <c r="GL50" s="1136"/>
      <c r="GM50" s="1136"/>
      <c r="GN50" s="1136"/>
      <c r="GO50" s="1136"/>
      <c r="GP50" s="1136"/>
      <c r="GQ50" s="1136"/>
      <c r="GR50" s="1136"/>
      <c r="GS50" s="1136"/>
      <c r="GT50" s="1136"/>
      <c r="GU50" s="1136"/>
      <c r="GV50" s="1136"/>
      <c r="GW50" s="1136"/>
      <c r="GX50" s="1136"/>
      <c r="GY50" s="1136"/>
      <c r="GZ50" s="1136"/>
      <c r="HA50" s="1136"/>
      <c r="HB50" s="1136"/>
      <c r="HC50" s="1136"/>
      <c r="HD50" s="1136"/>
      <c r="HE50" s="1136"/>
      <c r="HF50" s="1136"/>
      <c r="HG50" s="1136"/>
      <c r="HH50" s="1136"/>
      <c r="HI50" s="1136"/>
      <c r="HJ50" s="1136"/>
      <c r="HK50" s="1136"/>
      <c r="HL50" s="1136"/>
      <c r="HM50" s="1136"/>
      <c r="HN50" s="1136"/>
      <c r="HO50" s="1136"/>
      <c r="HP50" s="1136"/>
      <c r="HQ50" s="1136"/>
      <c r="HR50" s="1136"/>
      <c r="HS50" s="1136"/>
      <c r="HT50" s="1136"/>
      <c r="HU50" s="1136"/>
      <c r="HV50" s="1136"/>
      <c r="HW50" s="1136"/>
      <c r="HX50" s="1136"/>
      <c r="HY50" s="1136"/>
      <c r="HZ50" s="1136"/>
      <c r="IA50" s="1136"/>
      <c r="IB50" s="1136"/>
      <c r="IC50" s="1136"/>
      <c r="ID50" s="1136"/>
      <c r="IE50" s="1136"/>
      <c r="IF50" s="1136"/>
      <c r="IG50" s="1136"/>
      <c r="IH50" s="1136"/>
      <c r="II50" s="1136"/>
      <c r="IJ50" s="1136"/>
      <c r="IK50" s="1136"/>
      <c r="IL50" s="1136"/>
      <c r="IM50" s="1136"/>
      <c r="IN50" s="1136"/>
      <c r="IO50" s="1136"/>
      <c r="IP50" s="1136"/>
      <c r="IQ50" s="1136"/>
      <c r="IR50" s="1136"/>
      <c r="IS50" s="1136"/>
      <c r="IT50" s="1136"/>
      <c r="IU50" s="1136"/>
      <c r="IV50" s="1131"/>
    </row>
    <row r="51" spans="1:256" s="806" customFormat="1">
      <c r="A51" s="1131"/>
      <c r="B51" s="1136"/>
      <c r="C51" s="1136"/>
      <c r="D51" s="1136"/>
      <c r="E51" s="1136"/>
      <c r="F51" s="1136"/>
      <c r="G51" s="1136"/>
      <c r="H51" s="1136"/>
      <c r="I51" s="1136"/>
      <c r="J51" s="1136"/>
      <c r="K51" s="1136"/>
      <c r="L51" s="1136"/>
      <c r="M51" s="1136"/>
      <c r="N51" s="1136"/>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c r="AL51" s="1136"/>
      <c r="AM51" s="1136"/>
      <c r="AN51" s="1136"/>
      <c r="AO51" s="1136"/>
      <c r="AP51" s="1136"/>
      <c r="AQ51" s="1136"/>
      <c r="AR51" s="1136"/>
      <c r="AS51" s="1136"/>
      <c r="AT51" s="1136"/>
      <c r="AU51" s="1136"/>
      <c r="AV51" s="1136"/>
      <c r="AW51" s="1136"/>
      <c r="AX51" s="1136"/>
      <c r="AY51" s="1136"/>
      <c r="AZ51" s="1136"/>
      <c r="BA51" s="1136"/>
      <c r="BB51" s="1136"/>
      <c r="BC51" s="1136"/>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c r="CB51" s="1136"/>
      <c r="CC51" s="1136"/>
      <c r="CD51" s="1136"/>
      <c r="CE51" s="1136"/>
      <c r="CF51" s="1136"/>
      <c r="CG51" s="1136"/>
      <c r="CH51" s="1136"/>
      <c r="CI51" s="1136"/>
      <c r="CJ51" s="1136"/>
      <c r="CK51" s="1136"/>
      <c r="CL51" s="1136"/>
      <c r="CM51" s="1136"/>
      <c r="CN51" s="1136"/>
      <c r="CO51" s="1136"/>
      <c r="CP51" s="1136"/>
      <c r="CQ51" s="1136"/>
      <c r="CR51" s="1136"/>
      <c r="CS51" s="1136"/>
      <c r="CT51" s="1136"/>
      <c r="CU51" s="1136"/>
      <c r="CV51" s="1136"/>
      <c r="CW51" s="1136"/>
      <c r="CX51" s="1136"/>
      <c r="CY51" s="1136"/>
      <c r="CZ51" s="1136"/>
      <c r="DA51" s="1136"/>
      <c r="DB51" s="1136"/>
      <c r="DC51" s="1136"/>
      <c r="DD51" s="1136"/>
      <c r="DE51" s="1136"/>
      <c r="DF51" s="1136"/>
      <c r="DG51" s="1136"/>
      <c r="DH51" s="1136"/>
      <c r="DI51" s="1136"/>
      <c r="DJ51" s="1136"/>
      <c r="DK51" s="1136"/>
      <c r="DL51" s="1136"/>
      <c r="DM51" s="1136"/>
      <c r="DN51" s="1136"/>
      <c r="DO51" s="1136"/>
      <c r="DP51" s="1136"/>
      <c r="DQ51" s="1136"/>
      <c r="DR51" s="1136"/>
      <c r="DS51" s="1136"/>
      <c r="DT51" s="1136"/>
      <c r="DU51" s="1136"/>
      <c r="DV51" s="1136"/>
      <c r="DW51" s="1136"/>
      <c r="DX51" s="1136"/>
      <c r="DY51" s="1136"/>
      <c r="DZ51" s="1136"/>
      <c r="EA51" s="1136"/>
      <c r="EB51" s="1136"/>
      <c r="EC51" s="1136"/>
      <c r="ED51" s="1136"/>
      <c r="EE51" s="1136"/>
      <c r="EF51" s="1136"/>
      <c r="EG51" s="1136"/>
      <c r="EH51" s="1136"/>
      <c r="EI51" s="1136"/>
      <c r="EJ51" s="1136"/>
      <c r="EK51" s="1136"/>
      <c r="EL51" s="1136"/>
      <c r="EM51" s="1136"/>
      <c r="EN51" s="1136"/>
      <c r="EO51" s="1136"/>
      <c r="EP51" s="1136"/>
      <c r="EQ51" s="1136"/>
      <c r="ER51" s="1136"/>
      <c r="ES51" s="1136"/>
      <c r="ET51" s="1136"/>
      <c r="EU51" s="1136"/>
      <c r="EV51" s="1136"/>
      <c r="EW51" s="1136"/>
      <c r="EX51" s="1136"/>
      <c r="EY51" s="1136"/>
      <c r="EZ51" s="1136"/>
      <c r="FA51" s="1136"/>
      <c r="FB51" s="1136"/>
      <c r="FC51" s="1136"/>
      <c r="FD51" s="1136"/>
      <c r="FE51" s="1136"/>
      <c r="FF51" s="1136"/>
      <c r="FG51" s="1136"/>
      <c r="FH51" s="1136"/>
      <c r="FI51" s="1136"/>
      <c r="FJ51" s="1136"/>
      <c r="FK51" s="1136"/>
      <c r="FL51" s="1136"/>
      <c r="FM51" s="1136"/>
      <c r="FN51" s="1136"/>
      <c r="FO51" s="1136"/>
      <c r="FP51" s="1136"/>
      <c r="FQ51" s="1136"/>
      <c r="FR51" s="1136"/>
      <c r="FS51" s="1136"/>
      <c r="FT51" s="1136"/>
      <c r="FU51" s="1136"/>
      <c r="FV51" s="1136"/>
      <c r="FW51" s="1136"/>
      <c r="FX51" s="1136"/>
      <c r="FY51" s="1136"/>
      <c r="FZ51" s="1136"/>
      <c r="GA51" s="1136"/>
      <c r="GB51" s="1136"/>
      <c r="GC51" s="1136"/>
      <c r="GD51" s="1136"/>
      <c r="GE51" s="1136"/>
      <c r="GF51" s="1136"/>
      <c r="GG51" s="1136"/>
      <c r="GH51" s="1136"/>
      <c r="GI51" s="1136"/>
      <c r="GJ51" s="1136"/>
      <c r="GK51" s="1136"/>
      <c r="GL51" s="1136"/>
      <c r="GM51" s="1136"/>
      <c r="GN51" s="1136"/>
      <c r="GO51" s="1136"/>
      <c r="GP51" s="1136"/>
      <c r="GQ51" s="1136"/>
      <c r="GR51" s="1136"/>
      <c r="GS51" s="1136"/>
      <c r="GT51" s="1136"/>
      <c r="GU51" s="1136"/>
      <c r="GV51" s="1136"/>
      <c r="GW51" s="1136"/>
      <c r="GX51" s="1136"/>
      <c r="GY51" s="1136"/>
      <c r="GZ51" s="1136"/>
      <c r="HA51" s="1136"/>
      <c r="HB51" s="1136"/>
      <c r="HC51" s="1136"/>
      <c r="HD51" s="1136"/>
      <c r="HE51" s="1136"/>
      <c r="HF51" s="1136"/>
      <c r="HG51" s="1136"/>
      <c r="HH51" s="1136"/>
      <c r="HI51" s="1136"/>
      <c r="HJ51" s="1136"/>
      <c r="HK51" s="1136"/>
      <c r="HL51" s="1136"/>
      <c r="HM51" s="1136"/>
      <c r="HN51" s="1136"/>
      <c r="HO51" s="1136"/>
      <c r="HP51" s="1136"/>
      <c r="HQ51" s="1136"/>
      <c r="HR51" s="1136"/>
      <c r="HS51" s="1136"/>
      <c r="HT51" s="1136"/>
      <c r="HU51" s="1136"/>
      <c r="HV51" s="1136"/>
      <c r="HW51" s="1136"/>
      <c r="HX51" s="1136"/>
      <c r="HY51" s="1136"/>
      <c r="HZ51" s="1136"/>
      <c r="IA51" s="1136"/>
      <c r="IB51" s="1136"/>
      <c r="IC51" s="1136"/>
      <c r="ID51" s="1136"/>
      <c r="IE51" s="1136"/>
      <c r="IF51" s="1136"/>
      <c r="IG51" s="1136"/>
      <c r="IH51" s="1136"/>
      <c r="II51" s="1136"/>
      <c r="IJ51" s="1136"/>
      <c r="IK51" s="1136"/>
      <c r="IL51" s="1136"/>
      <c r="IM51" s="1136"/>
      <c r="IN51" s="1136"/>
      <c r="IO51" s="1136"/>
      <c r="IP51" s="1136"/>
      <c r="IQ51" s="1136"/>
      <c r="IR51" s="1136"/>
      <c r="IS51" s="1136"/>
      <c r="IT51" s="1136"/>
      <c r="IU51" s="1136"/>
      <c r="IV51" s="1131"/>
    </row>
    <row r="52" spans="1:256" s="806" customFormat="1">
      <c r="A52" s="1131"/>
      <c r="B52" s="1136"/>
      <c r="C52" s="1136"/>
      <c r="D52" s="1136"/>
      <c r="E52" s="1136"/>
      <c r="F52" s="1136"/>
      <c r="G52" s="1136"/>
      <c r="H52" s="1136"/>
      <c r="I52" s="1136"/>
      <c r="J52" s="1136"/>
      <c r="K52" s="1136"/>
      <c r="L52" s="1136"/>
      <c r="M52" s="1136"/>
      <c r="N52" s="1136"/>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c r="AL52" s="1136"/>
      <c r="AM52" s="1136"/>
      <c r="AN52" s="1136"/>
      <c r="AO52" s="1136"/>
      <c r="AP52" s="1136"/>
      <c r="AQ52" s="1136"/>
      <c r="AR52" s="1136"/>
      <c r="AS52" s="1136"/>
      <c r="AT52" s="1136"/>
      <c r="AU52" s="1136"/>
      <c r="AV52" s="1136"/>
      <c r="AW52" s="1136"/>
      <c r="AX52" s="1136"/>
      <c r="AY52" s="1136"/>
      <c r="AZ52" s="1136"/>
      <c r="BA52" s="1136"/>
      <c r="BB52" s="1136"/>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c r="CB52" s="1136"/>
      <c r="CC52" s="1136"/>
      <c r="CD52" s="1136"/>
      <c r="CE52" s="1136"/>
      <c r="CF52" s="1136"/>
      <c r="CG52" s="1136"/>
      <c r="CH52" s="1136"/>
      <c r="CI52" s="1136"/>
      <c r="CJ52" s="1136"/>
      <c r="CK52" s="1136"/>
      <c r="CL52" s="1136"/>
      <c r="CM52" s="1136"/>
      <c r="CN52" s="1136"/>
      <c r="CO52" s="1136"/>
      <c r="CP52" s="1136"/>
      <c r="CQ52" s="1136"/>
      <c r="CR52" s="1136"/>
      <c r="CS52" s="1136"/>
      <c r="CT52" s="1136"/>
      <c r="CU52" s="1136"/>
      <c r="CV52" s="1136"/>
      <c r="CW52" s="1136"/>
      <c r="CX52" s="1136"/>
      <c r="CY52" s="1136"/>
      <c r="CZ52" s="1136"/>
      <c r="DA52" s="1136"/>
      <c r="DB52" s="1136"/>
      <c r="DC52" s="1136"/>
      <c r="DD52" s="1136"/>
      <c r="DE52" s="1136"/>
      <c r="DF52" s="1136"/>
      <c r="DG52" s="1136"/>
      <c r="DH52" s="1136"/>
      <c r="DI52" s="1136"/>
      <c r="DJ52" s="1136"/>
      <c r="DK52" s="1136"/>
      <c r="DL52" s="1136"/>
      <c r="DM52" s="1136"/>
      <c r="DN52" s="1136"/>
      <c r="DO52" s="1136"/>
      <c r="DP52" s="1136"/>
      <c r="DQ52" s="1136"/>
      <c r="DR52" s="1136"/>
      <c r="DS52" s="1136"/>
      <c r="DT52" s="1136"/>
      <c r="DU52" s="1136"/>
      <c r="DV52" s="1136"/>
      <c r="DW52" s="1136"/>
      <c r="DX52" s="1136"/>
      <c r="DY52" s="1136"/>
      <c r="DZ52" s="1136"/>
      <c r="EA52" s="1136"/>
      <c r="EB52" s="1136"/>
      <c r="EC52" s="1136"/>
      <c r="ED52" s="1136"/>
      <c r="EE52" s="1136"/>
      <c r="EF52" s="1136"/>
      <c r="EG52" s="1136"/>
      <c r="EH52" s="1136"/>
      <c r="EI52" s="1136"/>
      <c r="EJ52" s="1136"/>
      <c r="EK52" s="1136"/>
      <c r="EL52" s="1136"/>
      <c r="EM52" s="1136"/>
      <c r="EN52" s="1136"/>
      <c r="EO52" s="1136"/>
      <c r="EP52" s="1136"/>
      <c r="EQ52" s="1136"/>
      <c r="ER52" s="1136"/>
      <c r="ES52" s="1136"/>
      <c r="ET52" s="1136"/>
      <c r="EU52" s="1136"/>
      <c r="EV52" s="1136"/>
      <c r="EW52" s="1136"/>
      <c r="EX52" s="1136"/>
      <c r="EY52" s="1136"/>
      <c r="EZ52" s="1136"/>
      <c r="FA52" s="1136"/>
      <c r="FB52" s="1136"/>
      <c r="FC52" s="1136"/>
      <c r="FD52" s="1136"/>
      <c r="FE52" s="1136"/>
      <c r="FF52" s="1136"/>
      <c r="FG52" s="1136"/>
      <c r="FH52" s="1136"/>
      <c r="FI52" s="1136"/>
      <c r="FJ52" s="1136"/>
      <c r="FK52" s="1136"/>
      <c r="FL52" s="1136"/>
      <c r="FM52" s="1136"/>
      <c r="FN52" s="1136"/>
      <c r="FO52" s="1136"/>
      <c r="FP52" s="1136"/>
      <c r="FQ52" s="1136"/>
      <c r="FR52" s="1136"/>
      <c r="FS52" s="1136"/>
      <c r="FT52" s="1136"/>
      <c r="FU52" s="1136"/>
      <c r="FV52" s="1136"/>
      <c r="FW52" s="1136"/>
      <c r="FX52" s="1136"/>
      <c r="FY52" s="1136"/>
      <c r="FZ52" s="1136"/>
      <c r="GA52" s="1136"/>
      <c r="GB52" s="1136"/>
      <c r="GC52" s="1136"/>
      <c r="GD52" s="1136"/>
      <c r="GE52" s="1136"/>
      <c r="GF52" s="1136"/>
      <c r="GG52" s="1136"/>
      <c r="GH52" s="1136"/>
      <c r="GI52" s="1136"/>
      <c r="GJ52" s="1136"/>
      <c r="GK52" s="1136"/>
      <c r="GL52" s="1136"/>
      <c r="GM52" s="1136"/>
      <c r="GN52" s="1136"/>
      <c r="GO52" s="1136"/>
      <c r="GP52" s="1136"/>
      <c r="GQ52" s="1136"/>
      <c r="GR52" s="1136"/>
      <c r="GS52" s="1136"/>
      <c r="GT52" s="1136"/>
      <c r="GU52" s="1136"/>
      <c r="GV52" s="1136"/>
      <c r="GW52" s="1136"/>
      <c r="GX52" s="1136"/>
      <c r="GY52" s="1136"/>
      <c r="GZ52" s="1136"/>
      <c r="HA52" s="1136"/>
      <c r="HB52" s="1136"/>
      <c r="HC52" s="1136"/>
      <c r="HD52" s="1136"/>
      <c r="HE52" s="1136"/>
      <c r="HF52" s="1136"/>
      <c r="HG52" s="1136"/>
      <c r="HH52" s="1136"/>
      <c r="HI52" s="1136"/>
      <c r="HJ52" s="1136"/>
      <c r="HK52" s="1136"/>
      <c r="HL52" s="1136"/>
      <c r="HM52" s="1136"/>
      <c r="HN52" s="1136"/>
      <c r="HO52" s="1136"/>
      <c r="HP52" s="1136"/>
      <c r="HQ52" s="1136"/>
      <c r="HR52" s="1136"/>
      <c r="HS52" s="1136"/>
      <c r="HT52" s="1136"/>
      <c r="HU52" s="1136"/>
      <c r="HV52" s="1136"/>
      <c r="HW52" s="1136"/>
      <c r="HX52" s="1136"/>
      <c r="HY52" s="1136"/>
      <c r="HZ52" s="1136"/>
      <c r="IA52" s="1136"/>
      <c r="IB52" s="1136"/>
      <c r="IC52" s="1136"/>
      <c r="ID52" s="1136"/>
      <c r="IE52" s="1136"/>
      <c r="IF52" s="1136"/>
      <c r="IG52" s="1136"/>
      <c r="IH52" s="1136"/>
      <c r="II52" s="1136"/>
      <c r="IJ52" s="1136"/>
      <c r="IK52" s="1136"/>
      <c r="IL52" s="1136"/>
      <c r="IM52" s="1136"/>
      <c r="IN52" s="1136"/>
      <c r="IO52" s="1136"/>
      <c r="IP52" s="1136"/>
      <c r="IQ52" s="1136"/>
      <c r="IR52" s="1136"/>
      <c r="IS52" s="1136"/>
      <c r="IT52" s="1136"/>
      <c r="IU52" s="1136"/>
      <c r="IV52" s="1131"/>
    </row>
    <row r="53" spans="1:256" s="806" customFormat="1">
      <c r="A53" s="1131"/>
      <c r="B53" s="1136"/>
      <c r="C53" s="1136"/>
      <c r="D53" s="1136"/>
      <c r="E53" s="1136"/>
      <c r="F53" s="1136"/>
      <c r="G53" s="1136"/>
      <c r="H53" s="1136"/>
      <c r="I53" s="1136"/>
      <c r="J53" s="1136"/>
      <c r="K53" s="1136"/>
      <c r="L53" s="1136"/>
      <c r="M53" s="1136"/>
      <c r="N53" s="1136"/>
      <c r="O53" s="1136"/>
      <c r="P53" s="1136"/>
      <c r="Q53" s="1136"/>
      <c r="R53" s="1136"/>
      <c r="S53" s="1136"/>
      <c r="T53" s="1136"/>
      <c r="U53" s="1136"/>
      <c r="V53" s="1136"/>
      <c r="W53" s="1136"/>
      <c r="X53" s="1136"/>
      <c r="Y53" s="1136"/>
      <c r="Z53" s="1136"/>
      <c r="AA53" s="1136"/>
      <c r="AB53" s="1136"/>
      <c r="AC53" s="1136"/>
      <c r="AD53" s="1136"/>
      <c r="AE53" s="1136"/>
      <c r="AF53" s="1136"/>
      <c r="AG53" s="1136"/>
      <c r="AH53" s="1136"/>
      <c r="AI53" s="1136"/>
      <c r="AJ53" s="1136"/>
      <c r="AK53" s="1136"/>
      <c r="AL53" s="1136"/>
      <c r="AM53" s="1136"/>
      <c r="AN53" s="1136"/>
      <c r="AO53" s="1136"/>
      <c r="AP53" s="1136"/>
      <c r="AQ53" s="1136"/>
      <c r="AR53" s="1136"/>
      <c r="AS53" s="1136"/>
      <c r="AT53" s="1136"/>
      <c r="AU53" s="1136"/>
      <c r="AV53" s="1136"/>
      <c r="AW53" s="1136"/>
      <c r="AX53" s="1136"/>
      <c r="AY53" s="1136"/>
      <c r="AZ53" s="1136"/>
      <c r="BA53" s="1136"/>
      <c r="BB53" s="1136"/>
      <c r="BC53" s="1136"/>
      <c r="BD53" s="1136"/>
      <c r="BE53" s="1136"/>
      <c r="BF53" s="1136"/>
      <c r="BG53" s="1136"/>
      <c r="BH53" s="1136"/>
      <c r="BI53" s="1136"/>
      <c r="BJ53" s="1136"/>
      <c r="BK53" s="1136"/>
      <c r="BL53" s="1136"/>
      <c r="BM53" s="1136"/>
      <c r="BN53" s="1136"/>
      <c r="BO53" s="1136"/>
      <c r="BP53" s="1136"/>
      <c r="BQ53" s="1136"/>
      <c r="BR53" s="1136"/>
      <c r="BS53" s="1136"/>
      <c r="BT53" s="1136"/>
      <c r="BU53" s="1136"/>
      <c r="BV53" s="1136"/>
      <c r="BW53" s="1136"/>
      <c r="BX53" s="1136"/>
      <c r="BY53" s="1136"/>
      <c r="BZ53" s="1136"/>
      <c r="CA53" s="1136"/>
      <c r="CB53" s="1136"/>
      <c r="CC53" s="1136"/>
      <c r="CD53" s="1136"/>
      <c r="CE53" s="1136"/>
      <c r="CF53" s="1136"/>
      <c r="CG53" s="1136"/>
      <c r="CH53" s="1136"/>
      <c r="CI53" s="1136"/>
      <c r="CJ53" s="1136"/>
      <c r="CK53" s="1136"/>
      <c r="CL53" s="1136"/>
      <c r="CM53" s="1136"/>
      <c r="CN53" s="1136"/>
      <c r="CO53" s="1136"/>
      <c r="CP53" s="1136"/>
      <c r="CQ53" s="1136"/>
      <c r="CR53" s="1136"/>
      <c r="CS53" s="1136"/>
      <c r="CT53" s="1136"/>
      <c r="CU53" s="1136"/>
      <c r="CV53" s="1136"/>
      <c r="CW53" s="1136"/>
      <c r="CX53" s="1136"/>
      <c r="CY53" s="1136"/>
      <c r="CZ53" s="1136"/>
      <c r="DA53" s="1136"/>
      <c r="DB53" s="1136"/>
      <c r="DC53" s="1136"/>
      <c r="DD53" s="1136"/>
      <c r="DE53" s="1136"/>
      <c r="DF53" s="1136"/>
      <c r="DG53" s="1136"/>
      <c r="DH53" s="1136"/>
      <c r="DI53" s="1136"/>
      <c r="DJ53" s="1136"/>
      <c r="DK53" s="1136"/>
      <c r="DL53" s="1136"/>
      <c r="DM53" s="1136"/>
      <c r="DN53" s="1136"/>
      <c r="DO53" s="1136"/>
      <c r="DP53" s="1136"/>
      <c r="DQ53" s="1136"/>
      <c r="DR53" s="1136"/>
      <c r="DS53" s="1136"/>
      <c r="DT53" s="1136"/>
      <c r="DU53" s="1136"/>
      <c r="DV53" s="1136"/>
      <c r="DW53" s="1136"/>
      <c r="DX53" s="1136"/>
      <c r="DY53" s="1136"/>
      <c r="DZ53" s="1136"/>
      <c r="EA53" s="1136"/>
      <c r="EB53" s="1136"/>
      <c r="EC53" s="1136"/>
      <c r="ED53" s="1136"/>
      <c r="EE53" s="1136"/>
      <c r="EF53" s="1136"/>
      <c r="EG53" s="1136"/>
      <c r="EH53" s="1136"/>
      <c r="EI53" s="1136"/>
      <c r="EJ53" s="1136"/>
      <c r="EK53" s="1136"/>
      <c r="EL53" s="1136"/>
      <c r="EM53" s="1136"/>
      <c r="EN53" s="1136"/>
      <c r="EO53" s="1136"/>
      <c r="EP53" s="1136"/>
      <c r="EQ53" s="1136"/>
      <c r="ER53" s="1136"/>
      <c r="ES53" s="1136"/>
      <c r="ET53" s="1136"/>
      <c r="EU53" s="1136"/>
      <c r="EV53" s="1136"/>
      <c r="EW53" s="1136"/>
      <c r="EX53" s="1136"/>
      <c r="EY53" s="1136"/>
      <c r="EZ53" s="1136"/>
      <c r="FA53" s="1136"/>
      <c r="FB53" s="1136"/>
      <c r="FC53" s="1136"/>
      <c r="FD53" s="1136"/>
      <c r="FE53" s="1136"/>
      <c r="FF53" s="1136"/>
      <c r="FG53" s="1136"/>
      <c r="FH53" s="1136"/>
      <c r="FI53" s="1136"/>
      <c r="FJ53" s="1136"/>
      <c r="FK53" s="1136"/>
      <c r="FL53" s="1136"/>
      <c r="FM53" s="1136"/>
      <c r="FN53" s="1136"/>
      <c r="FO53" s="1136"/>
      <c r="FP53" s="1136"/>
      <c r="FQ53" s="1136"/>
      <c r="FR53" s="1136"/>
      <c r="FS53" s="1136"/>
      <c r="FT53" s="1136"/>
      <c r="FU53" s="1136"/>
      <c r="FV53" s="1136"/>
      <c r="FW53" s="1136"/>
      <c r="FX53" s="1136"/>
      <c r="FY53" s="1136"/>
      <c r="FZ53" s="1136"/>
      <c r="GA53" s="1136"/>
      <c r="GB53" s="1136"/>
      <c r="GC53" s="1136"/>
      <c r="GD53" s="1136"/>
      <c r="GE53" s="1136"/>
      <c r="GF53" s="1136"/>
      <c r="GG53" s="1136"/>
      <c r="GH53" s="1136"/>
      <c r="GI53" s="1136"/>
      <c r="GJ53" s="1136"/>
      <c r="GK53" s="1136"/>
      <c r="GL53" s="1136"/>
      <c r="GM53" s="1136"/>
      <c r="GN53" s="1136"/>
      <c r="GO53" s="1136"/>
      <c r="GP53" s="1136"/>
      <c r="GQ53" s="1136"/>
      <c r="GR53" s="1136"/>
      <c r="GS53" s="1136"/>
      <c r="GT53" s="1136"/>
      <c r="GU53" s="1136"/>
      <c r="GV53" s="1136"/>
      <c r="GW53" s="1136"/>
      <c r="GX53" s="1136"/>
      <c r="GY53" s="1136"/>
      <c r="GZ53" s="1136"/>
      <c r="HA53" s="1136"/>
      <c r="HB53" s="1136"/>
      <c r="HC53" s="1136"/>
      <c r="HD53" s="1136"/>
      <c r="HE53" s="1136"/>
      <c r="HF53" s="1136"/>
      <c r="HG53" s="1136"/>
      <c r="HH53" s="1136"/>
      <c r="HI53" s="1136"/>
      <c r="HJ53" s="1136"/>
      <c r="HK53" s="1136"/>
      <c r="HL53" s="1136"/>
      <c r="HM53" s="1136"/>
      <c r="HN53" s="1136"/>
      <c r="HO53" s="1136"/>
      <c r="HP53" s="1136"/>
      <c r="HQ53" s="1136"/>
      <c r="HR53" s="1136"/>
      <c r="HS53" s="1136"/>
      <c r="HT53" s="1136"/>
      <c r="HU53" s="1136"/>
      <c r="HV53" s="1136"/>
      <c r="HW53" s="1136"/>
      <c r="HX53" s="1136"/>
      <c r="HY53" s="1136"/>
      <c r="HZ53" s="1136"/>
      <c r="IA53" s="1136"/>
      <c r="IB53" s="1136"/>
      <c r="IC53" s="1136"/>
      <c r="ID53" s="1136"/>
      <c r="IE53" s="1136"/>
      <c r="IF53" s="1136"/>
      <c r="IG53" s="1136"/>
      <c r="IH53" s="1136"/>
      <c r="II53" s="1136"/>
      <c r="IJ53" s="1136"/>
      <c r="IK53" s="1136"/>
      <c r="IL53" s="1136"/>
      <c r="IM53" s="1136"/>
      <c r="IN53" s="1136"/>
      <c r="IO53" s="1136"/>
      <c r="IP53" s="1136"/>
      <c r="IQ53" s="1136"/>
      <c r="IR53" s="1136"/>
      <c r="IS53" s="1136"/>
      <c r="IT53" s="1136"/>
      <c r="IU53" s="1136"/>
      <c r="IV53" s="1131"/>
    </row>
    <row r="54" spans="1:256" s="806" customFormat="1">
      <c r="A54" s="1131"/>
      <c r="B54" s="1136"/>
      <c r="C54" s="1136"/>
      <c r="D54" s="1136"/>
      <c r="E54" s="1136"/>
      <c r="F54" s="1136"/>
      <c r="G54" s="1136"/>
      <c r="H54" s="1136"/>
      <c r="I54" s="1136"/>
      <c r="J54" s="1136"/>
      <c r="K54" s="1136"/>
      <c r="L54" s="1136"/>
      <c r="M54" s="1136"/>
      <c r="N54" s="1136"/>
      <c r="O54" s="1136"/>
      <c r="P54" s="1136"/>
      <c r="Q54" s="1136"/>
      <c r="R54" s="1136"/>
      <c r="S54" s="1136"/>
      <c r="T54" s="1136"/>
      <c r="U54" s="1136"/>
      <c r="V54" s="1136"/>
      <c r="W54" s="1136"/>
      <c r="X54" s="1136"/>
      <c r="Y54" s="1136"/>
      <c r="Z54" s="1136"/>
      <c r="AA54" s="1136"/>
      <c r="AB54" s="1136"/>
      <c r="AC54" s="1136"/>
      <c r="AD54" s="1136"/>
      <c r="AE54" s="1136"/>
      <c r="AF54" s="1136"/>
      <c r="AG54" s="1136"/>
      <c r="AH54" s="1136"/>
      <c r="AI54" s="1136"/>
      <c r="AJ54" s="1136"/>
      <c r="AK54" s="1136"/>
      <c r="AL54" s="1136"/>
      <c r="AM54" s="1136"/>
      <c r="AN54" s="1136"/>
      <c r="AO54" s="1136"/>
      <c r="AP54" s="1136"/>
      <c r="AQ54" s="1136"/>
      <c r="AR54" s="1136"/>
      <c r="AS54" s="1136"/>
      <c r="AT54" s="1136"/>
      <c r="AU54" s="1136"/>
      <c r="AV54" s="1136"/>
      <c r="AW54" s="1136"/>
      <c r="AX54" s="1136"/>
      <c r="AY54" s="1136"/>
      <c r="AZ54" s="1136"/>
      <c r="BA54" s="1136"/>
      <c r="BB54" s="1136"/>
      <c r="BC54" s="1136"/>
      <c r="BD54" s="1136"/>
      <c r="BE54" s="1136"/>
      <c r="BF54" s="1136"/>
      <c r="BG54" s="1136"/>
      <c r="BH54" s="1136"/>
      <c r="BI54" s="1136"/>
      <c r="BJ54" s="1136"/>
      <c r="BK54" s="1136"/>
      <c r="BL54" s="1136"/>
      <c r="BM54" s="1136"/>
      <c r="BN54" s="1136"/>
      <c r="BO54" s="1136"/>
      <c r="BP54" s="1136"/>
      <c r="BQ54" s="1136"/>
      <c r="BR54" s="1136"/>
      <c r="BS54" s="1136"/>
      <c r="BT54" s="1136"/>
      <c r="BU54" s="1136"/>
      <c r="BV54" s="1136"/>
      <c r="BW54" s="1136"/>
      <c r="BX54" s="1136"/>
      <c r="BY54" s="1136"/>
      <c r="BZ54" s="1136"/>
      <c r="CA54" s="1136"/>
      <c r="CB54" s="1136"/>
      <c r="CC54" s="1136"/>
      <c r="CD54" s="1136"/>
      <c r="CE54" s="1136"/>
      <c r="CF54" s="1136"/>
      <c r="CG54" s="1136"/>
      <c r="CH54" s="1136"/>
      <c r="CI54" s="1136"/>
      <c r="CJ54" s="1136"/>
      <c r="CK54" s="1136"/>
      <c r="CL54" s="1136"/>
      <c r="CM54" s="1136"/>
      <c r="CN54" s="1136"/>
      <c r="CO54" s="1136"/>
      <c r="CP54" s="1136"/>
      <c r="CQ54" s="1136"/>
      <c r="CR54" s="1136"/>
      <c r="CS54" s="1136"/>
      <c r="CT54" s="1136"/>
      <c r="CU54" s="1136"/>
      <c r="CV54" s="1136"/>
      <c r="CW54" s="1136"/>
      <c r="CX54" s="1136"/>
      <c r="CY54" s="1136"/>
      <c r="CZ54" s="1136"/>
      <c r="DA54" s="1136"/>
      <c r="DB54" s="1136"/>
      <c r="DC54" s="1136"/>
      <c r="DD54" s="1136"/>
      <c r="DE54" s="1136"/>
      <c r="DF54" s="1136"/>
      <c r="DG54" s="1136"/>
      <c r="DH54" s="1136"/>
      <c r="DI54" s="1136"/>
      <c r="DJ54" s="1136"/>
      <c r="DK54" s="1136"/>
      <c r="DL54" s="1136"/>
      <c r="DM54" s="1136"/>
      <c r="DN54" s="1136"/>
      <c r="DO54" s="1136"/>
      <c r="DP54" s="1136"/>
      <c r="DQ54" s="1136"/>
      <c r="DR54" s="1136"/>
      <c r="DS54" s="1136"/>
      <c r="DT54" s="1136"/>
      <c r="DU54" s="1136"/>
      <c r="DV54" s="1136"/>
      <c r="DW54" s="1136"/>
      <c r="DX54" s="1136"/>
      <c r="DY54" s="1136"/>
      <c r="DZ54" s="1136"/>
      <c r="EA54" s="1136"/>
      <c r="EB54" s="1136"/>
      <c r="EC54" s="1136"/>
      <c r="ED54" s="1136"/>
      <c r="EE54" s="1136"/>
      <c r="EF54" s="1136"/>
      <c r="EG54" s="1136"/>
      <c r="EH54" s="1136"/>
      <c r="EI54" s="1136"/>
      <c r="EJ54" s="1136"/>
      <c r="EK54" s="1136"/>
      <c r="EL54" s="1136"/>
      <c r="EM54" s="1136"/>
      <c r="EN54" s="1136"/>
      <c r="EO54" s="1136"/>
      <c r="EP54" s="1136"/>
      <c r="EQ54" s="1136"/>
      <c r="ER54" s="1136"/>
      <c r="ES54" s="1136"/>
      <c r="ET54" s="1136"/>
      <c r="EU54" s="1136"/>
      <c r="EV54" s="1136"/>
      <c r="EW54" s="1136"/>
      <c r="EX54" s="1136"/>
      <c r="EY54" s="1136"/>
      <c r="EZ54" s="1136"/>
      <c r="FA54" s="1136"/>
      <c r="FB54" s="1136"/>
      <c r="FC54" s="1136"/>
      <c r="FD54" s="1136"/>
      <c r="FE54" s="1136"/>
      <c r="FF54" s="1136"/>
      <c r="FG54" s="1136"/>
      <c r="FH54" s="1136"/>
      <c r="FI54" s="1136"/>
      <c r="FJ54" s="1136"/>
      <c r="FK54" s="1136"/>
      <c r="FL54" s="1136"/>
      <c r="FM54" s="1136"/>
      <c r="FN54" s="1136"/>
      <c r="FO54" s="1136"/>
      <c r="FP54" s="1136"/>
      <c r="FQ54" s="1136"/>
      <c r="FR54" s="1136"/>
      <c r="FS54" s="1136"/>
      <c r="FT54" s="1136"/>
      <c r="FU54" s="1136"/>
      <c r="FV54" s="1136"/>
      <c r="FW54" s="1136"/>
      <c r="FX54" s="1136"/>
      <c r="FY54" s="1136"/>
      <c r="FZ54" s="1136"/>
      <c r="GA54" s="1136"/>
      <c r="GB54" s="1136"/>
      <c r="GC54" s="1136"/>
      <c r="GD54" s="1136"/>
      <c r="GE54" s="1136"/>
      <c r="GF54" s="1136"/>
      <c r="GG54" s="1136"/>
      <c r="GH54" s="1136"/>
      <c r="GI54" s="1136"/>
      <c r="GJ54" s="1136"/>
      <c r="GK54" s="1136"/>
      <c r="GL54" s="1136"/>
      <c r="GM54" s="1136"/>
      <c r="GN54" s="1136"/>
      <c r="GO54" s="1136"/>
      <c r="GP54" s="1136"/>
      <c r="GQ54" s="1136"/>
      <c r="GR54" s="1136"/>
      <c r="GS54" s="1136"/>
      <c r="GT54" s="1136"/>
      <c r="GU54" s="1136"/>
      <c r="GV54" s="1136"/>
      <c r="GW54" s="1136"/>
      <c r="GX54" s="1136"/>
      <c r="GY54" s="1136"/>
      <c r="GZ54" s="1136"/>
      <c r="HA54" s="1136"/>
      <c r="HB54" s="1136"/>
      <c r="HC54" s="1136"/>
      <c r="HD54" s="1136"/>
      <c r="HE54" s="1136"/>
      <c r="HF54" s="1136"/>
      <c r="HG54" s="1136"/>
      <c r="HH54" s="1136"/>
      <c r="HI54" s="1136"/>
      <c r="HJ54" s="1136"/>
      <c r="HK54" s="1136"/>
      <c r="HL54" s="1136"/>
      <c r="HM54" s="1136"/>
      <c r="HN54" s="1136"/>
      <c r="HO54" s="1136"/>
      <c r="HP54" s="1136"/>
      <c r="HQ54" s="1136"/>
      <c r="HR54" s="1136"/>
      <c r="HS54" s="1136"/>
      <c r="HT54" s="1136"/>
      <c r="HU54" s="1136"/>
      <c r="HV54" s="1136"/>
      <c r="HW54" s="1136"/>
      <c r="HX54" s="1136"/>
      <c r="HY54" s="1136"/>
      <c r="HZ54" s="1136"/>
      <c r="IA54" s="1136"/>
      <c r="IB54" s="1136"/>
      <c r="IC54" s="1136"/>
      <c r="ID54" s="1136"/>
      <c r="IE54" s="1136"/>
      <c r="IF54" s="1136"/>
      <c r="IG54" s="1136"/>
      <c r="IH54" s="1136"/>
      <c r="II54" s="1136"/>
      <c r="IJ54" s="1136"/>
      <c r="IK54" s="1136"/>
      <c r="IL54" s="1136"/>
      <c r="IM54" s="1136"/>
      <c r="IN54" s="1136"/>
      <c r="IO54" s="1136"/>
      <c r="IP54" s="1136"/>
      <c r="IQ54" s="1136"/>
      <c r="IR54" s="1136"/>
      <c r="IS54" s="1136"/>
      <c r="IT54" s="1136"/>
      <c r="IU54" s="1136"/>
      <c r="IV54" s="1131"/>
    </row>
    <row r="55" spans="1:256" s="806" customFormat="1">
      <c r="A55" s="1131"/>
      <c r="B55" s="1136"/>
      <c r="C55" s="1136"/>
      <c r="D55" s="1136"/>
      <c r="E55" s="1136"/>
      <c r="F55" s="1136"/>
      <c r="G55" s="1136"/>
      <c r="H55" s="1136"/>
      <c r="I55" s="1136"/>
      <c r="J55" s="1136"/>
      <c r="K55" s="1136"/>
      <c r="L55" s="1136"/>
      <c r="M55" s="1136"/>
      <c r="N55" s="1136"/>
      <c r="O55" s="1136"/>
      <c r="P55" s="1136"/>
      <c r="Q55" s="1136"/>
      <c r="R55" s="1136"/>
      <c r="S55" s="1136"/>
      <c r="T55" s="1136"/>
      <c r="U55" s="1136"/>
      <c r="V55" s="1136"/>
      <c r="W55" s="1136"/>
      <c r="X55" s="1136"/>
      <c r="Y55" s="1136"/>
      <c r="Z55" s="1136"/>
      <c r="AA55" s="1136"/>
      <c r="AB55" s="1136"/>
      <c r="AC55" s="1136"/>
      <c r="AD55" s="1136"/>
      <c r="AE55" s="1136"/>
      <c r="AF55" s="1136"/>
      <c r="AG55" s="1136"/>
      <c r="AH55" s="1136"/>
      <c r="AI55" s="1136"/>
      <c r="AJ55" s="1136"/>
      <c r="AK55" s="1136"/>
      <c r="AL55" s="1136"/>
      <c r="AM55" s="1136"/>
      <c r="AN55" s="1136"/>
      <c r="AO55" s="1136"/>
      <c r="AP55" s="1136"/>
      <c r="AQ55" s="1136"/>
      <c r="AR55" s="1136"/>
      <c r="AS55" s="1136"/>
      <c r="AT55" s="1136"/>
      <c r="AU55" s="1136"/>
      <c r="AV55" s="1136"/>
      <c r="AW55" s="1136"/>
      <c r="AX55" s="1136"/>
      <c r="AY55" s="1136"/>
      <c r="AZ55" s="1136"/>
      <c r="BA55" s="1136"/>
      <c r="BB55" s="1136"/>
      <c r="BC55" s="1136"/>
      <c r="BD55" s="1136"/>
      <c r="BE55" s="1136"/>
      <c r="BF55" s="1136"/>
      <c r="BG55" s="1136"/>
      <c r="BH55" s="1136"/>
      <c r="BI55" s="1136"/>
      <c r="BJ55" s="1136"/>
      <c r="BK55" s="1136"/>
      <c r="BL55" s="1136"/>
      <c r="BM55" s="1136"/>
      <c r="BN55" s="1136"/>
      <c r="BO55" s="1136"/>
      <c r="BP55" s="1136"/>
      <c r="BQ55" s="1136"/>
      <c r="BR55" s="1136"/>
      <c r="BS55" s="1136"/>
      <c r="BT55" s="1136"/>
      <c r="BU55" s="1136"/>
      <c r="BV55" s="1136"/>
      <c r="BW55" s="1136"/>
      <c r="BX55" s="1136"/>
      <c r="BY55" s="1136"/>
      <c r="BZ55" s="1136"/>
      <c r="CA55" s="1136"/>
      <c r="CB55" s="1136"/>
      <c r="CC55" s="1136"/>
      <c r="CD55" s="1136"/>
      <c r="CE55" s="1136"/>
      <c r="CF55" s="1136"/>
      <c r="CG55" s="1136"/>
      <c r="CH55" s="1136"/>
      <c r="CI55" s="1136"/>
      <c r="CJ55" s="1136"/>
      <c r="CK55" s="1136"/>
      <c r="CL55" s="1136"/>
      <c r="CM55" s="1136"/>
      <c r="CN55" s="1136"/>
      <c r="CO55" s="1136"/>
      <c r="CP55" s="1136"/>
      <c r="CQ55" s="1136"/>
      <c r="CR55" s="1136"/>
      <c r="CS55" s="1136"/>
      <c r="CT55" s="1136"/>
      <c r="CU55" s="1136"/>
      <c r="CV55" s="1136"/>
      <c r="CW55" s="1136"/>
      <c r="CX55" s="1136"/>
      <c r="CY55" s="1136"/>
      <c r="CZ55" s="1136"/>
      <c r="DA55" s="1136"/>
      <c r="DB55" s="1136"/>
      <c r="DC55" s="1136"/>
      <c r="DD55" s="1136"/>
      <c r="DE55" s="1136"/>
      <c r="DF55" s="1136"/>
      <c r="DG55" s="1136"/>
      <c r="DH55" s="1136"/>
      <c r="DI55" s="1136"/>
      <c r="DJ55" s="1136"/>
      <c r="DK55" s="1136"/>
      <c r="DL55" s="1136"/>
      <c r="DM55" s="1136"/>
      <c r="DN55" s="1136"/>
      <c r="DO55" s="1136"/>
      <c r="DP55" s="1136"/>
      <c r="DQ55" s="1136"/>
      <c r="DR55" s="1136"/>
      <c r="DS55" s="1136"/>
      <c r="DT55" s="1136"/>
      <c r="DU55" s="1136"/>
      <c r="DV55" s="1136"/>
      <c r="DW55" s="1136"/>
      <c r="DX55" s="1136"/>
      <c r="DY55" s="1136"/>
      <c r="DZ55" s="1136"/>
      <c r="EA55" s="1136"/>
      <c r="EB55" s="1136"/>
      <c r="EC55" s="1136"/>
      <c r="ED55" s="1136"/>
      <c r="EE55" s="1136"/>
      <c r="EF55" s="1136"/>
      <c r="EG55" s="1136"/>
      <c r="EH55" s="1136"/>
      <c r="EI55" s="1136"/>
      <c r="EJ55" s="1136"/>
      <c r="EK55" s="1136"/>
      <c r="EL55" s="1136"/>
      <c r="EM55" s="1136"/>
      <c r="EN55" s="1136"/>
      <c r="EO55" s="1136"/>
      <c r="EP55" s="1136"/>
      <c r="EQ55" s="1136"/>
      <c r="ER55" s="1136"/>
      <c r="ES55" s="1136"/>
      <c r="ET55" s="1136"/>
      <c r="EU55" s="1136"/>
      <c r="EV55" s="1136"/>
      <c r="EW55" s="1136"/>
      <c r="EX55" s="1136"/>
      <c r="EY55" s="1136"/>
      <c r="EZ55" s="1136"/>
      <c r="FA55" s="1136"/>
      <c r="FB55" s="1136"/>
      <c r="FC55" s="1136"/>
      <c r="FD55" s="1136"/>
      <c r="FE55" s="1136"/>
      <c r="FF55" s="1136"/>
      <c r="FG55" s="1136"/>
      <c r="FH55" s="1136"/>
      <c r="FI55" s="1136"/>
      <c r="FJ55" s="1136"/>
      <c r="FK55" s="1136"/>
      <c r="FL55" s="1136"/>
      <c r="FM55" s="1136"/>
      <c r="FN55" s="1136"/>
      <c r="FO55" s="1136"/>
      <c r="FP55" s="1136"/>
      <c r="FQ55" s="1136"/>
      <c r="FR55" s="1136"/>
      <c r="FS55" s="1136"/>
      <c r="FT55" s="1136"/>
      <c r="FU55" s="1136"/>
      <c r="FV55" s="1136"/>
      <c r="FW55" s="1136"/>
      <c r="FX55" s="1136"/>
      <c r="FY55" s="1136"/>
      <c r="FZ55" s="1136"/>
      <c r="GA55" s="1136"/>
      <c r="GB55" s="1136"/>
      <c r="GC55" s="1136"/>
      <c r="GD55" s="1136"/>
      <c r="GE55" s="1136"/>
      <c r="GF55" s="1136"/>
      <c r="GG55" s="1136"/>
      <c r="GH55" s="1136"/>
      <c r="GI55" s="1136"/>
      <c r="GJ55" s="1136"/>
      <c r="GK55" s="1136"/>
      <c r="GL55" s="1136"/>
      <c r="GM55" s="1136"/>
      <c r="GN55" s="1136"/>
      <c r="GO55" s="1136"/>
      <c r="GP55" s="1136"/>
      <c r="GQ55" s="1136"/>
      <c r="GR55" s="1136"/>
      <c r="GS55" s="1136"/>
      <c r="GT55" s="1136"/>
      <c r="GU55" s="1136"/>
      <c r="GV55" s="1136"/>
      <c r="GW55" s="1136"/>
      <c r="GX55" s="1136"/>
      <c r="GY55" s="1136"/>
      <c r="GZ55" s="1136"/>
      <c r="HA55" s="1136"/>
      <c r="HB55" s="1136"/>
      <c r="HC55" s="1136"/>
      <c r="HD55" s="1136"/>
      <c r="HE55" s="1136"/>
      <c r="HF55" s="1136"/>
      <c r="HG55" s="1136"/>
      <c r="HH55" s="1136"/>
      <c r="HI55" s="1136"/>
      <c r="HJ55" s="1136"/>
      <c r="HK55" s="1136"/>
      <c r="HL55" s="1136"/>
      <c r="HM55" s="1136"/>
      <c r="HN55" s="1136"/>
      <c r="HO55" s="1136"/>
      <c r="HP55" s="1136"/>
      <c r="HQ55" s="1136"/>
      <c r="HR55" s="1136"/>
      <c r="HS55" s="1136"/>
      <c r="HT55" s="1136"/>
      <c r="HU55" s="1136"/>
      <c r="HV55" s="1136"/>
      <c r="HW55" s="1136"/>
      <c r="HX55" s="1136"/>
      <c r="HY55" s="1136"/>
      <c r="HZ55" s="1136"/>
      <c r="IA55" s="1136"/>
      <c r="IB55" s="1136"/>
      <c r="IC55" s="1136"/>
      <c r="ID55" s="1136"/>
      <c r="IE55" s="1136"/>
      <c r="IF55" s="1136"/>
      <c r="IG55" s="1136"/>
      <c r="IH55" s="1136"/>
      <c r="II55" s="1136"/>
      <c r="IJ55" s="1136"/>
      <c r="IK55" s="1136"/>
      <c r="IL55" s="1136"/>
      <c r="IM55" s="1136"/>
      <c r="IN55" s="1136"/>
      <c r="IO55" s="1136"/>
      <c r="IP55" s="1136"/>
      <c r="IQ55" s="1136"/>
      <c r="IR55" s="1136"/>
      <c r="IS55" s="1136"/>
      <c r="IT55" s="1136"/>
      <c r="IU55" s="1136"/>
      <c r="IV55" s="1131"/>
    </row>
    <row r="56" spans="1:256" s="806" customFormat="1">
      <c r="A56" s="1131"/>
      <c r="B56" s="1136"/>
      <c r="C56" s="1136"/>
      <c r="D56" s="1136"/>
      <c r="E56" s="1136"/>
      <c r="F56" s="1136"/>
      <c r="G56" s="1136"/>
      <c r="H56" s="1136"/>
      <c r="I56" s="1136"/>
      <c r="J56" s="1136"/>
      <c r="K56" s="1136"/>
      <c r="L56" s="1136"/>
      <c r="M56" s="1136"/>
      <c r="N56" s="1136"/>
      <c r="O56" s="1136"/>
      <c r="P56" s="1136"/>
      <c r="Q56" s="1136"/>
      <c r="R56" s="1136"/>
      <c r="S56" s="1136"/>
      <c r="T56" s="1136"/>
      <c r="U56" s="1136"/>
      <c r="V56" s="1136"/>
      <c r="W56" s="1136"/>
      <c r="X56" s="1136"/>
      <c r="Y56" s="1136"/>
      <c r="Z56" s="1136"/>
      <c r="AA56" s="1136"/>
      <c r="AB56" s="1136"/>
      <c r="AC56" s="1136"/>
      <c r="AD56" s="1136"/>
      <c r="AE56" s="1136"/>
      <c r="AF56" s="1136"/>
      <c r="AG56" s="1136"/>
      <c r="AH56" s="1136"/>
      <c r="AI56" s="1136"/>
      <c r="AJ56" s="1136"/>
      <c r="AK56" s="1136"/>
      <c r="AL56" s="1136"/>
      <c r="AM56" s="1136"/>
      <c r="AN56" s="1136"/>
      <c r="AO56" s="1136"/>
      <c r="AP56" s="1136"/>
      <c r="AQ56" s="1136"/>
      <c r="AR56" s="1136"/>
      <c r="AS56" s="1136"/>
      <c r="AT56" s="1136"/>
      <c r="AU56" s="1136"/>
      <c r="AV56" s="1136"/>
      <c r="AW56" s="1136"/>
      <c r="AX56" s="1136"/>
      <c r="AY56" s="1136"/>
      <c r="AZ56" s="1136"/>
      <c r="BA56" s="1136"/>
      <c r="BB56" s="1136"/>
      <c r="BC56" s="1136"/>
      <c r="BD56" s="1136"/>
      <c r="BE56" s="1136"/>
      <c r="BF56" s="1136"/>
      <c r="BG56" s="1136"/>
      <c r="BH56" s="1136"/>
      <c r="BI56" s="1136"/>
      <c r="BJ56" s="1136"/>
      <c r="BK56" s="1136"/>
      <c r="BL56" s="1136"/>
      <c r="BM56" s="1136"/>
      <c r="BN56" s="1136"/>
      <c r="BO56" s="1136"/>
      <c r="BP56" s="1136"/>
      <c r="BQ56" s="1136"/>
      <c r="BR56" s="1136"/>
      <c r="BS56" s="1136"/>
      <c r="BT56" s="1136"/>
      <c r="BU56" s="1136"/>
      <c r="BV56" s="1136"/>
      <c r="BW56" s="1136"/>
      <c r="BX56" s="1136"/>
      <c r="BY56" s="1136"/>
      <c r="BZ56" s="1136"/>
      <c r="CA56" s="1136"/>
      <c r="CB56" s="1136"/>
      <c r="CC56" s="1136"/>
      <c r="CD56" s="1136"/>
      <c r="CE56" s="1136"/>
      <c r="CF56" s="1136"/>
      <c r="CG56" s="1136"/>
      <c r="CH56" s="1136"/>
      <c r="CI56" s="1136"/>
      <c r="CJ56" s="1136"/>
      <c r="CK56" s="1136"/>
      <c r="CL56" s="1136"/>
      <c r="CM56" s="1136"/>
      <c r="CN56" s="1136"/>
      <c r="CO56" s="1136"/>
      <c r="CP56" s="1136"/>
      <c r="CQ56" s="1136"/>
      <c r="CR56" s="1136"/>
      <c r="CS56" s="1136"/>
      <c r="CT56" s="1136"/>
      <c r="CU56" s="1136"/>
      <c r="CV56" s="1136"/>
      <c r="CW56" s="1136"/>
      <c r="CX56" s="1136"/>
      <c r="CY56" s="1136"/>
      <c r="CZ56" s="1136"/>
      <c r="DA56" s="1136"/>
      <c r="DB56" s="1136"/>
      <c r="DC56" s="1136"/>
      <c r="DD56" s="1136"/>
      <c r="DE56" s="1136"/>
      <c r="DF56" s="1136"/>
      <c r="DG56" s="1136"/>
      <c r="DH56" s="1136"/>
      <c r="DI56" s="1136"/>
      <c r="DJ56" s="1136"/>
      <c r="DK56" s="1136"/>
      <c r="DL56" s="1136"/>
      <c r="DM56" s="1136"/>
      <c r="DN56" s="1136"/>
      <c r="DO56" s="1136"/>
      <c r="DP56" s="1136"/>
      <c r="DQ56" s="1136"/>
      <c r="DR56" s="1136"/>
      <c r="DS56" s="1136"/>
      <c r="DT56" s="1136"/>
      <c r="DU56" s="1136"/>
      <c r="DV56" s="1136"/>
      <c r="DW56" s="1136"/>
      <c r="DX56" s="1136"/>
      <c r="DY56" s="1136"/>
      <c r="DZ56" s="1136"/>
      <c r="EA56" s="1136"/>
      <c r="EB56" s="1136"/>
      <c r="EC56" s="1136"/>
      <c r="ED56" s="1136"/>
      <c r="EE56" s="1136"/>
      <c r="EF56" s="1136"/>
      <c r="EG56" s="1136"/>
      <c r="EH56" s="1136"/>
      <c r="EI56" s="1136"/>
      <c r="EJ56" s="1136"/>
      <c r="EK56" s="1136"/>
      <c r="EL56" s="1136"/>
      <c r="EM56" s="1136"/>
      <c r="EN56" s="1136"/>
      <c r="EO56" s="1136"/>
      <c r="EP56" s="1136"/>
      <c r="EQ56" s="1136"/>
      <c r="ER56" s="1136"/>
      <c r="ES56" s="1136"/>
      <c r="ET56" s="1136"/>
      <c r="EU56" s="1136"/>
      <c r="EV56" s="1136"/>
      <c r="EW56" s="1136"/>
      <c r="EX56" s="1136"/>
      <c r="EY56" s="1136"/>
      <c r="EZ56" s="1136"/>
      <c r="FA56" s="1136"/>
      <c r="FB56" s="1136"/>
      <c r="FC56" s="1136"/>
      <c r="FD56" s="1136"/>
      <c r="FE56" s="1136"/>
      <c r="FF56" s="1136"/>
      <c r="FG56" s="1136"/>
      <c r="FH56" s="1136"/>
      <c r="FI56" s="1136"/>
      <c r="FJ56" s="1136"/>
      <c r="FK56" s="1136"/>
      <c r="FL56" s="1136"/>
      <c r="FM56" s="1136"/>
      <c r="FN56" s="1136"/>
      <c r="FO56" s="1136"/>
      <c r="FP56" s="1136"/>
      <c r="FQ56" s="1136"/>
      <c r="FR56" s="1136"/>
      <c r="FS56" s="1136"/>
      <c r="FT56" s="1136"/>
      <c r="FU56" s="1136"/>
      <c r="FV56" s="1136"/>
      <c r="FW56" s="1136"/>
      <c r="FX56" s="1136"/>
      <c r="FY56" s="1136"/>
      <c r="FZ56" s="1136"/>
      <c r="GA56" s="1136"/>
      <c r="GB56" s="1136"/>
      <c r="GC56" s="1136"/>
      <c r="GD56" s="1136"/>
      <c r="GE56" s="1136"/>
      <c r="GF56" s="1136"/>
      <c r="GG56" s="1136"/>
      <c r="GH56" s="1136"/>
      <c r="GI56" s="1136"/>
      <c r="GJ56" s="1136"/>
      <c r="GK56" s="1136"/>
      <c r="GL56" s="1136"/>
      <c r="GM56" s="1136"/>
      <c r="GN56" s="1136"/>
      <c r="GO56" s="1136"/>
      <c r="GP56" s="1136"/>
      <c r="GQ56" s="1136"/>
      <c r="GR56" s="1136"/>
      <c r="GS56" s="1136"/>
      <c r="GT56" s="1136"/>
      <c r="GU56" s="1136"/>
      <c r="GV56" s="1136"/>
      <c r="GW56" s="1136"/>
      <c r="GX56" s="1136"/>
      <c r="GY56" s="1136"/>
      <c r="GZ56" s="1136"/>
      <c r="HA56" s="1136"/>
      <c r="HB56" s="1136"/>
      <c r="HC56" s="1136"/>
      <c r="HD56" s="1136"/>
      <c r="HE56" s="1136"/>
      <c r="HF56" s="1136"/>
      <c r="HG56" s="1136"/>
      <c r="HH56" s="1136"/>
      <c r="HI56" s="1136"/>
      <c r="HJ56" s="1136"/>
      <c r="HK56" s="1136"/>
      <c r="HL56" s="1136"/>
      <c r="HM56" s="1136"/>
      <c r="HN56" s="1136"/>
      <c r="HO56" s="1136"/>
      <c r="HP56" s="1136"/>
      <c r="HQ56" s="1136"/>
      <c r="HR56" s="1136"/>
      <c r="HS56" s="1136"/>
      <c r="HT56" s="1136"/>
      <c r="HU56" s="1136"/>
      <c r="HV56" s="1136"/>
      <c r="HW56" s="1136"/>
      <c r="HX56" s="1136"/>
      <c r="HY56" s="1136"/>
      <c r="HZ56" s="1136"/>
      <c r="IA56" s="1136"/>
      <c r="IB56" s="1136"/>
      <c r="IC56" s="1136"/>
      <c r="ID56" s="1136"/>
      <c r="IE56" s="1136"/>
      <c r="IF56" s="1136"/>
      <c r="IG56" s="1136"/>
      <c r="IH56" s="1136"/>
      <c r="II56" s="1136"/>
      <c r="IJ56" s="1136"/>
      <c r="IK56" s="1136"/>
      <c r="IL56" s="1136"/>
      <c r="IM56" s="1136"/>
      <c r="IN56" s="1136"/>
      <c r="IO56" s="1136"/>
      <c r="IP56" s="1136"/>
      <c r="IQ56" s="1136"/>
      <c r="IR56" s="1136"/>
      <c r="IS56" s="1136"/>
      <c r="IT56" s="1136"/>
      <c r="IU56" s="1136"/>
      <c r="IV56" s="1131"/>
    </row>
    <row r="57" spans="1:256" s="806" customFormat="1">
      <c r="A57" s="1131"/>
      <c r="B57" s="1136"/>
      <c r="C57" s="1136"/>
      <c r="D57" s="1136"/>
      <c r="E57" s="1136"/>
      <c r="F57" s="1136"/>
      <c r="G57" s="1136"/>
      <c r="H57" s="1136"/>
      <c r="I57" s="1136"/>
      <c r="J57" s="1136"/>
      <c r="K57" s="1136"/>
      <c r="L57" s="1136"/>
      <c r="M57" s="1136"/>
      <c r="N57" s="1136"/>
      <c r="O57" s="1136"/>
      <c r="P57" s="1136"/>
      <c r="Q57" s="1136"/>
      <c r="R57" s="1136"/>
      <c r="S57" s="1136"/>
      <c r="T57" s="1136"/>
      <c r="U57" s="1136"/>
      <c r="V57" s="1136"/>
      <c r="W57" s="1136"/>
      <c r="X57" s="1136"/>
      <c r="Y57" s="1136"/>
      <c r="Z57" s="1136"/>
      <c r="AA57" s="1136"/>
      <c r="AB57" s="1136"/>
      <c r="AC57" s="1136"/>
      <c r="AD57" s="1136"/>
      <c r="AE57" s="1136"/>
      <c r="AF57" s="1136"/>
      <c r="AG57" s="1136"/>
      <c r="AH57" s="1136"/>
      <c r="AI57" s="1136"/>
      <c r="AJ57" s="1136"/>
      <c r="AK57" s="1136"/>
      <c r="AL57" s="1136"/>
      <c r="AM57" s="1136"/>
      <c r="AN57" s="1136"/>
      <c r="AO57" s="1136"/>
      <c r="AP57" s="1136"/>
      <c r="AQ57" s="1136"/>
      <c r="AR57" s="1136"/>
      <c r="AS57" s="1136"/>
      <c r="AT57" s="1136"/>
      <c r="AU57" s="1136"/>
      <c r="AV57" s="1136"/>
      <c r="AW57" s="1136"/>
      <c r="AX57" s="1136"/>
      <c r="AY57" s="1136"/>
      <c r="AZ57" s="1136"/>
      <c r="BA57" s="1136"/>
      <c r="BB57" s="1136"/>
      <c r="BC57" s="1136"/>
      <c r="BD57" s="1136"/>
      <c r="BE57" s="1136"/>
      <c r="BF57" s="1136"/>
      <c r="BG57" s="1136"/>
      <c r="BH57" s="1136"/>
      <c r="BI57" s="1136"/>
      <c r="BJ57" s="1136"/>
      <c r="BK57" s="1136"/>
      <c r="BL57" s="1136"/>
      <c r="BM57" s="1136"/>
      <c r="BN57" s="1136"/>
      <c r="BO57" s="1136"/>
      <c r="BP57" s="1136"/>
      <c r="BQ57" s="1136"/>
      <c r="BR57" s="1136"/>
      <c r="BS57" s="1136"/>
      <c r="BT57" s="1136"/>
      <c r="BU57" s="1136"/>
      <c r="BV57" s="1136"/>
      <c r="BW57" s="1136"/>
      <c r="BX57" s="1136"/>
      <c r="BY57" s="1136"/>
      <c r="BZ57" s="1136"/>
      <c r="CA57" s="1136"/>
      <c r="CB57" s="1136"/>
      <c r="CC57" s="1136"/>
      <c r="CD57" s="1136"/>
      <c r="CE57" s="1136"/>
      <c r="CF57" s="1136"/>
      <c r="CG57" s="1136"/>
      <c r="CH57" s="1136"/>
      <c r="CI57" s="1136"/>
      <c r="CJ57" s="1136"/>
      <c r="CK57" s="1136"/>
      <c r="CL57" s="1136"/>
      <c r="CM57" s="1136"/>
      <c r="CN57" s="1136"/>
      <c r="CO57" s="1136"/>
      <c r="CP57" s="1136"/>
      <c r="CQ57" s="1136"/>
      <c r="CR57" s="1136"/>
      <c r="CS57" s="1136"/>
      <c r="CT57" s="1136"/>
      <c r="CU57" s="1136"/>
      <c r="CV57" s="1136"/>
      <c r="CW57" s="1136"/>
      <c r="CX57" s="1136"/>
      <c r="CY57" s="1136"/>
      <c r="CZ57" s="1136"/>
      <c r="DA57" s="1136"/>
      <c r="DB57" s="1136"/>
      <c r="DC57" s="1136"/>
      <c r="DD57" s="1136"/>
      <c r="DE57" s="1136"/>
      <c r="DF57" s="1136"/>
      <c r="DG57" s="1136"/>
      <c r="DH57" s="1136"/>
      <c r="DI57" s="1136"/>
      <c r="DJ57" s="1136"/>
      <c r="DK57" s="1136"/>
      <c r="DL57" s="1136"/>
      <c r="DM57" s="1136"/>
      <c r="DN57" s="1136"/>
      <c r="DO57" s="1136"/>
      <c r="DP57" s="1136"/>
      <c r="DQ57" s="1136"/>
      <c r="DR57" s="1136"/>
      <c r="DS57" s="1136"/>
      <c r="DT57" s="1136"/>
      <c r="DU57" s="1136"/>
      <c r="DV57" s="1136"/>
      <c r="DW57" s="1136"/>
      <c r="DX57" s="1136"/>
      <c r="DY57" s="1136"/>
      <c r="DZ57" s="1136"/>
      <c r="EA57" s="1136"/>
      <c r="EB57" s="1136"/>
      <c r="EC57" s="1136"/>
      <c r="ED57" s="1136"/>
      <c r="EE57" s="1136"/>
      <c r="EF57" s="1136"/>
      <c r="EG57" s="1136"/>
      <c r="EH57" s="1136"/>
      <c r="EI57" s="1136"/>
      <c r="EJ57" s="1136"/>
      <c r="EK57" s="1136"/>
      <c r="EL57" s="1136"/>
      <c r="EM57" s="1136"/>
      <c r="EN57" s="1136"/>
      <c r="EO57" s="1136"/>
      <c r="EP57" s="1136"/>
      <c r="EQ57" s="1136"/>
      <c r="ER57" s="1136"/>
      <c r="ES57" s="1136"/>
      <c r="ET57" s="1136"/>
      <c r="EU57" s="1136"/>
      <c r="EV57" s="1136"/>
      <c r="EW57" s="1136"/>
      <c r="EX57" s="1136"/>
      <c r="EY57" s="1136"/>
      <c r="EZ57" s="1136"/>
      <c r="FA57" s="1136"/>
      <c r="FB57" s="1136"/>
      <c r="FC57" s="1136"/>
      <c r="FD57" s="1136"/>
      <c r="FE57" s="1136"/>
      <c r="FF57" s="1136"/>
      <c r="FG57" s="1136"/>
      <c r="FH57" s="1136"/>
      <c r="FI57" s="1136"/>
      <c r="FJ57" s="1136"/>
      <c r="FK57" s="1136"/>
      <c r="FL57" s="1136"/>
      <c r="FM57" s="1136"/>
      <c r="FN57" s="1136"/>
      <c r="FO57" s="1136"/>
      <c r="FP57" s="1136"/>
      <c r="FQ57" s="1136"/>
      <c r="FR57" s="1136"/>
      <c r="FS57" s="1136"/>
      <c r="FT57" s="1136"/>
      <c r="FU57" s="1136"/>
      <c r="FV57" s="1136"/>
      <c r="FW57" s="1136"/>
      <c r="FX57" s="1136"/>
      <c r="FY57" s="1136"/>
      <c r="FZ57" s="1136"/>
      <c r="GA57" s="1136"/>
      <c r="GB57" s="1136"/>
      <c r="GC57" s="1136"/>
      <c r="GD57" s="1136"/>
      <c r="GE57" s="1136"/>
      <c r="GF57" s="1136"/>
      <c r="GG57" s="1136"/>
      <c r="GH57" s="1136"/>
      <c r="GI57" s="1136"/>
      <c r="GJ57" s="1136"/>
      <c r="GK57" s="1136"/>
      <c r="GL57" s="1136"/>
      <c r="GM57" s="1136"/>
      <c r="GN57" s="1136"/>
      <c r="GO57" s="1136"/>
      <c r="GP57" s="1136"/>
      <c r="GQ57" s="1136"/>
      <c r="GR57" s="1136"/>
      <c r="GS57" s="1136"/>
      <c r="GT57" s="1136"/>
      <c r="GU57" s="1136"/>
      <c r="GV57" s="1136"/>
      <c r="GW57" s="1136"/>
      <c r="GX57" s="1136"/>
      <c r="GY57" s="1136"/>
      <c r="GZ57" s="1136"/>
      <c r="HA57" s="1136"/>
      <c r="HB57" s="1136"/>
      <c r="HC57" s="1136"/>
      <c r="HD57" s="1136"/>
      <c r="HE57" s="1136"/>
      <c r="HF57" s="1136"/>
      <c r="HG57" s="1136"/>
      <c r="HH57" s="1136"/>
      <c r="HI57" s="1136"/>
      <c r="HJ57" s="1136"/>
      <c r="HK57" s="1136"/>
      <c r="HL57" s="1136"/>
      <c r="HM57" s="1136"/>
      <c r="HN57" s="1136"/>
      <c r="HO57" s="1136"/>
      <c r="HP57" s="1136"/>
      <c r="HQ57" s="1136"/>
      <c r="HR57" s="1136"/>
      <c r="HS57" s="1136"/>
      <c r="HT57" s="1136"/>
      <c r="HU57" s="1136"/>
      <c r="HV57" s="1136"/>
      <c r="HW57" s="1136"/>
      <c r="HX57" s="1136"/>
      <c r="HY57" s="1136"/>
      <c r="HZ57" s="1136"/>
      <c r="IA57" s="1136"/>
      <c r="IB57" s="1136"/>
      <c r="IC57" s="1136"/>
      <c r="ID57" s="1136"/>
      <c r="IE57" s="1136"/>
      <c r="IF57" s="1136"/>
      <c r="IG57" s="1136"/>
      <c r="IH57" s="1136"/>
      <c r="II57" s="1136"/>
      <c r="IJ57" s="1136"/>
      <c r="IK57" s="1136"/>
      <c r="IL57" s="1136"/>
      <c r="IM57" s="1136"/>
      <c r="IN57" s="1136"/>
      <c r="IO57" s="1136"/>
      <c r="IP57" s="1136"/>
      <c r="IQ57" s="1136"/>
      <c r="IR57" s="1136"/>
      <c r="IS57" s="1136"/>
      <c r="IT57" s="1136"/>
      <c r="IU57" s="1136"/>
      <c r="IV57" s="1131"/>
    </row>
    <row r="58" spans="1:256" s="806" customFormat="1">
      <c r="A58" s="1131"/>
      <c r="B58" s="1136"/>
      <c r="C58" s="1136"/>
      <c r="D58" s="1136"/>
      <c r="E58" s="1136"/>
      <c r="F58" s="1136"/>
      <c r="G58" s="1136"/>
      <c r="H58" s="1136"/>
      <c r="I58" s="1136"/>
      <c r="J58" s="1136"/>
      <c r="K58" s="1136"/>
      <c r="L58" s="1136"/>
      <c r="M58" s="1136"/>
      <c r="N58" s="1136"/>
      <c r="O58" s="1136"/>
      <c r="P58" s="1136"/>
      <c r="Q58" s="1136"/>
      <c r="R58" s="1136"/>
      <c r="S58" s="1136"/>
      <c r="T58" s="1136"/>
      <c r="U58" s="1136"/>
      <c r="V58" s="1136"/>
      <c r="W58" s="1136"/>
      <c r="X58" s="1136"/>
      <c r="Y58" s="1136"/>
      <c r="Z58" s="1136"/>
      <c r="AA58" s="1136"/>
      <c r="AB58" s="1136"/>
      <c r="AC58" s="1136"/>
      <c r="AD58" s="1136"/>
      <c r="AE58" s="1136"/>
      <c r="AF58" s="1136"/>
      <c r="AG58" s="1136"/>
      <c r="AH58" s="1136"/>
      <c r="AI58" s="1136"/>
      <c r="AJ58" s="1136"/>
      <c r="AK58" s="1136"/>
      <c r="AL58" s="1136"/>
      <c r="AM58" s="1136"/>
      <c r="AN58" s="1136"/>
      <c r="AO58" s="1136"/>
      <c r="AP58" s="1136"/>
      <c r="AQ58" s="1136"/>
      <c r="AR58" s="1136"/>
      <c r="AS58" s="1136"/>
      <c r="AT58" s="1136"/>
      <c r="AU58" s="1136"/>
      <c r="AV58" s="1136"/>
      <c r="AW58" s="1136"/>
      <c r="AX58" s="1136"/>
      <c r="AY58" s="1136"/>
      <c r="AZ58" s="1136"/>
      <c r="BA58" s="1136"/>
      <c r="BB58" s="1136"/>
      <c r="BC58" s="1136"/>
      <c r="BD58" s="1136"/>
      <c r="BE58" s="1136"/>
      <c r="BF58" s="1136"/>
      <c r="BG58" s="1136"/>
      <c r="BH58" s="1136"/>
      <c r="BI58" s="1136"/>
      <c r="BJ58" s="1136"/>
      <c r="BK58" s="1136"/>
      <c r="BL58" s="1136"/>
      <c r="BM58" s="1136"/>
      <c r="BN58" s="1136"/>
      <c r="BO58" s="1136"/>
      <c r="BP58" s="1136"/>
      <c r="BQ58" s="1136"/>
      <c r="BR58" s="1136"/>
      <c r="BS58" s="1136"/>
      <c r="BT58" s="1136"/>
      <c r="BU58" s="1136"/>
      <c r="BV58" s="1136"/>
      <c r="BW58" s="1136"/>
      <c r="BX58" s="1136"/>
      <c r="BY58" s="1136"/>
      <c r="BZ58" s="1136"/>
      <c r="CA58" s="1136"/>
      <c r="CB58" s="1136"/>
      <c r="CC58" s="1136"/>
      <c r="CD58" s="1136"/>
      <c r="CE58" s="1136"/>
      <c r="CF58" s="1136"/>
      <c r="CG58" s="1136"/>
      <c r="CH58" s="1136"/>
      <c r="CI58" s="1136"/>
      <c r="CJ58" s="1136"/>
      <c r="CK58" s="1136"/>
      <c r="CL58" s="1136"/>
      <c r="CM58" s="1136"/>
      <c r="CN58" s="1136"/>
      <c r="CO58" s="1136"/>
      <c r="CP58" s="1136"/>
      <c r="CQ58" s="1136"/>
      <c r="CR58" s="1136"/>
      <c r="CS58" s="1136"/>
      <c r="CT58" s="1136"/>
      <c r="CU58" s="1136"/>
      <c r="CV58" s="1136"/>
      <c r="CW58" s="1136"/>
      <c r="CX58" s="1136"/>
      <c r="CY58" s="1136"/>
      <c r="CZ58" s="1136"/>
      <c r="DA58" s="1136"/>
      <c r="DB58" s="1136"/>
      <c r="DC58" s="1136"/>
      <c r="DD58" s="1136"/>
      <c r="DE58" s="1136"/>
      <c r="DF58" s="1136"/>
      <c r="DG58" s="1136"/>
      <c r="DH58" s="1136"/>
      <c r="DI58" s="1136"/>
      <c r="DJ58" s="1136"/>
      <c r="DK58" s="1136"/>
      <c r="DL58" s="1136"/>
      <c r="DM58" s="1136"/>
      <c r="DN58" s="1136"/>
      <c r="DO58" s="1136"/>
      <c r="DP58" s="1136"/>
      <c r="DQ58" s="1136"/>
      <c r="DR58" s="1136"/>
      <c r="DS58" s="1136"/>
      <c r="DT58" s="1136"/>
      <c r="DU58" s="1136"/>
      <c r="DV58" s="1136"/>
      <c r="DW58" s="1136"/>
      <c r="DX58" s="1136"/>
      <c r="DY58" s="1136"/>
      <c r="DZ58" s="1136"/>
      <c r="EA58" s="1136"/>
      <c r="EB58" s="1136"/>
      <c r="EC58" s="1136"/>
      <c r="ED58" s="1136"/>
      <c r="EE58" s="1136"/>
      <c r="EF58" s="1136"/>
      <c r="EG58" s="1136"/>
      <c r="EH58" s="1136"/>
      <c r="EI58" s="1136"/>
      <c r="EJ58" s="1136"/>
      <c r="EK58" s="1136"/>
      <c r="EL58" s="1136"/>
      <c r="EM58" s="1136"/>
      <c r="EN58" s="1136"/>
      <c r="EO58" s="1136"/>
      <c r="EP58" s="1136"/>
      <c r="EQ58" s="1136"/>
      <c r="ER58" s="1136"/>
      <c r="ES58" s="1136"/>
      <c r="ET58" s="1136"/>
      <c r="EU58" s="1136"/>
      <c r="EV58" s="1136"/>
      <c r="EW58" s="1136"/>
      <c r="EX58" s="1136"/>
      <c r="EY58" s="1136"/>
      <c r="EZ58" s="1136"/>
      <c r="FA58" s="1136"/>
      <c r="FB58" s="1136"/>
      <c r="FC58" s="1136"/>
      <c r="FD58" s="1136"/>
      <c r="FE58" s="1136"/>
      <c r="FF58" s="1136"/>
      <c r="FG58" s="1136"/>
      <c r="FH58" s="1136"/>
      <c r="FI58" s="1136"/>
      <c r="FJ58" s="1136"/>
      <c r="FK58" s="1136"/>
      <c r="FL58" s="1136"/>
      <c r="FM58" s="1136"/>
      <c r="FN58" s="1136"/>
      <c r="FO58" s="1136"/>
      <c r="FP58" s="1136"/>
      <c r="FQ58" s="1136"/>
      <c r="FR58" s="1136"/>
      <c r="FS58" s="1136"/>
      <c r="FT58" s="1136"/>
      <c r="FU58" s="1136"/>
      <c r="FV58" s="1136"/>
      <c r="FW58" s="1136"/>
      <c r="FX58" s="1136"/>
      <c r="FY58" s="1136"/>
      <c r="FZ58" s="1136"/>
      <c r="GA58" s="1136"/>
      <c r="GB58" s="1136"/>
      <c r="GC58" s="1136"/>
      <c r="GD58" s="1136"/>
      <c r="GE58" s="1136"/>
      <c r="GF58" s="1136"/>
      <c r="GG58" s="1136"/>
      <c r="GH58" s="1136"/>
      <c r="GI58" s="1136"/>
      <c r="GJ58" s="1136"/>
      <c r="GK58" s="1136"/>
      <c r="GL58" s="1136"/>
      <c r="GM58" s="1136"/>
      <c r="GN58" s="1136"/>
      <c r="GO58" s="1136"/>
      <c r="GP58" s="1136"/>
      <c r="GQ58" s="1136"/>
      <c r="GR58" s="1136"/>
      <c r="GS58" s="1136"/>
      <c r="GT58" s="1136"/>
      <c r="GU58" s="1136"/>
      <c r="GV58" s="1136"/>
      <c r="GW58" s="1136"/>
      <c r="GX58" s="1136"/>
      <c r="GY58" s="1136"/>
      <c r="GZ58" s="1136"/>
      <c r="HA58" s="1136"/>
      <c r="HB58" s="1136"/>
      <c r="HC58" s="1136"/>
      <c r="HD58" s="1136"/>
      <c r="HE58" s="1136"/>
      <c r="HF58" s="1136"/>
      <c r="HG58" s="1136"/>
      <c r="HH58" s="1136"/>
      <c r="HI58" s="1136"/>
      <c r="HJ58" s="1136"/>
      <c r="HK58" s="1136"/>
      <c r="HL58" s="1136"/>
      <c r="HM58" s="1136"/>
      <c r="HN58" s="1136"/>
      <c r="HO58" s="1136"/>
      <c r="HP58" s="1136"/>
      <c r="HQ58" s="1136"/>
      <c r="HR58" s="1136"/>
      <c r="HS58" s="1136"/>
      <c r="HT58" s="1136"/>
      <c r="HU58" s="1136"/>
      <c r="HV58" s="1136"/>
      <c r="HW58" s="1136"/>
      <c r="HX58" s="1136"/>
      <c r="HY58" s="1136"/>
      <c r="HZ58" s="1136"/>
      <c r="IA58" s="1136"/>
      <c r="IB58" s="1136"/>
      <c r="IC58" s="1136"/>
      <c r="ID58" s="1136"/>
      <c r="IE58" s="1136"/>
      <c r="IF58" s="1136"/>
      <c r="IG58" s="1136"/>
      <c r="IH58" s="1136"/>
      <c r="II58" s="1136"/>
      <c r="IJ58" s="1136"/>
      <c r="IK58" s="1136"/>
      <c r="IL58" s="1136"/>
      <c r="IM58" s="1136"/>
      <c r="IN58" s="1136"/>
      <c r="IO58" s="1136"/>
      <c r="IP58" s="1136"/>
      <c r="IQ58" s="1136"/>
      <c r="IR58" s="1136"/>
      <c r="IS58" s="1136"/>
      <c r="IT58" s="1136"/>
      <c r="IU58" s="1136"/>
      <c r="IV58" s="1131"/>
    </row>
    <row r="59" spans="1:256" s="806" customFormat="1">
      <c r="A59" s="1131"/>
      <c r="B59" s="1136"/>
      <c r="C59" s="1136"/>
      <c r="D59" s="1136"/>
      <c r="E59" s="1136"/>
      <c r="F59" s="1136"/>
      <c r="G59" s="1136"/>
      <c r="H59" s="1136"/>
      <c r="I59" s="1136"/>
      <c r="J59" s="1136"/>
      <c r="K59" s="1136"/>
      <c r="L59" s="1136"/>
      <c r="M59" s="1136"/>
      <c r="N59" s="1136"/>
      <c r="O59" s="1136"/>
      <c r="P59" s="1136"/>
      <c r="Q59" s="1136"/>
      <c r="R59" s="1136"/>
      <c r="S59" s="1136"/>
      <c r="T59" s="1136"/>
      <c r="U59" s="1136"/>
      <c r="V59" s="1136"/>
      <c r="W59" s="1136"/>
      <c r="X59" s="1136"/>
      <c r="Y59" s="1136"/>
      <c r="Z59" s="1136"/>
      <c r="AA59" s="1136"/>
      <c r="AB59" s="1136"/>
      <c r="AC59" s="1136"/>
      <c r="AD59" s="1136"/>
      <c r="AE59" s="1136"/>
      <c r="AF59" s="1136"/>
      <c r="AG59" s="1136"/>
      <c r="AH59" s="1136"/>
      <c r="AI59" s="1136"/>
      <c r="AJ59" s="1136"/>
      <c r="AK59" s="1136"/>
      <c r="AL59" s="1136"/>
      <c r="AM59" s="1136"/>
      <c r="AN59" s="1136"/>
      <c r="AO59" s="1136"/>
      <c r="AP59" s="1136"/>
      <c r="AQ59" s="1136"/>
      <c r="AR59" s="1136"/>
      <c r="AS59" s="1136"/>
      <c r="AT59" s="1136"/>
      <c r="AU59" s="1136"/>
      <c r="AV59" s="1136"/>
      <c r="AW59" s="1136"/>
      <c r="AX59" s="1136"/>
      <c r="AY59" s="1136"/>
      <c r="AZ59" s="1136"/>
      <c r="BA59" s="1136"/>
      <c r="BB59" s="1136"/>
      <c r="BC59" s="1136"/>
      <c r="BD59" s="1136"/>
      <c r="BE59" s="1136"/>
      <c r="BF59" s="1136"/>
      <c r="BG59" s="1136"/>
      <c r="BH59" s="1136"/>
      <c r="BI59" s="1136"/>
      <c r="BJ59" s="1136"/>
      <c r="BK59" s="1136"/>
      <c r="BL59" s="1136"/>
      <c r="BM59" s="1136"/>
      <c r="BN59" s="1136"/>
      <c r="BO59" s="1136"/>
      <c r="BP59" s="1136"/>
      <c r="BQ59" s="1136"/>
      <c r="BR59" s="1136"/>
      <c r="BS59" s="1136"/>
      <c r="BT59" s="1136"/>
      <c r="BU59" s="1136"/>
      <c r="BV59" s="1136"/>
      <c r="BW59" s="1136"/>
      <c r="BX59" s="1136"/>
      <c r="BY59" s="1136"/>
      <c r="BZ59" s="1136"/>
      <c r="CA59" s="1136"/>
      <c r="CB59" s="1136"/>
      <c r="CC59" s="1136"/>
      <c r="CD59" s="1136"/>
      <c r="CE59" s="1136"/>
      <c r="CF59" s="1136"/>
      <c r="CG59" s="1136"/>
      <c r="CH59" s="1136"/>
      <c r="CI59" s="1136"/>
      <c r="CJ59" s="1136"/>
      <c r="CK59" s="1136"/>
      <c r="CL59" s="1136"/>
      <c r="CM59" s="1136"/>
      <c r="CN59" s="1136"/>
      <c r="CO59" s="1136"/>
      <c r="CP59" s="1136"/>
      <c r="CQ59" s="1136"/>
      <c r="CR59" s="1136"/>
      <c r="CS59" s="1136"/>
      <c r="CT59" s="1136"/>
      <c r="CU59" s="1136"/>
      <c r="CV59" s="1136"/>
      <c r="CW59" s="1136"/>
      <c r="CX59" s="1136"/>
      <c r="CY59" s="1136"/>
      <c r="CZ59" s="1136"/>
      <c r="DA59" s="1136"/>
      <c r="DB59" s="1136"/>
      <c r="DC59" s="1136"/>
      <c r="DD59" s="1136"/>
      <c r="DE59" s="1136"/>
      <c r="DF59" s="1136"/>
      <c r="DG59" s="1136"/>
      <c r="DH59" s="1136"/>
      <c r="DI59" s="1136"/>
      <c r="DJ59" s="1136"/>
      <c r="DK59" s="1136"/>
      <c r="DL59" s="1136"/>
      <c r="DM59" s="1136"/>
      <c r="DN59" s="1136"/>
      <c r="DO59" s="1136"/>
      <c r="DP59" s="1136"/>
      <c r="DQ59" s="1136"/>
      <c r="DR59" s="1136"/>
      <c r="DS59" s="1136"/>
      <c r="DT59" s="1136"/>
      <c r="DU59" s="1136"/>
      <c r="DV59" s="1136"/>
      <c r="DW59" s="1136"/>
      <c r="DX59" s="1136"/>
      <c r="DY59" s="1136"/>
      <c r="DZ59" s="1136"/>
      <c r="EA59" s="1136"/>
      <c r="EB59" s="1136"/>
      <c r="EC59" s="1136"/>
      <c r="ED59" s="1136"/>
      <c r="EE59" s="1136"/>
      <c r="EF59" s="1136"/>
      <c r="EG59" s="1136"/>
      <c r="EH59" s="1136"/>
      <c r="EI59" s="1136"/>
      <c r="EJ59" s="1136"/>
      <c r="EK59" s="1136"/>
      <c r="EL59" s="1136"/>
      <c r="EM59" s="1136"/>
      <c r="EN59" s="1136"/>
      <c r="EO59" s="1136"/>
      <c r="EP59" s="1136"/>
      <c r="EQ59" s="1136"/>
      <c r="ER59" s="1136"/>
      <c r="ES59" s="1136"/>
      <c r="ET59" s="1136"/>
      <c r="EU59" s="1136"/>
      <c r="EV59" s="1136"/>
      <c r="EW59" s="1136"/>
      <c r="EX59" s="1136"/>
      <c r="EY59" s="1136"/>
      <c r="EZ59" s="1136"/>
      <c r="FA59" s="1136"/>
      <c r="FB59" s="1136"/>
      <c r="FC59" s="1136"/>
      <c r="FD59" s="1136"/>
      <c r="FE59" s="1136"/>
      <c r="FF59" s="1136"/>
      <c r="FG59" s="1136"/>
      <c r="FH59" s="1136"/>
      <c r="FI59" s="1136"/>
      <c r="FJ59" s="1136"/>
      <c r="FK59" s="1136"/>
      <c r="FL59" s="1136"/>
      <c r="FM59" s="1136"/>
      <c r="FN59" s="1136"/>
      <c r="FO59" s="1136"/>
      <c r="FP59" s="1136"/>
      <c r="FQ59" s="1136"/>
      <c r="FR59" s="1136"/>
      <c r="FS59" s="1136"/>
      <c r="FT59" s="1136"/>
      <c r="FU59" s="1136"/>
      <c r="FV59" s="1136"/>
      <c r="FW59" s="1136"/>
      <c r="FX59" s="1136"/>
      <c r="FY59" s="1136"/>
      <c r="FZ59" s="1136"/>
      <c r="GA59" s="1136"/>
      <c r="GB59" s="1136"/>
      <c r="GC59" s="1136"/>
      <c r="GD59" s="1136"/>
      <c r="GE59" s="1136"/>
      <c r="GF59" s="1136"/>
      <c r="GG59" s="1136"/>
      <c r="GH59" s="1136"/>
      <c r="GI59" s="1136"/>
      <c r="GJ59" s="1136"/>
      <c r="GK59" s="1136"/>
      <c r="GL59" s="1136"/>
      <c r="GM59" s="1136"/>
      <c r="GN59" s="1136"/>
      <c r="GO59" s="1136"/>
      <c r="GP59" s="1136"/>
      <c r="GQ59" s="1136"/>
      <c r="GR59" s="1136"/>
      <c r="GS59" s="1136"/>
      <c r="GT59" s="1136"/>
      <c r="GU59" s="1136"/>
      <c r="GV59" s="1136"/>
      <c r="GW59" s="1136"/>
      <c r="GX59" s="1136"/>
      <c r="GY59" s="1136"/>
      <c r="GZ59" s="1136"/>
      <c r="HA59" s="1136"/>
      <c r="HB59" s="1136"/>
      <c r="HC59" s="1136"/>
      <c r="HD59" s="1136"/>
      <c r="HE59" s="1136"/>
      <c r="HF59" s="1136"/>
      <c r="HG59" s="1136"/>
      <c r="HH59" s="1136"/>
      <c r="HI59" s="1136"/>
      <c r="HJ59" s="1136"/>
      <c r="HK59" s="1136"/>
      <c r="HL59" s="1136"/>
      <c r="HM59" s="1136"/>
      <c r="HN59" s="1136"/>
      <c r="HO59" s="1136"/>
      <c r="HP59" s="1136"/>
      <c r="HQ59" s="1136"/>
      <c r="HR59" s="1136"/>
      <c r="HS59" s="1136"/>
      <c r="HT59" s="1136"/>
      <c r="HU59" s="1136"/>
      <c r="HV59" s="1136"/>
      <c r="HW59" s="1136"/>
      <c r="HX59" s="1136"/>
      <c r="HY59" s="1136"/>
      <c r="HZ59" s="1136"/>
      <c r="IA59" s="1136"/>
      <c r="IB59" s="1136"/>
      <c r="IC59" s="1136"/>
      <c r="ID59" s="1136"/>
      <c r="IE59" s="1136"/>
      <c r="IF59" s="1136"/>
      <c r="IG59" s="1136"/>
      <c r="IH59" s="1136"/>
      <c r="II59" s="1136"/>
      <c r="IJ59" s="1136"/>
      <c r="IK59" s="1136"/>
      <c r="IL59" s="1136"/>
      <c r="IM59" s="1136"/>
      <c r="IN59" s="1136"/>
      <c r="IO59" s="1136"/>
      <c r="IP59" s="1136"/>
      <c r="IQ59" s="1136"/>
      <c r="IR59" s="1136"/>
      <c r="IS59" s="1136"/>
      <c r="IT59" s="1136"/>
      <c r="IU59" s="1136"/>
      <c r="IV59" s="1131"/>
    </row>
    <row r="60" spans="1:256" s="806" customFormat="1">
      <c r="A60" s="1131"/>
      <c r="B60" s="1136"/>
      <c r="C60" s="1136"/>
      <c r="D60" s="1136"/>
      <c r="E60" s="1136"/>
      <c r="F60" s="1136"/>
      <c r="G60" s="1136"/>
      <c r="H60" s="1136"/>
      <c r="I60" s="1136"/>
      <c r="J60" s="1136"/>
      <c r="K60" s="1136"/>
      <c r="L60" s="1136"/>
      <c r="M60" s="1136"/>
      <c r="N60" s="1136"/>
      <c r="O60" s="1136"/>
      <c r="P60" s="1136"/>
      <c r="Q60" s="1136"/>
      <c r="R60" s="1136"/>
      <c r="S60" s="1136"/>
      <c r="T60" s="1136"/>
      <c r="U60" s="1136"/>
      <c r="V60" s="1136"/>
      <c r="W60" s="1136"/>
      <c r="X60" s="1136"/>
      <c r="Y60" s="1136"/>
      <c r="Z60" s="1136"/>
      <c r="AA60" s="1136"/>
      <c r="AB60" s="1136"/>
      <c r="AC60" s="1136"/>
      <c r="AD60" s="1136"/>
      <c r="AE60" s="1136"/>
      <c r="AF60" s="1136"/>
      <c r="AG60" s="1136"/>
      <c r="AH60" s="1136"/>
      <c r="AI60" s="1136"/>
      <c r="AJ60" s="1136"/>
      <c r="AK60" s="1136"/>
      <c r="AL60" s="1136"/>
      <c r="AM60" s="1136"/>
      <c r="AN60" s="1136"/>
      <c r="AO60" s="1136"/>
      <c r="AP60" s="1136"/>
      <c r="AQ60" s="1136"/>
      <c r="AR60" s="1136"/>
      <c r="AS60" s="1136"/>
      <c r="AT60" s="1136"/>
      <c r="AU60" s="1136"/>
      <c r="AV60" s="1136"/>
      <c r="AW60" s="1136"/>
      <c r="AX60" s="1136"/>
      <c r="AY60" s="1136"/>
      <c r="AZ60" s="1136"/>
      <c r="BA60" s="1136"/>
      <c r="BB60" s="1136"/>
      <c r="BC60" s="1136"/>
      <c r="BD60" s="1136"/>
      <c r="BE60" s="1136"/>
      <c r="BF60" s="1136"/>
      <c r="BG60" s="1136"/>
      <c r="BH60" s="1136"/>
      <c r="BI60" s="1136"/>
      <c r="BJ60" s="1136"/>
      <c r="BK60" s="1136"/>
      <c r="BL60" s="1136"/>
      <c r="BM60" s="1136"/>
      <c r="BN60" s="1136"/>
      <c r="BO60" s="1136"/>
      <c r="BP60" s="1136"/>
      <c r="BQ60" s="1136"/>
      <c r="BR60" s="1136"/>
      <c r="BS60" s="1136"/>
      <c r="BT60" s="1136"/>
      <c r="BU60" s="1136"/>
      <c r="BV60" s="1136"/>
      <c r="BW60" s="1136"/>
      <c r="BX60" s="1136"/>
      <c r="BY60" s="1136"/>
      <c r="BZ60" s="1136"/>
      <c r="CA60" s="1136"/>
      <c r="CB60" s="1136"/>
      <c r="CC60" s="1136"/>
      <c r="CD60" s="1136"/>
      <c r="CE60" s="1136"/>
      <c r="CF60" s="1136"/>
      <c r="CG60" s="1136"/>
      <c r="CH60" s="1136"/>
      <c r="CI60" s="1136"/>
      <c r="CJ60" s="1136"/>
      <c r="CK60" s="1136"/>
      <c r="CL60" s="1136"/>
      <c r="CM60" s="1136"/>
      <c r="CN60" s="1136"/>
      <c r="CO60" s="1136"/>
      <c r="CP60" s="1136"/>
      <c r="CQ60" s="1136"/>
      <c r="CR60" s="1136"/>
      <c r="CS60" s="1136"/>
      <c r="CT60" s="1136"/>
      <c r="CU60" s="1136"/>
      <c r="CV60" s="1136"/>
      <c r="CW60" s="1136"/>
      <c r="CX60" s="1136"/>
      <c r="CY60" s="1136"/>
      <c r="CZ60" s="1136"/>
      <c r="DA60" s="1136"/>
      <c r="DB60" s="1136"/>
      <c r="DC60" s="1136"/>
      <c r="DD60" s="1136"/>
      <c r="DE60" s="1136"/>
      <c r="DF60" s="1136"/>
      <c r="DG60" s="1136"/>
      <c r="DH60" s="1136"/>
      <c r="DI60" s="1136"/>
      <c r="DJ60" s="1136"/>
      <c r="DK60" s="1136"/>
      <c r="DL60" s="1136"/>
      <c r="DM60" s="1136"/>
      <c r="DN60" s="1136"/>
      <c r="DO60" s="1136"/>
      <c r="DP60" s="1136"/>
      <c r="DQ60" s="1136"/>
      <c r="DR60" s="1136"/>
      <c r="DS60" s="1136"/>
      <c r="DT60" s="1136"/>
      <c r="DU60" s="1136"/>
      <c r="DV60" s="1136"/>
      <c r="DW60" s="1136"/>
      <c r="DX60" s="1136"/>
      <c r="DY60" s="1136"/>
      <c r="DZ60" s="1136"/>
      <c r="EA60" s="1136"/>
      <c r="EB60" s="1136"/>
      <c r="EC60" s="1136"/>
      <c r="ED60" s="1136"/>
      <c r="EE60" s="1136"/>
      <c r="EF60" s="1136"/>
      <c r="EG60" s="1136"/>
      <c r="EH60" s="1136"/>
      <c r="EI60" s="1136"/>
      <c r="EJ60" s="1136"/>
      <c r="EK60" s="1136"/>
      <c r="EL60" s="1136"/>
      <c r="EM60" s="1136"/>
      <c r="EN60" s="1136"/>
      <c r="EO60" s="1136"/>
      <c r="EP60" s="1136"/>
      <c r="EQ60" s="1136"/>
      <c r="ER60" s="1136"/>
      <c r="ES60" s="1136"/>
      <c r="ET60" s="1136"/>
      <c r="EU60" s="1136"/>
      <c r="EV60" s="1136"/>
      <c r="EW60" s="1136"/>
      <c r="EX60" s="1136"/>
      <c r="EY60" s="1136"/>
      <c r="EZ60" s="1136"/>
      <c r="FA60" s="1136"/>
      <c r="FB60" s="1136"/>
      <c r="FC60" s="1136"/>
      <c r="FD60" s="1136"/>
      <c r="FE60" s="1136"/>
      <c r="FF60" s="1136"/>
      <c r="FG60" s="1136"/>
      <c r="FH60" s="1136"/>
      <c r="FI60" s="1136"/>
      <c r="FJ60" s="1136"/>
      <c r="FK60" s="1136"/>
      <c r="FL60" s="1136"/>
      <c r="FM60" s="1136"/>
      <c r="FN60" s="1136"/>
      <c r="FO60" s="1136"/>
      <c r="FP60" s="1136"/>
      <c r="FQ60" s="1136"/>
      <c r="FR60" s="1136"/>
      <c r="FS60" s="1136"/>
      <c r="FT60" s="1136"/>
      <c r="FU60" s="1136"/>
      <c r="FV60" s="1136"/>
      <c r="FW60" s="1136"/>
      <c r="FX60" s="1136"/>
      <c r="FY60" s="1136"/>
      <c r="FZ60" s="1136"/>
      <c r="GA60" s="1136"/>
      <c r="GB60" s="1136"/>
      <c r="GC60" s="1136"/>
      <c r="GD60" s="1136"/>
      <c r="GE60" s="1136"/>
      <c r="GF60" s="1136"/>
      <c r="GG60" s="1136"/>
      <c r="GH60" s="1136"/>
      <c r="GI60" s="1136"/>
      <c r="GJ60" s="1136"/>
      <c r="GK60" s="1136"/>
      <c r="GL60" s="1136"/>
      <c r="GM60" s="1136"/>
      <c r="GN60" s="1136"/>
      <c r="GO60" s="1136"/>
      <c r="GP60" s="1136"/>
      <c r="GQ60" s="1136"/>
      <c r="GR60" s="1136"/>
      <c r="GS60" s="1136"/>
      <c r="GT60" s="1136"/>
      <c r="GU60" s="1136"/>
      <c r="GV60" s="1136"/>
      <c r="GW60" s="1136"/>
      <c r="GX60" s="1136"/>
      <c r="GY60" s="1136"/>
      <c r="GZ60" s="1136"/>
      <c r="HA60" s="1136"/>
      <c r="HB60" s="1136"/>
      <c r="HC60" s="1136"/>
      <c r="HD60" s="1136"/>
      <c r="HE60" s="1136"/>
      <c r="HF60" s="1136"/>
      <c r="HG60" s="1136"/>
      <c r="HH60" s="1136"/>
      <c r="HI60" s="1136"/>
      <c r="HJ60" s="1136"/>
      <c r="HK60" s="1136"/>
      <c r="HL60" s="1136"/>
      <c r="HM60" s="1136"/>
      <c r="HN60" s="1136"/>
      <c r="HO60" s="1136"/>
      <c r="HP60" s="1136"/>
      <c r="HQ60" s="1136"/>
      <c r="HR60" s="1136"/>
      <c r="HS60" s="1136"/>
      <c r="HT60" s="1136"/>
      <c r="HU60" s="1136"/>
      <c r="HV60" s="1136"/>
      <c r="HW60" s="1136"/>
      <c r="HX60" s="1136"/>
      <c r="HY60" s="1136"/>
      <c r="HZ60" s="1136"/>
      <c r="IA60" s="1136"/>
      <c r="IB60" s="1136"/>
      <c r="IC60" s="1136"/>
      <c r="ID60" s="1136"/>
      <c r="IE60" s="1136"/>
      <c r="IF60" s="1136"/>
      <c r="IG60" s="1136"/>
      <c r="IH60" s="1136"/>
      <c r="II60" s="1136"/>
      <c r="IJ60" s="1136"/>
      <c r="IK60" s="1136"/>
      <c r="IL60" s="1136"/>
      <c r="IM60" s="1136"/>
      <c r="IN60" s="1136"/>
      <c r="IO60" s="1136"/>
      <c r="IP60" s="1136"/>
      <c r="IQ60" s="1136"/>
      <c r="IR60" s="1136"/>
      <c r="IS60" s="1136"/>
      <c r="IT60" s="1136"/>
      <c r="IU60" s="1136"/>
      <c r="IV60" s="1131"/>
    </row>
    <row r="61" spans="1:256" s="806" customFormat="1">
      <c r="A61" s="1131"/>
      <c r="B61" s="1136"/>
      <c r="C61" s="1136"/>
      <c r="D61" s="1136"/>
      <c r="E61" s="1136"/>
      <c r="F61" s="1136"/>
      <c r="G61" s="1136"/>
      <c r="H61" s="1136"/>
      <c r="I61" s="1136"/>
      <c r="J61" s="1136"/>
      <c r="K61" s="1136"/>
      <c r="L61" s="1136"/>
      <c r="M61" s="1136"/>
      <c r="N61" s="1136"/>
      <c r="O61" s="1136"/>
      <c r="P61" s="1136"/>
      <c r="Q61" s="1136"/>
      <c r="R61" s="1136"/>
      <c r="S61" s="1136"/>
      <c r="T61" s="1136"/>
      <c r="U61" s="1136"/>
      <c r="V61" s="1136"/>
      <c r="W61" s="1136"/>
      <c r="X61" s="1136"/>
      <c r="Y61" s="1136"/>
      <c r="Z61" s="1136"/>
      <c r="AA61" s="1136"/>
      <c r="AB61" s="1136"/>
      <c r="AC61" s="1136"/>
      <c r="AD61" s="1136"/>
      <c r="AE61" s="1136"/>
      <c r="AF61" s="1136"/>
      <c r="AG61" s="1136"/>
      <c r="AH61" s="1136"/>
      <c r="AI61" s="1136"/>
      <c r="AJ61" s="1136"/>
      <c r="AK61" s="1136"/>
      <c r="AL61" s="1136"/>
      <c r="AM61" s="1136"/>
      <c r="AN61" s="1136"/>
      <c r="AO61" s="1136"/>
      <c r="AP61" s="1136"/>
      <c r="AQ61" s="1136"/>
      <c r="AR61" s="1136"/>
      <c r="AS61" s="1136"/>
      <c r="AT61" s="1136"/>
      <c r="AU61" s="1136"/>
      <c r="AV61" s="1136"/>
      <c r="AW61" s="1136"/>
      <c r="AX61" s="1136"/>
      <c r="AY61" s="1136"/>
      <c r="AZ61" s="1136"/>
      <c r="BA61" s="1136"/>
      <c r="BB61" s="1136"/>
      <c r="BC61" s="1136"/>
      <c r="BD61" s="1136"/>
      <c r="BE61" s="1136"/>
      <c r="BF61" s="1136"/>
      <c r="BG61" s="1136"/>
      <c r="BH61" s="1136"/>
      <c r="BI61" s="1136"/>
      <c r="BJ61" s="1136"/>
      <c r="BK61" s="1136"/>
      <c r="BL61" s="1136"/>
      <c r="BM61" s="1136"/>
      <c r="BN61" s="1136"/>
      <c r="BO61" s="1136"/>
      <c r="BP61" s="1136"/>
      <c r="BQ61" s="1136"/>
      <c r="BR61" s="1136"/>
      <c r="BS61" s="1136"/>
      <c r="BT61" s="1136"/>
      <c r="BU61" s="1136"/>
      <c r="BV61" s="1136"/>
      <c r="BW61" s="1136"/>
      <c r="BX61" s="1136"/>
      <c r="BY61" s="1136"/>
      <c r="BZ61" s="1136"/>
      <c r="CA61" s="1136"/>
      <c r="CB61" s="1136"/>
      <c r="CC61" s="1136"/>
      <c r="CD61" s="1136"/>
      <c r="CE61" s="1136"/>
      <c r="CF61" s="1136"/>
      <c r="CG61" s="1136"/>
      <c r="CH61" s="1136"/>
      <c r="CI61" s="1136"/>
      <c r="CJ61" s="1136"/>
      <c r="CK61" s="1136"/>
      <c r="CL61" s="1136"/>
      <c r="CM61" s="1136"/>
      <c r="CN61" s="1136"/>
      <c r="CO61" s="1136"/>
      <c r="CP61" s="1136"/>
      <c r="CQ61" s="1136"/>
      <c r="CR61" s="1136"/>
      <c r="CS61" s="1136"/>
      <c r="CT61" s="1136"/>
      <c r="CU61" s="1136"/>
      <c r="CV61" s="1136"/>
      <c r="CW61" s="1136"/>
      <c r="CX61" s="1136"/>
      <c r="CY61" s="1136"/>
      <c r="CZ61" s="1136"/>
      <c r="DA61" s="1136"/>
      <c r="DB61" s="1136"/>
      <c r="DC61" s="1136"/>
      <c r="DD61" s="1136"/>
      <c r="DE61" s="1136"/>
      <c r="DF61" s="1136"/>
      <c r="DG61" s="1136"/>
      <c r="DH61" s="1136"/>
      <c r="DI61" s="1136"/>
      <c r="DJ61" s="1136"/>
      <c r="DK61" s="1136"/>
      <c r="DL61" s="1136"/>
      <c r="DM61" s="1136"/>
      <c r="DN61" s="1136"/>
      <c r="DO61" s="1136"/>
      <c r="DP61" s="1136"/>
      <c r="DQ61" s="1136"/>
      <c r="DR61" s="1136"/>
      <c r="DS61" s="1136"/>
      <c r="DT61" s="1136"/>
      <c r="DU61" s="1136"/>
      <c r="DV61" s="1136"/>
      <c r="DW61" s="1136"/>
      <c r="DX61" s="1136"/>
      <c r="DY61" s="1136"/>
      <c r="DZ61" s="1136"/>
      <c r="EA61" s="1136"/>
      <c r="EB61" s="1136"/>
      <c r="EC61" s="1136"/>
      <c r="ED61" s="1136"/>
      <c r="EE61" s="1136"/>
      <c r="EF61" s="1136"/>
      <c r="EG61" s="1136"/>
      <c r="EH61" s="1136"/>
      <c r="EI61" s="1136"/>
      <c r="EJ61" s="1136"/>
      <c r="EK61" s="1136"/>
      <c r="EL61" s="1136"/>
      <c r="EM61" s="1136"/>
      <c r="EN61" s="1136"/>
      <c r="EO61" s="1136"/>
      <c r="EP61" s="1136"/>
      <c r="EQ61" s="1136"/>
      <c r="ER61" s="1136"/>
      <c r="ES61" s="1136"/>
      <c r="ET61" s="1136"/>
      <c r="EU61" s="1136"/>
      <c r="EV61" s="1136"/>
      <c r="EW61" s="1136"/>
      <c r="EX61" s="1136"/>
      <c r="EY61" s="1136"/>
      <c r="EZ61" s="1136"/>
      <c r="FA61" s="1136"/>
      <c r="FB61" s="1136"/>
      <c r="FC61" s="1136"/>
      <c r="FD61" s="1136"/>
      <c r="FE61" s="1136"/>
      <c r="FF61" s="1136"/>
      <c r="FG61" s="1136"/>
      <c r="FH61" s="1136"/>
      <c r="FI61" s="1136"/>
      <c r="FJ61" s="1136"/>
      <c r="FK61" s="1136"/>
      <c r="FL61" s="1136"/>
      <c r="FM61" s="1136"/>
      <c r="FN61" s="1136"/>
      <c r="FO61" s="1136"/>
      <c r="FP61" s="1136"/>
      <c r="FQ61" s="1136"/>
      <c r="FR61" s="1136"/>
      <c r="FS61" s="1136"/>
      <c r="FT61" s="1136"/>
      <c r="FU61" s="1136"/>
      <c r="FV61" s="1136"/>
      <c r="FW61" s="1136"/>
      <c r="FX61" s="1136"/>
      <c r="FY61" s="1136"/>
      <c r="FZ61" s="1136"/>
      <c r="GA61" s="1136"/>
      <c r="GB61" s="1136"/>
      <c r="GC61" s="1136"/>
      <c r="GD61" s="1136"/>
      <c r="GE61" s="1136"/>
      <c r="GF61" s="1136"/>
      <c r="GG61" s="1136"/>
      <c r="GH61" s="1136"/>
      <c r="GI61" s="1136"/>
      <c r="GJ61" s="1136"/>
      <c r="GK61" s="1136"/>
      <c r="GL61" s="1136"/>
      <c r="GM61" s="1136"/>
      <c r="GN61" s="1136"/>
      <c r="GO61" s="1136"/>
      <c r="GP61" s="1136"/>
      <c r="GQ61" s="1136"/>
      <c r="GR61" s="1136"/>
      <c r="GS61" s="1136"/>
      <c r="GT61" s="1136"/>
      <c r="GU61" s="1136"/>
      <c r="GV61" s="1136"/>
      <c r="GW61" s="1136"/>
      <c r="GX61" s="1136"/>
      <c r="GY61" s="1136"/>
      <c r="GZ61" s="1136"/>
      <c r="HA61" s="1136"/>
      <c r="HB61" s="1136"/>
      <c r="HC61" s="1136"/>
      <c r="HD61" s="1136"/>
      <c r="HE61" s="1136"/>
      <c r="HF61" s="1136"/>
      <c r="HG61" s="1136"/>
      <c r="HH61" s="1136"/>
      <c r="HI61" s="1136"/>
      <c r="HJ61" s="1136"/>
      <c r="HK61" s="1136"/>
      <c r="HL61" s="1136"/>
      <c r="HM61" s="1136"/>
      <c r="HN61" s="1136"/>
      <c r="HO61" s="1136"/>
      <c r="HP61" s="1136"/>
      <c r="HQ61" s="1136"/>
      <c r="HR61" s="1136"/>
      <c r="HS61" s="1136"/>
      <c r="HT61" s="1136"/>
      <c r="HU61" s="1136"/>
      <c r="HV61" s="1136"/>
      <c r="HW61" s="1136"/>
      <c r="HX61" s="1136"/>
      <c r="HY61" s="1136"/>
      <c r="HZ61" s="1136"/>
      <c r="IA61" s="1136"/>
      <c r="IB61" s="1136"/>
      <c r="IC61" s="1136"/>
      <c r="ID61" s="1136"/>
      <c r="IE61" s="1136"/>
      <c r="IF61" s="1136"/>
      <c r="IG61" s="1136"/>
      <c r="IH61" s="1136"/>
      <c r="II61" s="1136"/>
      <c r="IJ61" s="1136"/>
      <c r="IK61" s="1136"/>
      <c r="IL61" s="1136"/>
      <c r="IM61" s="1136"/>
      <c r="IN61" s="1136"/>
      <c r="IO61" s="1136"/>
      <c r="IP61" s="1136"/>
      <c r="IQ61" s="1136"/>
      <c r="IR61" s="1136"/>
      <c r="IS61" s="1136"/>
      <c r="IT61" s="1136"/>
      <c r="IU61" s="1136"/>
      <c r="IV61" s="1131"/>
    </row>
    <row r="62" spans="1:256" s="806" customFormat="1">
      <c r="A62" s="1131"/>
      <c r="B62" s="1136"/>
      <c r="C62" s="1136"/>
      <c r="D62" s="1136"/>
      <c r="E62" s="1136"/>
      <c r="F62" s="1136"/>
      <c r="G62" s="1136"/>
      <c r="H62" s="1136"/>
      <c r="I62" s="1136"/>
      <c r="J62" s="1136"/>
      <c r="K62" s="1136"/>
      <c r="L62" s="1136"/>
      <c r="M62" s="1136"/>
      <c r="N62" s="1136"/>
      <c r="O62" s="1136"/>
      <c r="P62" s="1136"/>
      <c r="Q62" s="1136"/>
      <c r="R62" s="1136"/>
      <c r="S62" s="1136"/>
      <c r="T62" s="1136"/>
      <c r="U62" s="1136"/>
      <c r="V62" s="1136"/>
      <c r="W62" s="1136"/>
      <c r="X62" s="1136"/>
      <c r="Y62" s="1136"/>
      <c r="Z62" s="1136"/>
      <c r="AA62" s="1136"/>
      <c r="AB62" s="1136"/>
      <c r="AC62" s="1136"/>
      <c r="AD62" s="1136"/>
      <c r="AE62" s="1136"/>
      <c r="AF62" s="1136"/>
      <c r="AG62" s="1136"/>
      <c r="AH62" s="1136"/>
      <c r="AI62" s="1136"/>
      <c r="AJ62" s="1136"/>
      <c r="AK62" s="1136"/>
      <c r="AL62" s="1136"/>
      <c r="AM62" s="1136"/>
      <c r="AN62" s="1136"/>
      <c r="AO62" s="1136"/>
      <c r="AP62" s="1136"/>
      <c r="AQ62" s="1136"/>
      <c r="AR62" s="1136"/>
      <c r="AS62" s="1136"/>
      <c r="AT62" s="1136"/>
      <c r="AU62" s="1136"/>
      <c r="AV62" s="1136"/>
      <c r="AW62" s="1136"/>
      <c r="AX62" s="1136"/>
      <c r="AY62" s="1136"/>
      <c r="AZ62" s="1136"/>
      <c r="BA62" s="1136"/>
      <c r="BB62" s="1136"/>
      <c r="BC62" s="1136"/>
      <c r="BD62" s="1136"/>
      <c r="BE62" s="1136"/>
      <c r="BF62" s="1136"/>
      <c r="BG62" s="1136"/>
      <c r="BH62" s="1136"/>
      <c r="BI62" s="1136"/>
      <c r="BJ62" s="1136"/>
      <c r="BK62" s="1136"/>
      <c r="BL62" s="1136"/>
      <c r="BM62" s="1136"/>
      <c r="BN62" s="1136"/>
      <c r="BO62" s="1136"/>
      <c r="BP62" s="1136"/>
      <c r="BQ62" s="1136"/>
      <c r="BR62" s="1136"/>
      <c r="BS62" s="1136"/>
      <c r="BT62" s="1136"/>
      <c r="BU62" s="1136"/>
      <c r="BV62" s="1136"/>
      <c r="BW62" s="1136"/>
      <c r="BX62" s="1136"/>
      <c r="BY62" s="1136"/>
      <c r="BZ62" s="1136"/>
      <c r="CA62" s="1136"/>
      <c r="CB62" s="1136"/>
      <c r="CC62" s="1136"/>
      <c r="CD62" s="1136"/>
      <c r="CE62" s="1136"/>
      <c r="CF62" s="1136"/>
      <c r="CG62" s="1136"/>
      <c r="CH62" s="1136"/>
      <c r="CI62" s="1136"/>
      <c r="CJ62" s="1136"/>
      <c r="CK62" s="1136"/>
      <c r="CL62" s="1136"/>
      <c r="CM62" s="1136"/>
      <c r="CN62" s="1136"/>
      <c r="CO62" s="1136"/>
      <c r="CP62" s="1136"/>
      <c r="CQ62" s="1136"/>
      <c r="CR62" s="1136"/>
      <c r="CS62" s="1136"/>
      <c r="CT62" s="1136"/>
      <c r="CU62" s="1136"/>
      <c r="CV62" s="1136"/>
      <c r="CW62" s="1136"/>
      <c r="CX62" s="1136"/>
      <c r="CY62" s="1136"/>
      <c r="CZ62" s="1136"/>
      <c r="DA62" s="1136"/>
      <c r="DB62" s="1136"/>
      <c r="DC62" s="1136"/>
      <c r="DD62" s="1136"/>
      <c r="DE62" s="1136"/>
      <c r="DF62" s="1136"/>
      <c r="DG62" s="1136"/>
      <c r="DH62" s="1136"/>
      <c r="DI62" s="1136"/>
      <c r="DJ62" s="1136"/>
      <c r="DK62" s="1136"/>
      <c r="DL62" s="1136"/>
      <c r="DM62" s="1136"/>
      <c r="DN62" s="1136"/>
      <c r="DO62" s="1136"/>
      <c r="DP62" s="1136"/>
      <c r="DQ62" s="1136"/>
      <c r="DR62" s="1136"/>
      <c r="DS62" s="1136"/>
      <c r="DT62" s="1136"/>
      <c r="DU62" s="1136"/>
      <c r="DV62" s="1136"/>
      <c r="DW62" s="1136"/>
      <c r="DX62" s="1136"/>
      <c r="DY62" s="1136"/>
      <c r="DZ62" s="1136"/>
      <c r="EA62" s="1136"/>
      <c r="EB62" s="1136"/>
      <c r="EC62" s="1136"/>
      <c r="ED62" s="1136"/>
      <c r="EE62" s="1136"/>
      <c r="EF62" s="1136"/>
      <c r="EG62" s="1136"/>
      <c r="EH62" s="1136"/>
      <c r="EI62" s="1136"/>
      <c r="EJ62" s="1136"/>
      <c r="EK62" s="1136"/>
      <c r="EL62" s="1136"/>
      <c r="EM62" s="1136"/>
      <c r="EN62" s="1136"/>
      <c r="EO62" s="1136"/>
      <c r="EP62" s="1136"/>
      <c r="EQ62" s="1136"/>
      <c r="ER62" s="1136"/>
      <c r="ES62" s="1136"/>
      <c r="ET62" s="1136"/>
      <c r="EU62" s="1136"/>
      <c r="EV62" s="1136"/>
      <c r="EW62" s="1136"/>
      <c r="EX62" s="1136"/>
      <c r="EY62" s="1136"/>
      <c r="EZ62" s="1136"/>
      <c r="FA62" s="1136"/>
      <c r="FB62" s="1136"/>
      <c r="FC62" s="1136"/>
      <c r="FD62" s="1136"/>
      <c r="FE62" s="1136"/>
      <c r="FF62" s="1136"/>
      <c r="FG62" s="1136"/>
      <c r="FH62" s="1136"/>
      <c r="FI62" s="1136"/>
      <c r="FJ62" s="1136"/>
      <c r="FK62" s="1136"/>
      <c r="FL62" s="1136"/>
      <c r="FM62" s="1136"/>
      <c r="FN62" s="1136"/>
      <c r="FO62" s="1136"/>
      <c r="FP62" s="1136"/>
      <c r="FQ62" s="1136"/>
      <c r="FR62" s="1136"/>
      <c r="FS62" s="1136"/>
      <c r="FT62" s="1136"/>
      <c r="FU62" s="1136"/>
      <c r="FV62" s="1136"/>
      <c r="FW62" s="1136"/>
      <c r="FX62" s="1136"/>
      <c r="FY62" s="1136"/>
      <c r="FZ62" s="1136"/>
      <c r="GA62" s="1136"/>
      <c r="GB62" s="1136"/>
      <c r="GC62" s="1136"/>
      <c r="GD62" s="1136"/>
      <c r="GE62" s="1136"/>
      <c r="GF62" s="1136"/>
      <c r="GG62" s="1136"/>
      <c r="GH62" s="1136"/>
      <c r="GI62" s="1136"/>
      <c r="GJ62" s="1136"/>
      <c r="GK62" s="1136"/>
      <c r="GL62" s="1136"/>
      <c r="GM62" s="1136"/>
      <c r="GN62" s="1136"/>
      <c r="GO62" s="1136"/>
      <c r="GP62" s="1136"/>
      <c r="GQ62" s="1136"/>
      <c r="GR62" s="1136"/>
      <c r="GS62" s="1136"/>
      <c r="GT62" s="1136"/>
      <c r="GU62" s="1136"/>
      <c r="GV62" s="1136"/>
      <c r="GW62" s="1136"/>
      <c r="GX62" s="1136"/>
      <c r="GY62" s="1136"/>
      <c r="GZ62" s="1136"/>
      <c r="HA62" s="1136"/>
      <c r="HB62" s="1136"/>
      <c r="HC62" s="1136"/>
      <c r="HD62" s="1136"/>
      <c r="HE62" s="1136"/>
      <c r="HF62" s="1136"/>
      <c r="HG62" s="1136"/>
      <c r="HH62" s="1136"/>
      <c r="HI62" s="1136"/>
      <c r="HJ62" s="1136"/>
      <c r="HK62" s="1136"/>
      <c r="HL62" s="1136"/>
      <c r="HM62" s="1136"/>
      <c r="HN62" s="1136"/>
      <c r="HO62" s="1136"/>
      <c r="HP62" s="1136"/>
      <c r="HQ62" s="1136"/>
      <c r="HR62" s="1136"/>
      <c r="HS62" s="1136"/>
      <c r="HT62" s="1136"/>
      <c r="HU62" s="1136"/>
      <c r="HV62" s="1136"/>
      <c r="HW62" s="1136"/>
      <c r="HX62" s="1136"/>
      <c r="HY62" s="1136"/>
      <c r="HZ62" s="1136"/>
      <c r="IA62" s="1136"/>
      <c r="IB62" s="1136"/>
      <c r="IC62" s="1136"/>
      <c r="ID62" s="1136"/>
      <c r="IE62" s="1136"/>
      <c r="IF62" s="1136"/>
      <c r="IG62" s="1136"/>
      <c r="IH62" s="1136"/>
      <c r="II62" s="1136"/>
      <c r="IJ62" s="1136"/>
      <c r="IK62" s="1136"/>
      <c r="IL62" s="1136"/>
      <c r="IM62" s="1136"/>
      <c r="IN62" s="1136"/>
      <c r="IO62" s="1136"/>
      <c r="IP62" s="1136"/>
      <c r="IQ62" s="1136"/>
      <c r="IR62" s="1136"/>
      <c r="IS62" s="1136"/>
      <c r="IT62" s="1136"/>
      <c r="IU62" s="1136"/>
      <c r="IV62" s="1131"/>
    </row>
    <row r="63" spans="1:256" s="806" customFormat="1">
      <c r="A63" s="1131"/>
      <c r="B63" s="1136"/>
      <c r="C63" s="1136"/>
      <c r="D63" s="1136"/>
      <c r="E63" s="1136"/>
      <c r="F63" s="1136"/>
      <c r="G63" s="1136"/>
      <c r="H63" s="1136"/>
      <c r="I63" s="1136"/>
      <c r="J63" s="1136"/>
      <c r="K63" s="1136"/>
      <c r="L63" s="1136"/>
      <c r="M63" s="1136"/>
      <c r="N63" s="1136"/>
      <c r="O63" s="1136"/>
      <c r="P63" s="1136"/>
      <c r="Q63" s="1136"/>
      <c r="R63" s="1136"/>
      <c r="S63" s="1136"/>
      <c r="T63" s="1136"/>
      <c r="U63" s="1136"/>
      <c r="V63" s="1136"/>
      <c r="W63" s="1136"/>
      <c r="X63" s="1136"/>
      <c r="Y63" s="1136"/>
      <c r="Z63" s="1136"/>
      <c r="AA63" s="1136"/>
      <c r="AB63" s="1136"/>
      <c r="AC63" s="1136"/>
      <c r="AD63" s="1136"/>
      <c r="AE63" s="1136"/>
      <c r="AF63" s="1136"/>
      <c r="AG63" s="1136"/>
      <c r="AH63" s="1136"/>
      <c r="AI63" s="1136"/>
      <c r="AJ63" s="1136"/>
      <c r="AK63" s="1136"/>
      <c r="AL63" s="1136"/>
      <c r="AM63" s="1136"/>
      <c r="AN63" s="1136"/>
      <c r="AO63" s="1136"/>
      <c r="AP63" s="1136"/>
      <c r="AQ63" s="1136"/>
      <c r="AR63" s="1136"/>
      <c r="AS63" s="1136"/>
      <c r="AT63" s="1136"/>
      <c r="AU63" s="1136"/>
      <c r="AV63" s="1136"/>
      <c r="AW63" s="1136"/>
      <c r="AX63" s="1136"/>
      <c r="AY63" s="1136"/>
      <c r="AZ63" s="1136"/>
      <c r="BA63" s="1136"/>
      <c r="BB63" s="1136"/>
      <c r="BC63" s="1136"/>
      <c r="BD63" s="1136"/>
      <c r="BE63" s="1136"/>
      <c r="BF63" s="1136"/>
      <c r="BG63" s="1136"/>
      <c r="BH63" s="1136"/>
      <c r="BI63" s="1136"/>
      <c r="BJ63" s="1136"/>
      <c r="BK63" s="1136"/>
      <c r="BL63" s="1136"/>
      <c r="BM63" s="1136"/>
      <c r="BN63" s="1136"/>
      <c r="BO63" s="1136"/>
      <c r="BP63" s="1136"/>
      <c r="BQ63" s="1136"/>
      <c r="BR63" s="1136"/>
      <c r="BS63" s="1136"/>
      <c r="BT63" s="1136"/>
      <c r="BU63" s="1136"/>
      <c r="BV63" s="1136"/>
      <c r="BW63" s="1136"/>
      <c r="BX63" s="1136"/>
      <c r="BY63" s="1136"/>
      <c r="BZ63" s="1136"/>
      <c r="CA63" s="1136"/>
      <c r="CB63" s="1136"/>
      <c r="CC63" s="1136"/>
      <c r="CD63" s="1136"/>
      <c r="CE63" s="1136"/>
      <c r="CF63" s="1136"/>
      <c r="CG63" s="1136"/>
      <c r="CH63" s="1136"/>
      <c r="CI63" s="1136"/>
      <c r="CJ63" s="1136"/>
      <c r="CK63" s="1136"/>
      <c r="CL63" s="1136"/>
      <c r="CM63" s="1136"/>
      <c r="CN63" s="1136"/>
      <c r="CO63" s="1136"/>
      <c r="CP63" s="1136"/>
      <c r="CQ63" s="1136"/>
      <c r="CR63" s="1136"/>
      <c r="CS63" s="1136"/>
      <c r="CT63" s="1136"/>
      <c r="CU63" s="1136"/>
      <c r="CV63" s="1136"/>
      <c r="CW63" s="1136"/>
      <c r="CX63" s="1136"/>
      <c r="CY63" s="1136"/>
      <c r="CZ63" s="1136"/>
      <c r="DA63" s="1136"/>
      <c r="DB63" s="1136"/>
      <c r="DC63" s="1136"/>
      <c r="DD63" s="1136"/>
      <c r="DE63" s="1136"/>
      <c r="DF63" s="1136"/>
      <c r="DG63" s="1136"/>
      <c r="DH63" s="1136"/>
      <c r="DI63" s="1136"/>
      <c r="DJ63" s="1136"/>
      <c r="DK63" s="1136"/>
      <c r="DL63" s="1136"/>
      <c r="DM63" s="1136"/>
      <c r="DN63" s="1136"/>
      <c r="DO63" s="1136"/>
      <c r="DP63" s="1136"/>
      <c r="DQ63" s="1136"/>
      <c r="DR63" s="1136"/>
      <c r="DS63" s="1136"/>
      <c r="DT63" s="1136"/>
      <c r="DU63" s="1136"/>
      <c r="DV63" s="1136"/>
      <c r="DW63" s="1136"/>
      <c r="DX63" s="1136"/>
      <c r="DY63" s="1136"/>
      <c r="DZ63" s="1136"/>
      <c r="EA63" s="1136"/>
      <c r="EB63" s="1136"/>
      <c r="EC63" s="1136"/>
      <c r="ED63" s="1136"/>
      <c r="EE63" s="1136"/>
      <c r="EF63" s="1136"/>
      <c r="EG63" s="1136"/>
      <c r="EH63" s="1136"/>
      <c r="EI63" s="1136"/>
      <c r="EJ63" s="1136"/>
      <c r="EK63" s="1136"/>
      <c r="EL63" s="1136"/>
      <c r="EM63" s="1136"/>
      <c r="EN63" s="1136"/>
      <c r="EO63" s="1136"/>
      <c r="EP63" s="1136"/>
      <c r="EQ63" s="1136"/>
      <c r="ER63" s="1136"/>
      <c r="ES63" s="1136"/>
      <c r="ET63" s="1136"/>
      <c r="EU63" s="1136"/>
      <c r="EV63" s="1136"/>
      <c r="EW63" s="1136"/>
      <c r="EX63" s="1136"/>
      <c r="EY63" s="1136"/>
      <c r="EZ63" s="1136"/>
      <c r="FA63" s="1136"/>
      <c r="FB63" s="1136"/>
      <c r="FC63" s="1136"/>
      <c r="FD63" s="1136"/>
      <c r="FE63" s="1136"/>
      <c r="FF63" s="1136"/>
      <c r="FG63" s="1136"/>
      <c r="FH63" s="1136"/>
      <c r="FI63" s="1136"/>
      <c r="FJ63" s="1136"/>
      <c r="FK63" s="1136"/>
      <c r="FL63" s="1136"/>
      <c r="FM63" s="1136"/>
      <c r="FN63" s="1136"/>
      <c r="FO63" s="1136"/>
      <c r="FP63" s="1136"/>
      <c r="FQ63" s="1136"/>
      <c r="FR63" s="1136"/>
      <c r="FS63" s="1136"/>
      <c r="FT63" s="1136"/>
      <c r="FU63" s="1136"/>
      <c r="FV63" s="1136"/>
      <c r="FW63" s="1136"/>
      <c r="FX63" s="1136"/>
      <c r="FY63" s="1136"/>
      <c r="FZ63" s="1136"/>
      <c r="GA63" s="1136"/>
      <c r="GB63" s="1136"/>
      <c r="GC63" s="1136"/>
      <c r="GD63" s="1136"/>
      <c r="GE63" s="1136"/>
      <c r="GF63" s="1136"/>
      <c r="GG63" s="1136"/>
      <c r="GH63" s="1136"/>
      <c r="GI63" s="1136"/>
      <c r="GJ63" s="1136"/>
      <c r="GK63" s="1136"/>
      <c r="GL63" s="1136"/>
      <c r="GM63" s="1136"/>
      <c r="GN63" s="1136"/>
      <c r="GO63" s="1136"/>
      <c r="GP63" s="1136"/>
      <c r="GQ63" s="1136"/>
      <c r="GR63" s="1136"/>
      <c r="GS63" s="1136"/>
      <c r="GT63" s="1136"/>
      <c r="GU63" s="1136"/>
      <c r="GV63" s="1136"/>
      <c r="GW63" s="1136"/>
      <c r="GX63" s="1136"/>
      <c r="GY63" s="1136"/>
      <c r="GZ63" s="1136"/>
      <c r="HA63" s="1136"/>
      <c r="HB63" s="1136"/>
      <c r="HC63" s="1136"/>
      <c r="HD63" s="1136"/>
      <c r="HE63" s="1136"/>
      <c r="HF63" s="1136"/>
      <c r="HG63" s="1136"/>
      <c r="HH63" s="1136"/>
      <c r="HI63" s="1136"/>
      <c r="HJ63" s="1136"/>
      <c r="HK63" s="1136"/>
      <c r="HL63" s="1136"/>
      <c r="HM63" s="1136"/>
      <c r="HN63" s="1136"/>
      <c r="HO63" s="1136"/>
      <c r="HP63" s="1136"/>
      <c r="HQ63" s="1136"/>
      <c r="HR63" s="1136"/>
      <c r="HS63" s="1136"/>
      <c r="HT63" s="1136"/>
      <c r="HU63" s="1136"/>
      <c r="HV63" s="1136"/>
      <c r="HW63" s="1136"/>
      <c r="HX63" s="1136"/>
      <c r="HY63" s="1136"/>
      <c r="HZ63" s="1136"/>
      <c r="IA63" s="1136"/>
      <c r="IB63" s="1136"/>
      <c r="IC63" s="1136"/>
      <c r="ID63" s="1136"/>
      <c r="IE63" s="1136"/>
      <c r="IF63" s="1136"/>
      <c r="IG63" s="1136"/>
      <c r="IH63" s="1136"/>
      <c r="II63" s="1136"/>
      <c r="IJ63" s="1136"/>
      <c r="IK63" s="1136"/>
      <c r="IL63" s="1136"/>
      <c r="IM63" s="1136"/>
      <c r="IN63" s="1136"/>
      <c r="IO63" s="1136"/>
      <c r="IP63" s="1136"/>
      <c r="IQ63" s="1136"/>
      <c r="IR63" s="1136"/>
      <c r="IS63" s="1136"/>
      <c r="IT63" s="1136"/>
      <c r="IU63" s="1136"/>
      <c r="IV63" s="1131"/>
    </row>
    <row r="64" spans="1:256" s="806" customFormat="1">
      <c r="A64" s="1131"/>
      <c r="B64" s="1136"/>
      <c r="C64" s="1136"/>
      <c r="D64" s="1136"/>
      <c r="E64" s="1136"/>
      <c r="F64" s="1136"/>
      <c r="G64" s="1136"/>
      <c r="H64" s="1136"/>
      <c r="I64" s="1136"/>
      <c r="J64" s="1136"/>
      <c r="K64" s="1136"/>
      <c r="L64" s="1136"/>
      <c r="M64" s="1136"/>
      <c r="N64" s="1136"/>
      <c r="O64" s="1136"/>
      <c r="P64" s="1136"/>
      <c r="Q64" s="1136"/>
      <c r="R64" s="1136"/>
      <c r="S64" s="1136"/>
      <c r="T64" s="1136"/>
      <c r="U64" s="1136"/>
      <c r="V64" s="1136"/>
      <c r="W64" s="1136"/>
      <c r="X64" s="1136"/>
      <c r="Y64" s="1136"/>
      <c r="Z64" s="1136"/>
      <c r="AA64" s="1136"/>
      <c r="AB64" s="1136"/>
      <c r="AC64" s="1136"/>
      <c r="AD64" s="1136"/>
      <c r="AE64" s="1136"/>
      <c r="AF64" s="1136"/>
      <c r="AG64" s="1136"/>
      <c r="AH64" s="1136"/>
      <c r="AI64" s="1136"/>
      <c r="AJ64" s="1136"/>
      <c r="AK64" s="1136"/>
      <c r="AL64" s="1136"/>
      <c r="AM64" s="1136"/>
      <c r="AN64" s="1136"/>
      <c r="AO64" s="1136"/>
      <c r="AP64" s="1136"/>
      <c r="AQ64" s="1136"/>
      <c r="AR64" s="1136"/>
      <c r="AS64" s="1136"/>
      <c r="AT64" s="1136"/>
      <c r="AU64" s="1136"/>
      <c r="AV64" s="1136"/>
      <c r="AW64" s="1136"/>
      <c r="AX64" s="1136"/>
      <c r="AY64" s="1136"/>
      <c r="AZ64" s="1136"/>
      <c r="BA64" s="1136"/>
      <c r="BB64" s="1136"/>
      <c r="BC64" s="1136"/>
      <c r="BD64" s="1136"/>
      <c r="BE64" s="1136"/>
      <c r="BF64" s="1136"/>
      <c r="BG64" s="1136"/>
      <c r="BH64" s="1136"/>
      <c r="BI64" s="1136"/>
      <c r="BJ64" s="1136"/>
      <c r="BK64" s="1136"/>
      <c r="BL64" s="1136"/>
      <c r="BM64" s="1136"/>
      <c r="BN64" s="1136"/>
      <c r="BO64" s="1136"/>
      <c r="BP64" s="1136"/>
      <c r="BQ64" s="1136"/>
      <c r="BR64" s="1136"/>
      <c r="BS64" s="1136"/>
      <c r="BT64" s="1136"/>
      <c r="BU64" s="1136"/>
      <c r="BV64" s="1136"/>
      <c r="BW64" s="1136"/>
      <c r="BX64" s="1136"/>
      <c r="BY64" s="1136"/>
      <c r="BZ64" s="1136"/>
      <c r="CA64" s="1136"/>
      <c r="CB64" s="1136"/>
      <c r="CC64" s="1136"/>
      <c r="CD64" s="1136"/>
      <c r="CE64" s="1136"/>
      <c r="CF64" s="1136"/>
      <c r="CG64" s="1136"/>
      <c r="CH64" s="1136"/>
      <c r="CI64" s="1136"/>
      <c r="CJ64" s="1136"/>
      <c r="CK64" s="1136"/>
      <c r="CL64" s="1136"/>
      <c r="CM64" s="1136"/>
      <c r="CN64" s="1136"/>
      <c r="CO64" s="1136"/>
      <c r="CP64" s="1136"/>
      <c r="CQ64" s="1136"/>
      <c r="CR64" s="1136"/>
      <c r="CS64" s="1136"/>
      <c r="CT64" s="1136"/>
      <c r="CU64" s="1136"/>
      <c r="CV64" s="1136"/>
      <c r="CW64" s="1136"/>
      <c r="CX64" s="1136"/>
      <c r="CY64" s="1136"/>
      <c r="CZ64" s="1136"/>
      <c r="DA64" s="1136"/>
      <c r="DB64" s="1136"/>
      <c r="DC64" s="1136"/>
      <c r="DD64" s="1136"/>
      <c r="DE64" s="1136"/>
      <c r="DF64" s="1136"/>
      <c r="DG64" s="1136"/>
      <c r="DH64" s="1136"/>
      <c r="DI64" s="1136"/>
      <c r="DJ64" s="1136"/>
      <c r="DK64" s="1136"/>
      <c r="DL64" s="1136"/>
      <c r="DM64" s="1136"/>
      <c r="DN64" s="1136"/>
      <c r="DO64" s="1136"/>
      <c r="DP64" s="1136"/>
      <c r="DQ64" s="1136"/>
      <c r="DR64" s="1136"/>
      <c r="DS64" s="1136"/>
      <c r="DT64" s="1136"/>
      <c r="DU64" s="1136"/>
      <c r="DV64" s="1136"/>
      <c r="DW64" s="1136"/>
      <c r="DX64" s="1136"/>
      <c r="DY64" s="1136"/>
      <c r="DZ64" s="1136"/>
      <c r="EA64" s="1136"/>
      <c r="EB64" s="1136"/>
      <c r="EC64" s="1136"/>
      <c r="ED64" s="1136"/>
      <c r="EE64" s="1136"/>
      <c r="EF64" s="1136"/>
      <c r="EG64" s="1136"/>
      <c r="EH64" s="1136"/>
      <c r="EI64" s="1136"/>
      <c r="EJ64" s="1136"/>
      <c r="EK64" s="1136"/>
      <c r="EL64" s="1136"/>
      <c r="EM64" s="1136"/>
      <c r="EN64" s="1136"/>
      <c r="EO64" s="1136"/>
      <c r="EP64" s="1136"/>
      <c r="EQ64" s="1136"/>
      <c r="ER64" s="1136"/>
      <c r="ES64" s="1136"/>
      <c r="ET64" s="1136"/>
      <c r="EU64" s="1136"/>
      <c r="EV64" s="1136"/>
      <c r="EW64" s="1136"/>
      <c r="EX64" s="1136"/>
      <c r="EY64" s="1136"/>
      <c r="EZ64" s="1136"/>
      <c r="FA64" s="1136"/>
      <c r="FB64" s="1136"/>
      <c r="FC64" s="1136"/>
      <c r="FD64" s="1136"/>
      <c r="FE64" s="1136"/>
      <c r="FF64" s="1136"/>
      <c r="FG64" s="1136"/>
      <c r="FH64" s="1136"/>
      <c r="FI64" s="1136"/>
      <c r="FJ64" s="1136"/>
      <c r="FK64" s="1136"/>
      <c r="FL64" s="1136"/>
      <c r="FM64" s="1136"/>
      <c r="FN64" s="1136"/>
      <c r="FO64" s="1136"/>
      <c r="FP64" s="1136"/>
      <c r="FQ64" s="1136"/>
      <c r="FR64" s="1136"/>
      <c r="FS64" s="1136"/>
      <c r="FT64" s="1136"/>
      <c r="FU64" s="1136"/>
      <c r="FV64" s="1136"/>
      <c r="FW64" s="1136"/>
      <c r="FX64" s="1136"/>
      <c r="FY64" s="1136"/>
      <c r="FZ64" s="1136"/>
      <c r="GA64" s="1136"/>
      <c r="GB64" s="1136"/>
      <c r="GC64" s="1136"/>
      <c r="GD64" s="1136"/>
      <c r="GE64" s="1136"/>
      <c r="GF64" s="1136"/>
      <c r="GG64" s="1136"/>
      <c r="GH64" s="1136"/>
      <c r="GI64" s="1136"/>
      <c r="GJ64" s="1136"/>
      <c r="GK64" s="1136"/>
      <c r="GL64" s="1136"/>
      <c r="GM64" s="1136"/>
      <c r="GN64" s="1136"/>
      <c r="GO64" s="1136"/>
      <c r="GP64" s="1136"/>
      <c r="GQ64" s="1136"/>
      <c r="GR64" s="1136"/>
      <c r="GS64" s="1136"/>
      <c r="GT64" s="1136"/>
      <c r="GU64" s="1136"/>
      <c r="GV64" s="1136"/>
      <c r="GW64" s="1136"/>
      <c r="GX64" s="1136"/>
      <c r="GY64" s="1136"/>
      <c r="GZ64" s="1136"/>
      <c r="HA64" s="1136"/>
      <c r="HB64" s="1136"/>
      <c r="HC64" s="1136"/>
      <c r="HD64" s="1136"/>
      <c r="HE64" s="1136"/>
      <c r="HF64" s="1136"/>
      <c r="HG64" s="1136"/>
      <c r="HH64" s="1136"/>
      <c r="HI64" s="1136"/>
      <c r="HJ64" s="1136"/>
      <c r="HK64" s="1136"/>
      <c r="HL64" s="1136"/>
      <c r="HM64" s="1136"/>
      <c r="HN64" s="1136"/>
      <c r="HO64" s="1136"/>
      <c r="HP64" s="1136"/>
      <c r="HQ64" s="1136"/>
      <c r="HR64" s="1136"/>
      <c r="HS64" s="1136"/>
      <c r="HT64" s="1136"/>
      <c r="HU64" s="1136"/>
      <c r="HV64" s="1136"/>
      <c r="HW64" s="1136"/>
      <c r="HX64" s="1136"/>
      <c r="HY64" s="1136"/>
      <c r="HZ64" s="1136"/>
      <c r="IA64" s="1136"/>
      <c r="IB64" s="1136"/>
      <c r="IC64" s="1136"/>
      <c r="ID64" s="1136"/>
      <c r="IE64" s="1136"/>
      <c r="IF64" s="1136"/>
      <c r="IG64" s="1136"/>
      <c r="IH64" s="1136"/>
      <c r="II64" s="1136"/>
      <c r="IJ64" s="1136"/>
      <c r="IK64" s="1136"/>
      <c r="IL64" s="1136"/>
      <c r="IM64" s="1136"/>
      <c r="IN64" s="1136"/>
      <c r="IO64" s="1136"/>
      <c r="IP64" s="1136"/>
      <c r="IQ64" s="1136"/>
      <c r="IR64" s="1136"/>
      <c r="IS64" s="1136"/>
      <c r="IT64" s="1136"/>
      <c r="IU64" s="1136"/>
      <c r="IV64" s="1131"/>
    </row>
    <row r="65" spans="1:256" s="806" customFormat="1">
      <c r="A65" s="1131"/>
      <c r="B65" s="1136"/>
      <c r="C65" s="1136"/>
      <c r="D65" s="1136"/>
      <c r="E65" s="1136"/>
      <c r="F65" s="1136"/>
      <c r="G65" s="1136"/>
      <c r="H65" s="1136"/>
      <c r="I65" s="1136"/>
      <c r="J65" s="1136"/>
      <c r="K65" s="1136"/>
      <c r="L65" s="1136"/>
      <c r="M65" s="1136"/>
      <c r="N65" s="1136"/>
      <c r="O65" s="1136"/>
      <c r="P65" s="1136"/>
      <c r="Q65" s="1136"/>
      <c r="R65" s="1136"/>
      <c r="S65" s="1136"/>
      <c r="T65" s="1136"/>
      <c r="U65" s="1136"/>
      <c r="V65" s="1136"/>
      <c r="W65" s="1136"/>
      <c r="X65" s="1136"/>
      <c r="Y65" s="1136"/>
      <c r="Z65" s="1136"/>
      <c r="AA65" s="1136"/>
      <c r="AB65" s="1136"/>
      <c r="AC65" s="1136"/>
      <c r="AD65" s="1136"/>
      <c r="AE65" s="1136"/>
      <c r="AF65" s="1136"/>
      <c r="AG65" s="1136"/>
      <c r="AH65" s="1136"/>
      <c r="AI65" s="1136"/>
      <c r="AJ65" s="1136"/>
      <c r="AK65" s="1136"/>
      <c r="AL65" s="1136"/>
      <c r="AM65" s="1136"/>
      <c r="AN65" s="1136"/>
      <c r="AO65" s="1136"/>
      <c r="AP65" s="1136"/>
      <c r="AQ65" s="1136"/>
      <c r="AR65" s="1136"/>
      <c r="AS65" s="1136"/>
      <c r="AT65" s="1136"/>
      <c r="AU65" s="1136"/>
      <c r="AV65" s="1136"/>
      <c r="AW65" s="1136"/>
      <c r="AX65" s="1136"/>
      <c r="AY65" s="1136"/>
      <c r="AZ65" s="1136"/>
      <c r="BA65" s="1136"/>
      <c r="BB65" s="1136"/>
      <c r="BC65" s="1136"/>
      <c r="BD65" s="1136"/>
      <c r="BE65" s="1136"/>
      <c r="BF65" s="1136"/>
      <c r="BG65" s="1136"/>
      <c r="BH65" s="1136"/>
      <c r="BI65" s="1136"/>
      <c r="BJ65" s="1136"/>
      <c r="BK65" s="1136"/>
      <c r="BL65" s="1136"/>
      <c r="BM65" s="1136"/>
      <c r="BN65" s="1136"/>
      <c r="BO65" s="1136"/>
      <c r="BP65" s="1136"/>
      <c r="BQ65" s="1136"/>
      <c r="BR65" s="1136"/>
      <c r="BS65" s="1136"/>
      <c r="BT65" s="1136"/>
      <c r="BU65" s="1136"/>
      <c r="BV65" s="1136"/>
      <c r="BW65" s="1136"/>
      <c r="BX65" s="1136"/>
      <c r="BY65" s="1136"/>
      <c r="BZ65" s="1136"/>
      <c r="CA65" s="1136"/>
      <c r="CB65" s="1136"/>
      <c r="CC65" s="1136"/>
      <c r="CD65" s="1136"/>
      <c r="CE65" s="1136"/>
      <c r="CF65" s="1136"/>
      <c r="CG65" s="1136"/>
      <c r="CH65" s="1136"/>
      <c r="CI65" s="1136"/>
      <c r="CJ65" s="1136"/>
      <c r="CK65" s="1136"/>
      <c r="CL65" s="1136"/>
      <c r="CM65" s="1136"/>
      <c r="CN65" s="1136"/>
      <c r="CO65" s="1136"/>
      <c r="CP65" s="1136"/>
      <c r="CQ65" s="1136"/>
      <c r="CR65" s="1136"/>
      <c r="CS65" s="1136"/>
      <c r="CT65" s="1136"/>
      <c r="CU65" s="1136"/>
      <c r="CV65" s="1136"/>
      <c r="CW65" s="1136"/>
      <c r="CX65" s="1136"/>
      <c r="CY65" s="1136"/>
      <c r="CZ65" s="1136"/>
      <c r="DA65" s="1136"/>
      <c r="DB65" s="1136"/>
      <c r="DC65" s="1136"/>
      <c r="DD65" s="1136"/>
      <c r="DE65" s="1136"/>
      <c r="DF65" s="1136"/>
      <c r="DG65" s="1136"/>
      <c r="DH65" s="1136"/>
      <c r="DI65" s="1136"/>
      <c r="DJ65" s="1136"/>
      <c r="DK65" s="1136"/>
      <c r="DL65" s="1136"/>
      <c r="DM65" s="1136"/>
      <c r="DN65" s="1136"/>
      <c r="DO65" s="1136"/>
      <c r="DP65" s="1136"/>
      <c r="DQ65" s="1136"/>
      <c r="DR65" s="1136"/>
      <c r="DS65" s="1136"/>
      <c r="DT65" s="1136"/>
      <c r="DU65" s="1136"/>
      <c r="DV65" s="1136"/>
      <c r="DW65" s="1136"/>
      <c r="DX65" s="1136"/>
      <c r="DY65" s="1136"/>
      <c r="DZ65" s="1136"/>
      <c r="EA65" s="1136"/>
      <c r="EB65" s="1136"/>
      <c r="EC65" s="1136"/>
      <c r="ED65" s="1136"/>
      <c r="EE65" s="1136"/>
      <c r="EF65" s="1136"/>
      <c r="EG65" s="1136"/>
      <c r="EH65" s="1136"/>
      <c r="EI65" s="1136"/>
      <c r="EJ65" s="1136"/>
      <c r="EK65" s="1136"/>
      <c r="EL65" s="1136"/>
      <c r="EM65" s="1136"/>
      <c r="EN65" s="1136"/>
      <c r="EO65" s="1136"/>
      <c r="EP65" s="1136"/>
      <c r="EQ65" s="1136"/>
      <c r="ER65" s="1136"/>
      <c r="ES65" s="1136"/>
      <c r="ET65" s="1136"/>
      <c r="EU65" s="1136"/>
      <c r="EV65" s="1136"/>
      <c r="EW65" s="1136"/>
      <c r="EX65" s="1136"/>
      <c r="EY65" s="1136"/>
      <c r="EZ65" s="1136"/>
      <c r="FA65" s="1136"/>
      <c r="FB65" s="1136"/>
      <c r="FC65" s="1136"/>
      <c r="FD65" s="1136"/>
      <c r="FE65" s="1136"/>
      <c r="FF65" s="1136"/>
      <c r="FG65" s="1136"/>
      <c r="FH65" s="1136"/>
      <c r="FI65" s="1136"/>
      <c r="FJ65" s="1136"/>
      <c r="FK65" s="1136"/>
      <c r="FL65" s="1136"/>
      <c r="FM65" s="1136"/>
      <c r="FN65" s="1136"/>
      <c r="FO65" s="1136"/>
      <c r="FP65" s="1136"/>
      <c r="FQ65" s="1136"/>
      <c r="FR65" s="1136"/>
      <c r="FS65" s="1136"/>
      <c r="FT65" s="1136"/>
      <c r="FU65" s="1136"/>
      <c r="FV65" s="1136"/>
      <c r="FW65" s="1136"/>
      <c r="FX65" s="1136"/>
      <c r="FY65" s="1136"/>
      <c r="FZ65" s="1136"/>
      <c r="GA65" s="1136"/>
      <c r="GB65" s="1136"/>
      <c r="GC65" s="1136"/>
      <c r="GD65" s="1136"/>
      <c r="GE65" s="1136"/>
      <c r="GF65" s="1136"/>
      <c r="GG65" s="1136"/>
      <c r="GH65" s="1136"/>
      <c r="GI65" s="1136"/>
      <c r="GJ65" s="1136"/>
      <c r="GK65" s="1136"/>
      <c r="GL65" s="1136"/>
      <c r="GM65" s="1136"/>
      <c r="GN65" s="1136"/>
      <c r="GO65" s="1136"/>
      <c r="GP65" s="1136"/>
      <c r="GQ65" s="1136"/>
      <c r="GR65" s="1136"/>
      <c r="GS65" s="1136"/>
      <c r="GT65" s="1136"/>
      <c r="GU65" s="1136"/>
      <c r="GV65" s="1136"/>
      <c r="GW65" s="1136"/>
      <c r="GX65" s="1136"/>
      <c r="GY65" s="1136"/>
      <c r="GZ65" s="1136"/>
      <c r="HA65" s="1136"/>
      <c r="HB65" s="1136"/>
      <c r="HC65" s="1136"/>
      <c r="HD65" s="1136"/>
      <c r="HE65" s="1136"/>
      <c r="HF65" s="1136"/>
      <c r="HG65" s="1136"/>
      <c r="HH65" s="1136"/>
      <c r="HI65" s="1136"/>
      <c r="HJ65" s="1136"/>
      <c r="HK65" s="1136"/>
      <c r="HL65" s="1136"/>
      <c r="HM65" s="1136"/>
      <c r="HN65" s="1136"/>
      <c r="HO65" s="1136"/>
      <c r="HP65" s="1136"/>
      <c r="HQ65" s="1136"/>
      <c r="HR65" s="1136"/>
      <c r="HS65" s="1136"/>
      <c r="HT65" s="1136"/>
      <c r="HU65" s="1136"/>
      <c r="HV65" s="1136"/>
      <c r="HW65" s="1136"/>
      <c r="HX65" s="1136"/>
      <c r="HY65" s="1136"/>
      <c r="HZ65" s="1136"/>
      <c r="IA65" s="1136"/>
      <c r="IB65" s="1136"/>
      <c r="IC65" s="1136"/>
      <c r="ID65" s="1136"/>
      <c r="IE65" s="1136"/>
      <c r="IF65" s="1136"/>
      <c r="IG65" s="1136"/>
      <c r="IH65" s="1136"/>
      <c r="II65" s="1136"/>
      <c r="IJ65" s="1136"/>
      <c r="IK65" s="1136"/>
      <c r="IL65" s="1136"/>
      <c r="IM65" s="1136"/>
      <c r="IN65" s="1136"/>
      <c r="IO65" s="1136"/>
      <c r="IP65" s="1136"/>
      <c r="IQ65" s="1136"/>
      <c r="IR65" s="1136"/>
      <c r="IS65" s="1136"/>
      <c r="IT65" s="1136"/>
      <c r="IU65" s="1136"/>
      <c r="IV65" s="1131"/>
    </row>
    <row r="66" spans="1:256" s="806" customFormat="1">
      <c r="A66" s="1131"/>
      <c r="B66" s="1136"/>
      <c r="C66" s="1136"/>
      <c r="D66" s="1136"/>
      <c r="E66" s="1136"/>
      <c r="F66" s="1136"/>
      <c r="G66" s="1136"/>
      <c r="H66" s="1136"/>
      <c r="I66" s="1136"/>
      <c r="J66" s="1136"/>
      <c r="K66" s="1136"/>
      <c r="L66" s="1136"/>
      <c r="M66" s="1136"/>
      <c r="N66" s="1136"/>
      <c r="O66" s="1136"/>
      <c r="P66" s="1136"/>
      <c r="Q66" s="1136"/>
      <c r="R66" s="1136"/>
      <c r="S66" s="1136"/>
      <c r="T66" s="1136"/>
      <c r="U66" s="1136"/>
      <c r="V66" s="1136"/>
      <c r="W66" s="1136"/>
      <c r="X66" s="1136"/>
      <c r="Y66" s="1136"/>
      <c r="Z66" s="1136"/>
      <c r="AA66" s="1136"/>
      <c r="AB66" s="1136"/>
      <c r="AC66" s="1136"/>
      <c r="AD66" s="1136"/>
      <c r="AE66" s="1136"/>
      <c r="AF66" s="1136"/>
      <c r="AG66" s="1136"/>
      <c r="AH66" s="1136"/>
      <c r="AI66" s="1136"/>
      <c r="AJ66" s="1136"/>
      <c r="AK66" s="1136"/>
      <c r="AL66" s="1136"/>
      <c r="AM66" s="1136"/>
      <c r="AN66" s="1136"/>
      <c r="AO66" s="1136"/>
      <c r="AP66" s="1136"/>
      <c r="AQ66" s="1136"/>
      <c r="AR66" s="1136"/>
      <c r="AS66" s="1136"/>
      <c r="AT66" s="1136"/>
      <c r="AU66" s="1136"/>
      <c r="AV66" s="1136"/>
      <c r="AW66" s="1136"/>
      <c r="AX66" s="1136"/>
      <c r="AY66" s="1136"/>
      <c r="AZ66" s="1136"/>
      <c r="BA66" s="1136"/>
      <c r="BB66" s="1136"/>
      <c r="BC66" s="1136"/>
      <c r="BD66" s="1136"/>
      <c r="BE66" s="1136"/>
      <c r="BF66" s="1136"/>
      <c r="BG66" s="1136"/>
      <c r="BH66" s="1136"/>
      <c r="BI66" s="1136"/>
      <c r="BJ66" s="1136"/>
      <c r="BK66" s="1136"/>
      <c r="BL66" s="1136"/>
      <c r="BM66" s="1136"/>
      <c r="BN66" s="1136"/>
      <c r="BO66" s="1136"/>
      <c r="BP66" s="1136"/>
      <c r="BQ66" s="1136"/>
      <c r="BR66" s="1136"/>
      <c r="BS66" s="1136"/>
      <c r="BT66" s="1136"/>
      <c r="BU66" s="1136"/>
      <c r="BV66" s="1136"/>
      <c r="BW66" s="1136"/>
      <c r="BX66" s="1136"/>
      <c r="BY66" s="1136"/>
      <c r="BZ66" s="1136"/>
      <c r="CA66" s="1136"/>
      <c r="CB66" s="1136"/>
      <c r="CC66" s="1136"/>
      <c r="CD66" s="1136"/>
      <c r="CE66" s="1136"/>
      <c r="CF66" s="1136"/>
      <c r="CG66" s="1136"/>
      <c r="CH66" s="1136"/>
      <c r="CI66" s="1136"/>
      <c r="CJ66" s="1136"/>
      <c r="CK66" s="1136"/>
      <c r="CL66" s="1136"/>
      <c r="CM66" s="1136"/>
      <c r="CN66" s="1136"/>
      <c r="CO66" s="1136"/>
      <c r="CP66" s="1136"/>
      <c r="CQ66" s="1136"/>
      <c r="CR66" s="1136"/>
      <c r="CS66" s="1136"/>
      <c r="CT66" s="1136"/>
      <c r="CU66" s="1136"/>
      <c r="CV66" s="1136"/>
      <c r="CW66" s="1136"/>
      <c r="CX66" s="1136"/>
      <c r="CY66" s="1136"/>
      <c r="CZ66" s="1136"/>
      <c r="DA66" s="1136"/>
      <c r="DB66" s="1136"/>
      <c r="DC66" s="1136"/>
      <c r="DD66" s="1136"/>
      <c r="DE66" s="1136"/>
      <c r="DF66" s="1136"/>
      <c r="DG66" s="1136"/>
      <c r="DH66" s="1136"/>
      <c r="DI66" s="1136"/>
      <c r="DJ66" s="1136"/>
      <c r="DK66" s="1136"/>
      <c r="DL66" s="1136"/>
      <c r="DM66" s="1136"/>
      <c r="DN66" s="1136"/>
      <c r="DO66" s="1136"/>
      <c r="DP66" s="1136"/>
      <c r="DQ66" s="1136"/>
      <c r="DR66" s="1136"/>
      <c r="DS66" s="1136"/>
      <c r="DT66" s="1136"/>
      <c r="DU66" s="1136"/>
      <c r="DV66" s="1136"/>
      <c r="DW66" s="1136"/>
      <c r="DX66" s="1136"/>
      <c r="DY66" s="1136"/>
      <c r="DZ66" s="1136"/>
      <c r="EA66" s="1136"/>
      <c r="EB66" s="1136"/>
      <c r="EC66" s="1136"/>
      <c r="ED66" s="1136"/>
      <c r="EE66" s="1136"/>
      <c r="EF66" s="1136"/>
      <c r="EG66" s="1136"/>
      <c r="EH66" s="1136"/>
      <c r="EI66" s="1136"/>
      <c r="EJ66" s="1136"/>
      <c r="EK66" s="1136"/>
      <c r="EL66" s="1136"/>
      <c r="EM66" s="1136"/>
      <c r="EN66" s="1136"/>
      <c r="EO66" s="1136"/>
      <c r="EP66" s="1136"/>
      <c r="EQ66" s="1136"/>
      <c r="ER66" s="1136"/>
      <c r="ES66" s="1136"/>
      <c r="ET66" s="1136"/>
      <c r="EU66" s="1136"/>
      <c r="EV66" s="1136"/>
      <c r="EW66" s="1136"/>
      <c r="EX66" s="1136"/>
      <c r="EY66" s="1136"/>
      <c r="EZ66" s="1136"/>
      <c r="FA66" s="1136"/>
      <c r="FB66" s="1136"/>
      <c r="FC66" s="1136"/>
      <c r="FD66" s="1136"/>
      <c r="FE66" s="1136"/>
      <c r="FF66" s="1136"/>
      <c r="FG66" s="1136"/>
      <c r="FH66" s="1136"/>
      <c r="FI66" s="1136"/>
      <c r="FJ66" s="1136"/>
      <c r="FK66" s="1136"/>
      <c r="FL66" s="1136"/>
      <c r="FM66" s="1136"/>
      <c r="FN66" s="1136"/>
      <c r="FO66" s="1136"/>
      <c r="FP66" s="1136"/>
      <c r="FQ66" s="1136"/>
      <c r="FR66" s="1136"/>
      <c r="FS66" s="1136"/>
      <c r="FT66" s="1136"/>
      <c r="FU66" s="1136"/>
      <c r="FV66" s="1136"/>
      <c r="FW66" s="1136"/>
      <c r="FX66" s="1136"/>
      <c r="FY66" s="1136"/>
      <c r="FZ66" s="1136"/>
      <c r="GA66" s="1136"/>
      <c r="GB66" s="1136"/>
      <c r="GC66" s="1136"/>
      <c r="GD66" s="1136"/>
      <c r="GE66" s="1136"/>
      <c r="GF66" s="1136"/>
      <c r="GG66" s="1136"/>
      <c r="GH66" s="1136"/>
      <c r="GI66" s="1136"/>
      <c r="GJ66" s="1136"/>
      <c r="GK66" s="1136"/>
      <c r="GL66" s="1136"/>
      <c r="GM66" s="1136"/>
      <c r="GN66" s="1136"/>
      <c r="GO66" s="1136"/>
      <c r="GP66" s="1136"/>
      <c r="GQ66" s="1136"/>
      <c r="GR66" s="1136"/>
      <c r="GS66" s="1136"/>
      <c r="GT66" s="1136"/>
      <c r="GU66" s="1136"/>
      <c r="GV66" s="1136"/>
      <c r="GW66" s="1136"/>
      <c r="GX66" s="1136"/>
      <c r="GY66" s="1136"/>
      <c r="GZ66" s="1136"/>
      <c r="HA66" s="1136"/>
      <c r="HB66" s="1136"/>
      <c r="HC66" s="1136"/>
      <c r="HD66" s="1136"/>
      <c r="HE66" s="1136"/>
      <c r="HF66" s="1136"/>
      <c r="HG66" s="1136"/>
      <c r="HH66" s="1136"/>
      <c r="HI66" s="1136"/>
      <c r="HJ66" s="1136"/>
      <c r="HK66" s="1136"/>
      <c r="HL66" s="1136"/>
      <c r="HM66" s="1136"/>
      <c r="HN66" s="1136"/>
      <c r="HO66" s="1136"/>
      <c r="HP66" s="1136"/>
      <c r="HQ66" s="1136"/>
      <c r="HR66" s="1136"/>
      <c r="HS66" s="1136"/>
      <c r="HT66" s="1136"/>
      <c r="HU66" s="1136"/>
      <c r="HV66" s="1136"/>
      <c r="HW66" s="1136"/>
      <c r="HX66" s="1136"/>
      <c r="HY66" s="1136"/>
      <c r="HZ66" s="1136"/>
      <c r="IA66" s="1136"/>
      <c r="IB66" s="1136"/>
      <c r="IC66" s="1136"/>
      <c r="ID66" s="1136"/>
      <c r="IE66" s="1136"/>
      <c r="IF66" s="1136"/>
      <c r="IG66" s="1136"/>
      <c r="IH66" s="1136"/>
      <c r="II66" s="1136"/>
      <c r="IJ66" s="1136"/>
      <c r="IK66" s="1136"/>
      <c r="IL66" s="1136"/>
      <c r="IM66" s="1136"/>
      <c r="IN66" s="1136"/>
      <c r="IO66" s="1136"/>
      <c r="IP66" s="1136"/>
      <c r="IQ66" s="1136"/>
      <c r="IR66" s="1136"/>
      <c r="IS66" s="1136"/>
      <c r="IT66" s="1136"/>
      <c r="IU66" s="1136"/>
      <c r="IV66" s="1131"/>
    </row>
    <row r="67" spans="1:256" s="806" customFormat="1">
      <c r="A67" s="1131"/>
      <c r="B67" s="1136"/>
      <c r="C67" s="1136"/>
      <c r="D67" s="1136"/>
      <c r="E67" s="1136"/>
      <c r="F67" s="1136"/>
      <c r="G67" s="1136"/>
      <c r="H67" s="1136"/>
      <c r="I67" s="1136"/>
      <c r="J67" s="1136"/>
      <c r="K67" s="1136"/>
      <c r="L67" s="1136"/>
      <c r="M67" s="1136"/>
      <c r="N67" s="1136"/>
      <c r="O67" s="1136"/>
      <c r="P67" s="1136"/>
      <c r="Q67" s="1136"/>
      <c r="R67" s="1136"/>
      <c r="S67" s="1136"/>
      <c r="T67" s="1136"/>
      <c r="U67" s="1136"/>
      <c r="V67" s="1136"/>
      <c r="W67" s="1136"/>
      <c r="X67" s="1136"/>
      <c r="Y67" s="1136"/>
      <c r="Z67" s="1136"/>
      <c r="AA67" s="1136"/>
      <c r="AB67" s="1136"/>
      <c r="AC67" s="1136"/>
      <c r="AD67" s="1136"/>
      <c r="AE67" s="1136"/>
      <c r="AF67" s="1136"/>
      <c r="AG67" s="1136"/>
      <c r="AH67" s="1136"/>
      <c r="AI67" s="1136"/>
      <c r="AJ67" s="1136"/>
      <c r="AK67" s="1136"/>
      <c r="AL67" s="1136"/>
      <c r="AM67" s="1136"/>
      <c r="AN67" s="1136"/>
      <c r="AO67" s="1136"/>
      <c r="AP67" s="1136"/>
      <c r="AQ67" s="1136"/>
      <c r="AR67" s="1136"/>
      <c r="AS67" s="1136"/>
      <c r="AT67" s="1136"/>
      <c r="AU67" s="1136"/>
      <c r="AV67" s="1136"/>
      <c r="AW67" s="1136"/>
      <c r="AX67" s="1136"/>
      <c r="AY67" s="1136"/>
      <c r="AZ67" s="1136"/>
      <c r="BA67" s="1136"/>
      <c r="BB67" s="1136"/>
      <c r="BC67" s="1136"/>
      <c r="BD67" s="1136"/>
      <c r="BE67" s="1136"/>
      <c r="BF67" s="1136"/>
      <c r="BG67" s="1136"/>
      <c r="BH67" s="1136"/>
      <c r="BI67" s="1136"/>
      <c r="BJ67" s="1136"/>
      <c r="BK67" s="1136"/>
      <c r="BL67" s="1136"/>
      <c r="BM67" s="1136"/>
      <c r="BN67" s="1136"/>
      <c r="BO67" s="1136"/>
      <c r="BP67" s="1136"/>
      <c r="BQ67" s="1136"/>
      <c r="BR67" s="1136"/>
      <c r="BS67" s="1136"/>
      <c r="BT67" s="1136"/>
      <c r="BU67" s="1136"/>
      <c r="BV67" s="1136"/>
      <c r="BW67" s="1136"/>
      <c r="BX67" s="1136"/>
      <c r="BY67" s="1136"/>
      <c r="BZ67" s="1136"/>
      <c r="CA67" s="1136"/>
      <c r="CB67" s="1136"/>
      <c r="CC67" s="1136"/>
      <c r="CD67" s="1136"/>
      <c r="CE67" s="1136"/>
      <c r="CF67" s="1136"/>
      <c r="CG67" s="1136"/>
      <c r="CH67" s="1136"/>
      <c r="CI67" s="1136"/>
      <c r="CJ67" s="1136"/>
      <c r="CK67" s="1136"/>
      <c r="CL67" s="1136"/>
      <c r="CM67" s="1136"/>
      <c r="CN67" s="1136"/>
      <c r="CO67" s="1136"/>
      <c r="CP67" s="1136"/>
      <c r="CQ67" s="1136"/>
      <c r="CR67" s="1136"/>
      <c r="CS67" s="1136"/>
      <c r="CT67" s="1136"/>
      <c r="CU67" s="1136"/>
      <c r="CV67" s="1136"/>
      <c r="CW67" s="1136"/>
      <c r="CX67" s="1136"/>
      <c r="CY67" s="1136"/>
      <c r="CZ67" s="1136"/>
      <c r="DA67" s="1136"/>
      <c r="DB67" s="1136"/>
      <c r="DC67" s="1136"/>
      <c r="DD67" s="1136"/>
      <c r="DE67" s="1136"/>
      <c r="DF67" s="1136"/>
      <c r="DG67" s="1136"/>
      <c r="DH67" s="1136"/>
      <c r="DI67" s="1136"/>
      <c r="DJ67" s="1136"/>
      <c r="DK67" s="1136"/>
      <c r="DL67" s="1136"/>
      <c r="DM67" s="1136"/>
      <c r="DN67" s="1136"/>
      <c r="DO67" s="1136"/>
      <c r="DP67" s="1136"/>
      <c r="DQ67" s="1136"/>
      <c r="DR67" s="1136"/>
      <c r="DS67" s="1136"/>
      <c r="DT67" s="1136"/>
      <c r="DU67" s="1136"/>
      <c r="DV67" s="1136"/>
      <c r="DW67" s="1136"/>
      <c r="DX67" s="1136"/>
      <c r="DY67" s="1136"/>
      <c r="DZ67" s="1136"/>
      <c r="EA67" s="1136"/>
      <c r="EB67" s="1136"/>
      <c r="EC67" s="1136"/>
      <c r="ED67" s="1136"/>
      <c r="EE67" s="1136"/>
      <c r="EF67" s="1136"/>
      <c r="EG67" s="1136"/>
      <c r="EH67" s="1136"/>
      <c r="EI67" s="1136"/>
      <c r="EJ67" s="1136"/>
      <c r="EK67" s="1136"/>
      <c r="EL67" s="1136"/>
      <c r="EM67" s="1136"/>
      <c r="EN67" s="1136"/>
      <c r="EO67" s="1136"/>
      <c r="EP67" s="1136"/>
      <c r="EQ67" s="1136"/>
      <c r="ER67" s="1136"/>
      <c r="ES67" s="1136"/>
      <c r="ET67" s="1136"/>
      <c r="EU67" s="1136"/>
      <c r="EV67" s="1136"/>
      <c r="EW67" s="1136"/>
      <c r="EX67" s="1136"/>
      <c r="EY67" s="1136"/>
      <c r="EZ67" s="1136"/>
      <c r="FA67" s="1136"/>
      <c r="FB67" s="1136"/>
      <c r="FC67" s="1136"/>
      <c r="FD67" s="1136"/>
      <c r="FE67" s="1136"/>
      <c r="FF67" s="1136"/>
      <c r="FG67" s="1136"/>
      <c r="FH67" s="1136"/>
      <c r="FI67" s="1136"/>
      <c r="FJ67" s="1136"/>
      <c r="FK67" s="1136"/>
      <c r="FL67" s="1136"/>
      <c r="FM67" s="1136"/>
      <c r="FN67" s="1136"/>
      <c r="FO67" s="1136"/>
      <c r="FP67" s="1136"/>
      <c r="FQ67" s="1136"/>
      <c r="FR67" s="1136"/>
      <c r="FS67" s="1136"/>
      <c r="FT67" s="1136"/>
      <c r="FU67" s="1136"/>
      <c r="FV67" s="1136"/>
      <c r="FW67" s="1136"/>
      <c r="FX67" s="1136"/>
      <c r="FY67" s="1136"/>
      <c r="FZ67" s="1136"/>
      <c r="GA67" s="1136"/>
      <c r="GB67" s="1136"/>
      <c r="GC67" s="1136"/>
      <c r="GD67" s="1136"/>
      <c r="GE67" s="1136"/>
      <c r="GF67" s="1136"/>
      <c r="GG67" s="1136"/>
      <c r="GH67" s="1136"/>
      <c r="GI67" s="1136"/>
      <c r="GJ67" s="1136"/>
      <c r="GK67" s="1136"/>
      <c r="GL67" s="1136"/>
      <c r="GM67" s="1136"/>
      <c r="GN67" s="1136"/>
      <c r="GO67" s="1136"/>
      <c r="GP67" s="1136"/>
      <c r="GQ67" s="1136"/>
      <c r="GR67" s="1136"/>
      <c r="GS67" s="1136"/>
      <c r="GT67" s="1136"/>
      <c r="GU67" s="1136"/>
      <c r="GV67" s="1136"/>
      <c r="GW67" s="1136"/>
      <c r="GX67" s="1136"/>
      <c r="GY67" s="1136"/>
      <c r="GZ67" s="1136"/>
      <c r="HA67" s="1136"/>
      <c r="HB67" s="1136"/>
      <c r="HC67" s="1136"/>
      <c r="HD67" s="1136"/>
      <c r="HE67" s="1136"/>
      <c r="HF67" s="1136"/>
      <c r="HG67" s="1136"/>
      <c r="HH67" s="1136"/>
      <c r="HI67" s="1136"/>
      <c r="HJ67" s="1136"/>
      <c r="HK67" s="1136"/>
      <c r="HL67" s="1136"/>
      <c r="HM67" s="1136"/>
      <c r="HN67" s="1136"/>
      <c r="HO67" s="1136"/>
      <c r="HP67" s="1136"/>
      <c r="HQ67" s="1136"/>
      <c r="HR67" s="1136"/>
      <c r="HS67" s="1136"/>
      <c r="HT67" s="1136"/>
      <c r="HU67" s="1136"/>
      <c r="HV67" s="1136"/>
      <c r="HW67" s="1136"/>
      <c r="HX67" s="1136"/>
      <c r="HY67" s="1136"/>
      <c r="HZ67" s="1136"/>
      <c r="IA67" s="1136"/>
      <c r="IB67" s="1136"/>
      <c r="IC67" s="1136"/>
      <c r="ID67" s="1136"/>
      <c r="IE67" s="1136"/>
      <c r="IF67" s="1136"/>
      <c r="IG67" s="1136"/>
      <c r="IH67" s="1136"/>
      <c r="II67" s="1136"/>
      <c r="IJ67" s="1136"/>
      <c r="IK67" s="1136"/>
      <c r="IL67" s="1136"/>
      <c r="IM67" s="1136"/>
      <c r="IN67" s="1136"/>
      <c r="IO67" s="1136"/>
      <c r="IP67" s="1136"/>
      <c r="IQ67" s="1136"/>
      <c r="IR67" s="1136"/>
      <c r="IS67" s="1136"/>
      <c r="IT67" s="1136"/>
      <c r="IU67" s="1136"/>
      <c r="IV67" s="1131"/>
    </row>
    <row r="68" spans="1:256" s="806" customFormat="1">
      <c r="A68" s="1131"/>
      <c r="B68" s="1136"/>
      <c r="C68" s="1136"/>
      <c r="D68" s="1136"/>
      <c r="E68" s="1136"/>
      <c r="F68" s="1136"/>
      <c r="G68" s="1136"/>
      <c r="H68" s="1136"/>
      <c r="I68" s="1136"/>
      <c r="J68" s="1136"/>
      <c r="K68" s="1136"/>
      <c r="L68" s="1136"/>
      <c r="M68" s="1136"/>
      <c r="N68" s="1136"/>
      <c r="O68" s="1136"/>
      <c r="P68" s="1136"/>
      <c r="Q68" s="1136"/>
      <c r="R68" s="1136"/>
      <c r="S68" s="1136"/>
      <c r="T68" s="1136"/>
      <c r="U68" s="1136"/>
      <c r="V68" s="1136"/>
      <c r="W68" s="1136"/>
      <c r="X68" s="1136"/>
      <c r="Y68" s="1136"/>
      <c r="Z68" s="1136"/>
      <c r="AA68" s="1136"/>
      <c r="AB68" s="1136"/>
      <c r="AC68" s="1136"/>
      <c r="AD68" s="1136"/>
      <c r="AE68" s="1136"/>
      <c r="AF68" s="1136"/>
      <c r="AG68" s="1136"/>
      <c r="AH68" s="1136"/>
      <c r="AI68" s="1136"/>
      <c r="AJ68" s="1136"/>
      <c r="AK68" s="1136"/>
      <c r="AL68" s="1136"/>
      <c r="AM68" s="1136"/>
      <c r="AN68" s="1136"/>
      <c r="AO68" s="1136"/>
      <c r="AP68" s="1136"/>
      <c r="AQ68" s="1136"/>
      <c r="AR68" s="1136"/>
      <c r="AS68" s="1136"/>
      <c r="AT68" s="1136"/>
      <c r="AU68" s="1136"/>
      <c r="AV68" s="1136"/>
      <c r="AW68" s="1136"/>
      <c r="AX68" s="1136"/>
      <c r="AY68" s="1136"/>
      <c r="AZ68" s="1136"/>
      <c r="BA68" s="1136"/>
      <c r="BB68" s="1136"/>
      <c r="BC68" s="1136"/>
      <c r="BD68" s="1136"/>
      <c r="BE68" s="1136"/>
      <c r="BF68" s="1136"/>
      <c r="BG68" s="1136"/>
      <c r="BH68" s="1136"/>
      <c r="BI68" s="1136"/>
      <c r="BJ68" s="1136"/>
      <c r="BK68" s="1136"/>
      <c r="BL68" s="1136"/>
      <c r="BM68" s="1136"/>
      <c r="BN68" s="1136"/>
      <c r="BO68" s="1136"/>
      <c r="BP68" s="1136"/>
      <c r="BQ68" s="1136"/>
      <c r="BR68" s="1136"/>
      <c r="BS68" s="1136"/>
      <c r="BT68" s="1136"/>
      <c r="BU68" s="1136"/>
      <c r="BV68" s="1136"/>
      <c r="BW68" s="1136"/>
      <c r="BX68" s="1136"/>
      <c r="BY68" s="1136"/>
      <c r="BZ68" s="1136"/>
      <c r="CA68" s="1136"/>
      <c r="CB68" s="1136"/>
      <c r="CC68" s="1136"/>
      <c r="CD68" s="1136"/>
      <c r="CE68" s="1136"/>
      <c r="CF68" s="1136"/>
      <c r="CG68" s="1136"/>
      <c r="CH68" s="1136"/>
      <c r="CI68" s="1136"/>
      <c r="CJ68" s="1136"/>
      <c r="CK68" s="1136"/>
      <c r="CL68" s="1136"/>
      <c r="CM68" s="1136"/>
      <c r="CN68" s="1136"/>
      <c r="CO68" s="1136"/>
      <c r="CP68" s="1136"/>
      <c r="CQ68" s="1136"/>
      <c r="CR68" s="1136"/>
      <c r="CS68" s="1136"/>
      <c r="CT68" s="1136"/>
      <c r="CU68" s="1136"/>
      <c r="CV68" s="1136"/>
      <c r="CW68" s="1136"/>
      <c r="CX68" s="1136"/>
      <c r="CY68" s="1136"/>
      <c r="CZ68" s="1136"/>
      <c r="DA68" s="1136"/>
      <c r="DB68" s="1136"/>
      <c r="DC68" s="1136"/>
      <c r="DD68" s="1136"/>
      <c r="DE68" s="1136"/>
      <c r="DF68" s="1136"/>
      <c r="DG68" s="1136"/>
      <c r="DH68" s="1136"/>
      <c r="DI68" s="1136"/>
      <c r="DJ68" s="1136"/>
      <c r="DK68" s="1136"/>
      <c r="DL68" s="1136"/>
      <c r="DM68" s="1136"/>
      <c r="DN68" s="1136"/>
      <c r="DO68" s="1136"/>
      <c r="DP68" s="1136"/>
      <c r="DQ68" s="1136"/>
      <c r="DR68" s="1136"/>
      <c r="DS68" s="1136"/>
      <c r="DT68" s="1136"/>
      <c r="DU68" s="1136"/>
      <c r="DV68" s="1136"/>
      <c r="DW68" s="1136"/>
      <c r="DX68" s="1136"/>
      <c r="DY68" s="1136"/>
      <c r="DZ68" s="1136"/>
      <c r="EA68" s="1136"/>
      <c r="EB68" s="1136"/>
      <c r="EC68" s="1136"/>
      <c r="ED68" s="1136"/>
      <c r="EE68" s="1136"/>
      <c r="EF68" s="1136"/>
      <c r="EG68" s="1136"/>
      <c r="EH68" s="1136"/>
      <c r="EI68" s="1136"/>
      <c r="EJ68" s="1136"/>
      <c r="EK68" s="1136"/>
      <c r="EL68" s="1136"/>
      <c r="EM68" s="1136"/>
      <c r="EN68" s="1136"/>
      <c r="EO68" s="1136"/>
      <c r="EP68" s="1136"/>
      <c r="EQ68" s="1136"/>
      <c r="ER68" s="1136"/>
      <c r="ES68" s="1136"/>
      <c r="ET68" s="1136"/>
      <c r="EU68" s="1136"/>
      <c r="EV68" s="1136"/>
      <c r="EW68" s="1136"/>
      <c r="EX68" s="1136"/>
      <c r="EY68" s="1136"/>
      <c r="EZ68" s="1136"/>
      <c r="FA68" s="1136"/>
      <c r="FB68" s="1136"/>
      <c r="FC68" s="1136"/>
      <c r="FD68" s="1136"/>
      <c r="FE68" s="1136"/>
      <c r="FF68" s="1136"/>
      <c r="FG68" s="1136"/>
      <c r="FH68" s="1136"/>
      <c r="FI68" s="1136"/>
      <c r="FJ68" s="1136"/>
      <c r="FK68" s="1136"/>
      <c r="FL68" s="1136"/>
      <c r="FM68" s="1136"/>
      <c r="FN68" s="1136"/>
      <c r="FO68" s="1136"/>
      <c r="FP68" s="1136"/>
      <c r="FQ68" s="1136"/>
      <c r="FR68" s="1136"/>
      <c r="FS68" s="1136"/>
      <c r="FT68" s="1136"/>
      <c r="FU68" s="1136"/>
      <c r="FV68" s="1136"/>
      <c r="FW68" s="1136"/>
      <c r="FX68" s="1136"/>
      <c r="FY68" s="1136"/>
      <c r="FZ68" s="1136"/>
      <c r="GA68" s="1136"/>
      <c r="GB68" s="1136"/>
      <c r="GC68" s="1136"/>
      <c r="GD68" s="1136"/>
      <c r="GE68" s="1136"/>
      <c r="GF68" s="1136"/>
      <c r="GG68" s="1136"/>
      <c r="GH68" s="1136"/>
      <c r="GI68" s="1136"/>
      <c r="GJ68" s="1136"/>
      <c r="GK68" s="1136"/>
      <c r="GL68" s="1136"/>
      <c r="GM68" s="1136"/>
      <c r="GN68" s="1136"/>
      <c r="GO68" s="1136"/>
      <c r="GP68" s="1136"/>
      <c r="GQ68" s="1136"/>
      <c r="GR68" s="1136"/>
      <c r="GS68" s="1136"/>
      <c r="GT68" s="1136"/>
      <c r="GU68" s="1136"/>
      <c r="GV68" s="1136"/>
      <c r="GW68" s="1136"/>
      <c r="GX68" s="1136"/>
      <c r="GY68" s="1136"/>
      <c r="GZ68" s="1136"/>
      <c r="HA68" s="1136"/>
      <c r="HB68" s="1136"/>
      <c r="HC68" s="1136"/>
      <c r="HD68" s="1136"/>
      <c r="HE68" s="1136"/>
      <c r="HF68" s="1136"/>
      <c r="HG68" s="1136"/>
      <c r="HH68" s="1136"/>
      <c r="HI68" s="1136"/>
      <c r="HJ68" s="1136"/>
      <c r="HK68" s="1136"/>
      <c r="HL68" s="1136"/>
      <c r="HM68" s="1136"/>
      <c r="HN68" s="1136"/>
      <c r="HO68" s="1136"/>
      <c r="HP68" s="1136"/>
      <c r="HQ68" s="1136"/>
      <c r="HR68" s="1136"/>
      <c r="HS68" s="1136"/>
      <c r="HT68" s="1136"/>
      <c r="HU68" s="1136"/>
      <c r="HV68" s="1136"/>
      <c r="HW68" s="1136"/>
      <c r="HX68" s="1136"/>
      <c r="HY68" s="1136"/>
      <c r="HZ68" s="1136"/>
      <c r="IA68" s="1136"/>
      <c r="IB68" s="1136"/>
      <c r="IC68" s="1136"/>
      <c r="ID68" s="1136"/>
      <c r="IE68" s="1136"/>
      <c r="IF68" s="1136"/>
      <c r="IG68" s="1136"/>
      <c r="IH68" s="1136"/>
      <c r="II68" s="1136"/>
      <c r="IJ68" s="1136"/>
      <c r="IK68" s="1136"/>
      <c r="IL68" s="1136"/>
      <c r="IM68" s="1136"/>
      <c r="IN68" s="1136"/>
      <c r="IO68" s="1136"/>
      <c r="IP68" s="1136"/>
      <c r="IQ68" s="1136"/>
      <c r="IR68" s="1136"/>
      <c r="IS68" s="1136"/>
      <c r="IT68" s="1136"/>
      <c r="IU68" s="1136"/>
      <c r="IV68" s="1131"/>
    </row>
    <row r="69" spans="1:256" s="806" customFormat="1">
      <c r="A69" s="1131"/>
      <c r="B69" s="1136"/>
      <c r="C69" s="1136"/>
      <c r="D69" s="1136"/>
      <c r="E69" s="1136"/>
      <c r="F69" s="1136"/>
      <c r="G69" s="1136"/>
      <c r="H69" s="1136"/>
      <c r="I69" s="1136"/>
      <c r="J69" s="1136"/>
      <c r="K69" s="1136"/>
      <c r="L69" s="1136"/>
      <c r="M69" s="1136"/>
      <c r="N69" s="1136"/>
      <c r="O69" s="1136"/>
      <c r="P69" s="1136"/>
      <c r="Q69" s="1136"/>
      <c r="R69" s="1136"/>
      <c r="S69" s="1136"/>
      <c r="T69" s="1136"/>
      <c r="U69" s="1136"/>
      <c r="V69" s="1136"/>
      <c r="W69" s="1136"/>
      <c r="X69" s="1136"/>
      <c r="Y69" s="1136"/>
      <c r="Z69" s="1136"/>
      <c r="AA69" s="1136"/>
      <c r="AB69" s="1136"/>
      <c r="AC69" s="1136"/>
      <c r="AD69" s="1136"/>
      <c r="AE69" s="1136"/>
      <c r="AF69" s="1136"/>
      <c r="AG69" s="1136"/>
      <c r="AH69" s="1136"/>
      <c r="AI69" s="1136"/>
      <c r="AJ69" s="1136"/>
      <c r="AK69" s="1136"/>
      <c r="AL69" s="1136"/>
      <c r="AM69" s="1136"/>
      <c r="AN69" s="1136"/>
      <c r="AO69" s="1136"/>
      <c r="AP69" s="1136"/>
      <c r="AQ69" s="1136"/>
      <c r="AR69" s="1136"/>
      <c r="AS69" s="1136"/>
      <c r="AT69" s="1136"/>
      <c r="AU69" s="1136"/>
      <c r="AV69" s="1136"/>
      <c r="AW69" s="1136"/>
      <c r="AX69" s="1136"/>
      <c r="AY69" s="1136"/>
      <c r="AZ69" s="1136"/>
      <c r="BA69" s="1136"/>
      <c r="BB69" s="1136"/>
      <c r="BC69" s="1136"/>
      <c r="BD69" s="1136"/>
      <c r="BE69" s="1136"/>
      <c r="BF69" s="1136"/>
      <c r="BG69" s="1136"/>
      <c r="BH69" s="1136"/>
      <c r="BI69" s="1136"/>
      <c r="BJ69" s="1136"/>
      <c r="BK69" s="1136"/>
      <c r="BL69" s="1136"/>
      <c r="BM69" s="1136"/>
      <c r="BN69" s="1136"/>
      <c r="BO69" s="1136"/>
      <c r="BP69" s="1136"/>
      <c r="BQ69" s="1136"/>
      <c r="BR69" s="1136"/>
      <c r="BS69" s="1136"/>
      <c r="BT69" s="1136"/>
      <c r="BU69" s="1136"/>
      <c r="BV69" s="1136"/>
      <c r="BW69" s="1136"/>
      <c r="BX69" s="1136"/>
      <c r="BY69" s="1136"/>
      <c r="BZ69" s="1136"/>
      <c r="CA69" s="1136"/>
      <c r="CB69" s="1136"/>
      <c r="CC69" s="1136"/>
      <c r="CD69" s="1136"/>
      <c r="CE69" s="1136"/>
      <c r="CF69" s="1136"/>
      <c r="CG69" s="1136"/>
      <c r="CH69" s="1136"/>
      <c r="CI69" s="1136"/>
      <c r="CJ69" s="1136"/>
      <c r="CK69" s="1136"/>
      <c r="CL69" s="1136"/>
      <c r="CM69" s="1136"/>
      <c r="CN69" s="1136"/>
      <c r="CO69" s="1136"/>
      <c r="CP69" s="1136"/>
      <c r="CQ69" s="1136"/>
      <c r="CR69" s="1136"/>
      <c r="CS69" s="1136"/>
      <c r="CT69" s="1136"/>
      <c r="CU69" s="1136"/>
      <c r="CV69" s="1136"/>
      <c r="CW69" s="1136"/>
      <c r="CX69" s="1136"/>
      <c r="CY69" s="1136"/>
      <c r="CZ69" s="1136"/>
      <c r="DA69" s="1136"/>
      <c r="DB69" s="1136"/>
      <c r="DC69" s="1136"/>
      <c r="DD69" s="1136"/>
      <c r="DE69" s="1136"/>
      <c r="DF69" s="1136"/>
      <c r="DG69" s="1136"/>
      <c r="DH69" s="1136"/>
      <c r="DI69" s="1136"/>
      <c r="DJ69" s="1136"/>
      <c r="DK69" s="1136"/>
      <c r="DL69" s="1136"/>
      <c r="DM69" s="1136"/>
      <c r="DN69" s="1136"/>
      <c r="DO69" s="1136"/>
      <c r="DP69" s="1136"/>
      <c r="DQ69" s="1136"/>
      <c r="DR69" s="1136"/>
      <c r="DS69" s="1136"/>
      <c r="DT69" s="1136"/>
      <c r="DU69" s="1136"/>
      <c r="DV69" s="1136"/>
      <c r="DW69" s="1136"/>
      <c r="DX69" s="1136"/>
      <c r="DY69" s="1136"/>
      <c r="DZ69" s="1136"/>
      <c r="EA69" s="1136"/>
      <c r="EB69" s="1136"/>
      <c r="EC69" s="1136"/>
      <c r="ED69" s="1136"/>
      <c r="EE69" s="1136"/>
      <c r="EF69" s="1136"/>
      <c r="EG69" s="1136"/>
      <c r="EH69" s="1136"/>
      <c r="EI69" s="1136"/>
      <c r="EJ69" s="1136"/>
      <c r="EK69" s="1136"/>
      <c r="EL69" s="1136"/>
      <c r="EM69" s="1136"/>
      <c r="EN69" s="1136"/>
      <c r="EO69" s="1136"/>
      <c r="EP69" s="1136"/>
      <c r="EQ69" s="1136"/>
      <c r="ER69" s="1136"/>
      <c r="ES69" s="1136"/>
      <c r="ET69" s="1136"/>
      <c r="EU69" s="1136"/>
      <c r="EV69" s="1136"/>
      <c r="EW69" s="1136"/>
      <c r="EX69" s="1136"/>
      <c r="EY69" s="1136"/>
      <c r="EZ69" s="1136"/>
      <c r="FA69" s="1136"/>
      <c r="FB69" s="1136"/>
      <c r="FC69" s="1136"/>
      <c r="FD69" s="1136"/>
      <c r="FE69" s="1136"/>
      <c r="FF69" s="1136"/>
      <c r="FG69" s="1136"/>
      <c r="FH69" s="1136"/>
      <c r="FI69" s="1136"/>
      <c r="FJ69" s="1136"/>
      <c r="FK69" s="1136"/>
      <c r="FL69" s="1136"/>
      <c r="FM69" s="1136"/>
      <c r="FN69" s="1136"/>
      <c r="FO69" s="1136"/>
      <c r="FP69" s="1136"/>
      <c r="FQ69" s="1136"/>
      <c r="FR69" s="1136"/>
      <c r="FS69" s="1136"/>
      <c r="FT69" s="1136"/>
      <c r="FU69" s="1136"/>
      <c r="FV69" s="1136"/>
      <c r="FW69" s="1136"/>
      <c r="FX69" s="1136"/>
      <c r="FY69" s="1136"/>
      <c r="FZ69" s="1136"/>
      <c r="GA69" s="1136"/>
      <c r="GB69" s="1136"/>
      <c r="GC69" s="1136"/>
      <c r="GD69" s="1136"/>
      <c r="GE69" s="1136"/>
      <c r="GF69" s="1136"/>
      <c r="GG69" s="1136"/>
      <c r="GH69" s="1136"/>
      <c r="GI69" s="1136"/>
      <c r="GJ69" s="1136"/>
      <c r="GK69" s="1136"/>
      <c r="GL69" s="1136"/>
      <c r="GM69" s="1136"/>
      <c r="GN69" s="1136"/>
      <c r="GO69" s="1136"/>
      <c r="GP69" s="1136"/>
      <c r="GQ69" s="1136"/>
      <c r="GR69" s="1136"/>
      <c r="GS69" s="1136"/>
      <c r="GT69" s="1136"/>
      <c r="GU69" s="1136"/>
      <c r="GV69" s="1136"/>
      <c r="GW69" s="1136"/>
      <c r="GX69" s="1136"/>
      <c r="GY69" s="1136"/>
      <c r="GZ69" s="1136"/>
      <c r="HA69" s="1136"/>
      <c r="HB69" s="1136"/>
      <c r="HC69" s="1136"/>
      <c r="HD69" s="1136"/>
      <c r="HE69" s="1136"/>
      <c r="HF69" s="1136"/>
      <c r="HG69" s="1136"/>
      <c r="HH69" s="1136"/>
      <c r="HI69" s="1136"/>
      <c r="HJ69" s="1136"/>
      <c r="HK69" s="1136"/>
      <c r="HL69" s="1136"/>
      <c r="HM69" s="1136"/>
      <c r="HN69" s="1136"/>
      <c r="HO69" s="1136"/>
      <c r="HP69" s="1136"/>
      <c r="HQ69" s="1136"/>
      <c r="HR69" s="1136"/>
      <c r="HS69" s="1136"/>
      <c r="HT69" s="1136"/>
      <c r="HU69" s="1136"/>
      <c r="HV69" s="1136"/>
      <c r="HW69" s="1136"/>
      <c r="HX69" s="1136"/>
      <c r="HY69" s="1136"/>
      <c r="HZ69" s="1136"/>
      <c r="IA69" s="1136"/>
      <c r="IB69" s="1136"/>
      <c r="IC69" s="1136"/>
      <c r="ID69" s="1136"/>
      <c r="IE69" s="1136"/>
      <c r="IF69" s="1136"/>
      <c r="IG69" s="1136"/>
      <c r="IH69" s="1136"/>
      <c r="II69" s="1136"/>
      <c r="IJ69" s="1136"/>
      <c r="IK69" s="1136"/>
      <c r="IL69" s="1136"/>
      <c r="IM69" s="1136"/>
      <c r="IN69" s="1136"/>
      <c r="IO69" s="1136"/>
      <c r="IP69" s="1136"/>
      <c r="IQ69" s="1136"/>
      <c r="IR69" s="1136"/>
      <c r="IS69" s="1136"/>
      <c r="IT69" s="1136"/>
      <c r="IU69" s="1136"/>
      <c r="IV69" s="1131"/>
    </row>
    <row r="70" spans="1:256" s="806" customFormat="1">
      <c r="A70" s="1131"/>
      <c r="B70" s="1136"/>
      <c r="C70" s="1136"/>
      <c r="D70" s="1136"/>
      <c r="E70" s="1136"/>
      <c r="F70" s="1136"/>
      <c r="G70" s="1136"/>
      <c r="H70" s="1136"/>
      <c r="I70" s="1136"/>
      <c r="J70" s="1136"/>
      <c r="K70" s="1136"/>
      <c r="L70" s="1136"/>
      <c r="M70" s="1136"/>
      <c r="N70" s="1136"/>
      <c r="O70" s="1136"/>
      <c r="P70" s="1136"/>
      <c r="Q70" s="1136"/>
      <c r="R70" s="1136"/>
      <c r="S70" s="1136"/>
      <c r="T70" s="1136"/>
      <c r="U70" s="1136"/>
      <c r="V70" s="1136"/>
      <c r="W70" s="1136"/>
      <c r="X70" s="1136"/>
      <c r="Y70" s="1136"/>
      <c r="Z70" s="1136"/>
      <c r="AA70" s="1136"/>
      <c r="AB70" s="1136"/>
      <c r="AC70" s="1136"/>
      <c r="AD70" s="1136"/>
      <c r="AE70" s="1136"/>
      <c r="AF70" s="1136"/>
      <c r="AG70" s="1136"/>
      <c r="AH70" s="1136"/>
      <c r="AI70" s="1136"/>
      <c r="AJ70" s="1136"/>
      <c r="AK70" s="1136"/>
      <c r="AL70" s="1136"/>
      <c r="AM70" s="1136"/>
      <c r="AN70" s="1136"/>
      <c r="AO70" s="1136"/>
      <c r="AP70" s="1136"/>
      <c r="AQ70" s="1136"/>
      <c r="AR70" s="1136"/>
      <c r="AS70" s="1136"/>
      <c r="AT70" s="1136"/>
      <c r="AU70" s="1136"/>
      <c r="AV70" s="1136"/>
      <c r="AW70" s="1136"/>
      <c r="AX70" s="1136"/>
      <c r="AY70" s="1136"/>
      <c r="AZ70" s="1136"/>
      <c r="BA70" s="1136"/>
      <c r="BB70" s="1136"/>
      <c r="BC70" s="1136"/>
      <c r="BD70" s="1136"/>
      <c r="BE70" s="1136"/>
      <c r="BF70" s="1136"/>
      <c r="BG70" s="1136"/>
      <c r="BH70" s="1136"/>
      <c r="BI70" s="1136"/>
      <c r="BJ70" s="1136"/>
      <c r="BK70" s="1136"/>
      <c r="BL70" s="1136"/>
      <c r="BM70" s="1136"/>
      <c r="BN70" s="1136"/>
      <c r="BO70" s="1136"/>
      <c r="BP70" s="1136"/>
      <c r="BQ70" s="1136"/>
      <c r="BR70" s="1136"/>
      <c r="BS70" s="1136"/>
      <c r="BT70" s="1136"/>
      <c r="BU70" s="1136"/>
      <c r="BV70" s="1136"/>
      <c r="BW70" s="1136"/>
      <c r="BX70" s="1136"/>
      <c r="BY70" s="1136"/>
      <c r="BZ70" s="1136"/>
      <c r="CA70" s="1136"/>
      <c r="CB70" s="1136"/>
      <c r="CC70" s="1136"/>
      <c r="CD70" s="1136"/>
      <c r="CE70" s="1136"/>
      <c r="CF70" s="1136"/>
      <c r="CG70" s="1136"/>
      <c r="CH70" s="1136"/>
      <c r="CI70" s="1136"/>
      <c r="CJ70" s="1136"/>
      <c r="CK70" s="1136"/>
      <c r="CL70" s="1136"/>
      <c r="CM70" s="1136"/>
      <c r="CN70" s="1136"/>
      <c r="CO70" s="1136"/>
      <c r="CP70" s="1136"/>
      <c r="CQ70" s="1136"/>
      <c r="CR70" s="1136"/>
      <c r="CS70" s="1136"/>
      <c r="CT70" s="1136"/>
      <c r="CU70" s="1136"/>
      <c r="CV70" s="1136"/>
      <c r="CW70" s="1136"/>
      <c r="CX70" s="1136"/>
      <c r="CY70" s="1136"/>
      <c r="CZ70" s="1136"/>
      <c r="DA70" s="1136"/>
      <c r="DB70" s="1136"/>
      <c r="DC70" s="1136"/>
      <c r="DD70" s="1136"/>
      <c r="DE70" s="1136"/>
      <c r="DF70" s="1136"/>
      <c r="DG70" s="1136"/>
      <c r="DH70" s="1136"/>
      <c r="DI70" s="1136"/>
      <c r="DJ70" s="1136"/>
      <c r="DK70" s="1136"/>
      <c r="DL70" s="1136"/>
      <c r="DM70" s="1136"/>
      <c r="DN70" s="1136"/>
      <c r="DO70" s="1136"/>
      <c r="DP70" s="1136"/>
      <c r="DQ70" s="1136"/>
      <c r="DR70" s="1136"/>
      <c r="DS70" s="1136"/>
      <c r="DT70" s="1136"/>
      <c r="DU70" s="1136"/>
      <c r="DV70" s="1136"/>
      <c r="DW70" s="1136"/>
      <c r="DX70" s="1136"/>
      <c r="DY70" s="1136"/>
      <c r="DZ70" s="1136"/>
      <c r="EA70" s="1136"/>
      <c r="EB70" s="1136"/>
      <c r="EC70" s="1136"/>
      <c r="ED70" s="1136"/>
      <c r="EE70" s="1136"/>
      <c r="EF70" s="1136"/>
      <c r="EG70" s="1136"/>
      <c r="EH70" s="1136"/>
      <c r="EI70" s="1136"/>
      <c r="EJ70" s="1136"/>
      <c r="EK70" s="1136"/>
      <c r="EL70" s="1136"/>
      <c r="EM70" s="1136"/>
      <c r="EN70" s="1136"/>
      <c r="EO70" s="1136"/>
      <c r="EP70" s="1136"/>
      <c r="EQ70" s="1136"/>
      <c r="ER70" s="1136"/>
      <c r="ES70" s="1136"/>
      <c r="ET70" s="1136"/>
      <c r="EU70" s="1136"/>
      <c r="EV70" s="1136"/>
      <c r="EW70" s="1136"/>
      <c r="EX70" s="1136"/>
      <c r="EY70" s="1136"/>
      <c r="EZ70" s="1136"/>
      <c r="FA70" s="1136"/>
      <c r="FB70" s="1136"/>
      <c r="FC70" s="1136"/>
      <c r="FD70" s="1136"/>
      <c r="FE70" s="1136"/>
      <c r="FF70" s="1136"/>
      <c r="FG70" s="1136"/>
      <c r="FH70" s="1136"/>
      <c r="FI70" s="1136"/>
      <c r="FJ70" s="1136"/>
      <c r="FK70" s="1136"/>
      <c r="FL70" s="1136"/>
      <c r="FM70" s="1136"/>
      <c r="FN70" s="1136"/>
      <c r="FO70" s="1136"/>
      <c r="FP70" s="1136"/>
      <c r="FQ70" s="1136"/>
      <c r="FR70" s="1136"/>
      <c r="FS70" s="1136"/>
      <c r="FT70" s="1136"/>
      <c r="FU70" s="1136"/>
      <c r="FV70" s="1136"/>
      <c r="FW70" s="1136"/>
      <c r="FX70" s="1136"/>
      <c r="FY70" s="1136"/>
      <c r="FZ70" s="1136"/>
      <c r="GA70" s="1136"/>
      <c r="GB70" s="1136"/>
      <c r="GC70" s="1136"/>
      <c r="GD70" s="1136"/>
      <c r="GE70" s="1136"/>
      <c r="GF70" s="1136"/>
      <c r="GG70" s="1136"/>
      <c r="GH70" s="1136"/>
      <c r="GI70" s="1136"/>
      <c r="GJ70" s="1136"/>
      <c r="GK70" s="1136"/>
      <c r="GL70" s="1136"/>
      <c r="GM70" s="1136"/>
      <c r="GN70" s="1136"/>
      <c r="GO70" s="1136"/>
      <c r="GP70" s="1136"/>
      <c r="GQ70" s="1136"/>
      <c r="GR70" s="1136"/>
      <c r="GS70" s="1136"/>
      <c r="GT70" s="1136"/>
      <c r="GU70" s="1136"/>
      <c r="GV70" s="1136"/>
      <c r="GW70" s="1136"/>
      <c r="GX70" s="1136"/>
      <c r="GY70" s="1136"/>
      <c r="GZ70" s="1136"/>
      <c r="HA70" s="1136"/>
      <c r="HB70" s="1136"/>
      <c r="HC70" s="1136"/>
      <c r="HD70" s="1136"/>
      <c r="HE70" s="1136"/>
      <c r="HF70" s="1136"/>
      <c r="HG70" s="1136"/>
      <c r="HH70" s="1136"/>
      <c r="HI70" s="1136"/>
      <c r="HJ70" s="1136"/>
      <c r="HK70" s="1136"/>
      <c r="HL70" s="1136"/>
      <c r="HM70" s="1136"/>
      <c r="HN70" s="1136"/>
      <c r="HO70" s="1136"/>
      <c r="HP70" s="1136"/>
      <c r="HQ70" s="1136"/>
      <c r="HR70" s="1136"/>
      <c r="HS70" s="1136"/>
      <c r="HT70" s="1136"/>
      <c r="HU70" s="1136"/>
      <c r="HV70" s="1136"/>
      <c r="HW70" s="1136"/>
      <c r="HX70" s="1136"/>
      <c r="HY70" s="1136"/>
      <c r="HZ70" s="1136"/>
      <c r="IA70" s="1136"/>
      <c r="IB70" s="1136"/>
      <c r="IC70" s="1136"/>
      <c r="ID70" s="1136"/>
      <c r="IE70" s="1136"/>
      <c r="IF70" s="1136"/>
      <c r="IG70" s="1136"/>
      <c r="IH70" s="1136"/>
      <c r="II70" s="1136"/>
      <c r="IJ70" s="1136"/>
      <c r="IK70" s="1136"/>
      <c r="IL70" s="1136"/>
      <c r="IM70" s="1136"/>
      <c r="IN70" s="1136"/>
      <c r="IO70" s="1136"/>
      <c r="IP70" s="1136"/>
      <c r="IQ70" s="1136"/>
      <c r="IR70" s="1136"/>
      <c r="IS70" s="1136"/>
      <c r="IT70" s="1136"/>
      <c r="IU70" s="1136"/>
      <c r="IV70" s="1131"/>
    </row>
    <row r="71" spans="1:256" s="806" customFormat="1">
      <c r="A71" s="1131"/>
      <c r="B71" s="1136"/>
      <c r="C71" s="1136"/>
      <c r="D71" s="1136"/>
      <c r="E71" s="1136"/>
      <c r="F71" s="1136"/>
      <c r="G71" s="1136"/>
      <c r="H71" s="1136"/>
      <c r="I71" s="1136"/>
      <c r="J71" s="1136"/>
      <c r="K71" s="1136"/>
      <c r="L71" s="1136"/>
      <c r="M71" s="1136"/>
      <c r="N71" s="1136"/>
      <c r="O71" s="1136"/>
      <c r="P71" s="1136"/>
      <c r="Q71" s="1136"/>
      <c r="R71" s="1136"/>
      <c r="S71" s="1136"/>
      <c r="T71" s="1136"/>
      <c r="U71" s="1136"/>
      <c r="V71" s="1136"/>
      <c r="W71" s="1136"/>
      <c r="X71" s="1136"/>
      <c r="Y71" s="1136"/>
      <c r="Z71" s="1136"/>
      <c r="AA71" s="1136"/>
      <c r="AB71" s="1136"/>
      <c r="AC71" s="1136"/>
      <c r="AD71" s="1136"/>
      <c r="AE71" s="1136"/>
      <c r="AF71" s="1136"/>
      <c r="AG71" s="1136"/>
      <c r="AH71" s="1136"/>
      <c r="AI71" s="1136"/>
      <c r="AJ71" s="1136"/>
      <c r="AK71" s="1136"/>
      <c r="AL71" s="1136"/>
      <c r="AM71" s="1136"/>
      <c r="AN71" s="1136"/>
      <c r="AO71" s="1136"/>
      <c r="AP71" s="1136"/>
      <c r="AQ71" s="1136"/>
      <c r="AR71" s="1136"/>
      <c r="AS71" s="1136"/>
      <c r="AT71" s="1136"/>
      <c r="AU71" s="1136"/>
      <c r="AV71" s="1136"/>
      <c r="AW71" s="1136"/>
      <c r="AX71" s="1136"/>
      <c r="AY71" s="1136"/>
      <c r="AZ71" s="1136"/>
      <c r="BA71" s="1136"/>
      <c r="BB71" s="1136"/>
      <c r="BC71" s="1136"/>
      <c r="BD71" s="1136"/>
      <c r="BE71" s="1136"/>
      <c r="BF71" s="1136"/>
      <c r="BG71" s="1136"/>
      <c r="BH71" s="1136"/>
      <c r="BI71" s="1136"/>
      <c r="BJ71" s="1136"/>
      <c r="BK71" s="1136"/>
      <c r="BL71" s="1136"/>
      <c r="BM71" s="1136"/>
      <c r="BN71" s="1136"/>
      <c r="BO71" s="1136"/>
      <c r="BP71" s="1136"/>
      <c r="BQ71" s="1136"/>
      <c r="BR71" s="1136"/>
      <c r="BS71" s="1136"/>
      <c r="BT71" s="1136"/>
      <c r="BU71" s="1136"/>
      <c r="BV71" s="1136"/>
      <c r="BW71" s="1136"/>
      <c r="BX71" s="1136"/>
      <c r="BY71" s="1136"/>
      <c r="BZ71" s="1136"/>
      <c r="CA71" s="1136"/>
      <c r="CB71" s="1136"/>
      <c r="CC71" s="1136"/>
      <c r="CD71" s="1136"/>
      <c r="CE71" s="1136"/>
      <c r="CF71" s="1136"/>
      <c r="CG71" s="1136"/>
      <c r="CH71" s="1136"/>
      <c r="CI71" s="1136"/>
      <c r="CJ71" s="1136"/>
      <c r="CK71" s="1136"/>
      <c r="CL71" s="1136"/>
      <c r="CM71" s="1136"/>
      <c r="CN71" s="1136"/>
      <c r="CO71" s="1136"/>
      <c r="CP71" s="1136"/>
      <c r="CQ71" s="1136"/>
      <c r="CR71" s="1136"/>
      <c r="CS71" s="1136"/>
      <c r="CT71" s="1136"/>
      <c r="CU71" s="1136"/>
      <c r="CV71" s="1136"/>
      <c r="CW71" s="1136"/>
      <c r="CX71" s="1136"/>
      <c r="CY71" s="1136"/>
      <c r="CZ71" s="1136"/>
      <c r="DA71" s="1136"/>
      <c r="DB71" s="1136"/>
      <c r="DC71" s="1136"/>
      <c r="DD71" s="1136"/>
      <c r="DE71" s="1136"/>
      <c r="DF71" s="1136"/>
      <c r="DG71" s="1136"/>
      <c r="DH71" s="1136"/>
      <c r="DI71" s="1136"/>
      <c r="DJ71" s="1136"/>
      <c r="DK71" s="1136"/>
      <c r="DL71" s="1136"/>
      <c r="DM71" s="1136"/>
      <c r="DN71" s="1136"/>
      <c r="DO71" s="1136"/>
      <c r="DP71" s="1136"/>
      <c r="DQ71" s="1136"/>
      <c r="DR71" s="1136"/>
      <c r="DS71" s="1136"/>
      <c r="DT71" s="1136"/>
      <c r="DU71" s="1136"/>
      <c r="DV71" s="1136"/>
      <c r="DW71" s="1136"/>
      <c r="DX71" s="1136"/>
      <c r="DY71" s="1136"/>
      <c r="DZ71" s="1136"/>
      <c r="EA71" s="1136"/>
      <c r="EB71" s="1136"/>
      <c r="EC71" s="1136"/>
      <c r="ED71" s="1136"/>
      <c r="EE71" s="1136"/>
      <c r="EF71" s="1136"/>
      <c r="EG71" s="1136"/>
      <c r="EH71" s="1136"/>
      <c r="EI71" s="1136"/>
      <c r="EJ71" s="1136"/>
      <c r="EK71" s="1136"/>
      <c r="EL71" s="1136"/>
      <c r="EM71" s="1136"/>
      <c r="EN71" s="1136"/>
      <c r="EO71" s="1136"/>
      <c r="EP71" s="1136"/>
      <c r="EQ71" s="1136"/>
      <c r="ER71" s="1136"/>
      <c r="ES71" s="1136"/>
      <c r="ET71" s="1136"/>
      <c r="EU71" s="1136"/>
      <c r="EV71" s="1136"/>
      <c r="EW71" s="1136"/>
      <c r="EX71" s="1136"/>
      <c r="EY71" s="1136"/>
      <c r="EZ71" s="1136"/>
      <c r="FA71" s="1136"/>
      <c r="FB71" s="1136"/>
      <c r="FC71" s="1136"/>
      <c r="FD71" s="1136"/>
      <c r="FE71" s="1136"/>
      <c r="FF71" s="1136"/>
      <c r="FG71" s="1136"/>
      <c r="FH71" s="1136"/>
      <c r="FI71" s="1136"/>
      <c r="FJ71" s="1136"/>
      <c r="FK71" s="1136"/>
      <c r="FL71" s="1136"/>
      <c r="FM71" s="1136"/>
      <c r="FN71" s="1136"/>
      <c r="FO71" s="1136"/>
      <c r="FP71" s="1136"/>
      <c r="FQ71" s="1136"/>
      <c r="FR71" s="1136"/>
      <c r="FS71" s="1136"/>
      <c r="FT71" s="1136"/>
      <c r="FU71" s="1136"/>
      <c r="FV71" s="1136"/>
      <c r="FW71" s="1136"/>
      <c r="FX71" s="1136"/>
      <c r="FY71" s="1136"/>
      <c r="FZ71" s="1136"/>
      <c r="GA71" s="1136"/>
      <c r="GB71" s="1136"/>
      <c r="GC71" s="1136"/>
      <c r="GD71" s="1136"/>
      <c r="GE71" s="1136"/>
      <c r="GF71" s="1136"/>
      <c r="GG71" s="1136"/>
      <c r="GH71" s="1136"/>
      <c r="GI71" s="1136"/>
      <c r="GJ71" s="1136"/>
      <c r="GK71" s="1136"/>
      <c r="GL71" s="1136"/>
      <c r="GM71" s="1136"/>
      <c r="GN71" s="1136"/>
      <c r="GO71" s="1136"/>
      <c r="GP71" s="1136"/>
      <c r="GQ71" s="1136"/>
      <c r="GR71" s="1136"/>
      <c r="GS71" s="1136"/>
      <c r="GT71" s="1136"/>
      <c r="GU71" s="1136"/>
      <c r="GV71" s="1136"/>
      <c r="GW71" s="1136"/>
      <c r="GX71" s="1136"/>
      <c r="GY71" s="1136"/>
      <c r="GZ71" s="1136"/>
      <c r="HA71" s="1136"/>
      <c r="HB71" s="1136"/>
      <c r="HC71" s="1136"/>
      <c r="HD71" s="1136"/>
      <c r="HE71" s="1136"/>
      <c r="HF71" s="1136"/>
      <c r="HG71" s="1136"/>
      <c r="HH71" s="1136"/>
      <c r="HI71" s="1136"/>
      <c r="HJ71" s="1136"/>
      <c r="HK71" s="1136"/>
      <c r="HL71" s="1136"/>
      <c r="HM71" s="1136"/>
      <c r="HN71" s="1136"/>
      <c r="HO71" s="1136"/>
      <c r="HP71" s="1136"/>
      <c r="HQ71" s="1136"/>
      <c r="HR71" s="1136"/>
      <c r="HS71" s="1136"/>
      <c r="HT71" s="1136"/>
      <c r="HU71" s="1136"/>
      <c r="HV71" s="1136"/>
      <c r="HW71" s="1136"/>
      <c r="HX71" s="1136"/>
      <c r="HY71" s="1136"/>
      <c r="HZ71" s="1136"/>
      <c r="IA71" s="1136"/>
      <c r="IB71" s="1136"/>
      <c r="IC71" s="1136"/>
      <c r="ID71" s="1136"/>
      <c r="IE71" s="1136"/>
      <c r="IF71" s="1136"/>
      <c r="IG71" s="1136"/>
      <c r="IH71" s="1136"/>
      <c r="II71" s="1136"/>
      <c r="IJ71" s="1136"/>
      <c r="IK71" s="1136"/>
      <c r="IL71" s="1136"/>
      <c r="IM71" s="1136"/>
      <c r="IN71" s="1136"/>
      <c r="IO71" s="1136"/>
      <c r="IP71" s="1136"/>
      <c r="IQ71" s="1136"/>
      <c r="IR71" s="1136"/>
      <c r="IS71" s="1136"/>
      <c r="IT71" s="1136"/>
      <c r="IU71" s="1136"/>
      <c r="IV71" s="1131"/>
    </row>
    <row r="72" spans="1:256" s="806" customFormat="1">
      <c r="A72" s="1131"/>
      <c r="B72" s="1136"/>
      <c r="C72" s="1136"/>
      <c r="D72" s="1136"/>
      <c r="E72" s="1136"/>
      <c r="F72" s="1136"/>
      <c r="G72" s="1136"/>
      <c r="H72" s="1136"/>
      <c r="I72" s="1136"/>
      <c r="J72" s="1136"/>
      <c r="K72" s="1136"/>
      <c r="L72" s="1136"/>
      <c r="M72" s="1136"/>
      <c r="N72" s="1136"/>
      <c r="O72" s="1136"/>
      <c r="P72" s="1136"/>
      <c r="Q72" s="1136"/>
      <c r="R72" s="1136"/>
      <c r="S72" s="1136"/>
      <c r="T72" s="1136"/>
      <c r="U72" s="1136"/>
      <c r="V72" s="1136"/>
      <c r="W72" s="1136"/>
      <c r="X72" s="1136"/>
      <c r="Y72" s="1136"/>
      <c r="Z72" s="1136"/>
      <c r="AA72" s="1136"/>
      <c r="AB72" s="1136"/>
      <c r="AC72" s="1136"/>
      <c r="AD72" s="1136"/>
      <c r="AE72" s="1136"/>
      <c r="AF72" s="1136"/>
      <c r="AG72" s="1136"/>
      <c r="AH72" s="1136"/>
      <c r="AI72" s="1136"/>
      <c r="AJ72" s="1136"/>
      <c r="AK72" s="1136"/>
      <c r="AL72" s="1136"/>
      <c r="AM72" s="1136"/>
      <c r="AN72" s="1136"/>
      <c r="AO72" s="1136"/>
      <c r="AP72" s="1136"/>
      <c r="AQ72" s="1136"/>
      <c r="AR72" s="1136"/>
      <c r="AS72" s="1136"/>
      <c r="AT72" s="1136"/>
      <c r="AU72" s="1136"/>
      <c r="AV72" s="1136"/>
      <c r="AW72" s="1136"/>
      <c r="AX72" s="1136"/>
      <c r="AY72" s="1136"/>
      <c r="AZ72" s="1136"/>
      <c r="BA72" s="1136"/>
      <c r="BB72" s="1136"/>
      <c r="BC72" s="1136"/>
      <c r="BD72" s="1136"/>
      <c r="BE72" s="1136"/>
      <c r="BF72" s="1136"/>
      <c r="BG72" s="1136"/>
      <c r="BH72" s="1136"/>
      <c r="BI72" s="1136"/>
      <c r="BJ72" s="1136"/>
      <c r="BK72" s="1136"/>
      <c r="BL72" s="1136"/>
      <c r="BM72" s="1136"/>
      <c r="BN72" s="1136"/>
      <c r="BO72" s="1136"/>
      <c r="BP72" s="1136"/>
      <c r="BQ72" s="1136"/>
      <c r="BR72" s="1136"/>
      <c r="BS72" s="1136"/>
      <c r="BT72" s="1136"/>
      <c r="BU72" s="1136"/>
      <c r="BV72" s="1136"/>
      <c r="BW72" s="1136"/>
      <c r="BX72" s="1136"/>
      <c r="BY72" s="1136"/>
      <c r="BZ72" s="1136"/>
      <c r="CA72" s="1136"/>
      <c r="CB72" s="1136"/>
      <c r="CC72" s="1136"/>
      <c r="CD72" s="1136"/>
      <c r="CE72" s="1136"/>
      <c r="CF72" s="1136"/>
      <c r="CG72" s="1136"/>
      <c r="CH72" s="1136"/>
      <c r="CI72" s="1136"/>
      <c r="CJ72" s="1136"/>
      <c r="CK72" s="1136"/>
      <c r="CL72" s="1136"/>
      <c r="CM72" s="1136"/>
      <c r="CN72" s="1136"/>
      <c r="CO72" s="1136"/>
      <c r="CP72" s="1136"/>
      <c r="CQ72" s="1136"/>
      <c r="CR72" s="1136"/>
      <c r="CS72" s="1136"/>
      <c r="CT72" s="1136"/>
      <c r="CU72" s="1136"/>
      <c r="CV72" s="1136"/>
      <c r="CW72" s="1136"/>
      <c r="CX72" s="1136"/>
      <c r="CY72" s="1136"/>
      <c r="CZ72" s="1136"/>
      <c r="DA72" s="1136"/>
      <c r="DB72" s="1136"/>
      <c r="DC72" s="1136"/>
      <c r="DD72" s="1136"/>
      <c r="DE72" s="1136"/>
      <c r="DF72" s="1136"/>
      <c r="DG72" s="1136"/>
      <c r="DH72" s="1136"/>
      <c r="DI72" s="1136"/>
      <c r="DJ72" s="1136"/>
      <c r="DK72" s="1136"/>
      <c r="DL72" s="1136"/>
      <c r="DM72" s="1136"/>
      <c r="DN72" s="1136"/>
      <c r="DO72" s="1136"/>
      <c r="DP72" s="1136"/>
      <c r="DQ72" s="1136"/>
      <c r="DR72" s="1136"/>
      <c r="DS72" s="1136"/>
      <c r="DT72" s="1136"/>
      <c r="DU72" s="1136"/>
      <c r="DV72" s="1136"/>
      <c r="DW72" s="1136"/>
      <c r="DX72" s="1136"/>
      <c r="DY72" s="1136"/>
      <c r="DZ72" s="1136"/>
      <c r="EA72" s="1136"/>
      <c r="EB72" s="1136"/>
      <c r="EC72" s="1136"/>
      <c r="ED72" s="1136"/>
      <c r="EE72" s="1136"/>
      <c r="EF72" s="1136"/>
      <c r="EG72" s="1136"/>
      <c r="EH72" s="1136"/>
      <c r="EI72" s="1136"/>
      <c r="EJ72" s="1136"/>
      <c r="EK72" s="1136"/>
      <c r="EL72" s="1136"/>
      <c r="EM72" s="1136"/>
      <c r="EN72" s="1136"/>
      <c r="EO72" s="1136"/>
      <c r="EP72" s="1136"/>
      <c r="EQ72" s="1136"/>
      <c r="ER72" s="1136"/>
      <c r="ES72" s="1136"/>
      <c r="ET72" s="1136"/>
      <c r="EU72" s="1136"/>
      <c r="EV72" s="1136"/>
      <c r="EW72" s="1136"/>
      <c r="EX72" s="1136"/>
      <c r="EY72" s="1136"/>
      <c r="EZ72" s="1136"/>
      <c r="FA72" s="1136"/>
      <c r="FB72" s="1136"/>
      <c r="FC72" s="1136"/>
      <c r="FD72" s="1136"/>
      <c r="FE72" s="1136"/>
      <c r="FF72" s="1136"/>
      <c r="FG72" s="1136"/>
      <c r="FH72" s="1136"/>
      <c r="FI72" s="1136"/>
      <c r="FJ72" s="1136"/>
      <c r="FK72" s="1136"/>
      <c r="FL72" s="1136"/>
      <c r="FM72" s="1136"/>
      <c r="FN72" s="1136"/>
      <c r="FO72" s="1136"/>
      <c r="FP72" s="1136"/>
      <c r="FQ72" s="1136"/>
      <c r="FR72" s="1136"/>
      <c r="FS72" s="1136"/>
      <c r="FT72" s="1136"/>
      <c r="FU72" s="1136"/>
      <c r="FV72" s="1136"/>
      <c r="FW72" s="1136"/>
      <c r="FX72" s="1136"/>
      <c r="FY72" s="1136"/>
      <c r="FZ72" s="1136"/>
      <c r="GA72" s="1136"/>
      <c r="GB72" s="1136"/>
      <c r="GC72" s="1136"/>
      <c r="GD72" s="1136"/>
      <c r="GE72" s="1136"/>
      <c r="GF72" s="1136"/>
      <c r="GG72" s="1136"/>
      <c r="GH72" s="1136"/>
      <c r="GI72" s="1136"/>
      <c r="GJ72" s="1136"/>
      <c r="GK72" s="1136"/>
      <c r="GL72" s="1136"/>
      <c r="GM72" s="1136"/>
      <c r="GN72" s="1136"/>
      <c r="GO72" s="1136"/>
      <c r="GP72" s="1136"/>
      <c r="GQ72" s="1136"/>
      <c r="GR72" s="1136"/>
      <c r="GS72" s="1136"/>
      <c r="GT72" s="1136"/>
      <c r="GU72" s="1136"/>
      <c r="GV72" s="1136"/>
      <c r="GW72" s="1136"/>
      <c r="GX72" s="1136"/>
      <c r="GY72" s="1136"/>
      <c r="GZ72" s="1136"/>
      <c r="HA72" s="1136"/>
      <c r="HB72" s="1136"/>
      <c r="HC72" s="1136"/>
      <c r="HD72" s="1136"/>
      <c r="HE72" s="1136"/>
      <c r="HF72" s="1136"/>
      <c r="HG72" s="1136"/>
      <c r="HH72" s="1136"/>
      <c r="HI72" s="1136"/>
      <c r="HJ72" s="1136"/>
      <c r="HK72" s="1136"/>
      <c r="HL72" s="1136"/>
      <c r="HM72" s="1136"/>
      <c r="HN72" s="1136"/>
      <c r="HO72" s="1136"/>
      <c r="HP72" s="1136"/>
      <c r="HQ72" s="1136"/>
      <c r="HR72" s="1136"/>
      <c r="HS72" s="1136"/>
      <c r="HT72" s="1136"/>
      <c r="HU72" s="1136"/>
      <c r="HV72" s="1136"/>
      <c r="HW72" s="1136"/>
      <c r="HX72" s="1136"/>
      <c r="HY72" s="1136"/>
      <c r="HZ72" s="1136"/>
      <c r="IA72" s="1136"/>
      <c r="IB72" s="1136"/>
      <c r="IC72" s="1136"/>
      <c r="ID72" s="1136"/>
      <c r="IE72" s="1136"/>
      <c r="IF72" s="1136"/>
      <c r="IG72" s="1136"/>
      <c r="IH72" s="1136"/>
      <c r="II72" s="1136"/>
      <c r="IJ72" s="1136"/>
      <c r="IK72" s="1136"/>
      <c r="IL72" s="1136"/>
      <c r="IM72" s="1136"/>
      <c r="IN72" s="1136"/>
      <c r="IO72" s="1136"/>
      <c r="IP72" s="1136"/>
      <c r="IQ72" s="1136"/>
      <c r="IR72" s="1136"/>
      <c r="IS72" s="1136"/>
      <c r="IT72" s="1136"/>
      <c r="IU72" s="1136"/>
      <c r="IV72" s="1131"/>
    </row>
    <row r="73" spans="1:256" s="806" customFormat="1">
      <c r="A73" s="1131"/>
      <c r="B73" s="1136"/>
      <c r="C73" s="1136"/>
      <c r="D73" s="1136"/>
      <c r="E73" s="1136"/>
      <c r="F73" s="1136"/>
      <c r="G73" s="1136"/>
      <c r="H73" s="1136"/>
      <c r="I73" s="1136"/>
      <c r="J73" s="1136"/>
      <c r="K73" s="1136"/>
      <c r="L73" s="1136"/>
      <c r="M73" s="1136"/>
      <c r="N73" s="1136"/>
      <c r="O73" s="1136"/>
      <c r="P73" s="1136"/>
      <c r="Q73" s="1136"/>
      <c r="R73" s="1136"/>
      <c r="S73" s="1136"/>
      <c r="T73" s="1136"/>
      <c r="U73" s="1136"/>
      <c r="V73" s="1136"/>
      <c r="W73" s="1136"/>
      <c r="X73" s="1136"/>
      <c r="Y73" s="1136"/>
      <c r="Z73" s="1136"/>
      <c r="AA73" s="1136"/>
      <c r="AB73" s="1136"/>
      <c r="AC73" s="1136"/>
      <c r="AD73" s="1136"/>
      <c r="AE73" s="1136"/>
      <c r="AF73" s="1136"/>
      <c r="AG73" s="1136"/>
      <c r="AH73" s="1136"/>
      <c r="AI73" s="1136"/>
      <c r="AJ73" s="1136"/>
      <c r="AK73" s="1136"/>
      <c r="AL73" s="1136"/>
      <c r="AM73" s="1136"/>
      <c r="AN73" s="1136"/>
      <c r="AO73" s="1136"/>
      <c r="AP73" s="1136"/>
      <c r="AQ73" s="1136"/>
      <c r="AR73" s="1136"/>
      <c r="AS73" s="1136"/>
      <c r="AT73" s="1136"/>
      <c r="AU73" s="1136"/>
      <c r="AV73" s="1136"/>
      <c r="AW73" s="1136"/>
      <c r="AX73" s="1136"/>
      <c r="AY73" s="1136"/>
      <c r="AZ73" s="1136"/>
      <c r="BA73" s="1136"/>
      <c r="BB73" s="1136"/>
      <c r="BC73" s="1136"/>
      <c r="BD73" s="1136"/>
      <c r="BE73" s="1136"/>
      <c r="BF73" s="1136"/>
      <c r="BG73" s="1136"/>
      <c r="BH73" s="1136"/>
      <c r="BI73" s="1136"/>
      <c r="BJ73" s="1136"/>
      <c r="BK73" s="1136"/>
      <c r="BL73" s="1136"/>
      <c r="BM73" s="1136"/>
      <c r="BN73" s="1136"/>
      <c r="BO73" s="1136"/>
      <c r="BP73" s="1136"/>
      <c r="BQ73" s="1136"/>
      <c r="BR73" s="1136"/>
      <c r="BS73" s="1136"/>
      <c r="BT73" s="1136"/>
      <c r="BU73" s="1136"/>
      <c r="BV73" s="1136"/>
      <c r="BW73" s="1136"/>
      <c r="BX73" s="1136"/>
      <c r="BY73" s="1136"/>
      <c r="BZ73" s="1136"/>
      <c r="CA73" s="1136"/>
      <c r="CB73" s="1136"/>
      <c r="CC73" s="1136"/>
      <c r="CD73" s="1136"/>
      <c r="CE73" s="1136"/>
      <c r="CF73" s="1136"/>
      <c r="CG73" s="1136"/>
      <c r="CH73" s="1136"/>
      <c r="CI73" s="1136"/>
      <c r="CJ73" s="1136"/>
      <c r="CK73" s="1136"/>
      <c r="CL73" s="1136"/>
      <c r="CM73" s="1136"/>
      <c r="CN73" s="1136"/>
      <c r="CO73" s="1136"/>
      <c r="CP73" s="1136"/>
      <c r="CQ73" s="1136"/>
      <c r="CR73" s="1136"/>
      <c r="CS73" s="1136"/>
      <c r="CT73" s="1136"/>
      <c r="CU73" s="1136"/>
      <c r="CV73" s="1136"/>
      <c r="CW73" s="1136"/>
      <c r="CX73" s="1136"/>
      <c r="CY73" s="1136"/>
      <c r="CZ73" s="1136"/>
      <c r="DA73" s="1136"/>
      <c r="DB73" s="1136"/>
      <c r="DC73" s="1136"/>
      <c r="DD73" s="1136"/>
      <c r="DE73" s="1136"/>
      <c r="DF73" s="1136"/>
      <c r="DG73" s="1136"/>
      <c r="DH73" s="1136"/>
      <c r="DI73" s="1136"/>
      <c r="DJ73" s="1136"/>
      <c r="DK73" s="1136"/>
      <c r="DL73" s="1136"/>
      <c r="DM73" s="1136"/>
      <c r="DN73" s="1136"/>
      <c r="DO73" s="1136"/>
      <c r="DP73" s="1136"/>
      <c r="DQ73" s="1136"/>
      <c r="DR73" s="1136"/>
      <c r="DS73" s="1136"/>
      <c r="DT73" s="1136"/>
      <c r="DU73" s="1136"/>
      <c r="DV73" s="1136"/>
      <c r="DW73" s="1136"/>
      <c r="DX73" s="1136"/>
      <c r="DY73" s="1136"/>
      <c r="DZ73" s="1136"/>
      <c r="EA73" s="1136"/>
      <c r="EB73" s="1136"/>
      <c r="EC73" s="1136"/>
      <c r="ED73" s="1136"/>
      <c r="EE73" s="1136"/>
      <c r="EF73" s="1136"/>
      <c r="EG73" s="1136"/>
      <c r="EH73" s="1136"/>
      <c r="EI73" s="1136"/>
      <c r="EJ73" s="1136"/>
      <c r="EK73" s="1136"/>
      <c r="EL73" s="1136"/>
      <c r="EM73" s="1136"/>
      <c r="EN73" s="1136"/>
      <c r="EO73" s="1136"/>
      <c r="EP73" s="1136"/>
      <c r="EQ73" s="1136"/>
      <c r="ER73" s="1136"/>
      <c r="ES73" s="1136"/>
      <c r="ET73" s="1136"/>
      <c r="EU73" s="1136"/>
      <c r="EV73" s="1136"/>
      <c r="EW73" s="1136"/>
      <c r="EX73" s="1136"/>
      <c r="EY73" s="1136"/>
      <c r="EZ73" s="1136"/>
      <c r="FA73" s="1136"/>
      <c r="FB73" s="1136"/>
      <c r="FC73" s="1136"/>
      <c r="FD73" s="1136"/>
      <c r="FE73" s="1136"/>
      <c r="FF73" s="1136"/>
      <c r="FG73" s="1136"/>
      <c r="FH73" s="1136"/>
      <c r="FI73" s="1136"/>
      <c r="FJ73" s="1136"/>
      <c r="FK73" s="1136"/>
      <c r="FL73" s="1136"/>
      <c r="FM73" s="1136"/>
      <c r="FN73" s="1136"/>
      <c r="FO73" s="1136"/>
      <c r="FP73" s="1136"/>
      <c r="FQ73" s="1136"/>
      <c r="FR73" s="1136"/>
      <c r="FS73" s="1136"/>
      <c r="FT73" s="1136"/>
      <c r="FU73" s="1136"/>
      <c r="FV73" s="1136"/>
      <c r="FW73" s="1136"/>
      <c r="FX73" s="1136"/>
      <c r="FY73" s="1136"/>
      <c r="FZ73" s="1136"/>
      <c r="GA73" s="1136"/>
      <c r="GB73" s="1136"/>
      <c r="GC73" s="1136"/>
      <c r="GD73" s="1136"/>
      <c r="GE73" s="1136"/>
      <c r="GF73" s="1136"/>
      <c r="GG73" s="1136"/>
      <c r="GH73" s="1136"/>
      <c r="GI73" s="1136"/>
      <c r="GJ73" s="1136"/>
      <c r="GK73" s="1136"/>
      <c r="GL73" s="1136"/>
      <c r="GM73" s="1136"/>
      <c r="GN73" s="1136"/>
      <c r="GO73" s="1136"/>
      <c r="GP73" s="1136"/>
      <c r="GQ73" s="1136"/>
      <c r="GR73" s="1136"/>
      <c r="GS73" s="1136"/>
      <c r="GT73" s="1136"/>
      <c r="GU73" s="1136"/>
      <c r="GV73" s="1136"/>
      <c r="GW73" s="1136"/>
      <c r="GX73" s="1136"/>
      <c r="GY73" s="1136"/>
      <c r="GZ73" s="1136"/>
      <c r="HA73" s="1136"/>
      <c r="HB73" s="1136"/>
      <c r="HC73" s="1136"/>
      <c r="HD73" s="1136"/>
      <c r="HE73" s="1136"/>
      <c r="HF73" s="1136"/>
      <c r="HG73" s="1136"/>
      <c r="HH73" s="1136"/>
      <c r="HI73" s="1136"/>
      <c r="HJ73" s="1136"/>
      <c r="HK73" s="1136"/>
      <c r="HL73" s="1136"/>
      <c r="HM73" s="1136"/>
      <c r="HN73" s="1136"/>
      <c r="HO73" s="1136"/>
      <c r="HP73" s="1136"/>
      <c r="HQ73" s="1136"/>
      <c r="HR73" s="1136"/>
      <c r="HS73" s="1136"/>
      <c r="HT73" s="1136"/>
      <c r="HU73" s="1136"/>
      <c r="HV73" s="1136"/>
      <c r="HW73" s="1136"/>
      <c r="HX73" s="1136"/>
      <c r="HY73" s="1136"/>
      <c r="HZ73" s="1136"/>
      <c r="IA73" s="1136"/>
      <c r="IB73" s="1136"/>
      <c r="IC73" s="1136"/>
      <c r="ID73" s="1136"/>
      <c r="IE73" s="1136"/>
      <c r="IF73" s="1136"/>
      <c r="IG73" s="1136"/>
      <c r="IH73" s="1136"/>
      <c r="II73" s="1136"/>
      <c r="IJ73" s="1136"/>
      <c r="IK73" s="1136"/>
      <c r="IL73" s="1136"/>
      <c r="IM73" s="1136"/>
      <c r="IN73" s="1136"/>
      <c r="IO73" s="1136"/>
      <c r="IP73" s="1136"/>
      <c r="IQ73" s="1136"/>
      <c r="IR73" s="1136"/>
      <c r="IS73" s="1136"/>
      <c r="IT73" s="1136"/>
      <c r="IU73" s="1136"/>
      <c r="IV73" s="1131"/>
    </row>
    <row r="74" spans="1:256" s="806" customFormat="1">
      <c r="A74" s="1131"/>
      <c r="B74" s="1136"/>
      <c r="C74" s="1136"/>
      <c r="D74" s="1136"/>
      <c r="E74" s="1136"/>
      <c r="F74" s="1136"/>
      <c r="G74" s="1136"/>
      <c r="H74" s="1136"/>
      <c r="I74" s="1136"/>
      <c r="J74" s="1136"/>
      <c r="K74" s="1136"/>
      <c r="L74" s="1136"/>
      <c r="M74" s="1136"/>
      <c r="N74" s="1136"/>
      <c r="O74" s="1136"/>
      <c r="P74" s="1136"/>
      <c r="Q74" s="1136"/>
      <c r="R74" s="1136"/>
      <c r="S74" s="1136"/>
      <c r="T74" s="1136"/>
      <c r="U74" s="1136"/>
      <c r="V74" s="1136"/>
      <c r="W74" s="1136"/>
      <c r="X74" s="1136"/>
      <c r="Y74" s="1136"/>
      <c r="Z74" s="1136"/>
      <c r="AA74" s="1136"/>
      <c r="AB74" s="1136"/>
      <c r="AC74" s="1136"/>
      <c r="AD74" s="1136"/>
      <c r="AE74" s="1136"/>
      <c r="AF74" s="1136"/>
      <c r="AG74" s="1136"/>
      <c r="AH74" s="1136"/>
      <c r="AI74" s="1136"/>
      <c r="AJ74" s="1136"/>
      <c r="AK74" s="1136"/>
      <c r="AL74" s="1136"/>
      <c r="AM74" s="1136"/>
      <c r="AN74" s="1136"/>
      <c r="AO74" s="1136"/>
      <c r="AP74" s="1136"/>
      <c r="AQ74" s="1136"/>
      <c r="AR74" s="1136"/>
      <c r="AS74" s="1136"/>
      <c r="AT74" s="1136"/>
      <c r="AU74" s="1136"/>
      <c r="AV74" s="1136"/>
      <c r="AW74" s="1136"/>
      <c r="AX74" s="1136"/>
      <c r="AY74" s="1136"/>
      <c r="AZ74" s="1136"/>
      <c r="BA74" s="1136"/>
      <c r="BB74" s="1136"/>
      <c r="BC74" s="1136"/>
      <c r="BD74" s="1136"/>
      <c r="BE74" s="1136"/>
      <c r="BF74" s="1136"/>
      <c r="BG74" s="1136"/>
      <c r="BH74" s="1136"/>
      <c r="BI74" s="1136"/>
      <c r="BJ74" s="1136"/>
      <c r="BK74" s="1136"/>
      <c r="BL74" s="1136"/>
      <c r="BM74" s="1136"/>
      <c r="BN74" s="1136"/>
      <c r="BO74" s="1136"/>
      <c r="BP74" s="1136"/>
      <c r="BQ74" s="1136"/>
      <c r="BR74" s="1136"/>
      <c r="BS74" s="1136"/>
      <c r="BT74" s="1136"/>
      <c r="BU74" s="1136"/>
      <c r="BV74" s="1136"/>
      <c r="BW74" s="1136"/>
      <c r="BX74" s="1136"/>
      <c r="BY74" s="1136"/>
      <c r="BZ74" s="1136"/>
      <c r="CA74" s="1136"/>
      <c r="CB74" s="1136"/>
      <c r="CC74" s="1136"/>
      <c r="CD74" s="1136"/>
      <c r="CE74" s="1136"/>
      <c r="CF74" s="1136"/>
      <c r="CG74" s="1136"/>
      <c r="CH74" s="1136"/>
      <c r="CI74" s="1136"/>
      <c r="CJ74" s="1136"/>
      <c r="CK74" s="1136"/>
      <c r="CL74" s="1136"/>
      <c r="CM74" s="1136"/>
      <c r="CN74" s="1136"/>
      <c r="CO74" s="1136"/>
      <c r="CP74" s="1136"/>
      <c r="CQ74" s="1136"/>
      <c r="CR74" s="1136"/>
      <c r="CS74" s="1136"/>
      <c r="CT74" s="1136"/>
      <c r="CU74" s="1136"/>
      <c r="CV74" s="1136"/>
      <c r="CW74" s="1136"/>
      <c r="CX74" s="1136"/>
      <c r="CY74" s="1136"/>
      <c r="CZ74" s="1136"/>
      <c r="DA74" s="1136"/>
      <c r="DB74" s="1136"/>
      <c r="DC74" s="1136"/>
      <c r="DD74" s="1136"/>
      <c r="DE74" s="1136"/>
      <c r="DF74" s="1136"/>
      <c r="DG74" s="1136"/>
      <c r="DH74" s="1136"/>
      <c r="DI74" s="1136"/>
      <c r="DJ74" s="1136"/>
      <c r="DK74" s="1136"/>
      <c r="DL74" s="1136"/>
      <c r="DM74" s="1136"/>
      <c r="DN74" s="1136"/>
      <c r="DO74" s="1136"/>
      <c r="DP74" s="1136"/>
      <c r="DQ74" s="1136"/>
      <c r="DR74" s="1136"/>
      <c r="DS74" s="1136"/>
      <c r="DT74" s="1136"/>
      <c r="DU74" s="1136"/>
      <c r="DV74" s="1136"/>
      <c r="DW74" s="1136"/>
      <c r="DX74" s="1136"/>
      <c r="DY74" s="1136"/>
      <c r="DZ74" s="1136"/>
      <c r="EA74" s="1136"/>
      <c r="EB74" s="1136"/>
      <c r="EC74" s="1136"/>
      <c r="ED74" s="1136"/>
      <c r="EE74" s="1136"/>
      <c r="EF74" s="1136"/>
      <c r="EG74" s="1136"/>
      <c r="EH74" s="1136"/>
      <c r="EI74" s="1136"/>
      <c r="EJ74" s="1136"/>
      <c r="EK74" s="1136"/>
      <c r="EL74" s="1136"/>
      <c r="EM74" s="1136"/>
      <c r="EN74" s="1136"/>
      <c r="EO74" s="1136"/>
      <c r="EP74" s="1136"/>
      <c r="EQ74" s="1136"/>
      <c r="ER74" s="1136"/>
      <c r="ES74" s="1136"/>
      <c r="ET74" s="1136"/>
      <c r="EU74" s="1136"/>
      <c r="EV74" s="1136"/>
      <c r="EW74" s="1136"/>
      <c r="EX74" s="1136"/>
      <c r="EY74" s="1136"/>
      <c r="EZ74" s="1136"/>
      <c r="FA74" s="1136"/>
      <c r="FB74" s="1136"/>
      <c r="FC74" s="1136"/>
      <c r="FD74" s="1136"/>
      <c r="FE74" s="1136"/>
      <c r="FF74" s="1136"/>
      <c r="FG74" s="1136"/>
      <c r="FH74" s="1136"/>
      <c r="FI74" s="1136"/>
      <c r="FJ74" s="1136"/>
      <c r="FK74" s="1136"/>
      <c r="FL74" s="1136"/>
      <c r="FM74" s="1136"/>
      <c r="FN74" s="1136"/>
      <c r="FO74" s="1136"/>
      <c r="FP74" s="1136"/>
      <c r="FQ74" s="1136"/>
      <c r="FR74" s="1136"/>
      <c r="FS74" s="1136"/>
      <c r="FT74" s="1136"/>
      <c r="FU74" s="1136"/>
      <c r="FV74" s="1136"/>
      <c r="FW74" s="1136"/>
      <c r="FX74" s="1136"/>
      <c r="FY74" s="1136"/>
      <c r="FZ74" s="1136"/>
      <c r="GA74" s="1136"/>
      <c r="GB74" s="1136"/>
      <c r="GC74" s="1136"/>
      <c r="GD74" s="1136"/>
      <c r="GE74" s="1136"/>
      <c r="GF74" s="1136"/>
      <c r="GG74" s="1136"/>
      <c r="GH74" s="1136"/>
      <c r="GI74" s="1136"/>
      <c r="GJ74" s="1136"/>
      <c r="GK74" s="1136"/>
      <c r="GL74" s="1136"/>
      <c r="GM74" s="1136"/>
      <c r="GN74" s="1136"/>
      <c r="GO74" s="1136"/>
      <c r="GP74" s="1136"/>
      <c r="GQ74" s="1136"/>
      <c r="GR74" s="1136"/>
      <c r="GS74" s="1136"/>
      <c r="GT74" s="1136"/>
      <c r="GU74" s="1136"/>
      <c r="GV74" s="1136"/>
      <c r="GW74" s="1136"/>
      <c r="GX74" s="1136"/>
      <c r="GY74" s="1136"/>
      <c r="GZ74" s="1136"/>
      <c r="HA74" s="1136"/>
      <c r="HB74" s="1136"/>
      <c r="HC74" s="1136"/>
      <c r="HD74" s="1136"/>
      <c r="HE74" s="1136"/>
      <c r="HF74" s="1136"/>
      <c r="HG74" s="1136"/>
      <c r="HH74" s="1136"/>
      <c r="HI74" s="1136"/>
      <c r="HJ74" s="1136"/>
      <c r="HK74" s="1136"/>
      <c r="HL74" s="1136"/>
      <c r="HM74" s="1136"/>
      <c r="HN74" s="1136"/>
      <c r="HO74" s="1136"/>
      <c r="HP74" s="1136"/>
      <c r="HQ74" s="1136"/>
      <c r="HR74" s="1136"/>
      <c r="HS74" s="1136"/>
      <c r="HT74" s="1136"/>
      <c r="HU74" s="1136"/>
      <c r="HV74" s="1136"/>
      <c r="HW74" s="1136"/>
      <c r="HX74" s="1136"/>
      <c r="HY74" s="1136"/>
      <c r="HZ74" s="1136"/>
      <c r="IA74" s="1136"/>
      <c r="IB74" s="1136"/>
      <c r="IC74" s="1136"/>
      <c r="ID74" s="1136"/>
      <c r="IE74" s="1136"/>
      <c r="IF74" s="1136"/>
      <c r="IG74" s="1136"/>
      <c r="IH74" s="1136"/>
      <c r="II74" s="1136"/>
      <c r="IJ74" s="1136"/>
      <c r="IK74" s="1136"/>
      <c r="IL74" s="1136"/>
      <c r="IM74" s="1136"/>
      <c r="IN74" s="1136"/>
      <c r="IO74" s="1136"/>
      <c r="IP74" s="1136"/>
      <c r="IQ74" s="1136"/>
      <c r="IR74" s="1136"/>
      <c r="IS74" s="1136"/>
      <c r="IT74" s="1136"/>
      <c r="IU74" s="1136"/>
      <c r="IV74" s="1131"/>
    </row>
    <row r="75" spans="1:256" s="806" customFormat="1">
      <c r="A75" s="1131"/>
      <c r="B75" s="1136"/>
      <c r="C75" s="1136"/>
      <c r="D75" s="1136"/>
      <c r="E75" s="1136"/>
      <c r="F75" s="1136"/>
      <c r="G75" s="1136"/>
      <c r="H75" s="1136"/>
      <c r="I75" s="1136"/>
      <c r="J75" s="1136"/>
      <c r="K75" s="1136"/>
      <c r="L75" s="1136"/>
      <c r="M75" s="1136"/>
      <c r="N75" s="1136"/>
      <c r="O75" s="1136"/>
      <c r="P75" s="1136"/>
      <c r="Q75" s="1136"/>
      <c r="R75" s="1136"/>
      <c r="S75" s="1136"/>
      <c r="T75" s="1136"/>
      <c r="U75" s="1136"/>
      <c r="V75" s="1136"/>
      <c r="W75" s="1136"/>
      <c r="X75" s="1136"/>
      <c r="Y75" s="1136"/>
      <c r="Z75" s="1136"/>
      <c r="AA75" s="1136"/>
      <c r="AB75" s="1136"/>
      <c r="AC75" s="1136"/>
      <c r="AD75" s="1136"/>
      <c r="AE75" s="1136"/>
      <c r="AF75" s="1136"/>
      <c r="AG75" s="1136"/>
      <c r="AH75" s="1136"/>
      <c r="AI75" s="1136"/>
      <c r="AJ75" s="1136"/>
      <c r="AK75" s="1136"/>
      <c r="AL75" s="1136"/>
      <c r="AM75" s="1136"/>
      <c r="AN75" s="1136"/>
      <c r="AO75" s="1136"/>
      <c r="AP75" s="1136"/>
      <c r="AQ75" s="1136"/>
      <c r="AR75" s="1136"/>
      <c r="AS75" s="1136"/>
      <c r="AT75" s="1136"/>
      <c r="AU75" s="1136"/>
      <c r="AV75" s="1136"/>
      <c r="AW75" s="1136"/>
      <c r="AX75" s="1136"/>
      <c r="AY75" s="1136"/>
      <c r="AZ75" s="1136"/>
      <c r="BA75" s="1136"/>
      <c r="BB75" s="1136"/>
      <c r="BC75" s="1136"/>
      <c r="BD75" s="1136"/>
      <c r="BE75" s="1136"/>
      <c r="BF75" s="1136"/>
      <c r="BG75" s="1136"/>
      <c r="BH75" s="1136"/>
      <c r="BI75" s="1136"/>
      <c r="BJ75" s="1136"/>
      <c r="BK75" s="1136"/>
      <c r="BL75" s="1136"/>
      <c r="BM75" s="1136"/>
      <c r="BN75" s="1136"/>
      <c r="BO75" s="1136"/>
      <c r="BP75" s="1136"/>
      <c r="BQ75" s="1136"/>
      <c r="BR75" s="1136"/>
      <c r="BS75" s="1136"/>
      <c r="BT75" s="1136"/>
      <c r="BU75" s="1136"/>
      <c r="BV75" s="1136"/>
      <c r="BW75" s="1136"/>
      <c r="BX75" s="1136"/>
      <c r="BY75" s="1136"/>
      <c r="BZ75" s="1136"/>
      <c r="CA75" s="1136"/>
      <c r="CB75" s="1136"/>
      <c r="CC75" s="1136"/>
      <c r="CD75" s="1136"/>
      <c r="CE75" s="1136"/>
      <c r="CF75" s="1136"/>
      <c r="CG75" s="1136"/>
      <c r="CH75" s="1136"/>
      <c r="CI75" s="1136"/>
      <c r="CJ75" s="1136"/>
      <c r="CK75" s="1136"/>
      <c r="CL75" s="1136"/>
      <c r="CM75" s="1136"/>
      <c r="CN75" s="1136"/>
      <c r="CO75" s="1136"/>
      <c r="CP75" s="1136"/>
      <c r="CQ75" s="1136"/>
      <c r="CR75" s="1136"/>
      <c r="CS75" s="1136"/>
      <c r="CT75" s="1136"/>
      <c r="CU75" s="1136"/>
      <c r="CV75" s="1136"/>
      <c r="CW75" s="1136"/>
      <c r="CX75" s="1136"/>
      <c r="CY75" s="1136"/>
      <c r="CZ75" s="1136"/>
      <c r="DA75" s="1136"/>
      <c r="DB75" s="1136"/>
      <c r="DC75" s="1136"/>
      <c r="DD75" s="1136"/>
      <c r="DE75" s="1136"/>
      <c r="DF75" s="1136"/>
      <c r="DG75" s="1136"/>
      <c r="DH75" s="1136"/>
      <c r="DI75" s="1136"/>
      <c r="DJ75" s="1136"/>
      <c r="DK75" s="1136"/>
      <c r="DL75" s="1136"/>
      <c r="DM75" s="1136"/>
      <c r="DN75" s="1136"/>
      <c r="DO75" s="1136"/>
      <c r="DP75" s="1136"/>
      <c r="DQ75" s="1136"/>
      <c r="DR75" s="1136"/>
      <c r="DS75" s="1136"/>
      <c r="DT75" s="1136"/>
      <c r="DU75" s="1136"/>
      <c r="DV75" s="1136"/>
      <c r="DW75" s="1136"/>
      <c r="DX75" s="1136"/>
      <c r="DY75" s="1136"/>
      <c r="DZ75" s="1136"/>
      <c r="EA75" s="1136"/>
      <c r="EB75" s="1136"/>
      <c r="EC75" s="1136"/>
      <c r="ED75" s="1136"/>
      <c r="EE75" s="1136"/>
      <c r="EF75" s="1136"/>
      <c r="EG75" s="1136"/>
      <c r="EH75" s="1136"/>
      <c r="EI75" s="1136"/>
      <c r="EJ75" s="1136"/>
      <c r="EK75" s="1136"/>
      <c r="EL75" s="1136"/>
      <c r="EM75" s="1136"/>
      <c r="EN75" s="1136"/>
      <c r="EO75" s="1136"/>
      <c r="EP75" s="1136"/>
      <c r="EQ75" s="1136"/>
      <c r="ER75" s="1136"/>
      <c r="ES75" s="1136"/>
      <c r="ET75" s="1136"/>
      <c r="EU75" s="1136"/>
      <c r="EV75" s="1136"/>
      <c r="EW75" s="1136"/>
      <c r="EX75" s="1136"/>
      <c r="EY75" s="1136"/>
      <c r="EZ75" s="1136"/>
      <c r="FA75" s="1136"/>
      <c r="FB75" s="1136"/>
      <c r="FC75" s="1136"/>
      <c r="FD75" s="1136"/>
      <c r="FE75" s="1136"/>
      <c r="FF75" s="1136"/>
      <c r="FG75" s="1136"/>
      <c r="FH75" s="1136"/>
      <c r="FI75" s="1136"/>
      <c r="FJ75" s="1136"/>
      <c r="FK75" s="1136"/>
      <c r="FL75" s="1136"/>
      <c r="FM75" s="1136"/>
      <c r="FN75" s="1136"/>
      <c r="FO75" s="1136"/>
      <c r="FP75" s="1136"/>
      <c r="FQ75" s="1136"/>
      <c r="FR75" s="1136"/>
      <c r="FS75" s="1136"/>
      <c r="FT75" s="1136"/>
      <c r="FU75" s="1136"/>
      <c r="FV75" s="1136"/>
      <c r="FW75" s="1136"/>
      <c r="FX75" s="1136"/>
      <c r="FY75" s="1136"/>
      <c r="FZ75" s="1136"/>
      <c r="GA75" s="1136"/>
      <c r="GB75" s="1136"/>
      <c r="GC75" s="1136"/>
      <c r="GD75" s="1136"/>
      <c r="GE75" s="1136"/>
      <c r="GF75" s="1136"/>
      <c r="GG75" s="1136"/>
      <c r="GH75" s="1136"/>
      <c r="GI75" s="1136"/>
      <c r="GJ75" s="1136"/>
      <c r="GK75" s="1136"/>
      <c r="GL75" s="1136"/>
      <c r="GM75" s="1136"/>
      <c r="GN75" s="1136"/>
      <c r="GO75" s="1136"/>
      <c r="GP75" s="1136"/>
      <c r="GQ75" s="1136"/>
      <c r="GR75" s="1136"/>
      <c r="GS75" s="1136"/>
      <c r="GT75" s="1136"/>
      <c r="GU75" s="1136"/>
      <c r="GV75" s="1136"/>
      <c r="GW75" s="1136"/>
      <c r="GX75" s="1136"/>
      <c r="GY75" s="1136"/>
      <c r="GZ75" s="1136"/>
      <c r="HA75" s="1136"/>
      <c r="HB75" s="1136"/>
      <c r="HC75" s="1136"/>
      <c r="HD75" s="1136"/>
      <c r="HE75" s="1136"/>
      <c r="HF75" s="1136"/>
      <c r="HG75" s="1136"/>
      <c r="HH75" s="1136"/>
      <c r="HI75" s="1136"/>
      <c r="HJ75" s="1136"/>
      <c r="HK75" s="1136"/>
      <c r="HL75" s="1136"/>
      <c r="HM75" s="1136"/>
      <c r="HN75" s="1136"/>
      <c r="HO75" s="1136"/>
      <c r="HP75" s="1136"/>
      <c r="HQ75" s="1136"/>
      <c r="HR75" s="1136"/>
      <c r="HS75" s="1136"/>
      <c r="HT75" s="1136"/>
      <c r="HU75" s="1136"/>
      <c r="HV75" s="1136"/>
      <c r="HW75" s="1136"/>
      <c r="HX75" s="1136"/>
      <c r="HY75" s="1136"/>
      <c r="HZ75" s="1136"/>
      <c r="IA75" s="1136"/>
      <c r="IB75" s="1136"/>
      <c r="IC75" s="1136"/>
      <c r="ID75" s="1136"/>
      <c r="IE75" s="1136"/>
      <c r="IF75" s="1136"/>
      <c r="IG75" s="1136"/>
      <c r="IH75" s="1136"/>
      <c r="II75" s="1136"/>
      <c r="IJ75" s="1136"/>
      <c r="IK75" s="1136"/>
      <c r="IL75" s="1136"/>
      <c r="IM75" s="1136"/>
      <c r="IN75" s="1136"/>
      <c r="IO75" s="1136"/>
      <c r="IP75" s="1136"/>
      <c r="IQ75" s="1136"/>
      <c r="IR75" s="1136"/>
      <c r="IS75" s="1136"/>
      <c r="IT75" s="1136"/>
      <c r="IU75" s="1136"/>
      <c r="IV75" s="1131"/>
    </row>
    <row r="76" spans="1:256" s="806" customFormat="1">
      <c r="A76" s="1131"/>
      <c r="B76" s="1136"/>
      <c r="C76" s="1136"/>
      <c r="D76" s="1136"/>
      <c r="E76" s="1136"/>
      <c r="F76" s="1136"/>
      <c r="G76" s="1136"/>
      <c r="H76" s="1136"/>
      <c r="I76" s="1136"/>
      <c r="J76" s="1136"/>
      <c r="K76" s="1136"/>
      <c r="L76" s="1136"/>
      <c r="M76" s="1136"/>
      <c r="N76" s="1136"/>
      <c r="O76" s="1136"/>
      <c r="P76" s="1136"/>
      <c r="Q76" s="1136"/>
      <c r="R76" s="1136"/>
      <c r="S76" s="1136"/>
      <c r="T76" s="1136"/>
      <c r="U76" s="1136"/>
      <c r="V76" s="1136"/>
      <c r="W76" s="1136"/>
      <c r="X76" s="1136"/>
      <c r="Y76" s="1136"/>
      <c r="Z76" s="1136"/>
      <c r="AA76" s="1136"/>
      <c r="AB76" s="1136"/>
      <c r="AC76" s="1136"/>
      <c r="AD76" s="1136"/>
      <c r="AE76" s="1136"/>
      <c r="AF76" s="1136"/>
      <c r="AG76" s="1136"/>
      <c r="AH76" s="1136"/>
      <c r="AI76" s="1136"/>
      <c r="AJ76" s="1136"/>
      <c r="AK76" s="1136"/>
      <c r="AL76" s="1136"/>
      <c r="AM76" s="1136"/>
      <c r="AN76" s="1136"/>
      <c r="AO76" s="1136"/>
      <c r="AP76" s="1136"/>
      <c r="AQ76" s="1136"/>
      <c r="AR76" s="1136"/>
      <c r="AS76" s="1136"/>
      <c r="AT76" s="1136"/>
      <c r="AU76" s="1136"/>
      <c r="AV76" s="1136"/>
      <c r="AW76" s="1136"/>
      <c r="AX76" s="1136"/>
      <c r="AY76" s="1136"/>
      <c r="AZ76" s="1136"/>
      <c r="BA76" s="1136"/>
      <c r="BB76" s="1136"/>
      <c r="BC76" s="1136"/>
      <c r="BD76" s="1136"/>
      <c r="BE76" s="1136"/>
      <c r="BF76" s="1136"/>
      <c r="BG76" s="1136"/>
      <c r="BH76" s="1136"/>
      <c r="BI76" s="1136"/>
      <c r="BJ76" s="1136"/>
      <c r="BK76" s="1136"/>
      <c r="BL76" s="1136"/>
      <c r="BM76" s="1136"/>
      <c r="BN76" s="1136"/>
      <c r="BO76" s="1136"/>
      <c r="BP76" s="1136"/>
      <c r="BQ76" s="1136"/>
      <c r="BR76" s="1136"/>
      <c r="BS76" s="1136"/>
      <c r="BT76" s="1136"/>
      <c r="BU76" s="1136"/>
      <c r="BV76" s="1136"/>
      <c r="BW76" s="1136"/>
      <c r="BX76" s="1136"/>
      <c r="BY76" s="1136"/>
      <c r="BZ76" s="1136"/>
      <c r="CA76" s="1136"/>
      <c r="CB76" s="1136"/>
      <c r="CC76" s="1136"/>
      <c r="CD76" s="1136"/>
      <c r="CE76" s="1136"/>
      <c r="CF76" s="1136"/>
      <c r="CG76" s="1136"/>
      <c r="CH76" s="1136"/>
      <c r="CI76" s="1136"/>
      <c r="CJ76" s="1136"/>
      <c r="CK76" s="1136"/>
      <c r="CL76" s="1136"/>
      <c r="CM76" s="1136"/>
      <c r="CN76" s="1136"/>
      <c r="CO76" s="1136"/>
      <c r="CP76" s="1136"/>
      <c r="CQ76" s="1136"/>
      <c r="CR76" s="1136"/>
      <c r="CS76" s="1136"/>
      <c r="CT76" s="1136"/>
      <c r="CU76" s="1136"/>
      <c r="CV76" s="1136"/>
      <c r="CW76" s="1136"/>
      <c r="CX76" s="1136"/>
      <c r="CY76" s="1136"/>
      <c r="CZ76" s="1136"/>
      <c r="DA76" s="1136"/>
      <c r="DB76" s="1136"/>
      <c r="DC76" s="1136"/>
      <c r="DD76" s="1136"/>
      <c r="DE76" s="1136"/>
      <c r="DF76" s="1136"/>
      <c r="DG76" s="1136"/>
      <c r="DH76" s="1136"/>
      <c r="DI76" s="1136"/>
      <c r="DJ76" s="1136"/>
      <c r="DK76" s="1136"/>
      <c r="DL76" s="1136"/>
      <c r="DM76" s="1136"/>
      <c r="DN76" s="1136"/>
      <c r="DO76" s="1136"/>
      <c r="DP76" s="1136"/>
      <c r="DQ76" s="1136"/>
      <c r="DR76" s="1136"/>
      <c r="DS76" s="1136"/>
      <c r="DT76" s="1136"/>
      <c r="DU76" s="1136"/>
      <c r="DV76" s="1136"/>
      <c r="DW76" s="1136"/>
      <c r="DX76" s="1136"/>
      <c r="DY76" s="1136"/>
      <c r="DZ76" s="1136"/>
      <c r="EA76" s="1136"/>
      <c r="EB76" s="1136"/>
      <c r="EC76" s="1136"/>
      <c r="ED76" s="1136"/>
      <c r="EE76" s="1136"/>
      <c r="EF76" s="1136"/>
      <c r="EG76" s="1136"/>
      <c r="EH76" s="1136"/>
      <c r="EI76" s="1136"/>
      <c r="EJ76" s="1136"/>
      <c r="EK76" s="1136"/>
      <c r="EL76" s="1136"/>
      <c r="EM76" s="1136"/>
      <c r="EN76" s="1136"/>
      <c r="EO76" s="1136"/>
      <c r="EP76" s="1136"/>
      <c r="EQ76" s="1136"/>
      <c r="ER76" s="1136"/>
      <c r="ES76" s="1136"/>
      <c r="ET76" s="1136"/>
      <c r="EU76" s="1136"/>
      <c r="EV76" s="1136"/>
      <c r="EW76" s="1136"/>
      <c r="EX76" s="1136"/>
      <c r="EY76" s="1136"/>
      <c r="EZ76" s="1136"/>
      <c r="FA76" s="1136"/>
      <c r="FB76" s="1136"/>
      <c r="FC76" s="1136"/>
      <c r="FD76" s="1136"/>
      <c r="FE76" s="1136"/>
      <c r="FF76" s="1136"/>
      <c r="FG76" s="1136"/>
      <c r="FH76" s="1136"/>
      <c r="FI76" s="1136"/>
      <c r="FJ76" s="1136"/>
      <c r="FK76" s="1136"/>
      <c r="FL76" s="1136"/>
      <c r="FM76" s="1136"/>
      <c r="FN76" s="1136"/>
      <c r="FO76" s="1136"/>
      <c r="FP76" s="1136"/>
      <c r="FQ76" s="1136"/>
      <c r="FR76" s="1136"/>
      <c r="FS76" s="1136"/>
      <c r="FT76" s="1136"/>
      <c r="FU76" s="1136"/>
      <c r="FV76" s="1136"/>
      <c r="FW76" s="1136"/>
      <c r="FX76" s="1136"/>
      <c r="FY76" s="1136"/>
      <c r="FZ76" s="1136"/>
      <c r="GA76" s="1136"/>
      <c r="GB76" s="1136"/>
      <c r="GC76" s="1136"/>
      <c r="GD76" s="1136"/>
      <c r="GE76" s="1136"/>
      <c r="GF76" s="1136"/>
      <c r="GG76" s="1136"/>
      <c r="GH76" s="1136"/>
      <c r="GI76" s="1136"/>
      <c r="GJ76" s="1136"/>
      <c r="GK76" s="1136"/>
      <c r="GL76" s="1136"/>
      <c r="GM76" s="1136"/>
      <c r="GN76" s="1136"/>
      <c r="GO76" s="1136"/>
      <c r="GP76" s="1136"/>
      <c r="GQ76" s="1136"/>
      <c r="GR76" s="1136"/>
      <c r="GS76" s="1136"/>
      <c r="GT76" s="1136"/>
      <c r="GU76" s="1136"/>
      <c r="GV76" s="1136"/>
      <c r="GW76" s="1136"/>
      <c r="GX76" s="1136"/>
      <c r="GY76" s="1136"/>
      <c r="GZ76" s="1136"/>
      <c r="HA76" s="1136"/>
      <c r="HB76" s="1136"/>
      <c r="HC76" s="1136"/>
      <c r="HD76" s="1136"/>
      <c r="HE76" s="1136"/>
      <c r="HF76" s="1136"/>
      <c r="HG76" s="1136"/>
      <c r="HH76" s="1136"/>
      <c r="HI76" s="1136"/>
      <c r="HJ76" s="1136"/>
      <c r="HK76" s="1136"/>
      <c r="HL76" s="1136"/>
      <c r="HM76" s="1136"/>
      <c r="HN76" s="1136"/>
      <c r="HO76" s="1136"/>
      <c r="HP76" s="1136"/>
      <c r="HQ76" s="1136"/>
      <c r="HR76" s="1136"/>
      <c r="HS76" s="1136"/>
      <c r="HT76" s="1136"/>
      <c r="HU76" s="1136"/>
      <c r="HV76" s="1136"/>
      <c r="HW76" s="1136"/>
      <c r="HX76" s="1136"/>
      <c r="HY76" s="1136"/>
      <c r="HZ76" s="1136"/>
      <c r="IA76" s="1136"/>
      <c r="IB76" s="1136"/>
      <c r="IC76" s="1136"/>
      <c r="ID76" s="1136"/>
      <c r="IE76" s="1136"/>
      <c r="IF76" s="1136"/>
      <c r="IG76" s="1136"/>
      <c r="IH76" s="1136"/>
      <c r="II76" s="1136"/>
      <c r="IJ76" s="1136"/>
      <c r="IK76" s="1136"/>
      <c r="IL76" s="1136"/>
      <c r="IM76" s="1136"/>
      <c r="IN76" s="1136"/>
      <c r="IO76" s="1136"/>
      <c r="IP76" s="1136"/>
      <c r="IQ76" s="1136"/>
      <c r="IR76" s="1136"/>
      <c r="IS76" s="1136"/>
      <c r="IT76" s="1136"/>
      <c r="IU76" s="1136"/>
      <c r="IV76" s="1131"/>
    </row>
    <row r="77" spans="1:256" s="806" customFormat="1">
      <c r="A77" s="1131"/>
      <c r="B77" s="1136"/>
      <c r="C77" s="1136"/>
      <c r="D77" s="1136"/>
      <c r="E77" s="1136"/>
      <c r="F77" s="1136"/>
      <c r="G77" s="1136"/>
      <c r="H77" s="1136"/>
      <c r="I77" s="1136"/>
      <c r="J77" s="1136"/>
      <c r="K77" s="1136"/>
      <c r="L77" s="1136"/>
      <c r="M77" s="1136"/>
      <c r="N77" s="1136"/>
      <c r="O77" s="1136"/>
      <c r="P77" s="1136"/>
      <c r="Q77" s="1136"/>
      <c r="R77" s="1136"/>
      <c r="S77" s="1136"/>
      <c r="T77" s="1136"/>
      <c r="U77" s="1136"/>
      <c r="V77" s="1136"/>
      <c r="W77" s="1136"/>
      <c r="X77" s="1136"/>
      <c r="Y77" s="1136"/>
      <c r="Z77" s="1136"/>
      <c r="AA77" s="1136"/>
      <c r="AB77" s="1136"/>
      <c r="AC77" s="1136"/>
      <c r="AD77" s="1136"/>
      <c r="AE77" s="1136"/>
      <c r="AF77" s="1136"/>
      <c r="AG77" s="1136"/>
      <c r="AH77" s="1136"/>
      <c r="AI77" s="1136"/>
      <c r="AJ77" s="1136"/>
      <c r="AK77" s="1136"/>
      <c r="AL77" s="1136"/>
      <c r="AM77" s="1136"/>
      <c r="AN77" s="1136"/>
      <c r="AO77" s="1136"/>
      <c r="AP77" s="1136"/>
      <c r="AQ77" s="1136"/>
      <c r="AR77" s="1136"/>
      <c r="AS77" s="1136"/>
      <c r="AT77" s="1136"/>
      <c r="AU77" s="1136"/>
      <c r="AV77" s="1136"/>
      <c r="AW77" s="1136"/>
      <c r="AX77" s="1136"/>
      <c r="AY77" s="1136"/>
      <c r="AZ77" s="1136"/>
      <c r="BA77" s="1136"/>
      <c r="BB77" s="1136"/>
      <c r="BC77" s="1136"/>
      <c r="BD77" s="1136"/>
      <c r="BE77" s="1136"/>
      <c r="BF77" s="1136"/>
      <c r="BG77" s="1136"/>
      <c r="BH77" s="1136"/>
      <c r="BI77" s="1136"/>
      <c r="BJ77" s="1136"/>
      <c r="BK77" s="1136"/>
      <c r="BL77" s="1136"/>
      <c r="BM77" s="1136"/>
      <c r="BN77" s="1136"/>
      <c r="BO77" s="1136"/>
      <c r="BP77" s="1136"/>
      <c r="BQ77" s="1136"/>
      <c r="BR77" s="1136"/>
      <c r="BS77" s="1136"/>
      <c r="BT77" s="1136"/>
      <c r="BU77" s="1136"/>
      <c r="BV77" s="1136"/>
      <c r="BW77" s="1136"/>
      <c r="BX77" s="1136"/>
      <c r="BY77" s="1136"/>
      <c r="BZ77" s="1136"/>
      <c r="CA77" s="1136"/>
      <c r="CB77" s="1136"/>
      <c r="CC77" s="1136"/>
      <c r="CD77" s="1136"/>
      <c r="CE77" s="1136"/>
      <c r="CF77" s="1136"/>
      <c r="CG77" s="1136"/>
      <c r="CH77" s="1136"/>
      <c r="CI77" s="1136"/>
      <c r="CJ77" s="1136"/>
      <c r="CK77" s="1136"/>
      <c r="CL77" s="1136"/>
      <c r="CM77" s="1136"/>
      <c r="CN77" s="1136"/>
      <c r="CO77" s="1136"/>
      <c r="CP77" s="1136"/>
      <c r="CQ77" s="1136"/>
      <c r="CR77" s="1136"/>
      <c r="CS77" s="1136"/>
      <c r="CT77" s="1136"/>
      <c r="CU77" s="1136"/>
      <c r="CV77" s="1136"/>
      <c r="CW77" s="1136"/>
      <c r="CX77" s="1136"/>
      <c r="CY77" s="1136"/>
      <c r="CZ77" s="1136"/>
      <c r="DA77" s="1136"/>
      <c r="DB77" s="1136"/>
      <c r="DC77" s="1136"/>
      <c r="DD77" s="1136"/>
      <c r="DE77" s="1136"/>
      <c r="DF77" s="1136"/>
      <c r="DG77" s="1136"/>
      <c r="DH77" s="1136"/>
      <c r="DI77" s="1136"/>
      <c r="DJ77" s="1136"/>
      <c r="DK77" s="1136"/>
      <c r="DL77" s="1136"/>
      <c r="DM77" s="1136"/>
      <c r="DN77" s="1136"/>
      <c r="DO77" s="1136"/>
      <c r="DP77" s="1136"/>
      <c r="DQ77" s="1136"/>
      <c r="DR77" s="1136"/>
      <c r="DS77" s="1136"/>
      <c r="DT77" s="1136"/>
      <c r="DU77" s="1136"/>
      <c r="DV77" s="1136"/>
      <c r="DW77" s="1136"/>
      <c r="DX77" s="1136"/>
      <c r="DY77" s="1136"/>
      <c r="DZ77" s="1136"/>
      <c r="EA77" s="1136"/>
      <c r="EB77" s="1136"/>
      <c r="EC77" s="1136"/>
      <c r="ED77" s="1136"/>
      <c r="EE77" s="1136"/>
      <c r="EF77" s="1136"/>
      <c r="EG77" s="1136"/>
      <c r="EH77" s="1136"/>
      <c r="EI77" s="1136"/>
      <c r="EJ77" s="1136"/>
      <c r="EK77" s="1136"/>
      <c r="EL77" s="1136"/>
      <c r="EM77" s="1136"/>
      <c r="EN77" s="1136"/>
      <c r="EO77" s="1136"/>
      <c r="EP77" s="1136"/>
      <c r="EQ77" s="1136"/>
      <c r="ER77" s="1136"/>
      <c r="ES77" s="1136"/>
      <c r="ET77" s="1136"/>
      <c r="EU77" s="1136"/>
      <c r="EV77" s="1136"/>
      <c r="EW77" s="1136"/>
      <c r="EX77" s="1136"/>
      <c r="EY77" s="1136"/>
      <c r="EZ77" s="1136"/>
      <c r="FA77" s="1136"/>
      <c r="FB77" s="1136"/>
      <c r="FC77" s="1136"/>
      <c r="FD77" s="1136"/>
      <c r="FE77" s="1136"/>
      <c r="FF77" s="1136"/>
      <c r="FG77" s="1136"/>
      <c r="FH77" s="1136"/>
      <c r="FI77" s="1136"/>
      <c r="FJ77" s="1136"/>
      <c r="FK77" s="1136"/>
      <c r="FL77" s="1136"/>
      <c r="FM77" s="1136"/>
      <c r="FN77" s="1136"/>
      <c r="FO77" s="1136"/>
      <c r="FP77" s="1136"/>
      <c r="FQ77" s="1136"/>
      <c r="FR77" s="1136"/>
      <c r="FS77" s="1136"/>
      <c r="FT77" s="1136"/>
      <c r="FU77" s="1136"/>
      <c r="FV77" s="1136"/>
      <c r="FW77" s="1136"/>
      <c r="FX77" s="1136"/>
      <c r="FY77" s="1136"/>
      <c r="FZ77" s="1136"/>
      <c r="GA77" s="1136"/>
      <c r="GB77" s="1136"/>
      <c r="GC77" s="1136"/>
      <c r="GD77" s="1136"/>
      <c r="GE77" s="1136"/>
      <c r="GF77" s="1136"/>
      <c r="GG77" s="1136"/>
      <c r="GH77" s="1136"/>
      <c r="GI77" s="1136"/>
      <c r="GJ77" s="1136"/>
      <c r="GK77" s="1136"/>
      <c r="GL77" s="1136"/>
      <c r="GM77" s="1136"/>
      <c r="GN77" s="1136"/>
      <c r="GO77" s="1136"/>
      <c r="GP77" s="1136"/>
      <c r="GQ77" s="1136"/>
      <c r="GR77" s="1136"/>
      <c r="GS77" s="1136"/>
      <c r="GT77" s="1136"/>
      <c r="GU77" s="1136"/>
      <c r="GV77" s="1136"/>
      <c r="GW77" s="1136"/>
      <c r="GX77" s="1136"/>
      <c r="GY77" s="1136"/>
      <c r="GZ77" s="1136"/>
      <c r="HA77" s="1136"/>
      <c r="HB77" s="1136"/>
      <c r="HC77" s="1136"/>
      <c r="HD77" s="1136"/>
      <c r="HE77" s="1136"/>
      <c r="HF77" s="1136"/>
      <c r="HG77" s="1136"/>
      <c r="HH77" s="1136"/>
      <c r="HI77" s="1136"/>
      <c r="HJ77" s="1136"/>
      <c r="HK77" s="1136"/>
      <c r="HL77" s="1136"/>
      <c r="HM77" s="1136"/>
      <c r="HN77" s="1136"/>
      <c r="HO77" s="1136"/>
      <c r="HP77" s="1136"/>
      <c r="HQ77" s="1136"/>
      <c r="HR77" s="1136"/>
      <c r="HS77" s="1136"/>
      <c r="HT77" s="1136"/>
      <c r="HU77" s="1136"/>
      <c r="HV77" s="1136"/>
      <c r="HW77" s="1136"/>
      <c r="HX77" s="1136"/>
      <c r="HY77" s="1136"/>
      <c r="HZ77" s="1136"/>
      <c r="IA77" s="1136"/>
      <c r="IB77" s="1136"/>
      <c r="IC77" s="1136"/>
      <c r="ID77" s="1136"/>
      <c r="IE77" s="1136"/>
      <c r="IF77" s="1136"/>
      <c r="IG77" s="1136"/>
      <c r="IH77" s="1136"/>
      <c r="II77" s="1136"/>
      <c r="IJ77" s="1136"/>
      <c r="IK77" s="1136"/>
      <c r="IL77" s="1136"/>
      <c r="IM77" s="1136"/>
      <c r="IN77" s="1136"/>
      <c r="IO77" s="1136"/>
      <c r="IP77" s="1136"/>
      <c r="IQ77" s="1136"/>
      <c r="IR77" s="1136"/>
      <c r="IS77" s="1136"/>
      <c r="IT77" s="1136"/>
      <c r="IU77" s="1136"/>
      <c r="IV77" s="1131"/>
    </row>
    <row r="78" spans="1:256" s="806" customFormat="1">
      <c r="A78" s="1131"/>
      <c r="B78" s="1136"/>
      <c r="C78" s="1136"/>
      <c r="D78" s="1136"/>
      <c r="E78" s="1136"/>
      <c r="F78" s="1136"/>
      <c r="G78" s="1136"/>
      <c r="H78" s="1136"/>
      <c r="I78" s="1136"/>
      <c r="J78" s="1136"/>
      <c r="K78" s="1136"/>
      <c r="L78" s="1136"/>
      <c r="M78" s="1136"/>
      <c r="N78" s="1136"/>
      <c r="O78" s="1136"/>
      <c r="P78" s="1136"/>
      <c r="Q78" s="1136"/>
      <c r="R78" s="1136"/>
      <c r="S78" s="1136"/>
      <c r="T78" s="1136"/>
      <c r="U78" s="1136"/>
      <c r="V78" s="1136"/>
      <c r="W78" s="1136"/>
      <c r="X78" s="1136"/>
      <c r="Y78" s="1136"/>
      <c r="Z78" s="1136"/>
      <c r="AA78" s="1136"/>
      <c r="AB78" s="1136"/>
      <c r="AC78" s="1136"/>
      <c r="AD78" s="1136"/>
      <c r="AE78" s="1136"/>
      <c r="AF78" s="1136"/>
      <c r="AG78" s="1136"/>
      <c r="AH78" s="1136"/>
      <c r="AI78" s="1136"/>
      <c r="AJ78" s="1136"/>
      <c r="AK78" s="1136"/>
      <c r="AL78" s="1136"/>
      <c r="AM78" s="1136"/>
      <c r="AN78" s="1136"/>
      <c r="AO78" s="1136"/>
      <c r="AP78" s="1136"/>
      <c r="AQ78" s="1136"/>
      <c r="AR78" s="1136"/>
      <c r="AS78" s="1136"/>
      <c r="AT78" s="1136"/>
      <c r="AU78" s="1136"/>
      <c r="AV78" s="1136"/>
      <c r="AW78" s="1136"/>
      <c r="AX78" s="1136"/>
      <c r="AY78" s="1136"/>
      <c r="AZ78" s="1136"/>
      <c r="BA78" s="1136"/>
      <c r="BB78" s="1136"/>
      <c r="BC78" s="1136"/>
      <c r="BD78" s="1136"/>
      <c r="BE78" s="1136"/>
      <c r="BF78" s="1136"/>
      <c r="BG78" s="1136"/>
      <c r="BH78" s="1136"/>
      <c r="BI78" s="1136"/>
      <c r="BJ78" s="1136"/>
      <c r="BK78" s="1136"/>
      <c r="BL78" s="1136"/>
      <c r="BM78" s="1136"/>
      <c r="BN78" s="1136"/>
      <c r="BO78" s="1136"/>
      <c r="BP78" s="1136"/>
      <c r="BQ78" s="1136"/>
      <c r="BR78" s="1136"/>
      <c r="BS78" s="1136"/>
      <c r="BT78" s="1136"/>
      <c r="BU78" s="1136"/>
      <c r="BV78" s="1136"/>
      <c r="BW78" s="1136"/>
      <c r="BX78" s="1136"/>
      <c r="BY78" s="1136"/>
      <c r="BZ78" s="1136"/>
      <c r="CA78" s="1136"/>
      <c r="CB78" s="1136"/>
      <c r="CC78" s="1136"/>
      <c r="CD78" s="1136"/>
      <c r="CE78" s="1136"/>
      <c r="CF78" s="1136"/>
      <c r="CG78" s="1136"/>
      <c r="CH78" s="1136"/>
      <c r="CI78" s="1136"/>
      <c r="CJ78" s="1136"/>
      <c r="CK78" s="1136"/>
      <c r="CL78" s="1136"/>
      <c r="CM78" s="1136"/>
      <c r="CN78" s="1136"/>
      <c r="CO78" s="1136"/>
      <c r="CP78" s="1136"/>
      <c r="CQ78" s="1136"/>
      <c r="CR78" s="1136"/>
      <c r="CS78" s="1136"/>
      <c r="CT78" s="1136"/>
      <c r="CU78" s="1136"/>
      <c r="CV78" s="1136"/>
      <c r="CW78" s="1136"/>
      <c r="CX78" s="1136"/>
      <c r="CY78" s="1136"/>
      <c r="CZ78" s="1136"/>
      <c r="DA78" s="1136"/>
      <c r="DB78" s="1136"/>
      <c r="DC78" s="1136"/>
      <c r="DD78" s="1136"/>
      <c r="DE78" s="1136"/>
      <c r="DF78" s="1136"/>
      <c r="DG78" s="1136"/>
      <c r="DH78" s="1136"/>
      <c r="DI78" s="1136"/>
      <c r="DJ78" s="1136"/>
      <c r="DK78" s="1136"/>
      <c r="DL78" s="1136"/>
      <c r="DM78" s="1136"/>
      <c r="DN78" s="1136"/>
      <c r="DO78" s="1136"/>
      <c r="DP78" s="1136"/>
      <c r="DQ78" s="1136"/>
      <c r="DR78" s="1136"/>
      <c r="DS78" s="1136"/>
      <c r="DT78" s="1136"/>
      <c r="DU78" s="1136"/>
      <c r="DV78" s="1136"/>
      <c r="DW78" s="1136"/>
      <c r="DX78" s="1136"/>
      <c r="DY78" s="1136"/>
      <c r="DZ78" s="1136"/>
      <c r="EA78" s="1136"/>
      <c r="EB78" s="1136"/>
      <c r="EC78" s="1136"/>
      <c r="ED78" s="1136"/>
      <c r="EE78" s="1136"/>
      <c r="EF78" s="1136"/>
      <c r="EG78" s="1136"/>
      <c r="EH78" s="1136"/>
      <c r="EI78" s="1136"/>
      <c r="EJ78" s="1136"/>
      <c r="EK78" s="1136"/>
      <c r="EL78" s="1136"/>
      <c r="EM78" s="1136"/>
      <c r="EN78" s="1136"/>
      <c r="EO78" s="1136"/>
      <c r="EP78" s="1136"/>
      <c r="EQ78" s="1136"/>
      <c r="ER78" s="1136"/>
      <c r="ES78" s="1136"/>
      <c r="ET78" s="1136"/>
      <c r="EU78" s="1136"/>
      <c r="EV78" s="1136"/>
      <c r="EW78" s="1136"/>
      <c r="EX78" s="1136"/>
      <c r="EY78" s="1136"/>
      <c r="EZ78" s="1136"/>
      <c r="FA78" s="1136"/>
      <c r="FB78" s="1136"/>
      <c r="FC78" s="1136"/>
      <c r="FD78" s="1136"/>
      <c r="FE78" s="1136"/>
      <c r="FF78" s="1136"/>
      <c r="FG78" s="1136"/>
      <c r="FH78" s="1136"/>
      <c r="FI78" s="1136"/>
      <c r="FJ78" s="1136"/>
      <c r="FK78" s="1136"/>
      <c r="FL78" s="1136"/>
      <c r="FM78" s="1136"/>
      <c r="FN78" s="1136"/>
      <c r="FO78" s="1136"/>
      <c r="FP78" s="1136"/>
      <c r="FQ78" s="1136"/>
      <c r="FR78" s="1136"/>
      <c r="FS78" s="1136"/>
      <c r="FT78" s="1136"/>
      <c r="FU78" s="1136"/>
      <c r="FV78" s="1136"/>
      <c r="FW78" s="1136"/>
      <c r="FX78" s="1136"/>
      <c r="FY78" s="1136"/>
      <c r="FZ78" s="1136"/>
      <c r="GA78" s="1136"/>
      <c r="GB78" s="1136"/>
      <c r="GC78" s="1136"/>
      <c r="GD78" s="1136"/>
      <c r="GE78" s="1136"/>
      <c r="GF78" s="1136"/>
      <c r="GG78" s="1136"/>
      <c r="GH78" s="1136"/>
      <c r="GI78" s="1136"/>
      <c r="GJ78" s="1136"/>
      <c r="GK78" s="1136"/>
      <c r="GL78" s="1136"/>
      <c r="GM78" s="1136"/>
      <c r="GN78" s="1136"/>
      <c r="GO78" s="1136"/>
      <c r="GP78" s="1136"/>
      <c r="GQ78" s="1136"/>
      <c r="GR78" s="1136"/>
      <c r="GS78" s="1136"/>
      <c r="GT78" s="1136"/>
      <c r="GU78" s="1136"/>
      <c r="GV78" s="1136"/>
      <c r="GW78" s="1136"/>
      <c r="GX78" s="1136"/>
      <c r="GY78" s="1136"/>
      <c r="GZ78" s="1136"/>
      <c r="HA78" s="1136"/>
      <c r="HB78" s="1136"/>
      <c r="HC78" s="1136"/>
      <c r="HD78" s="1136"/>
      <c r="HE78" s="1136"/>
      <c r="HF78" s="1136"/>
      <c r="HG78" s="1136"/>
      <c r="HH78" s="1136"/>
      <c r="HI78" s="1136"/>
      <c r="HJ78" s="1136"/>
      <c r="HK78" s="1136"/>
      <c r="HL78" s="1136"/>
      <c r="HM78" s="1136"/>
      <c r="HN78" s="1136"/>
      <c r="HO78" s="1136"/>
      <c r="HP78" s="1136"/>
      <c r="HQ78" s="1136"/>
      <c r="HR78" s="1136"/>
      <c r="HS78" s="1136"/>
      <c r="HT78" s="1136"/>
      <c r="HU78" s="1136"/>
      <c r="HV78" s="1136"/>
      <c r="HW78" s="1136"/>
      <c r="HX78" s="1136"/>
      <c r="HY78" s="1136"/>
      <c r="HZ78" s="1136"/>
      <c r="IA78" s="1136"/>
      <c r="IB78" s="1136"/>
      <c r="IC78" s="1136"/>
      <c r="ID78" s="1136"/>
      <c r="IE78" s="1136"/>
      <c r="IF78" s="1136"/>
      <c r="IG78" s="1136"/>
      <c r="IH78" s="1136"/>
      <c r="II78" s="1136"/>
      <c r="IJ78" s="1136"/>
      <c r="IK78" s="1136"/>
      <c r="IL78" s="1136"/>
      <c r="IM78" s="1136"/>
      <c r="IN78" s="1136"/>
      <c r="IO78" s="1136"/>
      <c r="IP78" s="1136"/>
      <c r="IQ78" s="1136"/>
      <c r="IR78" s="1136"/>
      <c r="IS78" s="1136"/>
      <c r="IT78" s="1136"/>
      <c r="IU78" s="1136"/>
      <c r="IV78" s="1131"/>
    </row>
    <row r="79" spans="1:256" s="806" customFormat="1">
      <c r="A79" s="1131"/>
      <c r="B79" s="1136"/>
      <c r="C79" s="1136"/>
      <c r="D79" s="1136"/>
      <c r="E79" s="1136"/>
      <c r="F79" s="1136"/>
      <c r="G79" s="1136"/>
      <c r="H79" s="1136"/>
      <c r="I79" s="1136"/>
      <c r="J79" s="1136"/>
      <c r="K79" s="1136"/>
      <c r="L79" s="1136"/>
      <c r="M79" s="1136"/>
      <c r="N79" s="1136"/>
      <c r="O79" s="1136"/>
      <c r="P79" s="1136"/>
      <c r="Q79" s="1136"/>
      <c r="R79" s="1136"/>
      <c r="S79" s="1136"/>
      <c r="T79" s="1136"/>
      <c r="U79" s="1136"/>
      <c r="V79" s="1136"/>
      <c r="W79" s="1136"/>
      <c r="X79" s="1136"/>
      <c r="Y79" s="1136"/>
      <c r="Z79" s="1136"/>
      <c r="AA79" s="1136"/>
      <c r="AB79" s="1136"/>
      <c r="AC79" s="1136"/>
      <c r="AD79" s="1136"/>
      <c r="AE79" s="1136"/>
      <c r="AF79" s="1136"/>
      <c r="AG79" s="1136"/>
      <c r="AH79" s="1136"/>
      <c r="AI79" s="1136"/>
      <c r="AJ79" s="1136"/>
      <c r="AK79" s="1136"/>
      <c r="AL79" s="1136"/>
      <c r="AM79" s="1136"/>
      <c r="AN79" s="1136"/>
      <c r="AO79" s="1136"/>
      <c r="AP79" s="1136"/>
      <c r="AQ79" s="1136"/>
      <c r="AR79" s="1136"/>
      <c r="AS79" s="1136"/>
      <c r="AT79" s="1136"/>
      <c r="AU79" s="1136"/>
      <c r="AV79" s="1136"/>
      <c r="AW79" s="1136"/>
      <c r="AX79" s="1136"/>
      <c r="AY79" s="1136"/>
      <c r="AZ79" s="1136"/>
      <c r="BA79" s="1136"/>
      <c r="BB79" s="1136"/>
      <c r="BC79" s="1136"/>
      <c r="BD79" s="1136"/>
      <c r="BE79" s="1136"/>
      <c r="BF79" s="1136"/>
      <c r="BG79" s="1136"/>
      <c r="BH79" s="1136"/>
      <c r="BI79" s="1136"/>
      <c r="BJ79" s="1136"/>
      <c r="BK79" s="1136"/>
      <c r="BL79" s="1136"/>
      <c r="BM79" s="1136"/>
      <c r="BN79" s="1136"/>
      <c r="BO79" s="1136"/>
      <c r="BP79" s="1136"/>
      <c r="BQ79" s="1136"/>
      <c r="BR79" s="1136"/>
      <c r="BS79" s="1136"/>
      <c r="BT79" s="1136"/>
      <c r="BU79" s="1136"/>
      <c r="BV79" s="1136"/>
      <c r="BW79" s="1136"/>
      <c r="BX79" s="1136"/>
      <c r="BY79" s="1136"/>
      <c r="BZ79" s="1136"/>
      <c r="CA79" s="1136"/>
      <c r="CB79" s="1136"/>
      <c r="CC79" s="1136"/>
      <c r="CD79" s="1136"/>
      <c r="CE79" s="1136"/>
      <c r="CF79" s="1136"/>
      <c r="CG79" s="1136"/>
      <c r="CH79" s="1136"/>
      <c r="CI79" s="1136"/>
      <c r="CJ79" s="1136"/>
      <c r="CK79" s="1136"/>
      <c r="CL79" s="1136"/>
      <c r="CM79" s="1136"/>
      <c r="CN79" s="1136"/>
      <c r="CO79" s="1136"/>
      <c r="CP79" s="1136"/>
      <c r="CQ79" s="1136"/>
      <c r="CR79" s="1136"/>
      <c r="CS79" s="1136"/>
      <c r="CT79" s="1136"/>
      <c r="CU79" s="1136"/>
      <c r="CV79" s="1136"/>
      <c r="CW79" s="1136"/>
      <c r="CX79" s="1136"/>
      <c r="CY79" s="1136"/>
      <c r="CZ79" s="1136"/>
      <c r="DA79" s="1136"/>
      <c r="DB79" s="1136"/>
      <c r="DC79" s="1136"/>
      <c r="DD79" s="1136"/>
      <c r="DE79" s="1136"/>
      <c r="DF79" s="1136"/>
      <c r="DG79" s="1136"/>
      <c r="DH79" s="1136"/>
      <c r="DI79" s="1136"/>
      <c r="DJ79" s="1136"/>
      <c r="DK79" s="1136"/>
      <c r="DL79" s="1136"/>
      <c r="DM79" s="1136"/>
      <c r="DN79" s="1136"/>
      <c r="DO79" s="1136"/>
      <c r="DP79" s="1136"/>
      <c r="DQ79" s="1136"/>
      <c r="DR79" s="1136"/>
      <c r="DS79" s="1136"/>
      <c r="DT79" s="1136"/>
      <c r="DU79" s="1136"/>
      <c r="DV79" s="1136"/>
      <c r="DW79" s="1136"/>
      <c r="DX79" s="1136"/>
      <c r="DY79" s="1136"/>
      <c r="DZ79" s="1136"/>
      <c r="EA79" s="1136"/>
      <c r="EB79" s="1136"/>
      <c r="EC79" s="1136"/>
      <c r="ED79" s="1136"/>
      <c r="EE79" s="1136"/>
      <c r="EF79" s="1136"/>
      <c r="EG79" s="1136"/>
      <c r="EH79" s="1136"/>
      <c r="EI79" s="1136"/>
      <c r="EJ79" s="1136"/>
      <c r="EK79" s="1136"/>
      <c r="EL79" s="1136"/>
      <c r="EM79" s="1136"/>
      <c r="EN79" s="1136"/>
      <c r="EO79" s="1136"/>
      <c r="EP79" s="1136"/>
      <c r="EQ79" s="1136"/>
      <c r="ER79" s="1136"/>
      <c r="ES79" s="1136"/>
      <c r="ET79" s="1136"/>
      <c r="EU79" s="1136"/>
      <c r="EV79" s="1136"/>
      <c r="EW79" s="1136"/>
      <c r="EX79" s="1136"/>
      <c r="EY79" s="1136"/>
      <c r="EZ79" s="1136"/>
      <c r="FA79" s="1136"/>
      <c r="FB79" s="1136"/>
      <c r="FC79" s="1136"/>
      <c r="FD79" s="1136"/>
      <c r="FE79" s="1136"/>
      <c r="FF79" s="1136"/>
      <c r="FG79" s="1136"/>
      <c r="FH79" s="1136"/>
      <c r="FI79" s="1136"/>
      <c r="FJ79" s="1136"/>
      <c r="FK79" s="1136"/>
      <c r="FL79" s="1136"/>
      <c r="FM79" s="1136"/>
      <c r="FN79" s="1136"/>
      <c r="FO79" s="1136"/>
      <c r="FP79" s="1136"/>
      <c r="FQ79" s="1136"/>
      <c r="FR79" s="1136"/>
      <c r="FS79" s="1136"/>
      <c r="FT79" s="1136"/>
      <c r="FU79" s="1136"/>
      <c r="FV79" s="1136"/>
      <c r="FW79" s="1136"/>
      <c r="FX79" s="1136"/>
      <c r="FY79" s="1136"/>
      <c r="FZ79" s="1136"/>
      <c r="GA79" s="1136"/>
      <c r="GB79" s="1136"/>
      <c r="GC79" s="1136"/>
      <c r="GD79" s="1136"/>
      <c r="GE79" s="1136"/>
      <c r="GF79" s="1136"/>
      <c r="GG79" s="1136"/>
      <c r="GH79" s="1136"/>
      <c r="GI79" s="1136"/>
      <c r="GJ79" s="1136"/>
      <c r="GK79" s="1136"/>
      <c r="GL79" s="1136"/>
      <c r="GM79" s="1136"/>
      <c r="GN79" s="1136"/>
      <c r="GO79" s="1136"/>
      <c r="GP79" s="1136"/>
      <c r="GQ79" s="1136"/>
      <c r="GR79" s="1136"/>
      <c r="GS79" s="1136"/>
      <c r="GT79" s="1136"/>
      <c r="GU79" s="1136"/>
      <c r="GV79" s="1136"/>
      <c r="GW79" s="1136"/>
      <c r="GX79" s="1136"/>
      <c r="GY79" s="1136"/>
      <c r="GZ79" s="1136"/>
      <c r="HA79" s="1136"/>
      <c r="HB79" s="1136"/>
      <c r="HC79" s="1136"/>
      <c r="HD79" s="1136"/>
      <c r="HE79" s="1136"/>
      <c r="HF79" s="1136"/>
      <c r="HG79" s="1136"/>
      <c r="HH79" s="1136"/>
      <c r="HI79" s="1136"/>
      <c r="HJ79" s="1136"/>
      <c r="HK79" s="1136"/>
      <c r="HL79" s="1136"/>
      <c r="HM79" s="1136"/>
      <c r="HN79" s="1136"/>
      <c r="HO79" s="1136"/>
      <c r="HP79" s="1136"/>
      <c r="HQ79" s="1136"/>
      <c r="HR79" s="1136"/>
      <c r="HS79" s="1136"/>
      <c r="HT79" s="1136"/>
      <c r="HU79" s="1136"/>
      <c r="HV79" s="1136"/>
      <c r="HW79" s="1136"/>
      <c r="HX79" s="1136"/>
      <c r="HY79" s="1136"/>
      <c r="HZ79" s="1136"/>
      <c r="IA79" s="1136"/>
      <c r="IB79" s="1136"/>
      <c r="IC79" s="1136"/>
      <c r="ID79" s="1136"/>
      <c r="IE79" s="1136"/>
      <c r="IF79" s="1136"/>
      <c r="IG79" s="1136"/>
      <c r="IH79" s="1136"/>
      <c r="II79" s="1136"/>
      <c r="IJ79" s="1136"/>
      <c r="IK79" s="1136"/>
      <c r="IL79" s="1136"/>
      <c r="IM79" s="1136"/>
      <c r="IN79" s="1136"/>
      <c r="IO79" s="1136"/>
      <c r="IP79" s="1136"/>
      <c r="IQ79" s="1136"/>
      <c r="IR79" s="1136"/>
      <c r="IS79" s="1136"/>
      <c r="IT79" s="1136"/>
      <c r="IU79" s="1136"/>
      <c r="IV79" s="1131"/>
    </row>
    <row r="80" spans="1:256" s="806" customFormat="1">
      <c r="A80" s="1131"/>
      <c r="B80" s="1136"/>
      <c r="C80" s="1136"/>
      <c r="D80" s="1136"/>
      <c r="E80" s="1136"/>
      <c r="F80" s="1136"/>
      <c r="G80" s="1136"/>
      <c r="H80" s="1136"/>
      <c r="I80" s="1136"/>
      <c r="J80" s="1136"/>
      <c r="K80" s="1136"/>
      <c r="L80" s="1136"/>
      <c r="M80" s="1136"/>
      <c r="N80" s="1136"/>
      <c r="O80" s="1136"/>
      <c r="P80" s="1136"/>
      <c r="Q80" s="1136"/>
      <c r="R80" s="1136"/>
      <c r="S80" s="1136"/>
      <c r="T80" s="1136"/>
      <c r="U80" s="1136"/>
      <c r="V80" s="1136"/>
      <c r="W80" s="1136"/>
      <c r="X80" s="1136"/>
      <c r="Y80" s="1136"/>
      <c r="Z80" s="1136"/>
      <c r="AA80" s="1136"/>
      <c r="AB80" s="1136"/>
      <c r="AC80" s="1136"/>
      <c r="AD80" s="1136"/>
      <c r="AE80" s="1136"/>
      <c r="AF80" s="1136"/>
      <c r="AG80" s="1136"/>
      <c r="AH80" s="1136"/>
      <c r="AI80" s="1136"/>
      <c r="AJ80" s="1136"/>
      <c r="AK80" s="1136"/>
      <c r="AL80" s="1136"/>
      <c r="AM80" s="1136"/>
      <c r="AN80" s="1136"/>
      <c r="AO80" s="1136"/>
      <c r="AP80" s="1136"/>
      <c r="AQ80" s="1136"/>
      <c r="AR80" s="1136"/>
      <c r="AS80" s="1136"/>
      <c r="AT80" s="1136"/>
      <c r="AU80" s="1136"/>
      <c r="AV80" s="1136"/>
      <c r="AW80" s="1136"/>
      <c r="AX80" s="1136"/>
      <c r="AY80" s="1136"/>
      <c r="AZ80" s="1136"/>
      <c r="BA80" s="1136"/>
      <c r="BB80" s="1136"/>
      <c r="BC80" s="1136"/>
      <c r="BD80" s="1136"/>
      <c r="BE80" s="1136"/>
      <c r="BF80" s="1136"/>
      <c r="BG80" s="1136"/>
      <c r="BH80" s="1136"/>
      <c r="BI80" s="1136"/>
      <c r="BJ80" s="1136"/>
      <c r="BK80" s="1136"/>
      <c r="BL80" s="1136"/>
      <c r="BM80" s="1136"/>
      <c r="BN80" s="1136"/>
      <c r="BO80" s="1136"/>
      <c r="BP80" s="1136"/>
      <c r="BQ80" s="1136"/>
      <c r="BR80" s="1136"/>
      <c r="BS80" s="1136"/>
      <c r="BT80" s="1136"/>
      <c r="BU80" s="1136"/>
      <c r="BV80" s="1136"/>
      <c r="BW80" s="1136"/>
      <c r="BX80" s="1136"/>
      <c r="BY80" s="1136"/>
      <c r="BZ80" s="1136"/>
      <c r="CA80" s="1136"/>
      <c r="CB80" s="1136"/>
      <c r="CC80" s="1136"/>
      <c r="CD80" s="1136"/>
      <c r="CE80" s="1136"/>
      <c r="CF80" s="1136"/>
      <c r="CG80" s="1136"/>
      <c r="CH80" s="1136"/>
      <c r="CI80" s="1136"/>
      <c r="CJ80" s="1136"/>
      <c r="CK80" s="1136"/>
      <c r="CL80" s="1136"/>
      <c r="CM80" s="1136"/>
      <c r="CN80" s="1136"/>
      <c r="CO80" s="1136"/>
      <c r="CP80" s="1136"/>
      <c r="CQ80" s="1136"/>
      <c r="CR80" s="1136"/>
      <c r="CS80" s="1136"/>
      <c r="CT80" s="1136"/>
      <c r="CU80" s="1136"/>
      <c r="CV80" s="1136"/>
      <c r="CW80" s="1136"/>
      <c r="CX80" s="1136"/>
      <c r="CY80" s="1136"/>
      <c r="CZ80" s="1136"/>
      <c r="DA80" s="1136"/>
      <c r="DB80" s="1136"/>
      <c r="DC80" s="1136"/>
      <c r="DD80" s="1136"/>
      <c r="DE80" s="1136"/>
      <c r="DF80" s="1136"/>
      <c r="DG80" s="1136"/>
      <c r="DH80" s="1136"/>
      <c r="DI80" s="1136"/>
      <c r="DJ80" s="1136"/>
      <c r="DK80" s="1136"/>
      <c r="DL80" s="1136"/>
      <c r="DM80" s="1136"/>
      <c r="DN80" s="1136"/>
      <c r="DO80" s="1136"/>
      <c r="DP80" s="1136"/>
      <c r="DQ80" s="1136"/>
      <c r="DR80" s="1136"/>
      <c r="DS80" s="1136"/>
      <c r="DT80" s="1136"/>
      <c r="DU80" s="1136"/>
      <c r="DV80" s="1136"/>
      <c r="DW80" s="1136"/>
      <c r="DX80" s="1136"/>
      <c r="DY80" s="1136"/>
      <c r="DZ80" s="1136"/>
      <c r="EA80" s="1136"/>
      <c r="EB80" s="1136"/>
      <c r="EC80" s="1136"/>
      <c r="ED80" s="1136"/>
      <c r="EE80" s="1136"/>
      <c r="EF80" s="1136"/>
      <c r="EG80" s="1136"/>
      <c r="EH80" s="1136"/>
      <c r="EI80" s="1136"/>
      <c r="EJ80" s="1136"/>
      <c r="EK80" s="1136"/>
      <c r="EL80" s="1136"/>
      <c r="EM80" s="1136"/>
      <c r="EN80" s="1136"/>
      <c r="EO80" s="1136"/>
      <c r="EP80" s="1136"/>
      <c r="EQ80" s="1136"/>
      <c r="ER80" s="1136"/>
      <c r="ES80" s="1136"/>
      <c r="ET80" s="1136"/>
      <c r="EU80" s="1136"/>
      <c r="EV80" s="1136"/>
      <c r="EW80" s="1136"/>
      <c r="EX80" s="1136"/>
      <c r="EY80" s="1136"/>
      <c r="EZ80" s="1136"/>
      <c r="FA80" s="1136"/>
      <c r="FB80" s="1136"/>
      <c r="FC80" s="1136"/>
      <c r="FD80" s="1136"/>
      <c r="FE80" s="1136"/>
      <c r="FF80" s="1136"/>
      <c r="FG80" s="1136"/>
      <c r="FH80" s="1136"/>
      <c r="FI80" s="1136"/>
      <c r="FJ80" s="1136"/>
      <c r="FK80" s="1136"/>
      <c r="FL80" s="1136"/>
      <c r="FM80" s="1136"/>
      <c r="FN80" s="1136"/>
      <c r="FO80" s="1136"/>
      <c r="FP80" s="1136"/>
      <c r="FQ80" s="1136"/>
      <c r="FR80" s="1136"/>
      <c r="FS80" s="1136"/>
      <c r="FT80" s="1136"/>
      <c r="FU80" s="1136"/>
      <c r="FV80" s="1136"/>
      <c r="FW80" s="1136"/>
      <c r="FX80" s="1136"/>
      <c r="FY80" s="1136"/>
      <c r="FZ80" s="1136"/>
      <c r="GA80" s="1136"/>
      <c r="GB80" s="1136"/>
      <c r="GC80" s="1136"/>
      <c r="GD80" s="1136"/>
      <c r="GE80" s="1136"/>
      <c r="GF80" s="1136"/>
      <c r="GG80" s="1136"/>
      <c r="GH80" s="1136"/>
      <c r="GI80" s="1136"/>
      <c r="GJ80" s="1136"/>
      <c r="GK80" s="1136"/>
      <c r="GL80" s="1136"/>
      <c r="GM80" s="1136"/>
      <c r="GN80" s="1136"/>
      <c r="GO80" s="1136"/>
      <c r="GP80" s="1136"/>
      <c r="GQ80" s="1136"/>
      <c r="GR80" s="1136"/>
      <c r="GS80" s="1136"/>
      <c r="GT80" s="1136"/>
      <c r="GU80" s="1136"/>
      <c r="GV80" s="1136"/>
      <c r="GW80" s="1136"/>
      <c r="GX80" s="1136"/>
      <c r="GY80" s="1136"/>
      <c r="GZ80" s="1136"/>
      <c r="HA80" s="1136"/>
      <c r="HB80" s="1136"/>
      <c r="HC80" s="1136"/>
      <c r="HD80" s="1136"/>
      <c r="HE80" s="1136"/>
      <c r="HF80" s="1136"/>
      <c r="HG80" s="1136"/>
      <c r="HH80" s="1136"/>
      <c r="HI80" s="1136"/>
      <c r="HJ80" s="1136"/>
      <c r="HK80" s="1136"/>
      <c r="HL80" s="1136"/>
      <c r="HM80" s="1136"/>
      <c r="HN80" s="1136"/>
      <c r="HO80" s="1136"/>
      <c r="HP80" s="1136"/>
      <c r="HQ80" s="1136"/>
      <c r="HR80" s="1136"/>
      <c r="HS80" s="1136"/>
      <c r="HT80" s="1136"/>
      <c r="HU80" s="1136"/>
      <c r="HV80" s="1136"/>
      <c r="HW80" s="1136"/>
      <c r="HX80" s="1136"/>
      <c r="HY80" s="1136"/>
      <c r="HZ80" s="1136"/>
      <c r="IA80" s="1136"/>
      <c r="IB80" s="1136"/>
      <c r="IC80" s="1136"/>
      <c r="ID80" s="1136"/>
      <c r="IE80" s="1136"/>
      <c r="IF80" s="1136"/>
      <c r="IG80" s="1136"/>
      <c r="IH80" s="1136"/>
      <c r="II80" s="1136"/>
      <c r="IJ80" s="1136"/>
      <c r="IK80" s="1136"/>
      <c r="IL80" s="1136"/>
      <c r="IM80" s="1136"/>
      <c r="IN80" s="1136"/>
      <c r="IO80" s="1136"/>
      <c r="IP80" s="1136"/>
      <c r="IQ80" s="1136"/>
      <c r="IR80" s="1136"/>
      <c r="IS80" s="1136"/>
      <c r="IT80" s="1136"/>
      <c r="IU80" s="1136"/>
      <c r="IV80" s="1131"/>
    </row>
    <row r="81" spans="1:256" s="806" customFormat="1">
      <c r="A81" s="1131"/>
      <c r="B81" s="1136"/>
      <c r="C81" s="1136"/>
      <c r="D81" s="1136"/>
      <c r="E81" s="1136"/>
      <c r="F81" s="1136"/>
      <c r="G81" s="1136"/>
      <c r="H81" s="1136"/>
      <c r="I81" s="1136"/>
      <c r="J81" s="1136"/>
      <c r="K81" s="1136"/>
      <c r="L81" s="1136"/>
      <c r="M81" s="1136"/>
      <c r="N81" s="1136"/>
      <c r="O81" s="1136"/>
      <c r="P81" s="1136"/>
      <c r="Q81" s="1136"/>
      <c r="R81" s="1136"/>
      <c r="S81" s="1136"/>
      <c r="T81" s="1136"/>
      <c r="U81" s="1136"/>
      <c r="V81" s="1136"/>
      <c r="W81" s="1136"/>
      <c r="X81" s="1136"/>
      <c r="Y81" s="1136"/>
      <c r="Z81" s="1136"/>
      <c r="AA81" s="1136"/>
      <c r="AB81" s="1136"/>
      <c r="AC81" s="1136"/>
      <c r="AD81" s="1136"/>
      <c r="AE81" s="1136"/>
      <c r="AF81" s="1136"/>
      <c r="AG81" s="1136"/>
      <c r="AH81" s="1136"/>
      <c r="AI81" s="1136"/>
      <c r="AJ81" s="1136"/>
      <c r="AK81" s="1136"/>
      <c r="AL81" s="1136"/>
      <c r="AM81" s="1136"/>
      <c r="AN81" s="1136"/>
      <c r="AO81" s="1136"/>
      <c r="AP81" s="1136"/>
      <c r="AQ81" s="1136"/>
      <c r="AR81" s="1136"/>
      <c r="AS81" s="1136"/>
      <c r="AT81" s="1136"/>
      <c r="AU81" s="1136"/>
      <c r="AV81" s="1136"/>
      <c r="AW81" s="1136"/>
      <c r="AX81" s="1136"/>
      <c r="AY81" s="1136"/>
      <c r="AZ81" s="1136"/>
      <c r="BA81" s="1136"/>
      <c r="BB81" s="1136"/>
      <c r="BC81" s="1136"/>
      <c r="BD81" s="1136"/>
      <c r="BE81" s="1136"/>
      <c r="BF81" s="1136"/>
      <c r="BG81" s="1136"/>
      <c r="BH81" s="1136"/>
      <c r="BI81" s="1136"/>
      <c r="BJ81" s="1136"/>
      <c r="BK81" s="1136"/>
      <c r="BL81" s="1136"/>
      <c r="BM81" s="1136"/>
      <c r="BN81" s="1136"/>
      <c r="BO81" s="1136"/>
      <c r="BP81" s="1136"/>
      <c r="BQ81" s="1136"/>
      <c r="BR81" s="1136"/>
      <c r="BS81" s="1136"/>
      <c r="BT81" s="1136"/>
      <c r="BU81" s="1136"/>
      <c r="BV81" s="1136"/>
      <c r="BW81" s="1136"/>
      <c r="BX81" s="1136"/>
      <c r="BY81" s="1136"/>
      <c r="BZ81" s="1136"/>
      <c r="CA81" s="1136"/>
      <c r="CB81" s="1136"/>
      <c r="CC81" s="1136"/>
      <c r="CD81" s="1136"/>
      <c r="CE81" s="1136"/>
      <c r="CF81" s="1136"/>
      <c r="CG81" s="1136"/>
      <c r="CH81" s="1136"/>
      <c r="CI81" s="1136"/>
      <c r="CJ81" s="1136"/>
      <c r="CK81" s="1136"/>
      <c r="CL81" s="1136"/>
      <c r="CM81" s="1136"/>
      <c r="CN81" s="1136"/>
      <c r="CO81" s="1136"/>
      <c r="CP81" s="1136"/>
      <c r="CQ81" s="1136"/>
      <c r="CR81" s="1136"/>
      <c r="CS81" s="1136"/>
      <c r="CT81" s="1136"/>
      <c r="CU81" s="1136"/>
      <c r="CV81" s="1136"/>
      <c r="CW81" s="1136"/>
      <c r="CX81" s="1136"/>
      <c r="CY81" s="1136"/>
      <c r="CZ81" s="1136"/>
      <c r="DA81" s="1136"/>
      <c r="DB81" s="1136"/>
      <c r="DC81" s="1136"/>
      <c r="DD81" s="1136"/>
      <c r="DE81" s="1136"/>
      <c r="DF81" s="1136"/>
      <c r="DG81" s="1136"/>
      <c r="DH81" s="1136"/>
      <c r="DI81" s="1136"/>
      <c r="DJ81" s="1136"/>
      <c r="DK81" s="1136"/>
      <c r="DL81" s="1136"/>
      <c r="DM81" s="1136"/>
      <c r="DN81" s="1136"/>
      <c r="DO81" s="1136"/>
      <c r="DP81" s="1136"/>
      <c r="DQ81" s="1136"/>
      <c r="DR81" s="1136"/>
      <c r="DS81" s="1136"/>
      <c r="DT81" s="1136"/>
      <c r="DU81" s="1136"/>
      <c r="DV81" s="1136"/>
      <c r="DW81" s="1136"/>
      <c r="DX81" s="1136"/>
      <c r="DY81" s="1136"/>
      <c r="DZ81" s="1136"/>
      <c r="EA81" s="1136"/>
      <c r="EB81" s="1136"/>
      <c r="EC81" s="1136"/>
      <c r="ED81" s="1136"/>
      <c r="EE81" s="1136"/>
      <c r="EF81" s="1136"/>
      <c r="EG81" s="1136"/>
      <c r="EH81" s="1136"/>
      <c r="EI81" s="1136"/>
      <c r="EJ81" s="1136"/>
      <c r="EK81" s="1136"/>
      <c r="EL81" s="1136"/>
      <c r="EM81" s="1136"/>
      <c r="EN81" s="1136"/>
      <c r="EO81" s="1136"/>
      <c r="EP81" s="1136"/>
      <c r="EQ81" s="1136"/>
      <c r="ER81" s="1136"/>
      <c r="ES81" s="1136"/>
      <c r="ET81" s="1136"/>
      <c r="EU81" s="1136"/>
      <c r="EV81" s="1136"/>
      <c r="EW81" s="1136"/>
      <c r="EX81" s="1136"/>
      <c r="EY81" s="1136"/>
      <c r="EZ81" s="1136"/>
      <c r="FA81" s="1136"/>
      <c r="FB81" s="1136"/>
      <c r="FC81" s="1136"/>
      <c r="FD81" s="1136"/>
      <c r="FE81" s="1136"/>
      <c r="FF81" s="1136"/>
      <c r="FG81" s="1136"/>
      <c r="FH81" s="1136"/>
      <c r="FI81" s="1136"/>
      <c r="FJ81" s="1136"/>
      <c r="FK81" s="1136"/>
      <c r="FL81" s="1136"/>
      <c r="FM81" s="1136"/>
      <c r="FN81" s="1136"/>
      <c r="FO81" s="1136"/>
      <c r="FP81" s="1136"/>
      <c r="FQ81" s="1136"/>
      <c r="FR81" s="1136"/>
      <c r="FS81" s="1136"/>
      <c r="FT81" s="1136"/>
      <c r="FU81" s="1136"/>
      <c r="FV81" s="1136"/>
      <c r="FW81" s="1136"/>
      <c r="FX81" s="1136"/>
      <c r="FY81" s="1136"/>
      <c r="FZ81" s="1136"/>
      <c r="GA81" s="1136"/>
      <c r="GB81" s="1136"/>
      <c r="GC81" s="1136"/>
      <c r="GD81" s="1136"/>
      <c r="GE81" s="1136"/>
      <c r="GF81" s="1136"/>
      <c r="GG81" s="1136"/>
      <c r="GH81" s="1136"/>
      <c r="GI81" s="1136"/>
      <c r="GJ81" s="1136"/>
      <c r="GK81" s="1136"/>
      <c r="GL81" s="1136"/>
      <c r="GM81" s="1136"/>
      <c r="GN81" s="1136"/>
      <c r="GO81" s="1136"/>
      <c r="GP81" s="1136"/>
      <c r="GQ81" s="1136"/>
      <c r="GR81" s="1136"/>
      <c r="GS81" s="1136"/>
      <c r="GT81" s="1136"/>
      <c r="GU81" s="1136"/>
      <c r="GV81" s="1136"/>
      <c r="GW81" s="1136"/>
      <c r="GX81" s="1136"/>
      <c r="GY81" s="1136"/>
      <c r="GZ81" s="1136"/>
      <c r="HA81" s="1136"/>
      <c r="HB81" s="1136"/>
      <c r="HC81" s="1136"/>
      <c r="HD81" s="1136"/>
      <c r="HE81" s="1136"/>
      <c r="HF81" s="1136"/>
      <c r="HG81" s="1136"/>
      <c r="HH81" s="1136"/>
      <c r="HI81" s="1136"/>
      <c r="HJ81" s="1136"/>
      <c r="HK81" s="1136"/>
      <c r="HL81" s="1136"/>
      <c r="HM81" s="1136"/>
      <c r="HN81" s="1136"/>
      <c r="HO81" s="1136"/>
      <c r="HP81" s="1136"/>
      <c r="HQ81" s="1136"/>
      <c r="HR81" s="1136"/>
      <c r="HS81" s="1136"/>
      <c r="HT81" s="1136"/>
      <c r="HU81" s="1136"/>
      <c r="HV81" s="1136"/>
      <c r="HW81" s="1136"/>
      <c r="HX81" s="1136"/>
      <c r="HY81" s="1136"/>
      <c r="HZ81" s="1136"/>
      <c r="IA81" s="1136"/>
      <c r="IB81" s="1136"/>
      <c r="IC81" s="1136"/>
      <c r="ID81" s="1136"/>
      <c r="IE81" s="1136"/>
      <c r="IF81" s="1136"/>
      <c r="IG81" s="1136"/>
      <c r="IH81" s="1136"/>
      <c r="II81" s="1136"/>
      <c r="IJ81" s="1136"/>
      <c r="IK81" s="1136"/>
      <c r="IL81" s="1136"/>
      <c r="IM81" s="1136"/>
      <c r="IN81" s="1136"/>
      <c r="IO81" s="1136"/>
      <c r="IP81" s="1136"/>
      <c r="IQ81" s="1136"/>
      <c r="IR81" s="1136"/>
      <c r="IS81" s="1136"/>
      <c r="IT81" s="1136"/>
      <c r="IU81" s="1136"/>
      <c r="IV81" s="1131"/>
    </row>
    <row r="82" spans="1:256" s="806" customFormat="1">
      <c r="A82" s="1131"/>
      <c r="B82" s="1136"/>
      <c r="C82" s="1136"/>
      <c r="D82" s="1136"/>
      <c r="E82" s="1136"/>
      <c r="F82" s="1136"/>
      <c r="G82" s="1136"/>
      <c r="H82" s="1136"/>
      <c r="I82" s="1136"/>
      <c r="J82" s="1136"/>
      <c r="K82" s="1136"/>
      <c r="L82" s="1136"/>
      <c r="M82" s="1136"/>
      <c r="N82" s="1136"/>
      <c r="O82" s="1136"/>
      <c r="P82" s="1136"/>
      <c r="Q82" s="1136"/>
      <c r="R82" s="1136"/>
      <c r="S82" s="1136"/>
      <c r="T82" s="1136"/>
      <c r="U82" s="1136"/>
      <c r="V82" s="1136"/>
      <c r="W82" s="1136"/>
      <c r="X82" s="1136"/>
      <c r="Y82" s="1136"/>
      <c r="Z82" s="1136"/>
      <c r="AA82" s="1136"/>
      <c r="AB82" s="1136"/>
      <c r="AC82" s="1136"/>
      <c r="AD82" s="1136"/>
      <c r="AE82" s="1136"/>
      <c r="AF82" s="1136"/>
      <c r="AG82" s="1136"/>
      <c r="AH82" s="1136"/>
      <c r="AI82" s="1136"/>
      <c r="AJ82" s="1136"/>
      <c r="AK82" s="1136"/>
      <c r="AL82" s="1136"/>
      <c r="AM82" s="1136"/>
      <c r="AN82" s="1136"/>
      <c r="AO82" s="1136"/>
      <c r="AP82" s="1136"/>
      <c r="AQ82" s="1136"/>
      <c r="AR82" s="1136"/>
      <c r="AS82" s="1136"/>
      <c r="AT82" s="1136"/>
      <c r="AU82" s="1136"/>
      <c r="AV82" s="1136"/>
      <c r="AW82" s="1136"/>
      <c r="AX82" s="1136"/>
      <c r="AY82" s="1136"/>
      <c r="AZ82" s="1136"/>
      <c r="BA82" s="1136"/>
      <c r="BB82" s="1136"/>
      <c r="BC82" s="1136"/>
      <c r="BD82" s="1136"/>
      <c r="BE82" s="1136"/>
      <c r="BF82" s="1136"/>
      <c r="BG82" s="1136"/>
      <c r="BH82" s="1136"/>
      <c r="BI82" s="1136"/>
      <c r="BJ82" s="1136"/>
      <c r="BK82" s="1136"/>
      <c r="BL82" s="1136"/>
      <c r="BM82" s="1136"/>
      <c r="BN82" s="1136"/>
      <c r="BO82" s="1136"/>
      <c r="BP82" s="1136"/>
      <c r="BQ82" s="1136"/>
      <c r="BR82" s="1136"/>
      <c r="BS82" s="1136"/>
      <c r="BT82" s="1136"/>
      <c r="BU82" s="1136"/>
      <c r="BV82" s="1136"/>
      <c r="BW82" s="1136"/>
      <c r="BX82" s="1136"/>
      <c r="BY82" s="1136"/>
      <c r="BZ82" s="1136"/>
      <c r="CA82" s="1136"/>
      <c r="CB82" s="1136"/>
      <c r="CC82" s="1136"/>
      <c r="CD82" s="1136"/>
      <c r="CE82" s="1136"/>
      <c r="CF82" s="1136"/>
      <c r="CG82" s="1136"/>
      <c r="CH82" s="1136"/>
      <c r="CI82" s="1136"/>
      <c r="CJ82" s="1136"/>
      <c r="CK82" s="1136"/>
      <c r="CL82" s="1136"/>
      <c r="CM82" s="1136"/>
      <c r="CN82" s="1136"/>
      <c r="CO82" s="1136"/>
      <c r="CP82" s="1136"/>
      <c r="CQ82" s="1136"/>
      <c r="CR82" s="1136"/>
      <c r="CS82" s="1136"/>
      <c r="CT82" s="1136"/>
      <c r="CU82" s="1136"/>
      <c r="CV82" s="1136"/>
      <c r="CW82" s="1136"/>
      <c r="CX82" s="1136"/>
      <c r="CY82" s="1136"/>
      <c r="CZ82" s="1136"/>
      <c r="DA82" s="1136"/>
      <c r="DB82" s="1136"/>
      <c r="DC82" s="1136"/>
      <c r="DD82" s="1136"/>
      <c r="DE82" s="1136"/>
      <c r="DF82" s="1136"/>
      <c r="DG82" s="1136"/>
      <c r="DH82" s="1136"/>
      <c r="DI82" s="1136"/>
      <c r="DJ82" s="1136"/>
      <c r="DK82" s="1136"/>
      <c r="DL82" s="1136"/>
      <c r="DM82" s="1136"/>
      <c r="DN82" s="1136"/>
      <c r="DO82" s="1136"/>
      <c r="DP82" s="1136"/>
      <c r="DQ82" s="1136"/>
      <c r="DR82" s="1136"/>
      <c r="DS82" s="1136"/>
      <c r="DT82" s="1136"/>
      <c r="DU82" s="1136"/>
      <c r="DV82" s="1136"/>
      <c r="DW82" s="1136"/>
      <c r="DX82" s="1136"/>
      <c r="DY82" s="1136"/>
      <c r="DZ82" s="1136"/>
      <c r="EA82" s="1136"/>
      <c r="EB82" s="1136"/>
      <c r="EC82" s="1136"/>
      <c r="ED82" s="1136"/>
      <c r="EE82" s="1136"/>
      <c r="EF82" s="1136"/>
      <c r="EG82" s="1136"/>
      <c r="EH82" s="1136"/>
      <c r="EI82" s="1136"/>
      <c r="EJ82" s="1136"/>
      <c r="EK82" s="1136"/>
      <c r="EL82" s="1136"/>
      <c r="EM82" s="1136"/>
      <c r="EN82" s="1136"/>
      <c r="EO82" s="1136"/>
      <c r="EP82" s="1136"/>
      <c r="EQ82" s="1136"/>
      <c r="ER82" s="1136"/>
      <c r="ES82" s="1136"/>
      <c r="ET82" s="1136"/>
      <c r="EU82" s="1136"/>
      <c r="EV82" s="1136"/>
      <c r="EW82" s="1136"/>
      <c r="EX82" s="1136"/>
      <c r="EY82" s="1136"/>
      <c r="EZ82" s="1136"/>
      <c r="FA82" s="1136"/>
      <c r="FB82" s="1136"/>
      <c r="FC82" s="1136"/>
      <c r="FD82" s="1136"/>
      <c r="FE82" s="1136"/>
      <c r="FF82" s="1136"/>
      <c r="FG82" s="1136"/>
      <c r="FH82" s="1136"/>
      <c r="FI82" s="1136"/>
      <c r="FJ82" s="1136"/>
      <c r="FK82" s="1136"/>
      <c r="FL82" s="1136"/>
      <c r="FM82" s="1136"/>
      <c r="FN82" s="1136"/>
      <c r="FO82" s="1136"/>
      <c r="FP82" s="1136"/>
      <c r="FQ82" s="1136"/>
      <c r="FR82" s="1136"/>
      <c r="FS82" s="1136"/>
      <c r="FT82" s="1136"/>
      <c r="FU82" s="1136"/>
      <c r="FV82" s="1136"/>
      <c r="FW82" s="1136"/>
      <c r="FX82" s="1136"/>
      <c r="FY82" s="1136"/>
      <c r="FZ82" s="1136"/>
      <c r="GA82" s="1136"/>
      <c r="GB82" s="1136"/>
      <c r="GC82" s="1136"/>
      <c r="GD82" s="1136"/>
      <c r="GE82" s="1136"/>
      <c r="GF82" s="1136"/>
      <c r="GG82" s="1136"/>
      <c r="GH82" s="1136"/>
      <c r="GI82" s="1136"/>
      <c r="GJ82" s="1136"/>
      <c r="GK82" s="1136"/>
      <c r="GL82" s="1136"/>
      <c r="GM82" s="1136"/>
      <c r="GN82" s="1136"/>
      <c r="GO82" s="1136"/>
      <c r="GP82" s="1136"/>
      <c r="GQ82" s="1136"/>
      <c r="GR82" s="1136"/>
      <c r="GS82" s="1136"/>
      <c r="GT82" s="1136"/>
      <c r="GU82" s="1136"/>
      <c r="GV82" s="1136"/>
      <c r="GW82" s="1136"/>
      <c r="GX82" s="1136"/>
      <c r="GY82" s="1136"/>
      <c r="GZ82" s="1136"/>
      <c r="HA82" s="1136"/>
      <c r="HB82" s="1136"/>
      <c r="HC82" s="1136"/>
      <c r="HD82" s="1136"/>
      <c r="HE82" s="1136"/>
      <c r="HF82" s="1136"/>
      <c r="HG82" s="1136"/>
      <c r="HH82" s="1136"/>
      <c r="HI82" s="1136"/>
      <c r="HJ82" s="1136"/>
      <c r="HK82" s="1136"/>
      <c r="HL82" s="1136"/>
      <c r="HM82" s="1136"/>
      <c r="HN82" s="1136"/>
      <c r="HO82" s="1136"/>
      <c r="HP82" s="1136"/>
      <c r="HQ82" s="1136"/>
      <c r="HR82" s="1136"/>
      <c r="HS82" s="1136"/>
      <c r="HT82" s="1136"/>
      <c r="HU82" s="1136"/>
      <c r="HV82" s="1136"/>
      <c r="HW82" s="1136"/>
      <c r="HX82" s="1136"/>
      <c r="HY82" s="1136"/>
      <c r="HZ82" s="1136"/>
      <c r="IA82" s="1136"/>
      <c r="IB82" s="1136"/>
      <c r="IC82" s="1136"/>
      <c r="ID82" s="1136"/>
      <c r="IE82" s="1136"/>
      <c r="IF82" s="1136"/>
      <c r="IG82" s="1136"/>
      <c r="IH82" s="1136"/>
      <c r="II82" s="1136"/>
      <c r="IJ82" s="1136"/>
      <c r="IK82" s="1136"/>
      <c r="IL82" s="1136"/>
      <c r="IM82" s="1136"/>
      <c r="IN82" s="1136"/>
      <c r="IO82" s="1136"/>
      <c r="IP82" s="1136"/>
      <c r="IQ82" s="1136"/>
      <c r="IR82" s="1136"/>
      <c r="IS82" s="1136"/>
      <c r="IT82" s="1136"/>
      <c r="IU82" s="1136"/>
      <c r="IV82" s="1131"/>
    </row>
    <row r="83" spans="1:256" s="806" customFormat="1">
      <c r="A83" s="1131"/>
      <c r="B83" s="1136"/>
      <c r="C83" s="1136"/>
      <c r="D83" s="1136"/>
      <c r="E83" s="1136"/>
      <c r="F83" s="1136"/>
      <c r="G83" s="1136"/>
      <c r="H83" s="1136"/>
      <c r="I83" s="1136"/>
      <c r="J83" s="1136"/>
      <c r="K83" s="1136"/>
      <c r="L83" s="1136"/>
      <c r="M83" s="1136"/>
      <c r="N83" s="1136"/>
      <c r="O83" s="1136"/>
      <c r="P83" s="1136"/>
      <c r="Q83" s="1136"/>
      <c r="R83" s="1136"/>
      <c r="S83" s="1136"/>
      <c r="T83" s="1136"/>
      <c r="U83" s="1136"/>
      <c r="V83" s="1136"/>
      <c r="W83" s="1136"/>
      <c r="X83" s="1136"/>
      <c r="Y83" s="1136"/>
      <c r="Z83" s="1136"/>
      <c r="AA83" s="1136"/>
      <c r="AB83" s="1136"/>
      <c r="AC83" s="1136"/>
      <c r="AD83" s="1136"/>
      <c r="AE83" s="1136"/>
      <c r="AF83" s="1136"/>
      <c r="AG83" s="1136"/>
      <c r="AH83" s="1136"/>
      <c r="AI83" s="1136"/>
      <c r="AJ83" s="1136"/>
      <c r="AK83" s="1136"/>
      <c r="AL83" s="1136"/>
      <c r="AM83" s="1136"/>
      <c r="AN83" s="1136"/>
      <c r="AO83" s="1136"/>
      <c r="AP83" s="1136"/>
      <c r="AQ83" s="1136"/>
      <c r="AR83" s="1136"/>
      <c r="AS83" s="1136"/>
      <c r="AT83" s="1136"/>
      <c r="AU83" s="1136"/>
      <c r="AV83" s="1136"/>
      <c r="AW83" s="1136"/>
      <c r="AX83" s="1136"/>
      <c r="AY83" s="1136"/>
      <c r="AZ83" s="1136"/>
      <c r="BA83" s="1136"/>
      <c r="BB83" s="1136"/>
      <c r="BC83" s="1136"/>
      <c r="BD83" s="1136"/>
      <c r="BE83" s="1136"/>
      <c r="BF83" s="1136"/>
      <c r="BG83" s="1136"/>
      <c r="BH83" s="1136"/>
      <c r="BI83" s="1136"/>
      <c r="BJ83" s="1136"/>
      <c r="BK83" s="1136"/>
      <c r="BL83" s="1136"/>
      <c r="BM83" s="1136"/>
      <c r="BN83" s="1136"/>
      <c r="BO83" s="1136"/>
      <c r="BP83" s="1136"/>
      <c r="BQ83" s="1136"/>
      <c r="BR83" s="1136"/>
      <c r="BS83" s="1136"/>
      <c r="BT83" s="1136"/>
      <c r="BU83" s="1136"/>
      <c r="BV83" s="1136"/>
      <c r="BW83" s="1136"/>
      <c r="BX83" s="1136"/>
      <c r="BY83" s="1136"/>
      <c r="BZ83" s="1136"/>
      <c r="CA83" s="1136"/>
      <c r="CB83" s="1136"/>
      <c r="CC83" s="1136"/>
      <c r="CD83" s="1136"/>
      <c r="CE83" s="1136"/>
      <c r="CF83" s="1136"/>
      <c r="CG83" s="1136"/>
      <c r="CH83" s="1136"/>
      <c r="CI83" s="1136"/>
      <c r="CJ83" s="1136"/>
      <c r="CK83" s="1136"/>
      <c r="CL83" s="1136"/>
      <c r="CM83" s="1136"/>
      <c r="CN83" s="1136"/>
      <c r="CO83" s="1136"/>
      <c r="CP83" s="1136"/>
      <c r="CQ83" s="1136"/>
      <c r="CR83" s="1136"/>
      <c r="CS83" s="1136"/>
      <c r="CT83" s="1136"/>
      <c r="CU83" s="1136"/>
      <c r="CV83" s="1136"/>
      <c r="CW83" s="1136"/>
      <c r="CX83" s="1136"/>
      <c r="CY83" s="1136"/>
      <c r="CZ83" s="1136"/>
      <c r="DA83" s="1136"/>
      <c r="DB83" s="1136"/>
      <c r="DC83" s="1136"/>
      <c r="DD83" s="1136"/>
      <c r="DE83" s="1136"/>
      <c r="DF83" s="1136"/>
      <c r="DG83" s="1136"/>
      <c r="DH83" s="1136"/>
      <c r="DI83" s="1136"/>
      <c r="DJ83" s="1136"/>
      <c r="DK83" s="1136"/>
      <c r="DL83" s="1136"/>
      <c r="DM83" s="1136"/>
      <c r="DN83" s="1136"/>
      <c r="DO83" s="1136"/>
      <c r="DP83" s="1136"/>
      <c r="DQ83" s="1136"/>
      <c r="DR83" s="1136"/>
      <c r="DS83" s="1136"/>
      <c r="DT83" s="1136"/>
      <c r="DU83" s="1136"/>
      <c r="DV83" s="1136"/>
      <c r="DW83" s="1136"/>
      <c r="DX83" s="1136"/>
      <c r="DY83" s="1136"/>
      <c r="DZ83" s="1136"/>
      <c r="EA83" s="1136"/>
      <c r="EB83" s="1136"/>
      <c r="EC83" s="1136"/>
      <c r="ED83" s="1136"/>
      <c r="EE83" s="1136"/>
      <c r="EF83" s="1136"/>
      <c r="EG83" s="1136"/>
      <c r="EH83" s="1136"/>
      <c r="EI83" s="1136"/>
      <c r="EJ83" s="1136"/>
      <c r="EK83" s="1136"/>
      <c r="EL83" s="1136"/>
      <c r="EM83" s="1136"/>
      <c r="EN83" s="1136"/>
      <c r="EO83" s="1136"/>
      <c r="EP83" s="1136"/>
      <c r="EQ83" s="1136"/>
      <c r="ER83" s="1136"/>
      <c r="ES83" s="1136"/>
      <c r="ET83" s="1136"/>
      <c r="EU83" s="1136"/>
      <c r="EV83" s="1136"/>
      <c r="EW83" s="1136"/>
      <c r="EX83" s="1136"/>
      <c r="EY83" s="1136"/>
      <c r="EZ83" s="1136"/>
      <c r="FA83" s="1136"/>
      <c r="FB83" s="1136"/>
      <c r="FC83" s="1136"/>
      <c r="FD83" s="1136"/>
      <c r="FE83" s="1136"/>
      <c r="FF83" s="1136"/>
      <c r="FG83" s="1136"/>
      <c r="FH83" s="1136"/>
      <c r="FI83" s="1136"/>
      <c r="FJ83" s="1136"/>
      <c r="FK83" s="1136"/>
      <c r="FL83" s="1136"/>
      <c r="FM83" s="1136"/>
      <c r="FN83" s="1136"/>
      <c r="FO83" s="1136"/>
      <c r="FP83" s="1136"/>
      <c r="FQ83" s="1136"/>
      <c r="FR83" s="1136"/>
      <c r="FS83" s="1136"/>
      <c r="FT83" s="1136"/>
      <c r="FU83" s="1136"/>
      <c r="FV83" s="1136"/>
      <c r="FW83" s="1136"/>
      <c r="FX83" s="1136"/>
      <c r="FY83" s="1136"/>
      <c r="FZ83" s="1136"/>
      <c r="GA83" s="1136"/>
      <c r="GB83" s="1136"/>
      <c r="GC83" s="1136"/>
      <c r="GD83" s="1136"/>
      <c r="GE83" s="1136"/>
      <c r="GF83" s="1136"/>
      <c r="GG83" s="1136"/>
      <c r="GH83" s="1136"/>
      <c r="GI83" s="1136"/>
      <c r="GJ83" s="1136"/>
      <c r="GK83" s="1136"/>
      <c r="GL83" s="1136"/>
      <c r="GM83" s="1136"/>
      <c r="GN83" s="1136"/>
      <c r="GO83" s="1136"/>
      <c r="GP83" s="1136"/>
      <c r="GQ83" s="1136"/>
      <c r="GR83" s="1136"/>
      <c r="GS83" s="1136"/>
      <c r="GT83" s="1136"/>
      <c r="GU83" s="1136"/>
      <c r="GV83" s="1136"/>
      <c r="GW83" s="1136"/>
      <c r="GX83" s="1136"/>
      <c r="GY83" s="1136"/>
      <c r="GZ83" s="1136"/>
      <c r="HA83" s="1136"/>
      <c r="HB83" s="1136"/>
      <c r="HC83" s="1136"/>
      <c r="HD83" s="1136"/>
      <c r="HE83" s="1136"/>
      <c r="HF83" s="1136"/>
      <c r="HG83" s="1136"/>
      <c r="HH83" s="1136"/>
      <c r="HI83" s="1136"/>
      <c r="HJ83" s="1136"/>
      <c r="HK83" s="1136"/>
      <c r="HL83" s="1136"/>
      <c r="HM83" s="1136"/>
      <c r="HN83" s="1136"/>
      <c r="HO83" s="1136"/>
      <c r="HP83" s="1136"/>
      <c r="HQ83" s="1136"/>
      <c r="HR83" s="1136"/>
      <c r="HS83" s="1136"/>
      <c r="HT83" s="1136"/>
      <c r="HU83" s="1136"/>
      <c r="HV83" s="1136"/>
      <c r="HW83" s="1136"/>
      <c r="HX83" s="1136"/>
      <c r="HY83" s="1136"/>
      <c r="HZ83" s="1136"/>
      <c r="IA83" s="1136"/>
      <c r="IB83" s="1136"/>
      <c r="IC83" s="1136"/>
      <c r="ID83" s="1136"/>
      <c r="IE83" s="1136"/>
      <c r="IF83" s="1136"/>
      <c r="IG83" s="1136"/>
      <c r="IH83" s="1136"/>
      <c r="II83" s="1136"/>
      <c r="IJ83" s="1136"/>
      <c r="IK83" s="1136"/>
      <c r="IL83" s="1136"/>
      <c r="IM83" s="1136"/>
      <c r="IN83" s="1136"/>
      <c r="IO83" s="1136"/>
      <c r="IP83" s="1136"/>
      <c r="IQ83" s="1136"/>
      <c r="IR83" s="1136"/>
      <c r="IS83" s="1136"/>
      <c r="IT83" s="1136"/>
      <c r="IU83" s="1136"/>
      <c r="IV83" s="1131"/>
    </row>
    <row r="84" spans="1:256" s="806" customFormat="1">
      <c r="A84" s="1131"/>
      <c r="B84" s="1136"/>
      <c r="C84" s="1136"/>
      <c r="D84" s="1136"/>
      <c r="E84" s="1136"/>
      <c r="F84" s="1136"/>
      <c r="G84" s="1136"/>
      <c r="H84" s="1136"/>
      <c r="I84" s="1136"/>
      <c r="J84" s="1136"/>
      <c r="K84" s="1136"/>
      <c r="L84" s="1136"/>
      <c r="M84" s="1136"/>
      <c r="N84" s="1136"/>
      <c r="O84" s="1136"/>
      <c r="P84" s="1136"/>
      <c r="Q84" s="1136"/>
      <c r="R84" s="1136"/>
      <c r="S84" s="1136"/>
      <c r="T84" s="1136"/>
      <c r="U84" s="1136"/>
      <c r="V84" s="1136"/>
      <c r="W84" s="1136"/>
      <c r="X84" s="1136"/>
      <c r="Y84" s="1136"/>
      <c r="Z84" s="1136"/>
      <c r="AA84" s="1136"/>
      <c r="AB84" s="1136"/>
      <c r="AC84" s="1136"/>
      <c r="AD84" s="1136"/>
      <c r="AE84" s="1136"/>
      <c r="AF84" s="1136"/>
      <c r="AG84" s="1136"/>
      <c r="AH84" s="1136"/>
      <c r="AI84" s="1136"/>
      <c r="AJ84" s="1136"/>
      <c r="AK84" s="1136"/>
      <c r="AL84" s="1136"/>
      <c r="AM84" s="1136"/>
      <c r="AN84" s="1136"/>
      <c r="AO84" s="1136"/>
      <c r="AP84" s="1136"/>
      <c r="AQ84" s="1136"/>
      <c r="AR84" s="1136"/>
      <c r="AS84" s="1136"/>
      <c r="AT84" s="1136"/>
      <c r="AU84" s="1136"/>
      <c r="AV84" s="1136"/>
      <c r="AW84" s="1136"/>
      <c r="AX84" s="1136"/>
      <c r="AY84" s="1136"/>
      <c r="AZ84" s="1136"/>
      <c r="BA84" s="1136"/>
      <c r="BB84" s="1136"/>
      <c r="BC84" s="1136"/>
      <c r="BD84" s="1136"/>
      <c r="BE84" s="1136"/>
      <c r="BF84" s="1136"/>
      <c r="BG84" s="1136"/>
      <c r="BH84" s="1136"/>
      <c r="BI84" s="1136"/>
      <c r="BJ84" s="1136"/>
      <c r="BK84" s="1136"/>
      <c r="BL84" s="1136"/>
      <c r="BM84" s="1136"/>
      <c r="BN84" s="1136"/>
      <c r="BO84" s="1136"/>
      <c r="BP84" s="1136"/>
      <c r="BQ84" s="1136"/>
      <c r="BR84" s="1136"/>
      <c r="BS84" s="1136"/>
      <c r="BT84" s="1136"/>
      <c r="BU84" s="1136"/>
      <c r="BV84" s="1136"/>
      <c r="BW84" s="1136"/>
      <c r="BX84" s="1136"/>
      <c r="BY84" s="1136"/>
      <c r="BZ84" s="1136"/>
      <c r="CA84" s="1136"/>
      <c r="CB84" s="1136"/>
      <c r="CC84" s="1136"/>
      <c r="CD84" s="1136"/>
      <c r="CE84" s="1136"/>
      <c r="CF84" s="1136"/>
      <c r="CG84" s="1136"/>
      <c r="CH84" s="1136"/>
      <c r="CI84" s="1136"/>
      <c r="CJ84" s="1136"/>
      <c r="CK84" s="1136"/>
      <c r="CL84" s="1136"/>
      <c r="CM84" s="1136"/>
      <c r="CN84" s="1136"/>
      <c r="CO84" s="1136"/>
      <c r="CP84" s="1136"/>
      <c r="CQ84" s="1136"/>
      <c r="CR84" s="1136"/>
      <c r="CS84" s="1136"/>
      <c r="CT84" s="1136"/>
      <c r="CU84" s="1136"/>
      <c r="CV84" s="1136"/>
      <c r="CW84" s="1136"/>
      <c r="CX84" s="1136"/>
      <c r="CY84" s="1136"/>
      <c r="CZ84" s="1136"/>
      <c r="DA84" s="1136"/>
      <c r="DB84" s="1136"/>
      <c r="DC84" s="1136"/>
      <c r="DD84" s="1136"/>
      <c r="DE84" s="1136"/>
      <c r="DF84" s="1136"/>
      <c r="DG84" s="1136"/>
      <c r="DH84" s="1136"/>
      <c r="DI84" s="1136"/>
      <c r="DJ84" s="1136"/>
      <c r="DK84" s="1136"/>
      <c r="DL84" s="1136"/>
      <c r="DM84" s="1136"/>
      <c r="DN84" s="1136"/>
      <c r="DO84" s="1136"/>
      <c r="DP84" s="1136"/>
      <c r="DQ84" s="1136"/>
      <c r="DR84" s="1136"/>
      <c r="DS84" s="1136"/>
      <c r="DT84" s="1136"/>
      <c r="DU84" s="1136"/>
      <c r="DV84" s="1136"/>
      <c r="DW84" s="1136"/>
      <c r="DX84" s="1136"/>
      <c r="DY84" s="1136"/>
      <c r="DZ84" s="1136"/>
      <c r="EA84" s="1136"/>
      <c r="EB84" s="1136"/>
      <c r="EC84" s="1136"/>
      <c r="ED84" s="1136"/>
      <c r="EE84" s="1136"/>
      <c r="EF84" s="1136"/>
      <c r="EG84" s="1136"/>
      <c r="EH84" s="1136"/>
      <c r="EI84" s="1136"/>
      <c r="EJ84" s="1136"/>
      <c r="EK84" s="1136"/>
      <c r="EL84" s="1136"/>
      <c r="EM84" s="1136"/>
      <c r="EN84" s="1136"/>
      <c r="EO84" s="1136"/>
      <c r="EP84" s="1136"/>
      <c r="EQ84" s="1136"/>
      <c r="ER84" s="1136"/>
      <c r="ES84" s="1136"/>
      <c r="ET84" s="1136"/>
      <c r="EU84" s="1136"/>
      <c r="EV84" s="1136"/>
      <c r="EW84" s="1136"/>
      <c r="EX84" s="1136"/>
      <c r="EY84" s="1136"/>
      <c r="EZ84" s="1136"/>
      <c r="FA84" s="1136"/>
      <c r="FB84" s="1136"/>
      <c r="FC84" s="1136"/>
      <c r="FD84" s="1136"/>
      <c r="FE84" s="1136"/>
      <c r="FF84" s="1136"/>
      <c r="FG84" s="1136"/>
      <c r="FH84" s="1136"/>
      <c r="FI84" s="1136"/>
      <c r="FJ84" s="1136"/>
      <c r="FK84" s="1136"/>
      <c r="FL84" s="1136"/>
      <c r="FM84" s="1136"/>
      <c r="FN84" s="1136"/>
      <c r="FO84" s="1136"/>
      <c r="FP84" s="1136"/>
      <c r="FQ84" s="1136"/>
      <c r="FR84" s="1136"/>
      <c r="FS84" s="1136"/>
      <c r="FT84" s="1136"/>
      <c r="FU84" s="1136"/>
      <c r="FV84" s="1136"/>
      <c r="FW84" s="1136"/>
      <c r="FX84" s="1136"/>
      <c r="FY84" s="1136"/>
      <c r="FZ84" s="1136"/>
      <c r="GA84" s="1136"/>
      <c r="GB84" s="1136"/>
      <c r="GC84" s="1136"/>
      <c r="GD84" s="1136"/>
      <c r="GE84" s="1136"/>
      <c r="GF84" s="1136"/>
      <c r="GG84" s="1136"/>
      <c r="GH84" s="1136"/>
      <c r="GI84" s="1136"/>
      <c r="GJ84" s="1136"/>
      <c r="GK84" s="1136"/>
      <c r="GL84" s="1136"/>
      <c r="GM84" s="1136"/>
      <c r="GN84" s="1136"/>
      <c r="GO84" s="1136"/>
      <c r="GP84" s="1136"/>
      <c r="GQ84" s="1136"/>
      <c r="GR84" s="1136"/>
      <c r="GS84" s="1136"/>
      <c r="GT84" s="1136"/>
      <c r="GU84" s="1136"/>
      <c r="GV84" s="1136"/>
      <c r="GW84" s="1136"/>
      <c r="GX84" s="1136"/>
      <c r="GY84" s="1136"/>
      <c r="GZ84" s="1136"/>
      <c r="HA84" s="1136"/>
      <c r="HB84" s="1136"/>
      <c r="HC84" s="1136"/>
      <c r="HD84" s="1136"/>
      <c r="HE84" s="1136"/>
      <c r="HF84" s="1136"/>
      <c r="HG84" s="1136"/>
      <c r="HH84" s="1136"/>
      <c r="HI84" s="1136"/>
      <c r="HJ84" s="1136"/>
      <c r="HK84" s="1136"/>
      <c r="HL84" s="1136"/>
      <c r="HM84" s="1136"/>
      <c r="HN84" s="1136"/>
      <c r="HO84" s="1136"/>
      <c r="HP84" s="1136"/>
      <c r="HQ84" s="1136"/>
      <c r="HR84" s="1136"/>
      <c r="HS84" s="1136"/>
      <c r="HT84" s="1136"/>
      <c r="HU84" s="1136"/>
      <c r="HV84" s="1136"/>
      <c r="HW84" s="1136"/>
      <c r="HX84" s="1136"/>
      <c r="HY84" s="1136"/>
      <c r="HZ84" s="1136"/>
      <c r="IA84" s="1136"/>
      <c r="IB84" s="1136"/>
      <c r="IC84" s="1136"/>
      <c r="ID84" s="1136"/>
      <c r="IE84" s="1136"/>
      <c r="IF84" s="1136"/>
      <c r="IG84" s="1136"/>
      <c r="IH84" s="1136"/>
      <c r="II84" s="1136"/>
      <c r="IJ84" s="1136"/>
      <c r="IK84" s="1136"/>
      <c r="IL84" s="1136"/>
      <c r="IM84" s="1136"/>
      <c r="IN84" s="1136"/>
      <c r="IO84" s="1136"/>
      <c r="IP84" s="1136"/>
      <c r="IQ84" s="1136"/>
      <c r="IR84" s="1136"/>
      <c r="IS84" s="1136"/>
      <c r="IT84" s="1136"/>
      <c r="IU84" s="1136"/>
      <c r="IV84" s="1131"/>
    </row>
    <row r="85" spans="1:256" s="806" customFormat="1">
      <c r="A85" s="1131"/>
      <c r="B85" s="1136"/>
      <c r="C85" s="1136"/>
      <c r="D85" s="1136"/>
      <c r="E85" s="1136"/>
      <c r="F85" s="1136"/>
      <c r="G85" s="1136"/>
      <c r="H85" s="1136"/>
      <c r="I85" s="1136"/>
      <c r="J85" s="1136"/>
      <c r="K85" s="1136"/>
      <c r="L85" s="1136"/>
      <c r="M85" s="1136"/>
      <c r="N85" s="1136"/>
      <c r="O85" s="1136"/>
      <c r="P85" s="1136"/>
      <c r="Q85" s="1136"/>
      <c r="R85" s="1136"/>
      <c r="S85" s="1136"/>
      <c r="T85" s="1136"/>
      <c r="U85" s="1136"/>
      <c r="V85" s="1136"/>
      <c r="W85" s="1136"/>
      <c r="X85" s="1136"/>
      <c r="Y85" s="1136"/>
      <c r="Z85" s="1136"/>
      <c r="AA85" s="1136"/>
      <c r="AB85" s="1136"/>
      <c r="AC85" s="1136"/>
      <c r="AD85" s="1136"/>
      <c r="AE85" s="1136"/>
      <c r="AF85" s="1136"/>
      <c r="AG85" s="1136"/>
      <c r="AH85" s="1136"/>
      <c r="AI85" s="1136"/>
      <c r="AJ85" s="1136"/>
      <c r="AK85" s="1136"/>
      <c r="AL85" s="1136"/>
      <c r="AM85" s="1136"/>
      <c r="AN85" s="1136"/>
      <c r="AO85" s="1136"/>
      <c r="AP85" s="1136"/>
      <c r="AQ85" s="1136"/>
      <c r="AR85" s="1136"/>
      <c r="AS85" s="1136"/>
      <c r="AT85" s="1136"/>
      <c r="AU85" s="1136"/>
      <c r="AV85" s="1136"/>
      <c r="AW85" s="1136"/>
      <c r="AX85" s="1136"/>
      <c r="AY85" s="1136"/>
      <c r="AZ85" s="1136"/>
      <c r="BA85" s="1136"/>
      <c r="BB85" s="1136"/>
      <c r="BC85" s="1136"/>
      <c r="BD85" s="1136"/>
      <c r="BE85" s="1136"/>
      <c r="BF85" s="1136"/>
      <c r="BG85" s="1136"/>
      <c r="BH85" s="1136"/>
      <c r="BI85" s="1136"/>
      <c r="BJ85" s="1136"/>
      <c r="BK85" s="1136"/>
      <c r="BL85" s="1136"/>
      <c r="BM85" s="1136"/>
      <c r="BN85" s="1136"/>
      <c r="BO85" s="1136"/>
      <c r="BP85" s="1136"/>
      <c r="BQ85" s="1136"/>
      <c r="BR85" s="1136"/>
      <c r="BS85" s="1136"/>
      <c r="BT85" s="1136"/>
      <c r="BU85" s="1136"/>
      <c r="BV85" s="1136"/>
      <c r="BW85" s="1136"/>
      <c r="BX85" s="1136"/>
      <c r="BY85" s="1136"/>
      <c r="BZ85" s="1136"/>
      <c r="CA85" s="1136"/>
      <c r="CB85" s="1136"/>
      <c r="CC85" s="1136"/>
      <c r="CD85" s="1136"/>
      <c r="CE85" s="1136"/>
      <c r="CF85" s="1136"/>
      <c r="CG85" s="1136"/>
      <c r="CH85" s="1136"/>
      <c r="CI85" s="1136"/>
      <c r="CJ85" s="1136"/>
      <c r="CK85" s="1136"/>
      <c r="CL85" s="1136"/>
      <c r="CM85" s="1136"/>
      <c r="CN85" s="1136"/>
      <c r="CO85" s="1136"/>
      <c r="CP85" s="1136"/>
      <c r="CQ85" s="1136"/>
      <c r="CR85" s="1136"/>
      <c r="CS85" s="1136"/>
      <c r="CT85" s="1136"/>
      <c r="CU85" s="1136"/>
      <c r="CV85" s="1136"/>
      <c r="CW85" s="1136"/>
      <c r="CX85" s="1136"/>
      <c r="CY85" s="1136"/>
      <c r="CZ85" s="1136"/>
      <c r="DA85" s="1136"/>
      <c r="DB85" s="1136"/>
      <c r="DC85" s="1136"/>
      <c r="DD85" s="1136"/>
      <c r="DE85" s="1136"/>
      <c r="DF85" s="1136"/>
      <c r="DG85" s="1136"/>
      <c r="DH85" s="1136"/>
      <c r="DI85" s="1136"/>
      <c r="DJ85" s="1136"/>
      <c r="DK85" s="1136"/>
      <c r="DL85" s="1136"/>
      <c r="DM85" s="1136"/>
      <c r="DN85" s="1136"/>
      <c r="DO85" s="1136"/>
      <c r="DP85" s="1136"/>
      <c r="DQ85" s="1136"/>
      <c r="DR85" s="1136"/>
      <c r="DS85" s="1136"/>
      <c r="DT85" s="1136"/>
      <c r="DU85" s="1136"/>
      <c r="DV85" s="1136"/>
      <c r="DW85" s="1136"/>
      <c r="DX85" s="1136"/>
      <c r="DY85" s="1136"/>
      <c r="DZ85" s="1136"/>
      <c r="EA85" s="1136"/>
      <c r="EB85" s="1136"/>
      <c r="EC85" s="1136"/>
      <c r="ED85" s="1136"/>
      <c r="EE85" s="1136"/>
      <c r="EF85" s="1136"/>
      <c r="EG85" s="1136"/>
      <c r="EH85" s="1136"/>
      <c r="EI85" s="1136"/>
      <c r="EJ85" s="1136"/>
      <c r="EK85" s="1136"/>
      <c r="EL85" s="1136"/>
      <c r="EM85" s="1136"/>
      <c r="EN85" s="1136"/>
      <c r="EO85" s="1136"/>
      <c r="EP85" s="1136"/>
      <c r="EQ85" s="1136"/>
      <c r="ER85" s="1136"/>
      <c r="ES85" s="1136"/>
      <c r="ET85" s="1136"/>
      <c r="EU85" s="1136"/>
      <c r="EV85" s="1136"/>
      <c r="EW85" s="1136"/>
      <c r="EX85" s="1136"/>
      <c r="EY85" s="1136"/>
      <c r="EZ85" s="1136"/>
      <c r="FA85" s="1136"/>
      <c r="FB85" s="1136"/>
      <c r="FC85" s="1136"/>
      <c r="FD85" s="1136"/>
      <c r="FE85" s="1136"/>
      <c r="FF85" s="1136"/>
      <c r="FG85" s="1136"/>
      <c r="FH85" s="1136"/>
      <c r="FI85" s="1136"/>
      <c r="FJ85" s="1136"/>
      <c r="FK85" s="1136"/>
      <c r="FL85" s="1136"/>
      <c r="FM85" s="1136"/>
      <c r="FN85" s="1136"/>
      <c r="FO85" s="1136"/>
      <c r="FP85" s="1136"/>
      <c r="FQ85" s="1136"/>
      <c r="FR85" s="1136"/>
      <c r="FS85" s="1136"/>
      <c r="FT85" s="1136"/>
      <c r="FU85" s="1136"/>
      <c r="FV85" s="1136"/>
      <c r="FW85" s="1136"/>
      <c r="FX85" s="1136"/>
      <c r="FY85" s="1136"/>
      <c r="FZ85" s="1136"/>
      <c r="GA85" s="1136"/>
      <c r="GB85" s="1136"/>
      <c r="GC85" s="1136"/>
      <c r="GD85" s="1136"/>
      <c r="GE85" s="1136"/>
      <c r="GF85" s="1136"/>
      <c r="GG85" s="1136"/>
      <c r="GH85" s="1136"/>
      <c r="GI85" s="1136"/>
      <c r="GJ85" s="1136"/>
      <c r="GK85" s="1136"/>
      <c r="GL85" s="1136"/>
      <c r="GM85" s="1136"/>
      <c r="GN85" s="1136"/>
      <c r="GO85" s="1136"/>
      <c r="GP85" s="1136"/>
      <c r="GQ85" s="1136"/>
      <c r="GR85" s="1136"/>
      <c r="GS85" s="1136"/>
      <c r="GT85" s="1136"/>
      <c r="GU85" s="1136"/>
      <c r="GV85" s="1136"/>
      <c r="GW85" s="1136"/>
      <c r="GX85" s="1136"/>
      <c r="GY85" s="1136"/>
      <c r="GZ85" s="1136"/>
      <c r="HA85" s="1136"/>
      <c r="HB85" s="1136"/>
      <c r="HC85" s="1136"/>
      <c r="HD85" s="1136"/>
      <c r="HE85" s="1136"/>
      <c r="HF85" s="1136"/>
      <c r="HG85" s="1136"/>
      <c r="HH85" s="1136"/>
      <c r="HI85" s="1136"/>
      <c r="HJ85" s="1136"/>
      <c r="HK85" s="1136"/>
      <c r="HL85" s="1136"/>
      <c r="HM85" s="1136"/>
      <c r="HN85" s="1136"/>
      <c r="HO85" s="1136"/>
      <c r="HP85" s="1136"/>
      <c r="HQ85" s="1136"/>
      <c r="HR85" s="1136"/>
      <c r="HS85" s="1136"/>
      <c r="HT85" s="1136"/>
      <c r="HU85" s="1136"/>
      <c r="HV85" s="1136"/>
      <c r="HW85" s="1136"/>
      <c r="HX85" s="1136"/>
      <c r="HY85" s="1136"/>
      <c r="HZ85" s="1136"/>
      <c r="IA85" s="1136"/>
      <c r="IB85" s="1136"/>
      <c r="IC85" s="1136"/>
      <c r="ID85" s="1136"/>
      <c r="IE85" s="1136"/>
      <c r="IF85" s="1136"/>
      <c r="IG85" s="1136"/>
      <c r="IH85" s="1136"/>
      <c r="II85" s="1136"/>
      <c r="IJ85" s="1136"/>
      <c r="IK85" s="1136"/>
      <c r="IL85" s="1136"/>
      <c r="IM85" s="1136"/>
      <c r="IN85" s="1136"/>
      <c r="IO85" s="1136"/>
      <c r="IP85" s="1136"/>
      <c r="IQ85" s="1136"/>
      <c r="IR85" s="1136"/>
      <c r="IS85" s="1136"/>
      <c r="IT85" s="1136"/>
      <c r="IU85" s="1136"/>
      <c r="IV85" s="1131"/>
    </row>
    <row r="86" spans="1:256" s="806" customFormat="1">
      <c r="A86" s="1131"/>
      <c r="B86" s="1136"/>
      <c r="C86" s="1136"/>
      <c r="D86" s="1136"/>
      <c r="E86" s="1136"/>
      <c r="F86" s="1136"/>
      <c r="G86" s="1136"/>
      <c r="H86" s="1136"/>
      <c r="I86" s="1136"/>
      <c r="J86" s="1136"/>
      <c r="K86" s="1136"/>
      <c r="L86" s="1136"/>
      <c r="M86" s="1136"/>
      <c r="N86" s="1136"/>
      <c r="O86" s="1136"/>
      <c r="P86" s="1136"/>
      <c r="Q86" s="1136"/>
      <c r="R86" s="1136"/>
      <c r="S86" s="1136"/>
      <c r="T86" s="1136"/>
      <c r="U86" s="1136"/>
      <c r="V86" s="1136"/>
      <c r="W86" s="1136"/>
      <c r="X86" s="1136"/>
      <c r="Y86" s="1136"/>
      <c r="Z86" s="1136"/>
      <c r="AA86" s="1136"/>
      <c r="AB86" s="1136"/>
      <c r="AC86" s="1136"/>
      <c r="AD86" s="1136"/>
      <c r="AE86" s="1136"/>
      <c r="AF86" s="1136"/>
      <c r="AG86" s="1136"/>
      <c r="AH86" s="1136"/>
      <c r="AI86" s="1136"/>
      <c r="AJ86" s="1136"/>
      <c r="AK86" s="1136"/>
      <c r="AL86" s="1136"/>
      <c r="AM86" s="1136"/>
      <c r="AN86" s="1136"/>
      <c r="AO86" s="1136"/>
      <c r="AP86" s="1136"/>
      <c r="AQ86" s="1136"/>
      <c r="AR86" s="1136"/>
      <c r="AS86" s="1136"/>
      <c r="AT86" s="1136"/>
      <c r="AU86" s="1136"/>
      <c r="AV86" s="1136"/>
      <c r="AW86" s="1136"/>
      <c r="AX86" s="1136"/>
      <c r="AY86" s="1136"/>
      <c r="AZ86" s="1136"/>
      <c r="BA86" s="1136"/>
      <c r="BB86" s="1136"/>
      <c r="BC86" s="1136"/>
      <c r="BD86" s="1136"/>
      <c r="BE86" s="1136"/>
      <c r="BF86" s="1136"/>
      <c r="BG86" s="1136"/>
      <c r="BH86" s="1136"/>
      <c r="BI86" s="1136"/>
      <c r="BJ86" s="1136"/>
      <c r="BK86" s="1136"/>
      <c r="BL86" s="1136"/>
      <c r="BM86" s="1136"/>
      <c r="BN86" s="1136"/>
      <c r="BO86" s="1136"/>
      <c r="BP86" s="1136"/>
      <c r="BQ86" s="1136"/>
      <c r="BR86" s="1136"/>
      <c r="BS86" s="1136"/>
      <c r="BT86" s="1136"/>
      <c r="BU86" s="1136"/>
      <c r="BV86" s="1136"/>
      <c r="BW86" s="1136"/>
      <c r="BX86" s="1136"/>
      <c r="BY86" s="1136"/>
      <c r="BZ86" s="1136"/>
      <c r="CA86" s="1136"/>
      <c r="CB86" s="1136"/>
      <c r="CC86" s="1136"/>
      <c r="CD86" s="1136"/>
      <c r="CE86" s="1136"/>
      <c r="CF86" s="1136"/>
      <c r="CG86" s="1136"/>
      <c r="CH86" s="1136"/>
      <c r="CI86" s="1136"/>
      <c r="CJ86" s="1136"/>
      <c r="CK86" s="1136"/>
      <c r="CL86" s="1136"/>
      <c r="CM86" s="1136"/>
      <c r="CN86" s="1136"/>
      <c r="CO86" s="1136"/>
      <c r="CP86" s="1136"/>
      <c r="CQ86" s="1136"/>
      <c r="CR86" s="1136"/>
      <c r="CS86" s="1136"/>
      <c r="CT86" s="1136"/>
      <c r="CU86" s="1136"/>
      <c r="CV86" s="1136"/>
      <c r="CW86" s="1136"/>
      <c r="CX86" s="1136"/>
      <c r="CY86" s="1136"/>
      <c r="CZ86" s="1136"/>
      <c r="DA86" s="1136"/>
      <c r="DB86" s="1136"/>
      <c r="DC86" s="1136"/>
      <c r="DD86" s="1136"/>
      <c r="DE86" s="1136"/>
      <c r="DF86" s="1136"/>
      <c r="DG86" s="1136"/>
      <c r="DH86" s="1136"/>
      <c r="DI86" s="1136"/>
      <c r="DJ86" s="1136"/>
      <c r="DK86" s="1136"/>
      <c r="DL86" s="1136"/>
      <c r="DM86" s="1136"/>
      <c r="DN86" s="1136"/>
      <c r="DO86" s="1136"/>
      <c r="DP86" s="1136"/>
      <c r="DQ86" s="1136"/>
      <c r="DR86" s="1136"/>
      <c r="DS86" s="1136"/>
      <c r="DT86" s="1136"/>
      <c r="DU86" s="1136"/>
      <c r="DV86" s="1136"/>
      <c r="DW86" s="1136"/>
      <c r="DX86" s="1136"/>
      <c r="DY86" s="1136"/>
      <c r="DZ86" s="1136"/>
      <c r="EA86" s="1136"/>
      <c r="EB86" s="1136"/>
      <c r="EC86" s="1136"/>
      <c r="ED86" s="1136"/>
      <c r="EE86" s="1136"/>
      <c r="EF86" s="1136"/>
      <c r="EG86" s="1136"/>
      <c r="EH86" s="1136"/>
      <c r="EI86" s="1136"/>
      <c r="EJ86" s="1136"/>
      <c r="EK86" s="1136"/>
      <c r="EL86" s="1136"/>
      <c r="EM86" s="1136"/>
      <c r="EN86" s="1136"/>
      <c r="EO86" s="1136"/>
      <c r="EP86" s="1136"/>
      <c r="EQ86" s="1136"/>
      <c r="ER86" s="1136"/>
      <c r="ES86" s="1136"/>
      <c r="ET86" s="1136"/>
      <c r="EU86" s="1136"/>
      <c r="EV86" s="1136"/>
      <c r="EW86" s="1136"/>
      <c r="EX86" s="1136"/>
      <c r="EY86" s="1136"/>
      <c r="EZ86" s="1136"/>
      <c r="FA86" s="1136"/>
      <c r="FB86" s="1136"/>
      <c r="FC86" s="1136"/>
      <c r="FD86" s="1136"/>
      <c r="FE86" s="1136"/>
      <c r="FF86" s="1136"/>
      <c r="FG86" s="1136"/>
      <c r="FH86" s="1136"/>
      <c r="FI86" s="1136"/>
      <c r="FJ86" s="1136"/>
      <c r="FK86" s="1136"/>
      <c r="FL86" s="1136"/>
      <c r="FM86" s="1136"/>
      <c r="FN86" s="1136"/>
      <c r="FO86" s="1136"/>
      <c r="FP86" s="1136"/>
      <c r="FQ86" s="1136"/>
      <c r="FR86" s="1136"/>
      <c r="FS86" s="1136"/>
      <c r="FT86" s="1136"/>
      <c r="FU86" s="1136"/>
      <c r="FV86" s="1136"/>
      <c r="FW86" s="1136"/>
      <c r="FX86" s="1136"/>
      <c r="FY86" s="1136"/>
      <c r="FZ86" s="1136"/>
      <c r="GA86" s="1136"/>
      <c r="GB86" s="1136"/>
      <c r="GC86" s="1136"/>
      <c r="GD86" s="1136"/>
      <c r="GE86" s="1136"/>
      <c r="GF86" s="1136"/>
      <c r="GG86" s="1136"/>
      <c r="GH86" s="1136"/>
      <c r="GI86" s="1136"/>
      <c r="GJ86" s="1136"/>
      <c r="GK86" s="1136"/>
      <c r="GL86" s="1136"/>
      <c r="GM86" s="1136"/>
      <c r="GN86" s="1136"/>
      <c r="GO86" s="1136"/>
      <c r="GP86" s="1136"/>
      <c r="GQ86" s="1136"/>
      <c r="GR86" s="1136"/>
      <c r="GS86" s="1136"/>
      <c r="GT86" s="1136"/>
      <c r="GU86" s="1136"/>
      <c r="GV86" s="1136"/>
      <c r="GW86" s="1136"/>
      <c r="GX86" s="1136"/>
      <c r="GY86" s="1136"/>
      <c r="GZ86" s="1136"/>
      <c r="HA86" s="1136"/>
      <c r="HB86" s="1136"/>
      <c r="HC86" s="1136"/>
      <c r="HD86" s="1136"/>
      <c r="HE86" s="1136"/>
      <c r="HF86" s="1136"/>
      <c r="HG86" s="1136"/>
      <c r="HH86" s="1136"/>
      <c r="HI86" s="1136"/>
      <c r="HJ86" s="1136"/>
      <c r="HK86" s="1136"/>
      <c r="HL86" s="1136"/>
      <c r="HM86" s="1136"/>
      <c r="HN86" s="1136"/>
      <c r="HO86" s="1136"/>
      <c r="HP86" s="1136"/>
      <c r="HQ86" s="1136"/>
      <c r="HR86" s="1136"/>
      <c r="HS86" s="1136"/>
      <c r="HT86" s="1136"/>
      <c r="HU86" s="1136"/>
      <c r="HV86" s="1136"/>
      <c r="HW86" s="1136"/>
      <c r="HX86" s="1136"/>
      <c r="HY86" s="1136"/>
      <c r="HZ86" s="1136"/>
      <c r="IA86" s="1136"/>
      <c r="IB86" s="1136"/>
      <c r="IC86" s="1136"/>
      <c r="ID86" s="1136"/>
      <c r="IE86" s="1136"/>
      <c r="IF86" s="1136"/>
      <c r="IG86" s="1136"/>
      <c r="IH86" s="1136"/>
      <c r="II86" s="1136"/>
      <c r="IJ86" s="1136"/>
      <c r="IK86" s="1136"/>
      <c r="IL86" s="1136"/>
      <c r="IM86" s="1136"/>
      <c r="IN86" s="1136"/>
      <c r="IO86" s="1136"/>
      <c r="IP86" s="1136"/>
      <c r="IQ86" s="1136"/>
      <c r="IR86" s="1136"/>
      <c r="IS86" s="1136"/>
      <c r="IT86" s="1136"/>
      <c r="IU86" s="1136"/>
      <c r="IV86" s="1131"/>
    </row>
    <row r="87" spans="1:256" s="806" customFormat="1">
      <c r="A87" s="1131"/>
      <c r="B87" s="1136"/>
      <c r="C87" s="1136"/>
      <c r="D87" s="1136"/>
      <c r="E87" s="1136"/>
      <c r="F87" s="1136"/>
      <c r="G87" s="1136"/>
      <c r="H87" s="1136"/>
      <c r="I87" s="1136"/>
      <c r="J87" s="1136"/>
      <c r="K87" s="1136"/>
      <c r="L87" s="1136"/>
      <c r="M87" s="1136"/>
      <c r="N87" s="1136"/>
      <c r="O87" s="1136"/>
      <c r="P87" s="1136"/>
      <c r="Q87" s="1136"/>
      <c r="R87" s="1136"/>
      <c r="S87" s="1136"/>
      <c r="T87" s="1136"/>
      <c r="U87" s="1136"/>
      <c r="V87" s="1136"/>
      <c r="W87" s="1136"/>
      <c r="X87" s="1136"/>
      <c r="Y87" s="1136"/>
      <c r="Z87" s="1136"/>
      <c r="AA87" s="1136"/>
      <c r="AB87" s="1136"/>
      <c r="AC87" s="1136"/>
      <c r="AD87" s="1136"/>
      <c r="AE87" s="1136"/>
      <c r="AF87" s="1136"/>
      <c r="AG87" s="1136"/>
      <c r="AH87" s="1136"/>
      <c r="AI87" s="1136"/>
      <c r="AJ87" s="1136"/>
      <c r="AK87" s="1136"/>
      <c r="AL87" s="1136"/>
      <c r="AM87" s="1136"/>
      <c r="AN87" s="1136"/>
      <c r="AO87" s="1136"/>
      <c r="AP87" s="1136"/>
      <c r="AQ87" s="1136"/>
      <c r="AR87" s="1136"/>
      <c r="AS87" s="1136"/>
      <c r="AT87" s="1136"/>
      <c r="AU87" s="1136"/>
      <c r="AV87" s="1136"/>
      <c r="AW87" s="1136"/>
      <c r="AX87" s="1136"/>
      <c r="AY87" s="1136"/>
      <c r="AZ87" s="1136"/>
      <c r="BA87" s="1136"/>
      <c r="BB87" s="1136"/>
      <c r="BC87" s="1136"/>
      <c r="BD87" s="1136"/>
      <c r="BE87" s="1136"/>
      <c r="BF87" s="1136"/>
      <c r="BG87" s="1136"/>
      <c r="BH87" s="1136"/>
      <c r="BI87" s="1136"/>
      <c r="BJ87" s="1136"/>
      <c r="BK87" s="1136"/>
      <c r="BL87" s="1136"/>
      <c r="BM87" s="1136"/>
      <c r="BN87" s="1136"/>
      <c r="BO87" s="1136"/>
      <c r="BP87" s="1136"/>
      <c r="BQ87" s="1136"/>
      <c r="BR87" s="1136"/>
      <c r="BS87" s="1136"/>
      <c r="BT87" s="1136"/>
      <c r="BU87" s="1136"/>
      <c r="BV87" s="1136"/>
      <c r="BW87" s="1136"/>
      <c r="BX87" s="1136"/>
      <c r="BY87" s="1136"/>
      <c r="BZ87" s="1136"/>
      <c r="CA87" s="1136"/>
      <c r="CB87" s="1136"/>
      <c r="CC87" s="1136"/>
      <c r="CD87" s="1136"/>
      <c r="CE87" s="1136"/>
      <c r="CF87" s="1136"/>
      <c r="CG87" s="1136"/>
      <c r="CH87" s="1136"/>
      <c r="CI87" s="1136"/>
      <c r="CJ87" s="1136"/>
      <c r="CK87" s="1136"/>
      <c r="CL87" s="1136"/>
      <c r="CM87" s="1136"/>
      <c r="CN87" s="1136"/>
      <c r="CO87" s="1136"/>
      <c r="CP87" s="1136"/>
      <c r="CQ87" s="1136"/>
      <c r="CR87" s="1136"/>
      <c r="CS87" s="1136"/>
      <c r="CT87" s="1136"/>
      <c r="CU87" s="1136"/>
      <c r="CV87" s="1136"/>
      <c r="CW87" s="1136"/>
      <c r="CX87" s="1136"/>
      <c r="CY87" s="1136"/>
      <c r="CZ87" s="1136"/>
      <c r="DA87" s="1136"/>
      <c r="DB87" s="1136"/>
      <c r="DC87" s="1136"/>
      <c r="DD87" s="1136"/>
      <c r="DE87" s="1136"/>
      <c r="DF87" s="1136"/>
      <c r="DG87" s="1136"/>
      <c r="DH87" s="1136"/>
      <c r="DI87" s="1136"/>
      <c r="DJ87" s="1136"/>
      <c r="DK87" s="1136"/>
      <c r="DL87" s="1136"/>
      <c r="DM87" s="1136"/>
      <c r="DN87" s="1136"/>
      <c r="DO87" s="1136"/>
      <c r="DP87" s="1136"/>
      <c r="DQ87" s="1136"/>
      <c r="DR87" s="1136"/>
      <c r="DS87" s="1136"/>
      <c r="DT87" s="1136"/>
      <c r="DU87" s="1136"/>
      <c r="DV87" s="1136"/>
      <c r="DW87" s="1136"/>
      <c r="DX87" s="1136"/>
      <c r="DY87" s="1136"/>
      <c r="DZ87" s="1136"/>
      <c r="EA87" s="1136"/>
      <c r="EB87" s="1136"/>
      <c r="EC87" s="1136"/>
      <c r="ED87" s="1136"/>
      <c r="EE87" s="1136"/>
      <c r="EF87" s="1136"/>
      <c r="EG87" s="1136"/>
      <c r="EH87" s="1136"/>
      <c r="EI87" s="1136"/>
      <c r="EJ87" s="1136"/>
      <c r="EK87" s="1136"/>
      <c r="EL87" s="1136"/>
      <c r="EM87" s="1136"/>
      <c r="EN87" s="1136"/>
      <c r="EO87" s="1136"/>
      <c r="EP87" s="1136"/>
      <c r="EQ87" s="1136"/>
      <c r="ER87" s="1136"/>
      <c r="ES87" s="1136"/>
      <c r="ET87" s="1136"/>
      <c r="EU87" s="1136"/>
      <c r="EV87" s="1136"/>
      <c r="EW87" s="1136"/>
      <c r="EX87" s="1136"/>
      <c r="EY87" s="1136"/>
      <c r="EZ87" s="1136"/>
      <c r="FA87" s="1136"/>
      <c r="FB87" s="1136"/>
      <c r="FC87" s="1136"/>
      <c r="FD87" s="1136"/>
      <c r="FE87" s="1136"/>
      <c r="FF87" s="1136"/>
      <c r="FG87" s="1136"/>
      <c r="FH87" s="1136"/>
      <c r="FI87" s="1136"/>
      <c r="FJ87" s="1136"/>
      <c r="FK87" s="1136"/>
      <c r="FL87" s="1136"/>
      <c r="FM87" s="1136"/>
      <c r="FN87" s="1136"/>
      <c r="FO87" s="1136"/>
      <c r="FP87" s="1136"/>
      <c r="FQ87" s="1136"/>
      <c r="FR87" s="1136"/>
      <c r="FS87" s="1136"/>
      <c r="FT87" s="1136"/>
      <c r="FU87" s="1136"/>
      <c r="FV87" s="1136"/>
      <c r="FW87" s="1136"/>
      <c r="FX87" s="1136"/>
      <c r="FY87" s="1136"/>
      <c r="FZ87" s="1136"/>
      <c r="GA87" s="1136"/>
      <c r="GB87" s="1136"/>
      <c r="GC87" s="1136"/>
      <c r="GD87" s="1136"/>
      <c r="GE87" s="1136"/>
      <c r="GF87" s="1136"/>
      <c r="GG87" s="1136"/>
      <c r="GH87" s="1136"/>
      <c r="GI87" s="1136"/>
      <c r="GJ87" s="1136"/>
      <c r="GK87" s="1136"/>
      <c r="GL87" s="1136"/>
      <c r="GM87" s="1136"/>
      <c r="GN87" s="1136"/>
      <c r="GO87" s="1136"/>
      <c r="GP87" s="1136"/>
      <c r="GQ87" s="1136"/>
      <c r="GR87" s="1136"/>
      <c r="GS87" s="1136"/>
      <c r="GT87" s="1136"/>
      <c r="GU87" s="1136"/>
      <c r="GV87" s="1136"/>
      <c r="GW87" s="1136"/>
      <c r="GX87" s="1136"/>
      <c r="GY87" s="1136"/>
      <c r="GZ87" s="1136"/>
      <c r="HA87" s="1136"/>
      <c r="HB87" s="1136"/>
      <c r="HC87" s="1136"/>
      <c r="HD87" s="1136"/>
      <c r="HE87" s="1136"/>
      <c r="HF87" s="1136"/>
      <c r="HG87" s="1136"/>
      <c r="HH87" s="1136"/>
      <c r="HI87" s="1136"/>
      <c r="HJ87" s="1136"/>
      <c r="HK87" s="1136"/>
      <c r="HL87" s="1136"/>
      <c r="HM87" s="1136"/>
      <c r="HN87" s="1136"/>
      <c r="HO87" s="1136"/>
      <c r="HP87" s="1136"/>
      <c r="HQ87" s="1136"/>
      <c r="HR87" s="1136"/>
      <c r="HS87" s="1136"/>
      <c r="HT87" s="1136"/>
      <c r="HU87" s="1136"/>
      <c r="HV87" s="1136"/>
      <c r="HW87" s="1136"/>
      <c r="HX87" s="1136"/>
      <c r="HY87" s="1136"/>
      <c r="HZ87" s="1136"/>
      <c r="IA87" s="1136"/>
      <c r="IB87" s="1136"/>
      <c r="IC87" s="1136"/>
      <c r="ID87" s="1136"/>
      <c r="IE87" s="1136"/>
      <c r="IF87" s="1136"/>
      <c r="IG87" s="1136"/>
      <c r="IH87" s="1136"/>
      <c r="II87" s="1136"/>
      <c r="IJ87" s="1136"/>
      <c r="IK87" s="1136"/>
      <c r="IL87" s="1136"/>
      <c r="IM87" s="1136"/>
      <c r="IN87" s="1136"/>
      <c r="IO87" s="1136"/>
      <c r="IP87" s="1136"/>
      <c r="IQ87" s="1136"/>
      <c r="IR87" s="1136"/>
      <c r="IS87" s="1136"/>
      <c r="IT87" s="1136"/>
      <c r="IU87" s="1136"/>
      <c r="IV87" s="1131"/>
    </row>
    <row r="88" spans="1:256" s="806" customFormat="1">
      <c r="A88" s="1131"/>
      <c r="B88" s="1136"/>
      <c r="C88" s="1136"/>
      <c r="D88" s="1136"/>
      <c r="E88" s="1136"/>
      <c r="F88" s="1136"/>
      <c r="G88" s="1136"/>
      <c r="H88" s="1136"/>
      <c r="I88" s="1136"/>
      <c r="J88" s="1136"/>
      <c r="K88" s="1136"/>
      <c r="L88" s="1136"/>
      <c r="M88" s="1136"/>
      <c r="N88" s="1136"/>
      <c r="O88" s="1136"/>
      <c r="P88" s="1136"/>
      <c r="Q88" s="1136"/>
      <c r="R88" s="1136"/>
      <c r="S88" s="1136"/>
      <c r="T88" s="1136"/>
      <c r="U88" s="1136"/>
      <c r="V88" s="1136"/>
      <c r="W88" s="1136"/>
      <c r="X88" s="1136"/>
      <c r="Y88" s="1136"/>
      <c r="Z88" s="1136"/>
      <c r="AA88" s="1136"/>
      <c r="AB88" s="1136"/>
      <c r="AC88" s="1136"/>
      <c r="AD88" s="1136"/>
      <c r="AE88" s="1136"/>
      <c r="AF88" s="1136"/>
      <c r="AG88" s="1136"/>
      <c r="AH88" s="1136"/>
      <c r="AI88" s="1136"/>
      <c r="AJ88" s="1136"/>
      <c r="AK88" s="1136"/>
      <c r="AL88" s="1136"/>
      <c r="AM88" s="1136"/>
      <c r="AN88" s="1136"/>
      <c r="AO88" s="1136"/>
      <c r="AP88" s="1136"/>
      <c r="AQ88" s="1136"/>
      <c r="AR88" s="1136"/>
      <c r="AS88" s="1136"/>
      <c r="AT88" s="1136"/>
      <c r="AU88" s="1136"/>
      <c r="AV88" s="1136"/>
      <c r="AW88" s="1136"/>
      <c r="AX88" s="1136"/>
      <c r="AY88" s="1136"/>
      <c r="AZ88" s="1136"/>
      <c r="BA88" s="1136"/>
      <c r="BB88" s="1136"/>
      <c r="BC88" s="1136"/>
      <c r="BD88" s="1136"/>
      <c r="BE88" s="1136"/>
      <c r="BF88" s="1136"/>
      <c r="BG88" s="1136"/>
      <c r="BH88" s="1136"/>
      <c r="BI88" s="1136"/>
      <c r="BJ88" s="1136"/>
      <c r="BK88" s="1136"/>
      <c r="BL88" s="1136"/>
      <c r="BM88" s="1136"/>
      <c r="BN88" s="1136"/>
      <c r="BO88" s="1136"/>
      <c r="BP88" s="1136"/>
      <c r="BQ88" s="1136"/>
      <c r="BR88" s="1136"/>
      <c r="BS88" s="1136"/>
      <c r="BT88" s="1136"/>
      <c r="BU88" s="1136"/>
      <c r="BV88" s="1136"/>
      <c r="BW88" s="1136"/>
      <c r="BX88" s="1136"/>
      <c r="BY88" s="1136"/>
      <c r="BZ88" s="1136"/>
      <c r="CA88" s="1136"/>
      <c r="CB88" s="1136"/>
      <c r="CC88" s="1136"/>
      <c r="CD88" s="1136"/>
      <c r="CE88" s="1136"/>
      <c r="CF88" s="1136"/>
      <c r="CG88" s="1136"/>
      <c r="CH88" s="1136"/>
      <c r="CI88" s="1136"/>
      <c r="CJ88" s="1136"/>
      <c r="CK88" s="1136"/>
      <c r="CL88" s="1136"/>
      <c r="CM88" s="1136"/>
      <c r="CN88" s="1136"/>
      <c r="CO88" s="1136"/>
      <c r="CP88" s="1136"/>
      <c r="CQ88" s="1136"/>
      <c r="CR88" s="1136"/>
      <c r="CS88" s="1136"/>
      <c r="CT88" s="1136"/>
      <c r="CU88" s="1136"/>
      <c r="CV88" s="1136"/>
      <c r="CW88" s="1136"/>
      <c r="CX88" s="1136"/>
      <c r="CY88" s="1136"/>
      <c r="CZ88" s="1136"/>
      <c r="DA88" s="1136"/>
      <c r="DB88" s="1136"/>
      <c r="DC88" s="1136"/>
      <c r="DD88" s="1136"/>
      <c r="DE88" s="1136"/>
      <c r="DF88" s="1136"/>
      <c r="DG88" s="1136"/>
      <c r="DH88" s="1136"/>
      <c r="DI88" s="1136"/>
      <c r="DJ88" s="1136"/>
      <c r="DK88" s="1136"/>
      <c r="DL88" s="1136"/>
      <c r="DM88" s="1136"/>
      <c r="DN88" s="1136"/>
      <c r="DO88" s="1136"/>
      <c r="DP88" s="1136"/>
      <c r="DQ88" s="1136"/>
      <c r="DR88" s="1136"/>
      <c r="DS88" s="1136"/>
      <c r="DT88" s="1136"/>
      <c r="DU88" s="1136"/>
      <c r="DV88" s="1136"/>
      <c r="DW88" s="1136"/>
      <c r="DX88" s="1136"/>
      <c r="DY88" s="1136"/>
      <c r="DZ88" s="1136"/>
      <c r="EA88" s="1136"/>
      <c r="EB88" s="1136"/>
      <c r="EC88" s="1136"/>
      <c r="ED88" s="1136"/>
      <c r="EE88" s="1136"/>
      <c r="EF88" s="1136"/>
      <c r="EG88" s="1136"/>
      <c r="EH88" s="1136"/>
      <c r="EI88" s="1136"/>
      <c r="EJ88" s="1136"/>
      <c r="EK88" s="1136"/>
      <c r="EL88" s="1136"/>
      <c r="EM88" s="1136"/>
      <c r="EN88" s="1136"/>
      <c r="EO88" s="1136"/>
      <c r="EP88" s="1136"/>
      <c r="EQ88" s="1136"/>
      <c r="ER88" s="1136"/>
      <c r="ES88" s="1136"/>
      <c r="ET88" s="1136"/>
      <c r="EU88" s="1136"/>
      <c r="EV88" s="1136"/>
      <c r="EW88" s="1136"/>
      <c r="EX88" s="1136"/>
      <c r="EY88" s="1136"/>
      <c r="EZ88" s="1136"/>
      <c r="FA88" s="1136"/>
      <c r="FB88" s="1136"/>
      <c r="FC88" s="1136"/>
      <c r="FD88" s="1136"/>
      <c r="FE88" s="1136"/>
      <c r="FF88" s="1136"/>
      <c r="FG88" s="1136"/>
      <c r="FH88" s="1136"/>
      <c r="FI88" s="1136"/>
      <c r="FJ88" s="1136"/>
      <c r="FK88" s="1136"/>
      <c r="FL88" s="1136"/>
      <c r="FM88" s="1136"/>
      <c r="FN88" s="1136"/>
      <c r="FO88" s="1136"/>
      <c r="FP88" s="1136"/>
      <c r="FQ88" s="1136"/>
      <c r="FR88" s="1136"/>
      <c r="FS88" s="1136"/>
      <c r="FT88" s="1136"/>
      <c r="FU88" s="1136"/>
      <c r="FV88" s="1136"/>
      <c r="FW88" s="1136"/>
      <c r="FX88" s="1136"/>
      <c r="FY88" s="1136"/>
      <c r="FZ88" s="1136"/>
      <c r="GA88" s="1136"/>
      <c r="GB88" s="1136"/>
      <c r="GC88" s="1136"/>
      <c r="GD88" s="1136"/>
      <c r="GE88" s="1136"/>
      <c r="GF88" s="1136"/>
      <c r="GG88" s="1136"/>
      <c r="GH88" s="1136"/>
      <c r="GI88" s="1136"/>
      <c r="GJ88" s="1136"/>
      <c r="GK88" s="1136"/>
      <c r="GL88" s="1136"/>
      <c r="GM88" s="1136"/>
      <c r="GN88" s="1136"/>
      <c r="GO88" s="1136"/>
      <c r="GP88" s="1136"/>
      <c r="GQ88" s="1136"/>
      <c r="GR88" s="1136"/>
      <c r="GS88" s="1136"/>
      <c r="GT88" s="1136"/>
      <c r="GU88" s="1136"/>
      <c r="GV88" s="1136"/>
      <c r="GW88" s="1136"/>
      <c r="GX88" s="1136"/>
      <c r="GY88" s="1136"/>
      <c r="GZ88" s="1136"/>
      <c r="HA88" s="1136"/>
      <c r="HB88" s="1136"/>
      <c r="HC88" s="1136"/>
      <c r="HD88" s="1136"/>
      <c r="HE88" s="1136"/>
      <c r="HF88" s="1136"/>
      <c r="HG88" s="1136"/>
      <c r="HH88" s="1136"/>
      <c r="HI88" s="1136"/>
      <c r="HJ88" s="1136"/>
      <c r="HK88" s="1136"/>
      <c r="HL88" s="1136"/>
      <c r="HM88" s="1136"/>
      <c r="HN88" s="1136"/>
      <c r="HO88" s="1136"/>
      <c r="HP88" s="1136"/>
      <c r="HQ88" s="1136"/>
      <c r="HR88" s="1136"/>
      <c r="HS88" s="1136"/>
      <c r="HT88" s="1136"/>
      <c r="HU88" s="1136"/>
      <c r="HV88" s="1136"/>
      <c r="HW88" s="1136"/>
      <c r="HX88" s="1136"/>
      <c r="HY88" s="1136"/>
      <c r="HZ88" s="1136"/>
      <c r="IA88" s="1136"/>
      <c r="IB88" s="1136"/>
      <c r="IC88" s="1136"/>
      <c r="ID88" s="1136"/>
      <c r="IE88" s="1136"/>
      <c r="IF88" s="1136"/>
      <c r="IG88" s="1136"/>
      <c r="IH88" s="1136"/>
      <c r="II88" s="1136"/>
      <c r="IJ88" s="1136"/>
      <c r="IK88" s="1136"/>
      <c r="IL88" s="1136"/>
      <c r="IM88" s="1136"/>
      <c r="IN88" s="1136"/>
      <c r="IO88" s="1136"/>
      <c r="IP88" s="1136"/>
      <c r="IQ88" s="1136"/>
      <c r="IR88" s="1136"/>
      <c r="IS88" s="1136"/>
      <c r="IT88" s="1136"/>
      <c r="IU88" s="1136"/>
      <c r="IV88" s="1131"/>
    </row>
    <row r="89" spans="1:256" s="806" customFormat="1">
      <c r="A89" s="1131"/>
      <c r="B89" s="1136"/>
      <c r="C89" s="1136"/>
      <c r="D89" s="1136"/>
      <c r="E89" s="1136"/>
      <c r="F89" s="1136"/>
      <c r="G89" s="1136"/>
      <c r="H89" s="1136"/>
      <c r="I89" s="1136"/>
      <c r="J89" s="1136"/>
      <c r="K89" s="1136"/>
      <c r="L89" s="1136"/>
      <c r="M89" s="1136"/>
      <c r="N89" s="1136"/>
      <c r="O89" s="1136"/>
      <c r="P89" s="1136"/>
      <c r="Q89" s="1136"/>
      <c r="R89" s="1136"/>
      <c r="S89" s="1136"/>
      <c r="T89" s="1136"/>
      <c r="U89" s="1136"/>
      <c r="V89" s="1136"/>
      <c r="W89" s="1136"/>
      <c r="X89" s="1136"/>
      <c r="Y89" s="1136"/>
      <c r="Z89" s="1136"/>
      <c r="AA89" s="1136"/>
      <c r="AB89" s="1136"/>
      <c r="AC89" s="1136"/>
      <c r="AD89" s="1136"/>
      <c r="AE89" s="1136"/>
      <c r="AF89" s="1136"/>
      <c r="AG89" s="1136"/>
      <c r="AH89" s="1136"/>
      <c r="AI89" s="1136"/>
      <c r="AJ89" s="1136"/>
      <c r="AK89" s="1136"/>
      <c r="AL89" s="1136"/>
      <c r="AM89" s="1136"/>
      <c r="AN89" s="1136"/>
      <c r="AO89" s="1136"/>
      <c r="AP89" s="1136"/>
      <c r="AQ89" s="1136"/>
      <c r="AR89" s="1136"/>
      <c r="AS89" s="1136"/>
      <c r="AT89" s="1136"/>
      <c r="AU89" s="1136"/>
      <c r="AV89" s="1136"/>
      <c r="AW89" s="1136"/>
      <c r="AX89" s="1136"/>
      <c r="AY89" s="1136"/>
      <c r="AZ89" s="1136"/>
      <c r="BA89" s="1136"/>
      <c r="BB89" s="1136"/>
      <c r="BC89" s="1136"/>
      <c r="BD89" s="1136"/>
      <c r="BE89" s="1136"/>
      <c r="BF89" s="1136"/>
      <c r="BG89" s="1136"/>
      <c r="BH89" s="1136"/>
      <c r="BI89" s="1136"/>
      <c r="BJ89" s="1136"/>
      <c r="BK89" s="1136"/>
      <c r="BL89" s="1136"/>
      <c r="BM89" s="1136"/>
      <c r="BN89" s="1136"/>
      <c r="BO89" s="1136"/>
      <c r="BP89" s="1136"/>
      <c r="BQ89" s="1136"/>
      <c r="BR89" s="1136"/>
      <c r="BS89" s="1136"/>
      <c r="BT89" s="1136"/>
      <c r="BU89" s="1136"/>
      <c r="BV89" s="1136"/>
      <c r="BW89" s="1136"/>
      <c r="BX89" s="1136"/>
      <c r="BY89" s="1136"/>
      <c r="BZ89" s="1136"/>
      <c r="CA89" s="1136"/>
      <c r="CB89" s="1136"/>
      <c r="CC89" s="1136"/>
      <c r="CD89" s="1136"/>
      <c r="CE89" s="1136"/>
      <c r="CF89" s="1136"/>
      <c r="CG89" s="1136"/>
      <c r="CH89" s="1136"/>
      <c r="CI89" s="1136"/>
      <c r="CJ89" s="1136"/>
      <c r="CK89" s="1136"/>
      <c r="CL89" s="1136"/>
      <c r="CM89" s="1136"/>
      <c r="CN89" s="1136"/>
      <c r="CO89" s="1136"/>
      <c r="CP89" s="1136"/>
      <c r="CQ89" s="1136"/>
      <c r="CR89" s="1136"/>
      <c r="CS89" s="1136"/>
      <c r="CT89" s="1136"/>
      <c r="CU89" s="1136"/>
      <c r="CV89" s="1136"/>
      <c r="CW89" s="1136"/>
      <c r="CX89" s="1136"/>
      <c r="CY89" s="1136"/>
      <c r="CZ89" s="1136"/>
      <c r="DA89" s="1136"/>
      <c r="DB89" s="1136"/>
      <c r="DC89" s="1136"/>
      <c r="DD89" s="1136"/>
      <c r="DE89" s="1136"/>
      <c r="DF89" s="1136"/>
      <c r="DG89" s="1136"/>
      <c r="DH89" s="1136"/>
      <c r="DI89" s="1136"/>
      <c r="DJ89" s="1136"/>
      <c r="DK89" s="1136"/>
      <c r="DL89" s="1136"/>
      <c r="DM89" s="1136"/>
      <c r="DN89" s="1136"/>
      <c r="DO89" s="1136"/>
      <c r="DP89" s="1136"/>
      <c r="DQ89" s="1136"/>
      <c r="DR89" s="1136"/>
      <c r="DS89" s="1136"/>
      <c r="DT89" s="1136"/>
      <c r="DU89" s="1136"/>
      <c r="DV89" s="1136"/>
      <c r="DW89" s="1136"/>
      <c r="DX89" s="1136"/>
      <c r="DY89" s="1136"/>
      <c r="DZ89" s="1136"/>
      <c r="EA89" s="1136"/>
      <c r="EB89" s="1136"/>
      <c r="EC89" s="1136"/>
      <c r="ED89" s="1136"/>
      <c r="EE89" s="1136"/>
      <c r="EF89" s="1136"/>
      <c r="EG89" s="1136"/>
      <c r="EH89" s="1136"/>
      <c r="EI89" s="1136"/>
      <c r="EJ89" s="1136"/>
      <c r="EK89" s="1136"/>
      <c r="EL89" s="1136"/>
      <c r="EM89" s="1136"/>
      <c r="EN89" s="1136"/>
      <c r="EO89" s="1136"/>
      <c r="EP89" s="1136"/>
      <c r="EQ89" s="1136"/>
      <c r="ER89" s="1136"/>
      <c r="ES89" s="1136"/>
      <c r="ET89" s="1136"/>
      <c r="EU89" s="1136"/>
      <c r="EV89" s="1136"/>
      <c r="EW89" s="1136"/>
      <c r="EX89" s="1136"/>
      <c r="EY89" s="1136"/>
      <c r="EZ89" s="1136"/>
      <c r="FA89" s="1136"/>
      <c r="FB89" s="1136"/>
      <c r="FC89" s="1136"/>
      <c r="FD89" s="1136"/>
      <c r="FE89" s="1136"/>
      <c r="FF89" s="1136"/>
      <c r="FG89" s="1136"/>
      <c r="FH89" s="1136"/>
      <c r="FI89" s="1136"/>
      <c r="FJ89" s="1136"/>
      <c r="FK89" s="1136"/>
      <c r="FL89" s="1136"/>
      <c r="FM89" s="1136"/>
      <c r="FN89" s="1136"/>
      <c r="FO89" s="1136"/>
      <c r="FP89" s="1136"/>
      <c r="FQ89" s="1136"/>
      <c r="FR89" s="1136"/>
      <c r="FS89" s="1136"/>
      <c r="FT89" s="1136"/>
      <c r="FU89" s="1136"/>
      <c r="FV89" s="1136"/>
      <c r="FW89" s="1136"/>
      <c r="FX89" s="1136"/>
      <c r="FY89" s="1136"/>
      <c r="FZ89" s="1136"/>
      <c r="GA89" s="1136"/>
      <c r="GB89" s="1136"/>
      <c r="GC89" s="1136"/>
      <c r="GD89" s="1136"/>
      <c r="GE89" s="1136"/>
      <c r="GF89" s="1136"/>
      <c r="GG89" s="1136"/>
      <c r="GH89" s="1136"/>
      <c r="GI89" s="1136"/>
      <c r="GJ89" s="1136"/>
      <c r="GK89" s="1136"/>
      <c r="GL89" s="1136"/>
      <c r="GM89" s="1136"/>
      <c r="GN89" s="1136"/>
      <c r="GO89" s="1136"/>
      <c r="GP89" s="1136"/>
      <c r="GQ89" s="1136"/>
      <c r="GR89" s="1136"/>
      <c r="GS89" s="1136"/>
      <c r="GT89" s="1136"/>
      <c r="GU89" s="1136"/>
      <c r="GV89" s="1136"/>
      <c r="GW89" s="1136"/>
      <c r="GX89" s="1136"/>
      <c r="GY89" s="1136"/>
      <c r="GZ89" s="1136"/>
      <c r="HA89" s="1136"/>
      <c r="HB89" s="1136"/>
      <c r="HC89" s="1136"/>
      <c r="HD89" s="1136"/>
      <c r="HE89" s="1136"/>
      <c r="HF89" s="1136"/>
      <c r="HG89" s="1136"/>
      <c r="HH89" s="1136"/>
      <c r="HI89" s="1136"/>
      <c r="HJ89" s="1136"/>
      <c r="HK89" s="1136"/>
      <c r="HL89" s="1136"/>
      <c r="HM89" s="1136"/>
      <c r="HN89" s="1136"/>
      <c r="HO89" s="1136"/>
      <c r="HP89" s="1136"/>
      <c r="HQ89" s="1136"/>
      <c r="HR89" s="1136"/>
      <c r="HS89" s="1136"/>
      <c r="HT89" s="1136"/>
      <c r="HU89" s="1136"/>
      <c r="HV89" s="1136"/>
      <c r="HW89" s="1136"/>
      <c r="HX89" s="1136"/>
      <c r="HY89" s="1136"/>
      <c r="HZ89" s="1136"/>
      <c r="IA89" s="1136"/>
      <c r="IB89" s="1136"/>
      <c r="IC89" s="1136"/>
      <c r="ID89" s="1136"/>
      <c r="IE89" s="1136"/>
      <c r="IF89" s="1136"/>
      <c r="IG89" s="1136"/>
      <c r="IH89" s="1136"/>
      <c r="II89" s="1136"/>
      <c r="IJ89" s="1136"/>
      <c r="IK89" s="1136"/>
      <c r="IL89" s="1136"/>
      <c r="IM89" s="1136"/>
      <c r="IN89" s="1136"/>
      <c r="IO89" s="1136"/>
      <c r="IP89" s="1136"/>
      <c r="IQ89" s="1136"/>
      <c r="IR89" s="1136"/>
      <c r="IS89" s="1136"/>
      <c r="IT89" s="1136"/>
      <c r="IU89" s="1136"/>
      <c r="IV89" s="1131"/>
    </row>
    <row r="90" spans="1:256" s="806" customFormat="1">
      <c r="A90" s="1131"/>
      <c r="B90" s="1136"/>
      <c r="C90" s="1136"/>
      <c r="D90" s="1136"/>
      <c r="E90" s="1136"/>
      <c r="F90" s="1136"/>
      <c r="G90" s="1136"/>
      <c r="H90" s="1136"/>
      <c r="I90" s="1136"/>
      <c r="J90" s="1136"/>
      <c r="K90" s="1136"/>
      <c r="L90" s="1136"/>
      <c r="M90" s="1136"/>
      <c r="N90" s="1136"/>
      <c r="O90" s="1136"/>
      <c r="P90" s="1136"/>
      <c r="Q90" s="1136"/>
      <c r="R90" s="1136"/>
      <c r="S90" s="1136"/>
      <c r="T90" s="1136"/>
      <c r="U90" s="1136"/>
      <c r="V90" s="1136"/>
      <c r="W90" s="1136"/>
      <c r="X90" s="1136"/>
      <c r="Y90" s="1136"/>
      <c r="Z90" s="1136"/>
      <c r="AA90" s="1136"/>
      <c r="AB90" s="1136"/>
      <c r="AC90" s="1136"/>
      <c r="AD90" s="1136"/>
      <c r="AE90" s="1136"/>
      <c r="AF90" s="1136"/>
      <c r="AG90" s="1136"/>
      <c r="AH90" s="1136"/>
      <c r="AI90" s="1136"/>
      <c r="AJ90" s="1136"/>
      <c r="AK90" s="1136"/>
      <c r="AL90" s="1136"/>
      <c r="AM90" s="1136"/>
      <c r="AN90" s="1136"/>
      <c r="AO90" s="1136"/>
      <c r="AP90" s="1136"/>
      <c r="AQ90" s="1136"/>
      <c r="AR90" s="1136"/>
      <c r="AS90" s="1136"/>
      <c r="AT90" s="1136"/>
      <c r="AU90" s="1136"/>
      <c r="AV90" s="1136"/>
      <c r="AW90" s="1136"/>
      <c r="AX90" s="1136"/>
      <c r="AY90" s="1136"/>
      <c r="AZ90" s="1136"/>
      <c r="BA90" s="1136"/>
      <c r="BB90" s="1136"/>
      <c r="BC90" s="1136"/>
      <c r="BD90" s="1136"/>
      <c r="BE90" s="1136"/>
      <c r="BF90" s="1136"/>
      <c r="BG90" s="1136"/>
      <c r="BH90" s="1136"/>
      <c r="BI90" s="1136"/>
      <c r="BJ90" s="1136"/>
      <c r="BK90" s="1136"/>
      <c r="BL90" s="1136"/>
      <c r="BM90" s="1136"/>
      <c r="BN90" s="1136"/>
      <c r="BO90" s="1136"/>
      <c r="BP90" s="1136"/>
      <c r="BQ90" s="1136"/>
      <c r="BR90" s="1136"/>
      <c r="BS90" s="1136"/>
      <c r="BT90" s="1136"/>
      <c r="BU90" s="1136"/>
      <c r="BV90" s="1136"/>
      <c r="BW90" s="1136"/>
      <c r="BX90" s="1136"/>
      <c r="BY90" s="1136"/>
      <c r="BZ90" s="1136"/>
      <c r="CA90" s="1136"/>
      <c r="CB90" s="1136"/>
      <c r="CC90" s="1136"/>
      <c r="CD90" s="1136"/>
      <c r="CE90" s="1136"/>
      <c r="CF90" s="1136"/>
      <c r="CG90" s="1136"/>
      <c r="CH90" s="1136"/>
      <c r="CI90" s="1136"/>
      <c r="CJ90" s="1136"/>
      <c r="CK90" s="1136"/>
      <c r="CL90" s="1136"/>
      <c r="CM90" s="1136"/>
      <c r="CN90" s="1136"/>
      <c r="CO90" s="1136"/>
      <c r="CP90" s="1136"/>
      <c r="CQ90" s="1136"/>
      <c r="CR90" s="1136"/>
      <c r="CS90" s="1136"/>
      <c r="CT90" s="1136"/>
      <c r="CU90" s="1136"/>
      <c r="CV90" s="1136"/>
      <c r="CW90" s="1136"/>
      <c r="CX90" s="1136"/>
      <c r="CY90" s="1136"/>
      <c r="CZ90" s="1136"/>
      <c r="DA90" s="1136"/>
      <c r="DB90" s="1136"/>
      <c r="DC90" s="1136"/>
      <c r="DD90" s="1136"/>
      <c r="DE90" s="1136"/>
      <c r="DF90" s="1136"/>
      <c r="DG90" s="1136"/>
      <c r="DH90" s="1136"/>
      <c r="DI90" s="1136"/>
      <c r="DJ90" s="1136"/>
      <c r="DK90" s="1136"/>
      <c r="DL90" s="1136"/>
      <c r="DM90" s="1136"/>
      <c r="DN90" s="1136"/>
      <c r="DO90" s="1136"/>
      <c r="DP90" s="1136"/>
      <c r="DQ90" s="1136"/>
      <c r="DR90" s="1136"/>
      <c r="DS90" s="1136"/>
      <c r="DT90" s="1136"/>
      <c r="DU90" s="1136"/>
      <c r="DV90" s="1136"/>
      <c r="DW90" s="1136"/>
      <c r="DX90" s="1136"/>
      <c r="DY90" s="1136"/>
      <c r="DZ90" s="1136"/>
      <c r="EA90" s="1136"/>
      <c r="EB90" s="1136"/>
      <c r="EC90" s="1136"/>
      <c r="ED90" s="1136"/>
      <c r="EE90" s="1136"/>
      <c r="EF90" s="1136"/>
      <c r="EG90" s="1136"/>
      <c r="EH90" s="1136"/>
      <c r="EI90" s="1136"/>
      <c r="EJ90" s="1136"/>
      <c r="EK90" s="1136"/>
      <c r="EL90" s="1136"/>
      <c r="EM90" s="1136"/>
      <c r="EN90" s="1136"/>
      <c r="EO90" s="1136"/>
      <c r="EP90" s="1136"/>
      <c r="EQ90" s="1136"/>
      <c r="ER90" s="1136"/>
      <c r="ES90" s="1136"/>
      <c r="ET90" s="1136"/>
      <c r="EU90" s="1136"/>
      <c r="EV90" s="1136"/>
      <c r="EW90" s="1136"/>
      <c r="EX90" s="1136"/>
      <c r="EY90" s="1136"/>
      <c r="EZ90" s="1136"/>
      <c r="FA90" s="1136"/>
      <c r="FB90" s="1136"/>
      <c r="FC90" s="1136"/>
      <c r="FD90" s="1136"/>
      <c r="FE90" s="1136"/>
      <c r="FF90" s="1136"/>
      <c r="FG90" s="1136"/>
      <c r="FH90" s="1136"/>
      <c r="FI90" s="1136"/>
      <c r="FJ90" s="1136"/>
      <c r="FK90" s="1136"/>
      <c r="FL90" s="1136"/>
      <c r="FM90" s="1136"/>
      <c r="FN90" s="1136"/>
      <c r="FO90" s="1136"/>
      <c r="FP90" s="1136"/>
      <c r="FQ90" s="1136"/>
      <c r="FR90" s="1136"/>
      <c r="FS90" s="1136"/>
      <c r="FT90" s="1136"/>
      <c r="FU90" s="1136"/>
      <c r="FV90" s="1136"/>
      <c r="FW90" s="1136"/>
      <c r="FX90" s="1136"/>
      <c r="FY90" s="1136"/>
      <c r="FZ90" s="1136"/>
      <c r="GA90" s="1136"/>
      <c r="GB90" s="1136"/>
      <c r="GC90" s="1136"/>
      <c r="GD90" s="1136"/>
      <c r="GE90" s="1136"/>
      <c r="GF90" s="1136"/>
      <c r="GG90" s="1136"/>
      <c r="GH90" s="1136"/>
      <c r="GI90" s="1136"/>
      <c r="GJ90" s="1136"/>
      <c r="GK90" s="1136"/>
      <c r="GL90" s="1136"/>
      <c r="GM90" s="1136"/>
      <c r="GN90" s="1136"/>
      <c r="GO90" s="1136"/>
      <c r="GP90" s="1136"/>
      <c r="GQ90" s="1136"/>
      <c r="GR90" s="1136"/>
      <c r="GS90" s="1136"/>
      <c r="GT90" s="1136"/>
      <c r="GU90" s="1136"/>
      <c r="GV90" s="1136"/>
      <c r="GW90" s="1136"/>
      <c r="GX90" s="1136"/>
      <c r="GY90" s="1136"/>
      <c r="GZ90" s="1136"/>
      <c r="HA90" s="1136"/>
      <c r="HB90" s="1136"/>
      <c r="HC90" s="1136"/>
      <c r="HD90" s="1136"/>
      <c r="HE90" s="1136"/>
      <c r="HF90" s="1136"/>
      <c r="HG90" s="1136"/>
      <c r="HH90" s="1136"/>
      <c r="HI90" s="1136"/>
      <c r="HJ90" s="1136"/>
      <c r="HK90" s="1136"/>
      <c r="HL90" s="1136"/>
      <c r="HM90" s="1136"/>
      <c r="HN90" s="1136"/>
      <c r="HO90" s="1136"/>
      <c r="HP90" s="1136"/>
      <c r="HQ90" s="1136"/>
      <c r="HR90" s="1136"/>
      <c r="HS90" s="1136"/>
      <c r="HT90" s="1136"/>
      <c r="HU90" s="1136"/>
      <c r="HV90" s="1136"/>
      <c r="HW90" s="1136"/>
      <c r="HX90" s="1136"/>
      <c r="HY90" s="1136"/>
      <c r="HZ90" s="1136"/>
      <c r="IA90" s="1136"/>
      <c r="IB90" s="1136"/>
      <c r="IC90" s="1136"/>
      <c r="ID90" s="1136"/>
      <c r="IE90" s="1136"/>
      <c r="IF90" s="1136"/>
      <c r="IG90" s="1136"/>
      <c r="IH90" s="1136"/>
      <c r="II90" s="1136"/>
      <c r="IJ90" s="1136"/>
      <c r="IK90" s="1136"/>
      <c r="IL90" s="1136"/>
      <c r="IM90" s="1136"/>
      <c r="IN90" s="1136"/>
      <c r="IO90" s="1136"/>
      <c r="IP90" s="1136"/>
      <c r="IQ90" s="1136"/>
      <c r="IR90" s="1136"/>
      <c r="IS90" s="1136"/>
      <c r="IT90" s="1136"/>
      <c r="IU90" s="1136"/>
      <c r="IV90" s="1131"/>
    </row>
    <row r="91" spans="1:256" s="806" customFormat="1">
      <c r="A91" s="1131"/>
      <c r="B91" s="1136"/>
      <c r="C91" s="1136"/>
      <c r="D91" s="1136"/>
      <c r="E91" s="1136"/>
      <c r="F91" s="1136"/>
      <c r="G91" s="1136"/>
      <c r="H91" s="1136"/>
      <c r="I91" s="1136"/>
      <c r="J91" s="1136"/>
      <c r="K91" s="1136"/>
      <c r="L91" s="1136"/>
      <c r="M91" s="1136"/>
      <c r="N91" s="1136"/>
      <c r="O91" s="1136"/>
      <c r="P91" s="1136"/>
      <c r="Q91" s="1136"/>
      <c r="R91" s="1136"/>
      <c r="S91" s="1136"/>
      <c r="T91" s="1136"/>
      <c r="U91" s="1136"/>
      <c r="V91" s="1136"/>
      <c r="W91" s="1136"/>
      <c r="X91" s="1136"/>
      <c r="Y91" s="1136"/>
      <c r="Z91" s="1136"/>
      <c r="AA91" s="1136"/>
      <c r="AB91" s="1136"/>
      <c r="AC91" s="1136"/>
      <c r="AD91" s="1136"/>
      <c r="AE91" s="1136"/>
      <c r="AF91" s="1136"/>
      <c r="AG91" s="1136"/>
      <c r="AH91" s="1136"/>
      <c r="AI91" s="1136"/>
      <c r="AJ91" s="1136"/>
      <c r="AK91" s="1136"/>
      <c r="AL91" s="1136"/>
      <c r="AM91" s="1136"/>
      <c r="AN91" s="1136"/>
      <c r="AO91" s="1136"/>
      <c r="AP91" s="1136"/>
      <c r="AQ91" s="1136"/>
      <c r="AR91" s="1136"/>
      <c r="AS91" s="1136"/>
      <c r="AT91" s="1136"/>
      <c r="AU91" s="1136"/>
      <c r="AV91" s="1136"/>
      <c r="AW91" s="1136"/>
      <c r="AX91" s="1136"/>
      <c r="AY91" s="1136"/>
      <c r="AZ91" s="1136"/>
      <c r="BA91" s="1136"/>
      <c r="BB91" s="1136"/>
      <c r="BC91" s="1136"/>
      <c r="BD91" s="1136"/>
      <c r="BE91" s="1136"/>
      <c r="BF91" s="1136"/>
      <c r="BG91" s="1136"/>
      <c r="BH91" s="1136"/>
      <c r="BI91" s="1136"/>
      <c r="BJ91" s="1136"/>
      <c r="BK91" s="1136"/>
      <c r="BL91" s="1136"/>
      <c r="BM91" s="1136"/>
      <c r="BN91" s="1136"/>
      <c r="BO91" s="1136"/>
      <c r="BP91" s="1136"/>
      <c r="BQ91" s="1136"/>
      <c r="BR91" s="1136"/>
      <c r="BS91" s="1136"/>
      <c r="BT91" s="1136"/>
      <c r="BU91" s="1136"/>
      <c r="BV91" s="1136"/>
      <c r="BW91" s="1136"/>
      <c r="BX91" s="1136"/>
      <c r="BY91" s="1136"/>
      <c r="BZ91" s="1136"/>
      <c r="CA91" s="1136"/>
      <c r="CB91" s="1136"/>
      <c r="CC91" s="1136"/>
      <c r="CD91" s="1136"/>
      <c r="CE91" s="1136"/>
      <c r="CF91" s="1136"/>
      <c r="CG91" s="1136"/>
      <c r="CH91" s="1136"/>
      <c r="CI91" s="1136"/>
      <c r="CJ91" s="1136"/>
      <c r="CK91" s="1136"/>
      <c r="CL91" s="1136"/>
      <c r="CM91" s="1136"/>
      <c r="CN91" s="1136"/>
      <c r="CO91" s="1136"/>
      <c r="CP91" s="1136"/>
      <c r="CQ91" s="1136"/>
      <c r="CR91" s="1136"/>
      <c r="CS91" s="1136"/>
      <c r="CT91" s="1136"/>
      <c r="CU91" s="1136"/>
      <c r="CV91" s="1136"/>
      <c r="CW91" s="1136"/>
      <c r="CX91" s="1136"/>
      <c r="CY91" s="1136"/>
      <c r="CZ91" s="1136"/>
      <c r="DA91" s="1136"/>
      <c r="DB91" s="1136"/>
      <c r="DC91" s="1136"/>
      <c r="DD91" s="1136"/>
      <c r="DE91" s="1136"/>
      <c r="DF91" s="1136"/>
      <c r="DG91" s="1136"/>
      <c r="DH91" s="1136"/>
      <c r="DI91" s="1136"/>
      <c r="DJ91" s="1136"/>
      <c r="DK91" s="1136"/>
      <c r="DL91" s="1136"/>
      <c r="DM91" s="1136"/>
      <c r="DN91" s="1136"/>
      <c r="DO91" s="1136"/>
      <c r="DP91" s="1136"/>
      <c r="DQ91" s="1136"/>
      <c r="DR91" s="1136"/>
      <c r="DS91" s="1136"/>
      <c r="DT91" s="1136"/>
      <c r="DU91" s="1136"/>
      <c r="DV91" s="1136"/>
      <c r="DW91" s="1136"/>
      <c r="DX91" s="1136"/>
      <c r="DY91" s="1136"/>
      <c r="DZ91" s="1136"/>
      <c r="EA91" s="1136"/>
      <c r="EB91" s="1136"/>
      <c r="EC91" s="1136"/>
      <c r="ED91" s="1136"/>
      <c r="EE91" s="1136"/>
      <c r="EF91" s="1136"/>
      <c r="EG91" s="1136"/>
      <c r="EH91" s="1136"/>
      <c r="EI91" s="1136"/>
      <c r="EJ91" s="1136"/>
      <c r="EK91" s="1136"/>
      <c r="EL91" s="1136"/>
      <c r="EM91" s="1136"/>
      <c r="EN91" s="1136"/>
      <c r="EO91" s="1136"/>
      <c r="EP91" s="1136"/>
      <c r="EQ91" s="1136"/>
      <c r="ER91" s="1136"/>
      <c r="ES91" s="1136"/>
      <c r="ET91" s="1136"/>
      <c r="EU91" s="1136"/>
      <c r="EV91" s="1136"/>
      <c r="EW91" s="1136"/>
      <c r="EX91" s="1136"/>
      <c r="EY91" s="1136"/>
      <c r="EZ91" s="1136"/>
      <c r="FA91" s="1136"/>
      <c r="FB91" s="1136"/>
      <c r="FC91" s="1136"/>
      <c r="FD91" s="1136"/>
      <c r="FE91" s="1136"/>
      <c r="FF91" s="1136"/>
      <c r="FG91" s="1136"/>
      <c r="FH91" s="1136"/>
      <c r="FI91" s="1136"/>
      <c r="FJ91" s="1136"/>
      <c r="FK91" s="1136"/>
      <c r="FL91" s="1136"/>
      <c r="FM91" s="1136"/>
      <c r="FN91" s="1136"/>
      <c r="FO91" s="1136"/>
      <c r="FP91" s="1136"/>
      <c r="FQ91" s="1136"/>
      <c r="FR91" s="1136"/>
      <c r="FS91" s="1136"/>
      <c r="FT91" s="1136"/>
      <c r="FU91" s="1136"/>
      <c r="FV91" s="1136"/>
      <c r="FW91" s="1136"/>
      <c r="FX91" s="1136"/>
      <c r="FY91" s="1136"/>
      <c r="FZ91" s="1136"/>
      <c r="GA91" s="1136"/>
      <c r="GB91" s="1136"/>
      <c r="GC91" s="1136"/>
      <c r="GD91" s="1136"/>
      <c r="GE91" s="1136"/>
      <c r="GF91" s="1136"/>
      <c r="GG91" s="1136"/>
      <c r="GH91" s="1136"/>
      <c r="GI91" s="1136"/>
      <c r="GJ91" s="1136"/>
      <c r="GK91" s="1136"/>
      <c r="GL91" s="1136"/>
      <c r="GM91" s="1136"/>
      <c r="GN91" s="1136"/>
      <c r="GO91" s="1136"/>
      <c r="GP91" s="1136"/>
      <c r="GQ91" s="1136"/>
      <c r="GR91" s="1136"/>
      <c r="GS91" s="1136"/>
      <c r="GT91" s="1136"/>
      <c r="GU91" s="1136"/>
      <c r="GV91" s="1136"/>
      <c r="GW91" s="1136"/>
      <c r="GX91" s="1136"/>
      <c r="GY91" s="1136"/>
      <c r="GZ91" s="1136"/>
      <c r="HA91" s="1136"/>
      <c r="HB91" s="1136"/>
      <c r="HC91" s="1136"/>
      <c r="HD91" s="1136"/>
      <c r="HE91" s="1136"/>
      <c r="HF91" s="1136"/>
      <c r="HG91" s="1136"/>
      <c r="HH91" s="1136"/>
      <c r="HI91" s="1136"/>
      <c r="HJ91" s="1136"/>
      <c r="HK91" s="1136"/>
      <c r="HL91" s="1136"/>
      <c r="HM91" s="1136"/>
      <c r="HN91" s="1136"/>
      <c r="HO91" s="1136"/>
      <c r="HP91" s="1136"/>
      <c r="HQ91" s="1136"/>
      <c r="HR91" s="1136"/>
      <c r="HS91" s="1136"/>
      <c r="HT91" s="1136"/>
      <c r="HU91" s="1136"/>
      <c r="HV91" s="1136"/>
      <c r="HW91" s="1136"/>
      <c r="HX91" s="1136"/>
      <c r="HY91" s="1136"/>
      <c r="HZ91" s="1136"/>
      <c r="IA91" s="1136"/>
      <c r="IB91" s="1136"/>
      <c r="IC91" s="1136"/>
      <c r="ID91" s="1136"/>
      <c r="IE91" s="1136"/>
      <c r="IF91" s="1136"/>
      <c r="IG91" s="1136"/>
      <c r="IH91" s="1136"/>
      <c r="II91" s="1136"/>
      <c r="IJ91" s="1136"/>
      <c r="IK91" s="1136"/>
      <c r="IL91" s="1136"/>
      <c r="IM91" s="1136"/>
      <c r="IN91" s="1136"/>
      <c r="IO91" s="1136"/>
      <c r="IP91" s="1136"/>
      <c r="IQ91" s="1136"/>
      <c r="IR91" s="1136"/>
      <c r="IS91" s="1136"/>
      <c r="IT91" s="1136"/>
      <c r="IU91" s="1136"/>
      <c r="IV91" s="1131"/>
    </row>
    <row r="92" spans="1:256" s="806" customFormat="1">
      <c r="A92" s="1131"/>
      <c r="B92" s="1136"/>
      <c r="C92" s="1136"/>
      <c r="D92" s="1136"/>
      <c r="E92" s="1136"/>
      <c r="F92" s="1136"/>
      <c r="G92" s="1136"/>
      <c r="H92" s="1136"/>
      <c r="I92" s="1136"/>
      <c r="J92" s="1136"/>
      <c r="K92" s="1136"/>
      <c r="L92" s="1136"/>
      <c r="M92" s="1136"/>
      <c r="N92" s="1136"/>
      <c r="O92" s="1136"/>
      <c r="P92" s="1136"/>
      <c r="Q92" s="1136"/>
      <c r="R92" s="1136"/>
      <c r="S92" s="1136"/>
      <c r="T92" s="1136"/>
      <c r="U92" s="1136"/>
      <c r="V92" s="1136"/>
      <c r="W92" s="1136"/>
      <c r="X92" s="1136"/>
      <c r="Y92" s="1136"/>
      <c r="Z92" s="1136"/>
      <c r="AA92" s="1136"/>
      <c r="AB92" s="1136"/>
      <c r="AC92" s="1136"/>
      <c r="AD92" s="1136"/>
      <c r="AE92" s="1136"/>
      <c r="AF92" s="1136"/>
      <c r="AG92" s="1136"/>
      <c r="AH92" s="1136"/>
      <c r="AI92" s="1136"/>
      <c r="AJ92" s="1136"/>
      <c r="AK92" s="1136"/>
      <c r="AL92" s="1136"/>
      <c r="AM92" s="1136"/>
      <c r="AN92" s="1136"/>
      <c r="AO92" s="1136"/>
      <c r="AP92" s="1136"/>
      <c r="AQ92" s="1136"/>
      <c r="AR92" s="1136"/>
      <c r="AS92" s="1136"/>
      <c r="AT92" s="1136"/>
      <c r="AU92" s="1136"/>
      <c r="AV92" s="1136"/>
      <c r="AW92" s="1136"/>
      <c r="AX92" s="1136"/>
      <c r="AY92" s="1136"/>
      <c r="AZ92" s="1136"/>
      <c r="BA92" s="1136"/>
      <c r="BB92" s="1136"/>
      <c r="BC92" s="1136"/>
      <c r="BD92" s="1136"/>
      <c r="BE92" s="1136"/>
      <c r="BF92" s="1136"/>
      <c r="BG92" s="1136"/>
      <c r="BH92" s="1136"/>
      <c r="BI92" s="1136"/>
      <c r="BJ92" s="1136"/>
      <c r="BK92" s="1136"/>
      <c r="BL92" s="1136"/>
      <c r="BM92" s="1136"/>
      <c r="BN92" s="1136"/>
      <c r="BO92" s="1136"/>
      <c r="BP92" s="1136"/>
      <c r="BQ92" s="1136"/>
      <c r="BR92" s="1136"/>
      <c r="BS92" s="1136"/>
      <c r="BT92" s="1136"/>
      <c r="BU92" s="1136"/>
      <c r="BV92" s="1136"/>
      <c r="BW92" s="1136"/>
      <c r="BX92" s="1136"/>
      <c r="BY92" s="1136"/>
      <c r="BZ92" s="1136"/>
      <c r="CA92" s="1136"/>
      <c r="CB92" s="1136"/>
      <c r="CC92" s="1136"/>
      <c r="CD92" s="1136"/>
      <c r="CE92" s="1136"/>
      <c r="CF92" s="1136"/>
      <c r="CG92" s="1136"/>
      <c r="CH92" s="1136"/>
      <c r="CI92" s="1136"/>
      <c r="CJ92" s="1136"/>
      <c r="CK92" s="1136"/>
      <c r="CL92" s="1136"/>
      <c r="CM92" s="1136"/>
      <c r="CN92" s="1136"/>
      <c r="CO92" s="1136"/>
      <c r="CP92" s="1136"/>
      <c r="CQ92" s="1136"/>
      <c r="CR92" s="1136"/>
      <c r="CS92" s="1136"/>
      <c r="CT92" s="1136"/>
      <c r="CU92" s="1136"/>
      <c r="CV92" s="1136"/>
      <c r="CW92" s="1136"/>
      <c r="CX92" s="1136"/>
      <c r="CY92" s="1136"/>
      <c r="CZ92" s="1136"/>
      <c r="DA92" s="1136"/>
      <c r="DB92" s="1136"/>
      <c r="DC92" s="1136"/>
      <c r="DD92" s="1136"/>
      <c r="DE92" s="1136"/>
      <c r="DF92" s="1136"/>
      <c r="DG92" s="1136"/>
      <c r="DH92" s="1136"/>
      <c r="DI92" s="1136"/>
      <c r="DJ92" s="1136"/>
      <c r="DK92" s="1136"/>
      <c r="DL92" s="1136"/>
      <c r="DM92" s="1136"/>
      <c r="DN92" s="1136"/>
      <c r="DO92" s="1136"/>
      <c r="DP92" s="1136"/>
      <c r="DQ92" s="1136"/>
      <c r="DR92" s="1136"/>
      <c r="DS92" s="1136"/>
      <c r="DT92" s="1136"/>
      <c r="DU92" s="1136"/>
      <c r="DV92" s="1136"/>
      <c r="DW92" s="1136"/>
      <c r="DX92" s="1136"/>
      <c r="DY92" s="1136"/>
      <c r="DZ92" s="1136"/>
      <c r="EA92" s="1136"/>
      <c r="EB92" s="1136"/>
      <c r="EC92" s="1136"/>
      <c r="ED92" s="1136"/>
      <c r="EE92" s="1136"/>
      <c r="EF92" s="1136"/>
      <c r="EG92" s="1136"/>
      <c r="EH92" s="1136"/>
      <c r="EI92" s="1136"/>
      <c r="EJ92" s="1136"/>
      <c r="EK92" s="1136"/>
      <c r="EL92" s="1136"/>
      <c r="EM92" s="1136"/>
      <c r="EN92" s="1136"/>
      <c r="EO92" s="1136"/>
      <c r="EP92" s="1136"/>
      <c r="EQ92" s="1136"/>
      <c r="ER92" s="1136"/>
      <c r="ES92" s="1136"/>
      <c r="ET92" s="1136"/>
      <c r="EU92" s="1136"/>
      <c r="EV92" s="1136"/>
      <c r="EW92" s="1136"/>
      <c r="EX92" s="1136"/>
      <c r="EY92" s="1136"/>
      <c r="EZ92" s="1136"/>
      <c r="FA92" s="1136"/>
      <c r="FB92" s="1136"/>
      <c r="FC92" s="1136"/>
      <c r="FD92" s="1136"/>
      <c r="FE92" s="1136"/>
      <c r="FF92" s="1136"/>
      <c r="FG92" s="1136"/>
      <c r="FH92" s="1136"/>
      <c r="FI92" s="1136"/>
      <c r="FJ92" s="1136"/>
      <c r="FK92" s="1136"/>
      <c r="FL92" s="1136"/>
      <c r="FM92" s="1136"/>
      <c r="FN92" s="1136"/>
      <c r="FO92" s="1136"/>
      <c r="FP92" s="1136"/>
      <c r="FQ92" s="1136"/>
      <c r="FR92" s="1136"/>
      <c r="FS92" s="1136"/>
      <c r="FT92" s="1136"/>
      <c r="FU92" s="1136"/>
      <c r="FV92" s="1136"/>
      <c r="FW92" s="1136"/>
      <c r="FX92" s="1136"/>
      <c r="FY92" s="1136"/>
      <c r="FZ92" s="1136"/>
      <c r="GA92" s="1136"/>
      <c r="GB92" s="1136"/>
      <c r="GC92" s="1136"/>
      <c r="GD92" s="1136"/>
      <c r="GE92" s="1136"/>
      <c r="GF92" s="1136"/>
      <c r="GG92" s="1136"/>
      <c r="GH92" s="1136"/>
      <c r="GI92" s="1136"/>
      <c r="GJ92" s="1136"/>
      <c r="GK92" s="1136"/>
      <c r="GL92" s="1136"/>
      <c r="GM92" s="1136"/>
      <c r="GN92" s="1136"/>
      <c r="GO92" s="1136"/>
      <c r="GP92" s="1136"/>
      <c r="GQ92" s="1136"/>
      <c r="GR92" s="1136"/>
      <c r="GS92" s="1136"/>
      <c r="GT92" s="1136"/>
      <c r="GU92" s="1136"/>
      <c r="GV92" s="1136"/>
      <c r="GW92" s="1136"/>
      <c r="GX92" s="1136"/>
      <c r="GY92" s="1136"/>
      <c r="GZ92" s="1136"/>
      <c r="HA92" s="1136"/>
      <c r="HB92" s="1136"/>
      <c r="HC92" s="1136"/>
      <c r="HD92" s="1136"/>
      <c r="HE92" s="1136"/>
      <c r="HF92" s="1136"/>
      <c r="HG92" s="1136"/>
      <c r="HH92" s="1136"/>
      <c r="HI92" s="1136"/>
      <c r="HJ92" s="1136"/>
      <c r="HK92" s="1136"/>
      <c r="HL92" s="1136"/>
      <c r="HM92" s="1136"/>
      <c r="HN92" s="1136"/>
      <c r="HO92" s="1136"/>
      <c r="HP92" s="1136"/>
      <c r="HQ92" s="1136"/>
      <c r="HR92" s="1136"/>
      <c r="HS92" s="1136"/>
      <c r="HT92" s="1136"/>
      <c r="HU92" s="1136"/>
      <c r="HV92" s="1136"/>
      <c r="HW92" s="1136"/>
      <c r="HX92" s="1136"/>
      <c r="HY92" s="1136"/>
      <c r="HZ92" s="1136"/>
      <c r="IA92" s="1136"/>
      <c r="IB92" s="1136"/>
      <c r="IC92" s="1136"/>
      <c r="ID92" s="1136"/>
      <c r="IE92" s="1136"/>
      <c r="IF92" s="1136"/>
      <c r="IG92" s="1136"/>
      <c r="IH92" s="1136"/>
      <c r="II92" s="1136"/>
      <c r="IJ92" s="1136"/>
      <c r="IK92" s="1136"/>
      <c r="IL92" s="1136"/>
      <c r="IM92" s="1136"/>
      <c r="IN92" s="1136"/>
      <c r="IO92" s="1136"/>
      <c r="IP92" s="1136"/>
      <c r="IQ92" s="1136"/>
      <c r="IR92" s="1136"/>
      <c r="IS92" s="1136"/>
      <c r="IT92" s="1136"/>
      <c r="IU92" s="1136"/>
      <c r="IV92" s="1131"/>
    </row>
    <row r="93" spans="1:256" s="806" customFormat="1">
      <c r="A93" s="1131"/>
      <c r="B93" s="1136"/>
      <c r="C93" s="1136"/>
      <c r="D93" s="1136"/>
      <c r="E93" s="1136"/>
      <c r="F93" s="1136"/>
      <c r="G93" s="1136"/>
      <c r="H93" s="1136"/>
      <c r="I93" s="1136"/>
      <c r="J93" s="1136"/>
      <c r="K93" s="1136"/>
      <c r="L93" s="1136"/>
      <c r="M93" s="1136"/>
      <c r="N93" s="1136"/>
      <c r="O93" s="1136"/>
      <c r="P93" s="1136"/>
      <c r="Q93" s="1136"/>
      <c r="R93" s="1136"/>
      <c r="S93" s="1136"/>
      <c r="T93" s="1136"/>
      <c r="U93" s="1136"/>
      <c r="V93" s="1136"/>
      <c r="W93" s="1136"/>
      <c r="X93" s="1136"/>
      <c r="Y93" s="1136"/>
      <c r="Z93" s="1136"/>
      <c r="AA93" s="1136"/>
      <c r="AB93" s="1136"/>
      <c r="AC93" s="1136"/>
      <c r="AD93" s="1136"/>
      <c r="AE93" s="1136"/>
      <c r="AF93" s="1136"/>
      <c r="AG93" s="1136"/>
      <c r="AH93" s="1136"/>
      <c r="AI93" s="1136"/>
      <c r="AJ93" s="1136"/>
      <c r="AK93" s="1136"/>
      <c r="AL93" s="1136"/>
      <c r="AM93" s="1136"/>
      <c r="AN93" s="1136"/>
      <c r="AO93" s="1136"/>
      <c r="AP93" s="1136"/>
      <c r="AQ93" s="1136"/>
      <c r="AR93" s="1136"/>
      <c r="AS93" s="1136"/>
      <c r="AT93" s="1136"/>
      <c r="AU93" s="1136"/>
      <c r="AV93" s="1136"/>
      <c r="AW93" s="1136"/>
      <c r="AX93" s="1136"/>
      <c r="AY93" s="1136"/>
      <c r="AZ93" s="1136"/>
      <c r="BA93" s="1136"/>
      <c r="BB93" s="1136"/>
      <c r="BC93" s="1136"/>
      <c r="BD93" s="1136"/>
      <c r="BE93" s="1136"/>
      <c r="BF93" s="1136"/>
      <c r="BG93" s="1136"/>
      <c r="BH93" s="1136"/>
      <c r="BI93" s="1136"/>
      <c r="BJ93" s="1136"/>
      <c r="BK93" s="1136"/>
      <c r="BL93" s="1136"/>
      <c r="BM93" s="1136"/>
      <c r="BN93" s="1136"/>
      <c r="BO93" s="1136"/>
      <c r="BP93" s="1136"/>
      <c r="BQ93" s="1136"/>
      <c r="BR93" s="1136"/>
      <c r="BS93" s="1136"/>
      <c r="BT93" s="1136"/>
      <c r="BU93" s="1136"/>
      <c r="BV93" s="1136"/>
      <c r="BW93" s="1136"/>
      <c r="BX93" s="1136"/>
      <c r="BY93" s="1136"/>
      <c r="BZ93" s="1136"/>
      <c r="CA93" s="1136"/>
      <c r="CB93" s="1136"/>
      <c r="CC93" s="1136"/>
      <c r="CD93" s="1136"/>
      <c r="CE93" s="1136"/>
      <c r="CF93" s="1136"/>
      <c r="CG93" s="1136"/>
      <c r="CH93" s="1136"/>
      <c r="CI93" s="1136"/>
      <c r="CJ93" s="1136"/>
      <c r="CK93" s="1136"/>
      <c r="CL93" s="1136"/>
      <c r="CM93" s="1136"/>
      <c r="CN93" s="1136"/>
      <c r="CO93" s="1136"/>
      <c r="CP93" s="1136"/>
      <c r="CQ93" s="1136"/>
      <c r="CR93" s="1136"/>
      <c r="CS93" s="1136"/>
      <c r="CT93" s="1136"/>
      <c r="CU93" s="1136"/>
      <c r="CV93" s="1136"/>
      <c r="CW93" s="1136"/>
      <c r="CX93" s="1136"/>
      <c r="CY93" s="1136"/>
      <c r="CZ93" s="1136"/>
      <c r="DA93" s="1136"/>
      <c r="DB93" s="1136"/>
      <c r="DC93" s="1136"/>
      <c r="DD93" s="1136"/>
      <c r="DE93" s="1136"/>
      <c r="DF93" s="1136"/>
      <c r="DG93" s="1136"/>
      <c r="DH93" s="1136"/>
      <c r="DI93" s="1136"/>
      <c r="DJ93" s="1136"/>
      <c r="DK93" s="1136"/>
      <c r="DL93" s="1136"/>
      <c r="DM93" s="1136"/>
      <c r="DN93" s="1136"/>
      <c r="DO93" s="1136"/>
      <c r="DP93" s="1136"/>
      <c r="DQ93" s="1136"/>
      <c r="DR93" s="1136"/>
      <c r="DS93" s="1136"/>
      <c r="DT93" s="1136"/>
      <c r="DU93" s="1136"/>
      <c r="DV93" s="1136"/>
      <c r="DW93" s="1136"/>
      <c r="DX93" s="1136"/>
      <c r="DY93" s="1136"/>
      <c r="DZ93" s="1136"/>
      <c r="EA93" s="1136"/>
      <c r="EB93" s="1136"/>
      <c r="EC93" s="1136"/>
      <c r="ED93" s="1136"/>
      <c r="EE93" s="1136"/>
      <c r="EF93" s="1136"/>
      <c r="EG93" s="1136"/>
      <c r="EH93" s="1136"/>
      <c r="EI93" s="1136"/>
      <c r="EJ93" s="1136"/>
      <c r="EK93" s="1136"/>
      <c r="EL93" s="1136"/>
      <c r="EM93" s="1136"/>
      <c r="EN93" s="1136"/>
      <c r="EO93" s="1136"/>
      <c r="EP93" s="1136"/>
      <c r="EQ93" s="1136"/>
      <c r="ER93" s="1136"/>
      <c r="ES93" s="1136"/>
      <c r="ET93" s="1136"/>
      <c r="EU93" s="1136"/>
      <c r="EV93" s="1136"/>
      <c r="EW93" s="1136"/>
      <c r="EX93" s="1136"/>
      <c r="EY93" s="1136"/>
      <c r="EZ93" s="1136"/>
      <c r="FA93" s="1136"/>
      <c r="FB93" s="1136"/>
      <c r="FC93" s="1136"/>
      <c r="FD93" s="1136"/>
      <c r="FE93" s="1136"/>
      <c r="FF93" s="1136"/>
      <c r="FG93" s="1136"/>
      <c r="FH93" s="1136"/>
      <c r="FI93" s="1136"/>
      <c r="FJ93" s="1136"/>
      <c r="FK93" s="1136"/>
      <c r="FL93" s="1136"/>
      <c r="FM93" s="1136"/>
      <c r="FN93" s="1136"/>
      <c r="FO93" s="1136"/>
      <c r="FP93" s="1136"/>
      <c r="FQ93" s="1136"/>
      <c r="FR93" s="1136"/>
      <c r="FS93" s="1136"/>
      <c r="FT93" s="1136"/>
      <c r="FU93" s="1136"/>
      <c r="FV93" s="1136"/>
      <c r="FW93" s="1136"/>
      <c r="FX93" s="1136"/>
      <c r="FY93" s="1136"/>
      <c r="FZ93" s="1136"/>
      <c r="GA93" s="1136"/>
      <c r="GB93" s="1136"/>
      <c r="GC93" s="1136"/>
      <c r="GD93" s="1136"/>
      <c r="GE93" s="1136"/>
      <c r="GF93" s="1136"/>
      <c r="GG93" s="1136"/>
      <c r="GH93" s="1136"/>
      <c r="GI93" s="1136"/>
      <c r="GJ93" s="1136"/>
      <c r="GK93" s="1136"/>
      <c r="GL93" s="1136"/>
      <c r="GM93" s="1136"/>
      <c r="GN93" s="1136"/>
      <c r="GO93" s="1136"/>
      <c r="GP93" s="1136"/>
      <c r="GQ93" s="1136"/>
      <c r="GR93" s="1136"/>
      <c r="GS93" s="1136"/>
      <c r="GT93" s="1136"/>
      <c r="GU93" s="1136"/>
      <c r="GV93" s="1136"/>
      <c r="GW93" s="1136"/>
      <c r="GX93" s="1136"/>
      <c r="GY93" s="1136"/>
      <c r="GZ93" s="1136"/>
      <c r="HA93" s="1136"/>
      <c r="HB93" s="1136"/>
      <c r="HC93" s="1136"/>
      <c r="HD93" s="1136"/>
      <c r="HE93" s="1136"/>
      <c r="HF93" s="1136"/>
      <c r="HG93" s="1136"/>
      <c r="HH93" s="1136"/>
      <c r="HI93" s="1136"/>
      <c r="HJ93" s="1136"/>
      <c r="HK93" s="1136"/>
      <c r="HL93" s="1136"/>
      <c r="HM93" s="1136"/>
      <c r="HN93" s="1136"/>
      <c r="HO93" s="1136"/>
      <c r="HP93" s="1136"/>
      <c r="HQ93" s="1136"/>
      <c r="HR93" s="1136"/>
      <c r="HS93" s="1136"/>
      <c r="HT93" s="1136"/>
      <c r="HU93" s="1136"/>
      <c r="HV93" s="1136"/>
      <c r="HW93" s="1136"/>
      <c r="HX93" s="1136"/>
      <c r="HY93" s="1136"/>
      <c r="HZ93" s="1136"/>
      <c r="IA93" s="1136"/>
      <c r="IB93" s="1136"/>
      <c r="IC93" s="1136"/>
      <c r="ID93" s="1136"/>
      <c r="IE93" s="1136"/>
      <c r="IF93" s="1136"/>
      <c r="IG93" s="1136"/>
      <c r="IH93" s="1136"/>
      <c r="II93" s="1136"/>
      <c r="IJ93" s="1136"/>
      <c r="IK93" s="1136"/>
      <c r="IL93" s="1136"/>
      <c r="IM93" s="1136"/>
      <c r="IN93" s="1136"/>
      <c r="IO93" s="1136"/>
      <c r="IP93" s="1136"/>
      <c r="IQ93" s="1136"/>
      <c r="IR93" s="1136"/>
      <c r="IS93" s="1136"/>
      <c r="IT93" s="1136"/>
      <c r="IU93" s="1136"/>
      <c r="IV93" s="1131"/>
    </row>
    <row r="94" spans="1:256" s="806" customFormat="1">
      <c r="A94" s="1131"/>
      <c r="B94" s="1136"/>
      <c r="C94" s="1136"/>
      <c r="D94" s="1136"/>
      <c r="E94" s="1136"/>
      <c r="F94" s="1136"/>
      <c r="G94" s="1136"/>
      <c r="H94" s="1136"/>
      <c r="I94" s="1136"/>
      <c r="J94" s="1136"/>
      <c r="K94" s="1136"/>
      <c r="L94" s="1136"/>
      <c r="M94" s="1136"/>
      <c r="N94" s="1136"/>
      <c r="O94" s="1136"/>
      <c r="P94" s="1136"/>
      <c r="Q94" s="1136"/>
      <c r="R94" s="1136"/>
      <c r="S94" s="1136"/>
      <c r="T94" s="1136"/>
      <c r="U94" s="1136"/>
      <c r="V94" s="1136"/>
      <c r="W94" s="1136"/>
      <c r="X94" s="1136"/>
      <c r="Y94" s="1136"/>
      <c r="Z94" s="1136"/>
      <c r="AA94" s="1136"/>
      <c r="AB94" s="1136"/>
      <c r="AC94" s="1136"/>
      <c r="AD94" s="1136"/>
      <c r="AE94" s="1136"/>
      <c r="AF94" s="1136"/>
      <c r="AG94" s="1136"/>
      <c r="AH94" s="1136"/>
      <c r="AI94" s="1136"/>
      <c r="AJ94" s="1136"/>
      <c r="AK94" s="1136"/>
      <c r="AL94" s="1136"/>
      <c r="AM94" s="1136"/>
      <c r="AN94" s="1136"/>
      <c r="AO94" s="1136"/>
      <c r="AP94" s="1136"/>
      <c r="AQ94" s="1136"/>
      <c r="AR94" s="1136"/>
      <c r="AS94" s="1136"/>
      <c r="AT94" s="1136"/>
      <c r="AU94" s="1136"/>
      <c r="AV94" s="1136"/>
      <c r="AW94" s="1136"/>
      <c r="AX94" s="1136"/>
      <c r="AY94" s="1136"/>
      <c r="AZ94" s="1136"/>
      <c r="BA94" s="1136"/>
      <c r="BB94" s="1136"/>
      <c r="BC94" s="1136"/>
      <c r="BD94" s="1136"/>
      <c r="BE94" s="1136"/>
      <c r="BF94" s="1136"/>
      <c r="BG94" s="1136"/>
      <c r="BH94" s="1136"/>
      <c r="BI94" s="1136"/>
      <c r="BJ94" s="1136"/>
      <c r="BK94" s="1136"/>
      <c r="BL94" s="1136"/>
      <c r="BM94" s="1136"/>
      <c r="BN94" s="1136"/>
      <c r="BO94" s="1136"/>
      <c r="BP94" s="1136"/>
      <c r="BQ94" s="1136"/>
      <c r="BR94" s="1136"/>
      <c r="BS94" s="1136"/>
      <c r="BT94" s="1136"/>
      <c r="BU94" s="1136"/>
      <c r="BV94" s="1136"/>
      <c r="BW94" s="1136"/>
      <c r="BX94" s="1136"/>
      <c r="BY94" s="1136"/>
      <c r="BZ94" s="1136"/>
      <c r="CA94" s="1136"/>
      <c r="CB94" s="1136"/>
      <c r="CC94" s="1136"/>
      <c r="CD94" s="1136"/>
      <c r="CE94" s="1136"/>
      <c r="CF94" s="1136"/>
      <c r="CG94" s="1136"/>
      <c r="CH94" s="1136"/>
      <c r="CI94" s="1136"/>
      <c r="CJ94" s="1136"/>
      <c r="CK94" s="1136"/>
      <c r="CL94" s="1136"/>
      <c r="CM94" s="1136"/>
      <c r="CN94" s="1136"/>
      <c r="CO94" s="1136"/>
      <c r="CP94" s="1136"/>
      <c r="CQ94" s="1136"/>
      <c r="CR94" s="1136"/>
      <c r="CS94" s="1136"/>
      <c r="CT94" s="1136"/>
      <c r="CU94" s="1136"/>
      <c r="CV94" s="1136"/>
      <c r="CW94" s="1136"/>
      <c r="CX94" s="1136"/>
      <c r="CY94" s="1136"/>
      <c r="CZ94" s="1136"/>
      <c r="DA94" s="1136"/>
      <c r="DB94" s="1136"/>
      <c r="DC94" s="1136"/>
      <c r="DD94" s="1136"/>
      <c r="DE94" s="1136"/>
      <c r="DF94" s="1136"/>
      <c r="DG94" s="1136"/>
      <c r="DH94" s="1136"/>
      <c r="DI94" s="1136"/>
      <c r="DJ94" s="1136"/>
      <c r="DK94" s="1136"/>
      <c r="DL94" s="1136"/>
      <c r="DM94" s="1136"/>
      <c r="DN94" s="1136"/>
      <c r="DO94" s="1136"/>
      <c r="DP94" s="1136"/>
      <c r="DQ94" s="1136"/>
      <c r="DR94" s="1136"/>
      <c r="DS94" s="1136"/>
      <c r="DT94" s="1136"/>
      <c r="DU94" s="1136"/>
      <c r="DV94" s="1136"/>
      <c r="DW94" s="1136"/>
      <c r="DX94" s="1136"/>
      <c r="DY94" s="1136"/>
      <c r="DZ94" s="1136"/>
      <c r="EA94" s="1136"/>
      <c r="EB94" s="1136"/>
      <c r="EC94" s="1136"/>
      <c r="ED94" s="1136"/>
      <c r="EE94" s="1136"/>
      <c r="EF94" s="1136"/>
      <c r="EG94" s="1136"/>
      <c r="EH94" s="1136"/>
      <c r="EI94" s="1136"/>
      <c r="EJ94" s="1136"/>
      <c r="EK94" s="1136"/>
      <c r="EL94" s="1136"/>
      <c r="EM94" s="1136"/>
      <c r="EN94" s="1136"/>
      <c r="EO94" s="1136"/>
      <c r="EP94" s="1136"/>
      <c r="EQ94" s="1136"/>
      <c r="ER94" s="1136"/>
      <c r="ES94" s="1136"/>
      <c r="ET94" s="1136"/>
      <c r="EU94" s="1136"/>
      <c r="EV94" s="1136"/>
      <c r="EW94" s="1136"/>
      <c r="EX94" s="1136"/>
      <c r="EY94" s="1136"/>
      <c r="EZ94" s="1136"/>
      <c r="FA94" s="1136"/>
      <c r="FB94" s="1136"/>
      <c r="FC94" s="1136"/>
      <c r="FD94" s="1136"/>
      <c r="FE94" s="1136"/>
      <c r="FF94" s="1136"/>
      <c r="FG94" s="1136"/>
      <c r="FH94" s="1136"/>
      <c r="FI94" s="1136"/>
      <c r="FJ94" s="1136"/>
      <c r="FK94" s="1136"/>
      <c r="FL94" s="1136"/>
      <c r="FM94" s="1136"/>
      <c r="FN94" s="1136"/>
      <c r="FO94" s="1136"/>
      <c r="FP94" s="1136"/>
      <c r="FQ94" s="1136"/>
      <c r="FR94" s="1136"/>
      <c r="FS94" s="1136"/>
      <c r="FT94" s="1136"/>
      <c r="FU94" s="1136"/>
      <c r="FV94" s="1136"/>
      <c r="FW94" s="1136"/>
      <c r="FX94" s="1136"/>
      <c r="FY94" s="1136"/>
      <c r="FZ94" s="1136"/>
      <c r="GA94" s="1136"/>
      <c r="GB94" s="1136"/>
      <c r="GC94" s="1136"/>
      <c r="GD94" s="1136"/>
      <c r="GE94" s="1136"/>
      <c r="GF94" s="1136"/>
      <c r="GG94" s="1136"/>
      <c r="GH94" s="1136"/>
      <c r="GI94" s="1136"/>
      <c r="GJ94" s="1136"/>
      <c r="GK94" s="1136"/>
      <c r="GL94" s="1136"/>
      <c r="GM94" s="1136"/>
      <c r="GN94" s="1136"/>
      <c r="GO94" s="1136"/>
      <c r="GP94" s="1136"/>
      <c r="GQ94" s="1136"/>
      <c r="GR94" s="1136"/>
      <c r="GS94" s="1136"/>
      <c r="GT94" s="1136"/>
      <c r="GU94" s="1136"/>
      <c r="GV94" s="1136"/>
      <c r="GW94" s="1136"/>
      <c r="GX94" s="1136"/>
      <c r="GY94" s="1136"/>
      <c r="GZ94" s="1136"/>
      <c r="HA94" s="1136"/>
      <c r="HB94" s="1136"/>
      <c r="HC94" s="1136"/>
      <c r="HD94" s="1136"/>
      <c r="HE94" s="1136"/>
      <c r="HF94" s="1136"/>
      <c r="HG94" s="1136"/>
      <c r="HH94" s="1136"/>
      <c r="HI94" s="1136"/>
      <c r="HJ94" s="1136"/>
      <c r="HK94" s="1136"/>
      <c r="HL94" s="1136"/>
      <c r="HM94" s="1136"/>
      <c r="HN94" s="1136"/>
      <c r="HO94" s="1136"/>
      <c r="HP94" s="1136"/>
      <c r="HQ94" s="1136"/>
      <c r="HR94" s="1136"/>
      <c r="HS94" s="1136"/>
      <c r="HT94" s="1136"/>
      <c r="HU94" s="1136"/>
      <c r="HV94" s="1136"/>
      <c r="HW94" s="1136"/>
      <c r="HX94" s="1136"/>
      <c r="HY94" s="1136"/>
      <c r="HZ94" s="1136"/>
      <c r="IA94" s="1136"/>
      <c r="IB94" s="1136"/>
      <c r="IC94" s="1136"/>
      <c r="ID94" s="1136"/>
      <c r="IE94" s="1136"/>
      <c r="IF94" s="1136"/>
      <c r="IG94" s="1136"/>
      <c r="IH94" s="1136"/>
      <c r="II94" s="1136"/>
      <c r="IJ94" s="1136"/>
      <c r="IK94" s="1136"/>
      <c r="IL94" s="1136"/>
      <c r="IM94" s="1136"/>
      <c r="IN94" s="1136"/>
      <c r="IO94" s="1136"/>
      <c r="IP94" s="1136"/>
      <c r="IQ94" s="1136"/>
      <c r="IR94" s="1136"/>
      <c r="IS94" s="1136"/>
      <c r="IT94" s="1136"/>
      <c r="IU94" s="1136"/>
      <c r="IV94" s="1131"/>
    </row>
    <row r="95" spans="1:256" s="806" customFormat="1">
      <c r="A95" s="1131"/>
      <c r="B95" s="1136"/>
      <c r="C95" s="1136"/>
      <c r="D95" s="1136"/>
      <c r="E95" s="1136"/>
      <c r="F95" s="1136"/>
      <c r="G95" s="1136"/>
      <c r="H95" s="1136"/>
      <c r="I95" s="1136"/>
      <c r="J95" s="1136"/>
      <c r="K95" s="1136"/>
      <c r="L95" s="1136"/>
      <c r="M95" s="1136"/>
      <c r="N95" s="1136"/>
      <c r="O95" s="1136"/>
      <c r="P95" s="1136"/>
      <c r="Q95" s="1136"/>
      <c r="R95" s="1136"/>
      <c r="S95" s="1136"/>
      <c r="T95" s="1136"/>
      <c r="U95" s="1136"/>
      <c r="V95" s="1136"/>
      <c r="W95" s="1136"/>
      <c r="X95" s="1136"/>
      <c r="Y95" s="1136"/>
      <c r="Z95" s="1136"/>
      <c r="AA95" s="1136"/>
      <c r="AB95" s="1136"/>
      <c r="AC95" s="1136"/>
      <c r="AD95" s="1136"/>
      <c r="AE95" s="1136"/>
      <c r="AF95" s="1136"/>
      <c r="AG95" s="1136"/>
      <c r="AH95" s="1136"/>
      <c r="AI95" s="1136"/>
      <c r="AJ95" s="1136"/>
      <c r="AK95" s="1136"/>
      <c r="AL95" s="1136"/>
      <c r="AM95" s="1136"/>
      <c r="AN95" s="1136"/>
      <c r="AO95" s="1136"/>
      <c r="AP95" s="1136"/>
      <c r="AQ95" s="1136"/>
      <c r="AR95" s="1136"/>
      <c r="AS95" s="1136"/>
      <c r="AT95" s="1136"/>
      <c r="AU95" s="1136"/>
      <c r="AV95" s="1136"/>
      <c r="AW95" s="1136"/>
      <c r="AX95" s="1136"/>
      <c r="AY95" s="1136"/>
      <c r="AZ95" s="1136"/>
      <c r="BA95" s="1136"/>
      <c r="BB95" s="1136"/>
      <c r="BC95" s="1136"/>
      <c r="BD95" s="1136"/>
      <c r="BE95" s="1136"/>
      <c r="BF95" s="1136"/>
      <c r="BG95" s="1136"/>
      <c r="BH95" s="1136"/>
      <c r="BI95" s="1136"/>
      <c r="BJ95" s="1136"/>
      <c r="BK95" s="1136"/>
      <c r="BL95" s="1136"/>
      <c r="BM95" s="1136"/>
      <c r="BN95" s="1136"/>
      <c r="BO95" s="1136"/>
      <c r="BP95" s="1136"/>
      <c r="BQ95" s="1136"/>
      <c r="BR95" s="1136"/>
      <c r="BS95" s="1136"/>
      <c r="BT95" s="1136"/>
      <c r="BU95" s="1136"/>
      <c r="BV95" s="1136"/>
      <c r="BW95" s="1136"/>
      <c r="BX95" s="1136"/>
      <c r="BY95" s="1136"/>
      <c r="BZ95" s="1136"/>
      <c r="CA95" s="1136"/>
      <c r="CB95" s="1136"/>
      <c r="CC95" s="1136"/>
      <c r="CD95" s="1136"/>
      <c r="CE95" s="1136"/>
      <c r="CF95" s="1136"/>
      <c r="CG95" s="1136"/>
      <c r="CH95" s="1136"/>
      <c r="CI95" s="1136"/>
      <c r="CJ95" s="1136"/>
      <c r="CK95" s="1136"/>
      <c r="CL95" s="1136"/>
      <c r="CM95" s="1136"/>
      <c r="CN95" s="1136"/>
      <c r="CO95" s="1136"/>
      <c r="CP95" s="1136"/>
      <c r="CQ95" s="1136"/>
      <c r="CR95" s="1136"/>
      <c r="CS95" s="1136"/>
      <c r="CT95" s="1136"/>
      <c r="CU95" s="1136"/>
      <c r="CV95" s="1136"/>
      <c r="CW95" s="1136"/>
      <c r="CX95" s="1136"/>
      <c r="CY95" s="1136"/>
      <c r="CZ95" s="1136"/>
      <c r="DA95" s="1136"/>
      <c r="DB95" s="1136"/>
      <c r="DC95" s="1136"/>
      <c r="DD95" s="1136"/>
      <c r="DE95" s="1136"/>
      <c r="DF95" s="1136"/>
      <c r="DG95" s="1136"/>
      <c r="DH95" s="1136"/>
      <c r="DI95" s="1136"/>
      <c r="DJ95" s="1136"/>
      <c r="DK95" s="1136"/>
      <c r="DL95" s="1136"/>
      <c r="DM95" s="1136"/>
      <c r="DN95" s="1136"/>
      <c r="DO95" s="1136"/>
      <c r="DP95" s="1136"/>
      <c r="DQ95" s="1136"/>
      <c r="DR95" s="1136"/>
      <c r="DS95" s="1136"/>
      <c r="DT95" s="1136"/>
      <c r="DU95" s="1136"/>
      <c r="DV95" s="1136"/>
      <c r="DW95" s="1136"/>
      <c r="DX95" s="1136"/>
      <c r="DY95" s="1136"/>
      <c r="DZ95" s="1136"/>
      <c r="EA95" s="1136"/>
      <c r="EB95" s="1136"/>
      <c r="EC95" s="1136"/>
      <c r="ED95" s="1136"/>
      <c r="EE95" s="1136"/>
      <c r="EF95" s="1136"/>
      <c r="EG95" s="1136"/>
      <c r="EH95" s="1136"/>
      <c r="EI95" s="1136"/>
      <c r="EJ95" s="1136"/>
      <c r="EK95" s="1136"/>
      <c r="EL95" s="1136"/>
      <c r="EM95" s="1136"/>
      <c r="EN95" s="1136"/>
      <c r="EO95" s="1136"/>
      <c r="EP95" s="1136"/>
      <c r="EQ95" s="1136"/>
      <c r="ER95" s="1136"/>
      <c r="ES95" s="1136"/>
      <c r="ET95" s="1136"/>
      <c r="EU95" s="1136"/>
      <c r="EV95" s="1136"/>
      <c r="EW95" s="1136"/>
      <c r="EX95" s="1136"/>
      <c r="EY95" s="1136"/>
      <c r="EZ95" s="1136"/>
      <c r="FA95" s="1136"/>
      <c r="FB95" s="1136"/>
      <c r="FC95" s="1136"/>
      <c r="FD95" s="1136"/>
      <c r="FE95" s="1136"/>
      <c r="FF95" s="1136"/>
      <c r="FG95" s="1136"/>
      <c r="FH95" s="1136"/>
      <c r="FI95" s="1136"/>
      <c r="FJ95" s="1136"/>
      <c r="FK95" s="1136"/>
      <c r="FL95" s="1136"/>
      <c r="FM95" s="1136"/>
      <c r="FN95" s="1136"/>
      <c r="FO95" s="1136"/>
      <c r="FP95" s="1136"/>
      <c r="FQ95" s="1136"/>
      <c r="FR95" s="1136"/>
      <c r="FS95" s="1136"/>
      <c r="FT95" s="1136"/>
      <c r="FU95" s="1136"/>
      <c r="FV95" s="1136"/>
      <c r="FW95" s="1136"/>
      <c r="FX95" s="1136"/>
      <c r="FY95" s="1136"/>
      <c r="FZ95" s="1136"/>
      <c r="GA95" s="1136"/>
      <c r="GB95" s="1136"/>
      <c r="GC95" s="1136"/>
      <c r="GD95" s="1136"/>
      <c r="GE95" s="1136"/>
      <c r="GF95" s="1136"/>
      <c r="GG95" s="1136"/>
      <c r="GH95" s="1136"/>
      <c r="GI95" s="1136"/>
      <c r="GJ95" s="1136"/>
      <c r="GK95" s="1136"/>
      <c r="GL95" s="1136"/>
      <c r="GM95" s="1136"/>
      <c r="GN95" s="1136"/>
      <c r="GO95" s="1136"/>
      <c r="GP95" s="1136"/>
      <c r="GQ95" s="1136"/>
      <c r="GR95" s="1136"/>
      <c r="GS95" s="1136"/>
      <c r="GT95" s="1136"/>
      <c r="GU95" s="1136"/>
      <c r="GV95" s="1136"/>
      <c r="GW95" s="1136"/>
      <c r="GX95" s="1136"/>
      <c r="GY95" s="1136"/>
      <c r="GZ95" s="1136"/>
      <c r="HA95" s="1136"/>
      <c r="HB95" s="1136"/>
      <c r="HC95" s="1136"/>
      <c r="HD95" s="1136"/>
      <c r="HE95" s="1136"/>
      <c r="HF95" s="1136"/>
      <c r="HG95" s="1136"/>
      <c r="HH95" s="1136"/>
      <c r="HI95" s="1136"/>
      <c r="HJ95" s="1136"/>
      <c r="HK95" s="1136"/>
      <c r="HL95" s="1136"/>
      <c r="HM95" s="1136"/>
      <c r="HN95" s="1136"/>
      <c r="HO95" s="1136"/>
      <c r="HP95" s="1136"/>
      <c r="HQ95" s="1136"/>
      <c r="HR95" s="1136"/>
      <c r="HS95" s="1136"/>
      <c r="HT95" s="1136"/>
      <c r="HU95" s="1136"/>
      <c r="HV95" s="1136"/>
      <c r="HW95" s="1136"/>
      <c r="HX95" s="1136"/>
      <c r="HY95" s="1136"/>
      <c r="HZ95" s="1136"/>
      <c r="IA95" s="1136"/>
      <c r="IB95" s="1136"/>
      <c r="IC95" s="1136"/>
      <c r="ID95" s="1136"/>
      <c r="IE95" s="1136"/>
      <c r="IF95" s="1136"/>
      <c r="IG95" s="1136"/>
      <c r="IH95" s="1136"/>
      <c r="II95" s="1136"/>
      <c r="IJ95" s="1136"/>
      <c r="IK95" s="1136"/>
      <c r="IL95" s="1136"/>
      <c r="IM95" s="1136"/>
      <c r="IN95" s="1136"/>
      <c r="IO95" s="1136"/>
      <c r="IP95" s="1136"/>
      <c r="IQ95" s="1136"/>
      <c r="IR95" s="1136"/>
      <c r="IS95" s="1136"/>
      <c r="IT95" s="1136"/>
      <c r="IU95" s="1136"/>
      <c r="IV95" s="1131"/>
    </row>
    <row r="96" spans="1:256" s="806" customFormat="1">
      <c r="A96" s="1131"/>
      <c r="B96" s="1136"/>
      <c r="C96" s="1136"/>
      <c r="D96" s="1136"/>
      <c r="E96" s="1136"/>
      <c r="F96" s="1136"/>
      <c r="G96" s="1136"/>
      <c r="H96" s="1136"/>
      <c r="I96" s="1136"/>
      <c r="J96" s="1136"/>
      <c r="K96" s="1136"/>
      <c r="L96" s="1136"/>
      <c r="M96" s="1136"/>
      <c r="N96" s="1136"/>
      <c r="O96" s="1136"/>
      <c r="P96" s="1136"/>
      <c r="Q96" s="1136"/>
      <c r="R96" s="1136"/>
      <c r="S96" s="1136"/>
      <c r="T96" s="1136"/>
      <c r="U96" s="1136"/>
      <c r="V96" s="1136"/>
      <c r="W96" s="1136"/>
      <c r="X96" s="1136"/>
      <c r="Y96" s="1136"/>
      <c r="Z96" s="1136"/>
      <c r="AA96" s="1136"/>
      <c r="AB96" s="1136"/>
      <c r="AC96" s="1136"/>
      <c r="AD96" s="1136"/>
      <c r="AE96" s="1136"/>
      <c r="AF96" s="1136"/>
      <c r="AG96" s="1136"/>
      <c r="AH96" s="1136"/>
      <c r="AI96" s="1136"/>
      <c r="AJ96" s="1136"/>
      <c r="AK96" s="1136"/>
      <c r="AL96" s="1136"/>
      <c r="AM96" s="1136"/>
      <c r="AN96" s="1136"/>
      <c r="AO96" s="1136"/>
      <c r="AP96" s="1136"/>
      <c r="AQ96" s="1136"/>
      <c r="AR96" s="1136"/>
      <c r="AS96" s="1136"/>
      <c r="AT96" s="1136"/>
      <c r="AU96" s="1136"/>
      <c r="AV96" s="1136"/>
      <c r="AW96" s="1136"/>
      <c r="AX96" s="1136"/>
      <c r="AY96" s="1136"/>
      <c r="AZ96" s="1136"/>
      <c r="BA96" s="1136"/>
      <c r="BB96" s="1136"/>
      <c r="BC96" s="1136"/>
      <c r="BD96" s="1136"/>
      <c r="BE96" s="1136"/>
      <c r="BF96" s="1136"/>
      <c r="BG96" s="1136"/>
      <c r="BH96" s="1136"/>
      <c r="BI96" s="1136"/>
      <c r="BJ96" s="1136"/>
      <c r="BK96" s="1136"/>
      <c r="BL96" s="1136"/>
      <c r="BM96" s="1136"/>
      <c r="BN96" s="1136"/>
      <c r="BO96" s="1136"/>
      <c r="BP96" s="1136"/>
      <c r="BQ96" s="1136"/>
      <c r="BR96" s="1136"/>
      <c r="BS96" s="1136"/>
      <c r="BT96" s="1136"/>
      <c r="BU96" s="1136"/>
      <c r="BV96" s="1136"/>
      <c r="BW96" s="1136"/>
      <c r="BX96" s="1136"/>
      <c r="BY96" s="1136"/>
      <c r="BZ96" s="1136"/>
      <c r="CA96" s="1136"/>
      <c r="CB96" s="1136"/>
      <c r="CC96" s="1136"/>
      <c r="CD96" s="1136"/>
      <c r="CE96" s="1136"/>
      <c r="CF96" s="1136"/>
      <c r="CG96" s="1136"/>
      <c r="CH96" s="1136"/>
      <c r="CI96" s="1136"/>
      <c r="CJ96" s="1136"/>
      <c r="CK96" s="1136"/>
      <c r="CL96" s="1136"/>
      <c r="CM96" s="1136"/>
      <c r="CN96" s="1136"/>
      <c r="CO96" s="1136"/>
      <c r="CP96" s="1136"/>
      <c r="CQ96" s="1136"/>
      <c r="CR96" s="1136"/>
      <c r="CS96" s="1136"/>
      <c r="CT96" s="1136"/>
      <c r="CU96" s="1136"/>
      <c r="CV96" s="1136"/>
      <c r="CW96" s="1136"/>
      <c r="CX96" s="1136"/>
      <c r="CY96" s="1136"/>
      <c r="CZ96" s="1136"/>
      <c r="DA96" s="1136"/>
      <c r="DB96" s="1136"/>
      <c r="DC96" s="1136"/>
      <c r="DD96" s="1136"/>
      <c r="DE96" s="1136"/>
      <c r="DF96" s="1136"/>
      <c r="DG96" s="1136"/>
      <c r="DH96" s="1136"/>
      <c r="DI96" s="1136"/>
      <c r="DJ96" s="1136"/>
      <c r="DK96" s="1136"/>
      <c r="DL96" s="1136"/>
      <c r="DM96" s="1136"/>
      <c r="DN96" s="1136"/>
      <c r="DO96" s="1136"/>
      <c r="DP96" s="1136"/>
      <c r="DQ96" s="1136"/>
      <c r="DR96" s="1136"/>
      <c r="DS96" s="1136"/>
      <c r="DT96" s="1136"/>
      <c r="DU96" s="1136"/>
      <c r="DV96" s="1136"/>
      <c r="DW96" s="1136"/>
      <c r="DX96" s="1136"/>
      <c r="DY96" s="1136"/>
      <c r="DZ96" s="1136"/>
      <c r="EA96" s="1136"/>
      <c r="EB96" s="1136"/>
      <c r="EC96" s="1136"/>
      <c r="ED96" s="1136"/>
      <c r="EE96" s="1136"/>
      <c r="EF96" s="1136"/>
      <c r="EG96" s="1136"/>
      <c r="EH96" s="1136"/>
      <c r="EI96" s="1136"/>
      <c r="EJ96" s="1136"/>
      <c r="EK96" s="1136"/>
      <c r="EL96" s="1136"/>
      <c r="EM96" s="1136"/>
      <c r="EN96" s="1136"/>
      <c r="EO96" s="1136"/>
      <c r="EP96" s="1136"/>
      <c r="EQ96" s="1136"/>
      <c r="ER96" s="1136"/>
      <c r="ES96" s="1136"/>
      <c r="ET96" s="1136"/>
      <c r="EU96" s="1136"/>
      <c r="EV96" s="1136"/>
      <c r="EW96" s="1136"/>
      <c r="EX96" s="1136"/>
      <c r="EY96" s="1136"/>
      <c r="EZ96" s="1136"/>
      <c r="FA96" s="1136"/>
      <c r="FB96" s="1136"/>
      <c r="FC96" s="1136"/>
      <c r="FD96" s="1136"/>
      <c r="FE96" s="1136"/>
      <c r="FF96" s="1136"/>
      <c r="FG96" s="1136"/>
      <c r="FH96" s="1136"/>
      <c r="FI96" s="1136"/>
      <c r="FJ96" s="1136"/>
      <c r="FK96" s="1136"/>
      <c r="FL96" s="1136"/>
      <c r="FM96" s="1136"/>
      <c r="FN96" s="1136"/>
      <c r="FO96" s="1136"/>
      <c r="FP96" s="1136"/>
      <c r="FQ96" s="1136"/>
      <c r="FR96" s="1136"/>
      <c r="FS96" s="1136"/>
      <c r="FT96" s="1136"/>
      <c r="FU96" s="1136"/>
      <c r="FV96" s="1136"/>
      <c r="FW96" s="1136"/>
      <c r="FX96" s="1136"/>
      <c r="FY96" s="1136"/>
      <c r="FZ96" s="1136"/>
      <c r="GA96" s="1136"/>
      <c r="GB96" s="1136"/>
      <c r="GC96" s="1136"/>
      <c r="GD96" s="1136"/>
      <c r="GE96" s="1136"/>
      <c r="GF96" s="1136"/>
      <c r="GG96" s="1136"/>
      <c r="GH96" s="1136"/>
      <c r="GI96" s="1136"/>
      <c r="GJ96" s="1136"/>
      <c r="GK96" s="1136"/>
      <c r="GL96" s="1136"/>
      <c r="GM96" s="1136"/>
      <c r="GN96" s="1136"/>
      <c r="GO96" s="1136"/>
      <c r="GP96" s="1136"/>
      <c r="GQ96" s="1136"/>
      <c r="GR96" s="1136"/>
      <c r="GS96" s="1136"/>
      <c r="GT96" s="1136"/>
      <c r="GU96" s="1136"/>
      <c r="GV96" s="1136"/>
      <c r="GW96" s="1136"/>
      <c r="GX96" s="1136"/>
      <c r="GY96" s="1136"/>
      <c r="GZ96" s="1136"/>
      <c r="HA96" s="1136"/>
      <c r="HB96" s="1136"/>
      <c r="HC96" s="1136"/>
      <c r="HD96" s="1136"/>
      <c r="HE96" s="1136"/>
      <c r="HF96" s="1136"/>
      <c r="HG96" s="1136"/>
      <c r="HH96" s="1136"/>
      <c r="HI96" s="1136"/>
      <c r="HJ96" s="1136"/>
      <c r="HK96" s="1136"/>
      <c r="HL96" s="1136"/>
      <c r="HM96" s="1136"/>
      <c r="HN96" s="1136"/>
      <c r="HO96" s="1136"/>
      <c r="HP96" s="1136"/>
      <c r="HQ96" s="1136"/>
      <c r="HR96" s="1136"/>
      <c r="HS96" s="1136"/>
      <c r="HT96" s="1136"/>
      <c r="HU96" s="1136"/>
      <c r="HV96" s="1136"/>
      <c r="HW96" s="1136"/>
      <c r="HX96" s="1136"/>
      <c r="HY96" s="1136"/>
      <c r="HZ96" s="1136"/>
      <c r="IA96" s="1136"/>
      <c r="IB96" s="1136"/>
      <c r="IC96" s="1136"/>
      <c r="ID96" s="1136"/>
      <c r="IE96" s="1136"/>
      <c r="IF96" s="1136"/>
      <c r="IG96" s="1136"/>
      <c r="IH96" s="1136"/>
      <c r="II96" s="1136"/>
      <c r="IJ96" s="1136"/>
      <c r="IK96" s="1136"/>
      <c r="IL96" s="1136"/>
      <c r="IM96" s="1136"/>
      <c r="IN96" s="1136"/>
      <c r="IO96" s="1136"/>
      <c r="IP96" s="1136"/>
      <c r="IQ96" s="1136"/>
      <c r="IR96" s="1136"/>
      <c r="IS96" s="1136"/>
      <c r="IT96" s="1136"/>
      <c r="IU96" s="1136"/>
      <c r="IV96" s="1131"/>
    </row>
    <row r="97" spans="1:256" s="806" customFormat="1">
      <c r="A97" s="1131"/>
      <c r="B97" s="1136"/>
      <c r="C97" s="1136"/>
      <c r="D97" s="1136"/>
      <c r="E97" s="1136"/>
      <c r="F97" s="1136"/>
      <c r="G97" s="1136"/>
      <c r="H97" s="1136"/>
      <c r="I97" s="1136"/>
      <c r="J97" s="1136"/>
      <c r="K97" s="1136"/>
      <c r="L97" s="1136"/>
      <c r="M97" s="1136"/>
      <c r="N97" s="1136"/>
      <c r="O97" s="1136"/>
      <c r="P97" s="1136"/>
      <c r="Q97" s="1136"/>
      <c r="R97" s="1136"/>
      <c r="S97" s="1136"/>
      <c r="T97" s="1136"/>
      <c r="U97" s="1136"/>
      <c r="V97" s="1136"/>
      <c r="W97" s="1136"/>
      <c r="X97" s="1136"/>
      <c r="Y97" s="1136"/>
      <c r="Z97" s="1136"/>
      <c r="AA97" s="1136"/>
      <c r="AB97" s="1136"/>
      <c r="AC97" s="1136"/>
      <c r="AD97" s="1136"/>
      <c r="AE97" s="1136"/>
      <c r="AF97" s="1136"/>
      <c r="AG97" s="1136"/>
      <c r="AH97" s="1136"/>
      <c r="AI97" s="1136"/>
      <c r="AJ97" s="1136"/>
      <c r="AK97" s="1136"/>
      <c r="AL97" s="1136"/>
      <c r="AM97" s="1136"/>
      <c r="AN97" s="1136"/>
      <c r="AO97" s="1136"/>
      <c r="AP97" s="1136"/>
      <c r="AQ97" s="1136"/>
      <c r="AR97" s="1136"/>
      <c r="AS97" s="1136"/>
      <c r="AT97" s="1136"/>
      <c r="AU97" s="1136"/>
      <c r="AV97" s="1136"/>
      <c r="AW97" s="1136"/>
      <c r="AX97" s="1136"/>
      <c r="AY97" s="1136"/>
      <c r="AZ97" s="1136"/>
      <c r="BA97" s="1136"/>
      <c r="BB97" s="1136"/>
      <c r="BC97" s="1136"/>
      <c r="BD97" s="1136"/>
      <c r="BE97" s="1136"/>
      <c r="BF97" s="1136"/>
      <c r="BG97" s="1136"/>
      <c r="BH97" s="1136"/>
      <c r="BI97" s="1136"/>
      <c r="BJ97" s="1136"/>
      <c r="BK97" s="1136"/>
      <c r="BL97" s="1136"/>
      <c r="BM97" s="1136"/>
      <c r="BN97" s="1136"/>
      <c r="BO97" s="1136"/>
      <c r="BP97" s="1136"/>
      <c r="BQ97" s="1136"/>
      <c r="BR97" s="1136"/>
      <c r="BS97" s="1136"/>
      <c r="BT97" s="1136"/>
      <c r="BU97" s="1136"/>
      <c r="BV97" s="1136"/>
      <c r="BW97" s="1136"/>
      <c r="BX97" s="1136"/>
      <c r="BY97" s="1136"/>
      <c r="BZ97" s="1136"/>
      <c r="CA97" s="1136"/>
      <c r="CB97" s="1136"/>
      <c r="CC97" s="1136"/>
      <c r="CD97" s="1136"/>
      <c r="CE97" s="1136"/>
      <c r="CF97" s="1136"/>
      <c r="CG97" s="1136"/>
      <c r="CH97" s="1136"/>
      <c r="CI97" s="1136"/>
      <c r="CJ97" s="1136"/>
      <c r="CK97" s="1136"/>
      <c r="CL97" s="1136"/>
      <c r="CM97" s="1136"/>
      <c r="CN97" s="1136"/>
      <c r="CO97" s="1136"/>
      <c r="CP97" s="1136"/>
      <c r="CQ97" s="1136"/>
      <c r="CR97" s="1136"/>
      <c r="CS97" s="1136"/>
      <c r="CT97" s="1136"/>
      <c r="CU97" s="1136"/>
      <c r="CV97" s="1136"/>
      <c r="CW97" s="1136"/>
      <c r="CX97" s="1136"/>
      <c r="CY97" s="1136"/>
      <c r="CZ97" s="1136"/>
      <c r="DA97" s="1136"/>
      <c r="DB97" s="1136"/>
      <c r="DC97" s="1136"/>
      <c r="DD97" s="1136"/>
      <c r="DE97" s="1136"/>
      <c r="DF97" s="1136"/>
      <c r="DG97" s="1136"/>
      <c r="DH97" s="1136"/>
      <c r="DI97" s="1136"/>
      <c r="DJ97" s="1136"/>
      <c r="DK97" s="1136"/>
      <c r="DL97" s="1136"/>
      <c r="DM97" s="1136"/>
      <c r="DN97" s="1136"/>
      <c r="DO97" s="1136"/>
      <c r="DP97" s="1136"/>
      <c r="DQ97" s="1136"/>
      <c r="DR97" s="1136"/>
      <c r="DS97" s="1136"/>
      <c r="DT97" s="1136"/>
      <c r="DU97" s="1136"/>
      <c r="DV97" s="1136"/>
      <c r="DW97" s="1136"/>
      <c r="DX97" s="1136"/>
      <c r="DY97" s="1136"/>
      <c r="DZ97" s="1136"/>
      <c r="EA97" s="1136"/>
      <c r="EB97" s="1136"/>
      <c r="EC97" s="1136"/>
      <c r="ED97" s="1136"/>
      <c r="EE97" s="1136"/>
      <c r="EF97" s="1136"/>
      <c r="EG97" s="1136"/>
      <c r="EH97" s="1136"/>
      <c r="EI97" s="1136"/>
      <c r="EJ97" s="1136"/>
      <c r="EK97" s="1136"/>
      <c r="EL97" s="1136"/>
      <c r="EM97" s="1136"/>
      <c r="EN97" s="1136"/>
      <c r="EO97" s="1136"/>
      <c r="EP97" s="1136"/>
      <c r="EQ97" s="1136"/>
      <c r="ER97" s="1136"/>
      <c r="ES97" s="1136"/>
      <c r="ET97" s="1136"/>
      <c r="EU97" s="1136"/>
      <c r="EV97" s="1136"/>
      <c r="EW97" s="1136"/>
      <c r="EX97" s="1136"/>
      <c r="EY97" s="1136"/>
      <c r="EZ97" s="1136"/>
      <c r="FA97" s="1136"/>
      <c r="FB97" s="1136"/>
      <c r="FC97" s="1136"/>
      <c r="FD97" s="1136"/>
      <c r="FE97" s="1136"/>
      <c r="FF97" s="1136"/>
      <c r="FG97" s="1136"/>
      <c r="FH97" s="1136"/>
      <c r="FI97" s="1136"/>
      <c r="FJ97" s="1136"/>
      <c r="FK97" s="1136"/>
      <c r="FL97" s="1136"/>
      <c r="FM97" s="1136"/>
      <c r="FN97" s="1136"/>
      <c r="FO97" s="1136"/>
      <c r="FP97" s="1136"/>
      <c r="FQ97" s="1136"/>
      <c r="FR97" s="1136"/>
      <c r="FS97" s="1136"/>
      <c r="FT97" s="1136"/>
      <c r="FU97" s="1136"/>
      <c r="FV97" s="1136"/>
      <c r="FW97" s="1136"/>
      <c r="FX97" s="1136"/>
      <c r="FY97" s="1136"/>
      <c r="FZ97" s="1136"/>
      <c r="GA97" s="1136"/>
      <c r="GB97" s="1136"/>
      <c r="GC97" s="1136"/>
      <c r="GD97" s="1136"/>
      <c r="GE97" s="1136"/>
      <c r="GF97" s="1136"/>
      <c r="GG97" s="1136"/>
      <c r="GH97" s="1136"/>
      <c r="GI97" s="1136"/>
      <c r="GJ97" s="1136"/>
      <c r="GK97" s="1136"/>
      <c r="GL97" s="1136"/>
      <c r="GM97" s="1136"/>
      <c r="GN97" s="1136"/>
      <c r="GO97" s="1136"/>
      <c r="GP97" s="1136"/>
      <c r="GQ97" s="1136"/>
      <c r="GR97" s="1136"/>
      <c r="GS97" s="1136"/>
      <c r="GT97" s="1136"/>
      <c r="GU97" s="1136"/>
      <c r="GV97" s="1136"/>
      <c r="GW97" s="1136"/>
      <c r="GX97" s="1136"/>
      <c r="GY97" s="1136"/>
      <c r="GZ97" s="1136"/>
      <c r="HA97" s="1136"/>
      <c r="HB97" s="1136"/>
      <c r="HC97" s="1136"/>
      <c r="HD97" s="1136"/>
      <c r="HE97" s="1136"/>
      <c r="HF97" s="1136"/>
      <c r="HG97" s="1136"/>
      <c r="HH97" s="1136"/>
      <c r="HI97" s="1136"/>
      <c r="HJ97" s="1136"/>
      <c r="HK97" s="1136"/>
      <c r="HL97" s="1136"/>
      <c r="HM97" s="1136"/>
      <c r="HN97" s="1136"/>
      <c r="HO97" s="1136"/>
      <c r="HP97" s="1136"/>
      <c r="HQ97" s="1136"/>
      <c r="HR97" s="1136"/>
      <c r="HS97" s="1136"/>
      <c r="HT97" s="1136"/>
      <c r="HU97" s="1136"/>
      <c r="HV97" s="1136"/>
      <c r="HW97" s="1136"/>
      <c r="HX97" s="1136"/>
      <c r="HY97" s="1136"/>
      <c r="HZ97" s="1136"/>
      <c r="IA97" s="1136"/>
      <c r="IB97" s="1136"/>
      <c r="IC97" s="1136"/>
      <c r="ID97" s="1136"/>
      <c r="IE97" s="1136"/>
      <c r="IF97" s="1136"/>
      <c r="IG97" s="1136"/>
      <c r="IH97" s="1136"/>
      <c r="II97" s="1136"/>
      <c r="IJ97" s="1136"/>
      <c r="IK97" s="1136"/>
      <c r="IL97" s="1136"/>
      <c r="IM97" s="1136"/>
      <c r="IN97" s="1136"/>
      <c r="IO97" s="1136"/>
      <c r="IP97" s="1136"/>
      <c r="IQ97" s="1136"/>
      <c r="IR97" s="1136"/>
      <c r="IS97" s="1136"/>
      <c r="IT97" s="1136"/>
      <c r="IU97" s="1136"/>
      <c r="IV97" s="1131"/>
    </row>
    <row r="98" spans="1:256" s="806" customFormat="1">
      <c r="A98" s="1131"/>
      <c r="B98" s="1136"/>
      <c r="C98" s="1136"/>
      <c r="D98" s="1136"/>
      <c r="E98" s="1136"/>
      <c r="F98" s="1136"/>
      <c r="G98" s="1136"/>
      <c r="H98" s="1136"/>
      <c r="I98" s="1136"/>
      <c r="J98" s="1136"/>
      <c r="K98" s="1136"/>
      <c r="L98" s="1136"/>
      <c r="M98" s="1136"/>
      <c r="N98" s="1136"/>
      <c r="O98" s="1136"/>
      <c r="P98" s="1136"/>
      <c r="Q98" s="1136"/>
      <c r="R98" s="1136"/>
      <c r="S98" s="1136"/>
      <c r="T98" s="1136"/>
      <c r="U98" s="1136"/>
      <c r="V98" s="1136"/>
      <c r="W98" s="1136"/>
      <c r="X98" s="1136"/>
      <c r="Y98" s="1136"/>
      <c r="Z98" s="1136"/>
      <c r="AA98" s="1136"/>
      <c r="AB98" s="1136"/>
      <c r="AC98" s="1136"/>
      <c r="AD98" s="1136"/>
      <c r="AE98" s="1136"/>
      <c r="AF98" s="1136"/>
      <c r="AG98" s="1136"/>
      <c r="AH98" s="1136"/>
      <c r="AI98" s="1136"/>
      <c r="AJ98" s="1136"/>
      <c r="AK98" s="1136"/>
      <c r="AL98" s="1136"/>
      <c r="AM98" s="1136"/>
      <c r="AN98" s="1136"/>
      <c r="AO98" s="1136"/>
      <c r="AP98" s="1136"/>
      <c r="AQ98" s="1136"/>
      <c r="AR98" s="1136"/>
      <c r="AS98" s="1136"/>
      <c r="AT98" s="1136"/>
      <c r="AU98" s="1136"/>
      <c r="AV98" s="1136"/>
      <c r="AW98" s="1136"/>
      <c r="AX98" s="1136"/>
      <c r="AY98" s="1136"/>
      <c r="AZ98" s="1136"/>
      <c r="BA98" s="1136"/>
      <c r="BB98" s="1136"/>
      <c r="BC98" s="1136"/>
      <c r="BD98" s="1136"/>
      <c r="BE98" s="1136"/>
      <c r="BF98" s="1136"/>
      <c r="BG98" s="1136"/>
      <c r="BH98" s="1136"/>
      <c r="BI98" s="1136"/>
      <c r="BJ98" s="1136"/>
      <c r="BK98" s="1136"/>
      <c r="BL98" s="1136"/>
      <c r="BM98" s="1136"/>
      <c r="BN98" s="1136"/>
      <c r="BO98" s="1136"/>
      <c r="BP98" s="1136"/>
      <c r="BQ98" s="1136"/>
      <c r="BR98" s="1136"/>
      <c r="BS98" s="1136"/>
      <c r="BT98" s="1136"/>
      <c r="BU98" s="1136"/>
      <c r="BV98" s="1136"/>
      <c r="BW98" s="1136"/>
      <c r="BX98" s="1136"/>
      <c r="BY98" s="1136"/>
      <c r="BZ98" s="1136"/>
      <c r="CA98" s="1136"/>
      <c r="CB98" s="1136"/>
      <c r="CC98" s="1136"/>
      <c r="CD98" s="1136"/>
      <c r="CE98" s="1136"/>
      <c r="CF98" s="1136"/>
      <c r="CG98" s="1136"/>
      <c r="CH98" s="1136"/>
      <c r="CI98" s="1136"/>
      <c r="CJ98" s="1136"/>
      <c r="CK98" s="1136"/>
      <c r="CL98" s="1136"/>
      <c r="CM98" s="1136"/>
      <c r="CN98" s="1136"/>
      <c r="CO98" s="1136"/>
      <c r="CP98" s="1136"/>
      <c r="CQ98" s="1136"/>
      <c r="CR98" s="1136"/>
      <c r="CS98" s="1136"/>
      <c r="CT98" s="1136"/>
      <c r="CU98" s="1136"/>
      <c r="CV98" s="1136"/>
      <c r="CW98" s="1136"/>
      <c r="CX98" s="1136"/>
      <c r="CY98" s="1136"/>
      <c r="CZ98" s="1136"/>
      <c r="DA98" s="1136"/>
      <c r="DB98" s="1136"/>
      <c r="DC98" s="1136"/>
      <c r="DD98" s="1136"/>
      <c r="DE98" s="1136"/>
      <c r="DF98" s="1136"/>
      <c r="DG98" s="1136"/>
      <c r="DH98" s="1136"/>
      <c r="DI98" s="1136"/>
      <c r="DJ98" s="1136"/>
      <c r="DK98" s="1136"/>
      <c r="DL98" s="1136"/>
      <c r="DM98" s="1136"/>
      <c r="DN98" s="1136"/>
      <c r="DO98" s="1136"/>
      <c r="DP98" s="1136"/>
      <c r="DQ98" s="1136"/>
      <c r="DR98" s="1136"/>
      <c r="DS98" s="1136"/>
      <c r="DT98" s="1136"/>
      <c r="DU98" s="1136"/>
      <c r="DV98" s="1136"/>
      <c r="DW98" s="1136"/>
      <c r="DX98" s="1136"/>
      <c r="DY98" s="1136"/>
      <c r="DZ98" s="1136"/>
      <c r="EA98" s="1136"/>
      <c r="EB98" s="1136"/>
      <c r="EC98" s="1136"/>
      <c r="ED98" s="1136"/>
      <c r="EE98" s="1136"/>
      <c r="EF98" s="1136"/>
      <c r="EG98" s="1136"/>
      <c r="EH98" s="1136"/>
      <c r="EI98" s="1136"/>
      <c r="EJ98" s="1136"/>
      <c r="EK98" s="1136"/>
      <c r="EL98" s="1136"/>
      <c r="EM98" s="1136"/>
      <c r="EN98" s="1136"/>
      <c r="EO98" s="1136"/>
      <c r="EP98" s="1136"/>
      <c r="EQ98" s="1136"/>
      <c r="ER98" s="1136"/>
      <c r="ES98" s="1136"/>
      <c r="ET98" s="1136"/>
      <c r="EU98" s="1136"/>
      <c r="EV98" s="1136"/>
      <c r="EW98" s="1136"/>
      <c r="EX98" s="1136"/>
      <c r="EY98" s="1136"/>
      <c r="EZ98" s="1136"/>
      <c r="FA98" s="1136"/>
      <c r="FB98" s="1136"/>
      <c r="FC98" s="1136"/>
      <c r="FD98" s="1136"/>
      <c r="FE98" s="1136"/>
      <c r="FF98" s="1136"/>
      <c r="FG98" s="1136"/>
      <c r="FH98" s="1136"/>
      <c r="FI98" s="1136"/>
      <c r="FJ98" s="1136"/>
      <c r="FK98" s="1136"/>
      <c r="FL98" s="1136"/>
      <c r="FM98" s="1136"/>
      <c r="FN98" s="1136"/>
      <c r="FO98" s="1136"/>
      <c r="FP98" s="1136"/>
      <c r="FQ98" s="1136"/>
      <c r="FR98" s="1136"/>
      <c r="FS98" s="1136"/>
      <c r="FT98" s="1136"/>
      <c r="FU98" s="1136"/>
      <c r="FV98" s="1136"/>
      <c r="FW98" s="1136"/>
      <c r="FX98" s="1136"/>
      <c r="FY98" s="1136"/>
      <c r="FZ98" s="1136"/>
      <c r="GA98" s="1136"/>
      <c r="GB98" s="1136"/>
      <c r="GC98" s="1136"/>
      <c r="GD98" s="1136"/>
      <c r="GE98" s="1136"/>
      <c r="GF98" s="1136"/>
      <c r="GG98" s="1136"/>
      <c r="GH98" s="1136"/>
      <c r="GI98" s="1136"/>
      <c r="GJ98" s="1136"/>
      <c r="GK98" s="1136"/>
      <c r="GL98" s="1136"/>
      <c r="GM98" s="1136"/>
      <c r="GN98" s="1136"/>
      <c r="GO98" s="1136"/>
      <c r="GP98" s="1136"/>
      <c r="GQ98" s="1136"/>
      <c r="GR98" s="1136"/>
      <c r="GS98" s="1136"/>
      <c r="GT98" s="1136"/>
      <c r="GU98" s="1136"/>
      <c r="GV98" s="1136"/>
      <c r="GW98" s="1136"/>
      <c r="GX98" s="1136"/>
      <c r="GY98" s="1136"/>
      <c r="GZ98" s="1136"/>
      <c r="HA98" s="1136"/>
      <c r="HB98" s="1136"/>
      <c r="HC98" s="1136"/>
      <c r="HD98" s="1136"/>
      <c r="HE98" s="1136"/>
      <c r="HF98" s="1136"/>
      <c r="HG98" s="1136"/>
      <c r="HH98" s="1136"/>
      <c r="HI98" s="1136"/>
      <c r="HJ98" s="1136"/>
      <c r="HK98" s="1136"/>
      <c r="HL98" s="1136"/>
      <c r="HM98" s="1136"/>
      <c r="HN98" s="1136"/>
      <c r="HO98" s="1136"/>
      <c r="HP98" s="1136"/>
      <c r="HQ98" s="1136"/>
      <c r="HR98" s="1136"/>
      <c r="HS98" s="1136"/>
      <c r="HT98" s="1136"/>
      <c r="HU98" s="1136"/>
      <c r="HV98" s="1136"/>
      <c r="HW98" s="1136"/>
      <c r="HX98" s="1136"/>
      <c r="HY98" s="1136"/>
      <c r="HZ98" s="1136"/>
      <c r="IA98" s="1136"/>
      <c r="IB98" s="1136"/>
      <c r="IC98" s="1136"/>
      <c r="ID98" s="1136"/>
      <c r="IE98" s="1136"/>
      <c r="IF98" s="1136"/>
      <c r="IG98" s="1136"/>
      <c r="IH98" s="1136"/>
      <c r="II98" s="1136"/>
      <c r="IJ98" s="1136"/>
      <c r="IK98" s="1136"/>
      <c r="IL98" s="1136"/>
      <c r="IM98" s="1136"/>
      <c r="IN98" s="1136"/>
      <c r="IO98" s="1136"/>
      <c r="IP98" s="1136"/>
      <c r="IQ98" s="1136"/>
      <c r="IR98" s="1136"/>
      <c r="IS98" s="1136"/>
      <c r="IT98" s="1136"/>
      <c r="IU98" s="1136"/>
      <c r="IV98" s="1131"/>
    </row>
    <row r="99" spans="1:256" s="806" customFormat="1">
      <c r="A99" s="1131"/>
      <c r="B99" s="1136"/>
      <c r="C99" s="1136"/>
      <c r="D99" s="1136"/>
      <c r="E99" s="1136"/>
      <c r="F99" s="1136"/>
      <c r="G99" s="1136"/>
      <c r="H99" s="1136"/>
      <c r="I99" s="1136"/>
      <c r="J99" s="1136"/>
      <c r="K99" s="1136"/>
      <c r="L99" s="1136"/>
      <c r="M99" s="1136"/>
      <c r="N99" s="1136"/>
      <c r="O99" s="1136"/>
      <c r="P99" s="1136"/>
      <c r="Q99" s="1136"/>
      <c r="R99" s="1136"/>
      <c r="S99" s="1136"/>
      <c r="T99" s="1136"/>
      <c r="U99" s="1136"/>
      <c r="V99" s="1136"/>
      <c r="W99" s="1136"/>
      <c r="X99" s="1136"/>
      <c r="Y99" s="1136"/>
      <c r="Z99" s="1136"/>
      <c r="AA99" s="1136"/>
      <c r="AB99" s="1136"/>
      <c r="AC99" s="1136"/>
      <c r="AD99" s="1136"/>
      <c r="AE99" s="1136"/>
      <c r="AF99" s="1136"/>
      <c r="AG99" s="1136"/>
      <c r="AH99" s="1136"/>
      <c r="AI99" s="1136"/>
      <c r="AJ99" s="1136"/>
      <c r="AK99" s="1136"/>
      <c r="AL99" s="1136"/>
      <c r="AM99" s="1136"/>
      <c r="AN99" s="1136"/>
      <c r="AO99" s="1136"/>
      <c r="AP99" s="1136"/>
      <c r="AQ99" s="1136"/>
      <c r="AR99" s="1136"/>
      <c r="AS99" s="1136"/>
      <c r="AT99" s="1136"/>
      <c r="AU99" s="1136"/>
      <c r="AV99" s="1136"/>
      <c r="AW99" s="1136"/>
      <c r="AX99" s="1136"/>
      <c r="AY99" s="1136"/>
      <c r="AZ99" s="1136"/>
      <c r="BA99" s="1136"/>
      <c r="BB99" s="1136"/>
      <c r="BC99" s="1136"/>
      <c r="BD99" s="1136"/>
      <c r="BE99" s="1136"/>
      <c r="BF99" s="1136"/>
      <c r="BG99" s="1136"/>
      <c r="BH99" s="1136"/>
      <c r="BI99" s="1136"/>
      <c r="BJ99" s="1136"/>
      <c r="BK99" s="1136"/>
      <c r="BL99" s="1136"/>
      <c r="BM99" s="1136"/>
      <c r="BN99" s="1136"/>
      <c r="BO99" s="1136"/>
      <c r="BP99" s="1136"/>
      <c r="BQ99" s="1136"/>
      <c r="BR99" s="1136"/>
      <c r="BS99" s="1136"/>
      <c r="BT99" s="1136"/>
      <c r="BU99" s="1136"/>
      <c r="BV99" s="1136"/>
      <c r="BW99" s="1136"/>
      <c r="BX99" s="1136"/>
      <c r="BY99" s="1136"/>
      <c r="BZ99" s="1136"/>
      <c r="CA99" s="1136"/>
      <c r="CB99" s="1136"/>
      <c r="CC99" s="1136"/>
      <c r="CD99" s="1136"/>
      <c r="CE99" s="1136"/>
      <c r="CF99" s="1136"/>
      <c r="CG99" s="1136"/>
      <c r="CH99" s="1136"/>
      <c r="CI99" s="1136"/>
      <c r="CJ99" s="1136"/>
      <c r="CK99" s="1136"/>
      <c r="CL99" s="1136"/>
      <c r="CM99" s="1136"/>
      <c r="CN99" s="1136"/>
      <c r="CO99" s="1136"/>
      <c r="CP99" s="1136"/>
      <c r="CQ99" s="1136"/>
      <c r="CR99" s="1136"/>
      <c r="CS99" s="1136"/>
      <c r="CT99" s="1136"/>
      <c r="CU99" s="1136"/>
      <c r="CV99" s="1136"/>
      <c r="CW99" s="1136"/>
      <c r="CX99" s="1136"/>
      <c r="CY99" s="1136"/>
      <c r="CZ99" s="1136"/>
      <c r="DA99" s="1136"/>
      <c r="DB99" s="1136"/>
      <c r="DC99" s="1136"/>
      <c r="DD99" s="1136"/>
      <c r="DE99" s="1136"/>
      <c r="DF99" s="1136"/>
      <c r="DG99" s="1136"/>
      <c r="DH99" s="1136"/>
      <c r="DI99" s="1136"/>
      <c r="DJ99" s="1136"/>
      <c r="DK99" s="1136"/>
      <c r="DL99" s="1136"/>
      <c r="DM99" s="1136"/>
      <c r="DN99" s="1136"/>
      <c r="DO99" s="1136"/>
      <c r="DP99" s="1136"/>
      <c r="DQ99" s="1136"/>
      <c r="DR99" s="1136"/>
      <c r="DS99" s="1136"/>
      <c r="DT99" s="1136"/>
      <c r="DU99" s="1136"/>
      <c r="DV99" s="1136"/>
      <c r="DW99" s="1136"/>
      <c r="DX99" s="1136"/>
      <c r="DY99" s="1136"/>
      <c r="DZ99" s="1136"/>
      <c r="EA99" s="1136"/>
      <c r="EB99" s="1136"/>
      <c r="EC99" s="1136"/>
      <c r="ED99" s="1136"/>
      <c r="EE99" s="1136"/>
      <c r="EF99" s="1136"/>
      <c r="EG99" s="1136"/>
      <c r="EH99" s="1136"/>
      <c r="EI99" s="1136"/>
      <c r="EJ99" s="1136"/>
      <c r="EK99" s="1136"/>
      <c r="EL99" s="1136"/>
      <c r="EM99" s="1136"/>
      <c r="EN99" s="1136"/>
      <c r="EO99" s="1136"/>
      <c r="EP99" s="1136"/>
      <c r="EQ99" s="1136"/>
      <c r="ER99" s="1136"/>
      <c r="ES99" s="1136"/>
      <c r="ET99" s="1136"/>
      <c r="EU99" s="1136"/>
      <c r="EV99" s="1136"/>
      <c r="EW99" s="1136"/>
      <c r="EX99" s="1136"/>
      <c r="EY99" s="1136"/>
      <c r="EZ99" s="1136"/>
      <c r="FA99" s="1136"/>
      <c r="FB99" s="1136"/>
      <c r="FC99" s="1136"/>
      <c r="FD99" s="1136"/>
      <c r="FE99" s="1136"/>
      <c r="FF99" s="1136"/>
      <c r="FG99" s="1136"/>
      <c r="FH99" s="1136"/>
      <c r="FI99" s="1136"/>
      <c r="FJ99" s="1136"/>
      <c r="FK99" s="1136"/>
      <c r="FL99" s="1136"/>
      <c r="FM99" s="1136"/>
      <c r="FN99" s="1136"/>
      <c r="FO99" s="1136"/>
      <c r="FP99" s="1136"/>
      <c r="FQ99" s="1136"/>
      <c r="FR99" s="1136"/>
      <c r="FS99" s="1136"/>
      <c r="FT99" s="1136"/>
      <c r="FU99" s="1136"/>
      <c r="FV99" s="1136"/>
      <c r="FW99" s="1136"/>
      <c r="FX99" s="1136"/>
      <c r="FY99" s="1136"/>
      <c r="FZ99" s="1136"/>
      <c r="GA99" s="1136"/>
      <c r="GB99" s="1136"/>
      <c r="GC99" s="1136"/>
      <c r="GD99" s="1136"/>
      <c r="GE99" s="1136"/>
      <c r="GF99" s="1136"/>
      <c r="GG99" s="1136"/>
      <c r="GH99" s="1136"/>
      <c r="GI99" s="1136"/>
      <c r="GJ99" s="1136"/>
      <c r="GK99" s="1136"/>
      <c r="GL99" s="1136"/>
      <c r="GM99" s="1136"/>
      <c r="GN99" s="1136"/>
      <c r="GO99" s="1136"/>
      <c r="GP99" s="1136"/>
      <c r="GQ99" s="1136"/>
      <c r="GR99" s="1136"/>
      <c r="GS99" s="1136"/>
      <c r="GT99" s="1136"/>
      <c r="GU99" s="1136"/>
      <c r="GV99" s="1136"/>
      <c r="GW99" s="1136"/>
      <c r="GX99" s="1136"/>
      <c r="GY99" s="1136"/>
      <c r="GZ99" s="1136"/>
      <c r="HA99" s="1136"/>
      <c r="HB99" s="1136"/>
      <c r="HC99" s="1136"/>
      <c r="HD99" s="1136"/>
      <c r="HE99" s="1136"/>
      <c r="HF99" s="1136"/>
      <c r="HG99" s="1136"/>
      <c r="HH99" s="1136"/>
      <c r="HI99" s="1136"/>
      <c r="HJ99" s="1136"/>
      <c r="HK99" s="1136"/>
      <c r="HL99" s="1136"/>
      <c r="HM99" s="1136"/>
      <c r="HN99" s="1136"/>
      <c r="HO99" s="1136"/>
      <c r="HP99" s="1136"/>
      <c r="HQ99" s="1136"/>
      <c r="HR99" s="1136"/>
      <c r="HS99" s="1136"/>
      <c r="HT99" s="1136"/>
      <c r="HU99" s="1136"/>
      <c r="HV99" s="1136"/>
      <c r="HW99" s="1136"/>
      <c r="HX99" s="1136"/>
      <c r="HY99" s="1136"/>
      <c r="HZ99" s="1136"/>
      <c r="IA99" s="1136"/>
      <c r="IB99" s="1136"/>
      <c r="IC99" s="1136"/>
      <c r="ID99" s="1136"/>
      <c r="IE99" s="1136"/>
      <c r="IF99" s="1136"/>
      <c r="IG99" s="1136"/>
      <c r="IH99" s="1136"/>
      <c r="II99" s="1136"/>
      <c r="IJ99" s="1136"/>
      <c r="IK99" s="1136"/>
      <c r="IL99" s="1136"/>
      <c r="IM99" s="1136"/>
      <c r="IN99" s="1136"/>
      <c r="IO99" s="1136"/>
      <c r="IP99" s="1136"/>
      <c r="IQ99" s="1136"/>
      <c r="IR99" s="1136"/>
      <c r="IS99" s="1136"/>
      <c r="IT99" s="1136"/>
      <c r="IU99" s="1136"/>
      <c r="IV99" s="1131"/>
    </row>
    <row r="100" spans="1:256" s="806" customFormat="1">
      <c r="A100" s="1131"/>
      <c r="B100" s="1136"/>
      <c r="C100" s="1136"/>
      <c r="D100" s="1136"/>
      <c r="E100" s="1136"/>
      <c r="F100" s="1136"/>
      <c r="G100" s="1136"/>
      <c r="H100" s="1136"/>
      <c r="I100" s="1136"/>
      <c r="J100" s="1136"/>
      <c r="K100" s="1136"/>
      <c r="L100" s="1136"/>
      <c r="M100" s="1136"/>
      <c r="N100" s="1136"/>
      <c r="O100" s="1136"/>
      <c r="P100" s="1136"/>
      <c r="Q100" s="1136"/>
      <c r="R100" s="1136"/>
      <c r="S100" s="1136"/>
      <c r="T100" s="1136"/>
      <c r="U100" s="1136"/>
      <c r="V100" s="1136"/>
      <c r="W100" s="1136"/>
      <c r="X100" s="1136"/>
      <c r="Y100" s="1136"/>
      <c r="Z100" s="1136"/>
      <c r="AA100" s="1136"/>
      <c r="AB100" s="1136"/>
      <c r="AC100" s="1136"/>
      <c r="AD100" s="1136"/>
      <c r="AE100" s="1136"/>
      <c r="AF100" s="1136"/>
      <c r="AG100" s="1136"/>
      <c r="AH100" s="1136"/>
      <c r="AI100" s="1136"/>
      <c r="AJ100" s="1136"/>
      <c r="AK100" s="1136"/>
      <c r="AL100" s="1136"/>
      <c r="AM100" s="1136"/>
      <c r="AN100" s="1136"/>
      <c r="AO100" s="1136"/>
      <c r="AP100" s="1136"/>
      <c r="AQ100" s="1136"/>
      <c r="AR100" s="1136"/>
      <c r="AS100" s="1136"/>
      <c r="AT100" s="1136"/>
      <c r="AU100" s="1136"/>
      <c r="AV100" s="1136"/>
      <c r="AW100" s="1136"/>
      <c r="AX100" s="1136"/>
      <c r="AY100" s="1136"/>
      <c r="AZ100" s="1136"/>
      <c r="BA100" s="1136"/>
      <c r="BB100" s="1136"/>
      <c r="BC100" s="1136"/>
      <c r="BD100" s="1136"/>
      <c r="BE100" s="1136"/>
      <c r="BF100" s="1136"/>
      <c r="BG100" s="1136"/>
      <c r="BH100" s="1136"/>
      <c r="BI100" s="1136"/>
      <c r="BJ100" s="1136"/>
      <c r="BK100" s="1136"/>
      <c r="BL100" s="1136"/>
      <c r="BM100" s="1136"/>
      <c r="BN100" s="1136"/>
      <c r="BO100" s="1136"/>
      <c r="BP100" s="1136"/>
      <c r="BQ100" s="1136"/>
      <c r="BR100" s="1136"/>
      <c r="BS100" s="1136"/>
      <c r="BT100" s="1136"/>
      <c r="BU100" s="1136"/>
      <c r="BV100" s="1136"/>
      <c r="BW100" s="1136"/>
      <c r="BX100" s="1136"/>
      <c r="BY100" s="1136"/>
      <c r="BZ100" s="1136"/>
      <c r="CA100" s="1136"/>
      <c r="CB100" s="1136"/>
      <c r="CC100" s="1136"/>
      <c r="CD100" s="1136"/>
      <c r="CE100" s="1136"/>
      <c r="CF100" s="1136"/>
      <c r="CG100" s="1136"/>
      <c r="CH100" s="1136"/>
      <c r="CI100" s="1136"/>
      <c r="CJ100" s="1136"/>
      <c r="CK100" s="1136"/>
      <c r="CL100" s="1136"/>
      <c r="CM100" s="1136"/>
      <c r="CN100" s="1136"/>
      <c r="CO100" s="1136"/>
      <c r="CP100" s="1136"/>
      <c r="CQ100" s="1136"/>
      <c r="CR100" s="1136"/>
      <c r="CS100" s="1136"/>
      <c r="CT100" s="1136"/>
      <c r="CU100" s="1136"/>
      <c r="CV100" s="1136"/>
      <c r="CW100" s="1136"/>
      <c r="CX100" s="1136"/>
      <c r="CY100" s="1136"/>
      <c r="CZ100" s="1136"/>
      <c r="DA100" s="1136"/>
      <c r="DB100" s="1136"/>
      <c r="DC100" s="1136"/>
      <c r="DD100" s="1136"/>
      <c r="DE100" s="1136"/>
      <c r="DF100" s="1136"/>
      <c r="DG100" s="1136"/>
      <c r="DH100" s="1136"/>
      <c r="DI100" s="1136"/>
      <c r="DJ100" s="1136"/>
      <c r="DK100" s="1136"/>
      <c r="DL100" s="1136"/>
      <c r="DM100" s="1136"/>
      <c r="DN100" s="1136"/>
      <c r="DO100" s="1136"/>
      <c r="DP100" s="1136"/>
      <c r="DQ100" s="1136"/>
      <c r="DR100" s="1136"/>
      <c r="DS100" s="1136"/>
      <c r="DT100" s="1136"/>
      <c r="DU100" s="1136"/>
      <c r="DV100" s="1136"/>
      <c r="DW100" s="1136"/>
      <c r="DX100" s="1136"/>
      <c r="DY100" s="1136"/>
      <c r="DZ100" s="1136"/>
      <c r="EA100" s="1136"/>
      <c r="EB100" s="1136"/>
      <c r="EC100" s="1136"/>
      <c r="ED100" s="1136"/>
      <c r="EE100" s="1136"/>
      <c r="EF100" s="1136"/>
      <c r="EG100" s="1136"/>
      <c r="EH100" s="1136"/>
      <c r="EI100" s="1136"/>
      <c r="EJ100" s="1136"/>
      <c r="EK100" s="1136"/>
      <c r="EL100" s="1136"/>
      <c r="EM100" s="1136"/>
      <c r="EN100" s="1136"/>
      <c r="EO100" s="1136"/>
      <c r="EP100" s="1136"/>
      <c r="EQ100" s="1136"/>
      <c r="ER100" s="1136"/>
      <c r="ES100" s="1136"/>
      <c r="ET100" s="1136"/>
      <c r="EU100" s="1136"/>
      <c r="EV100" s="1136"/>
      <c r="EW100" s="1136"/>
      <c r="EX100" s="1136"/>
      <c r="EY100" s="1136"/>
      <c r="EZ100" s="1136"/>
      <c r="FA100" s="1136"/>
      <c r="FB100" s="1136"/>
      <c r="FC100" s="1136"/>
      <c r="FD100" s="1136"/>
      <c r="FE100" s="1136"/>
      <c r="FF100" s="1136"/>
      <c r="FG100" s="1136"/>
      <c r="FH100" s="1136"/>
      <c r="FI100" s="1136"/>
      <c r="FJ100" s="1136"/>
      <c r="FK100" s="1136"/>
      <c r="FL100" s="1136"/>
      <c r="FM100" s="1136"/>
      <c r="FN100" s="1136"/>
      <c r="FO100" s="1136"/>
      <c r="FP100" s="1136"/>
      <c r="FQ100" s="1136"/>
      <c r="FR100" s="1136"/>
      <c r="FS100" s="1136"/>
      <c r="FT100" s="1136"/>
      <c r="FU100" s="1136"/>
      <c r="FV100" s="1136"/>
      <c r="FW100" s="1136"/>
      <c r="FX100" s="1136"/>
      <c r="FY100" s="1136"/>
      <c r="FZ100" s="1136"/>
      <c r="GA100" s="1136"/>
      <c r="GB100" s="1136"/>
      <c r="GC100" s="1136"/>
      <c r="GD100" s="1136"/>
      <c r="GE100" s="1136"/>
      <c r="GF100" s="1136"/>
      <c r="GG100" s="1136"/>
      <c r="GH100" s="1136"/>
      <c r="GI100" s="1136"/>
      <c r="GJ100" s="1136"/>
      <c r="GK100" s="1136"/>
      <c r="GL100" s="1136"/>
      <c r="GM100" s="1136"/>
      <c r="GN100" s="1136"/>
      <c r="GO100" s="1136"/>
      <c r="GP100" s="1136"/>
      <c r="GQ100" s="1136"/>
      <c r="GR100" s="1136"/>
      <c r="GS100" s="1136"/>
      <c r="GT100" s="1136"/>
      <c r="GU100" s="1136"/>
      <c r="GV100" s="1136"/>
      <c r="GW100" s="1136"/>
      <c r="GX100" s="1136"/>
      <c r="GY100" s="1136"/>
      <c r="GZ100" s="1136"/>
      <c r="HA100" s="1136"/>
      <c r="HB100" s="1136"/>
      <c r="HC100" s="1136"/>
      <c r="HD100" s="1136"/>
      <c r="HE100" s="1136"/>
      <c r="HF100" s="1136"/>
      <c r="HG100" s="1136"/>
      <c r="HH100" s="1136"/>
      <c r="HI100" s="1136"/>
      <c r="HJ100" s="1136"/>
      <c r="HK100" s="1136"/>
      <c r="HL100" s="1136"/>
      <c r="HM100" s="1136"/>
      <c r="HN100" s="1136"/>
      <c r="HO100" s="1136"/>
      <c r="HP100" s="1136"/>
      <c r="HQ100" s="1136"/>
      <c r="HR100" s="1136"/>
      <c r="HS100" s="1136"/>
      <c r="HT100" s="1136"/>
      <c r="HU100" s="1136"/>
      <c r="HV100" s="1136"/>
      <c r="HW100" s="1136"/>
      <c r="HX100" s="1136"/>
      <c r="HY100" s="1136"/>
      <c r="HZ100" s="1136"/>
      <c r="IA100" s="1136"/>
      <c r="IB100" s="1136"/>
      <c r="IC100" s="1136"/>
      <c r="ID100" s="1136"/>
      <c r="IE100" s="1136"/>
      <c r="IF100" s="1136"/>
      <c r="IG100" s="1136"/>
      <c r="IH100" s="1136"/>
      <c r="II100" s="1136"/>
      <c r="IJ100" s="1136"/>
      <c r="IK100" s="1136"/>
      <c r="IL100" s="1136"/>
      <c r="IM100" s="1136"/>
      <c r="IN100" s="1136"/>
      <c r="IO100" s="1136"/>
      <c r="IP100" s="1136"/>
      <c r="IQ100" s="1136"/>
      <c r="IR100" s="1136"/>
      <c r="IS100" s="1136"/>
      <c r="IT100" s="1136"/>
      <c r="IU100" s="1136"/>
      <c r="IV100" s="1131"/>
    </row>
    <row r="101" spans="1:256" s="806" customFormat="1">
      <c r="A101" s="1131"/>
      <c r="B101" s="1136"/>
      <c r="C101" s="1136"/>
      <c r="D101" s="1136"/>
      <c r="E101" s="1136"/>
      <c r="F101" s="1136"/>
      <c r="G101" s="1136"/>
      <c r="H101" s="1136"/>
      <c r="I101" s="1136"/>
      <c r="J101" s="1136"/>
      <c r="K101" s="1136"/>
      <c r="L101" s="1136"/>
      <c r="M101" s="1136"/>
      <c r="N101" s="1136"/>
      <c r="O101" s="1136"/>
      <c r="P101" s="1136"/>
      <c r="Q101" s="1136"/>
      <c r="R101" s="1136"/>
      <c r="S101" s="1136"/>
      <c r="T101" s="1136"/>
      <c r="U101" s="1136"/>
      <c r="V101" s="1136"/>
      <c r="W101" s="1136"/>
      <c r="X101" s="1136"/>
      <c r="Y101" s="1136"/>
      <c r="Z101" s="1136"/>
      <c r="AA101" s="1136"/>
      <c r="AB101" s="1136"/>
      <c r="AC101" s="1136"/>
      <c r="AD101" s="1136"/>
      <c r="AE101" s="1136"/>
      <c r="AF101" s="1136"/>
      <c r="AG101" s="1136"/>
      <c r="AH101" s="1136"/>
      <c r="AI101" s="1136"/>
      <c r="AJ101" s="1136"/>
      <c r="AK101" s="1136"/>
      <c r="AL101" s="1136"/>
      <c r="AM101" s="1136"/>
      <c r="AN101" s="1136"/>
      <c r="AO101" s="1136"/>
      <c r="AP101" s="1136"/>
      <c r="AQ101" s="1136"/>
      <c r="AR101" s="1136"/>
      <c r="AS101" s="1136"/>
      <c r="AT101" s="1136"/>
      <c r="AU101" s="1136"/>
      <c r="AV101" s="1136"/>
      <c r="AW101" s="1136"/>
      <c r="AX101" s="1136"/>
      <c r="AY101" s="1136"/>
      <c r="AZ101" s="1136"/>
      <c r="BA101" s="1136"/>
      <c r="BB101" s="1136"/>
      <c r="BC101" s="1136"/>
      <c r="BD101" s="1136"/>
      <c r="BE101" s="1136"/>
      <c r="BF101" s="1136"/>
      <c r="BG101" s="1136"/>
      <c r="BH101" s="1136"/>
      <c r="BI101" s="1136"/>
      <c r="BJ101" s="1136"/>
      <c r="BK101" s="1136"/>
      <c r="BL101" s="1136"/>
      <c r="BM101" s="1136"/>
      <c r="BN101" s="1136"/>
      <c r="BO101" s="1136"/>
      <c r="BP101" s="1136"/>
      <c r="BQ101" s="1136"/>
      <c r="BR101" s="1136"/>
      <c r="BS101" s="1136"/>
      <c r="BT101" s="1136"/>
      <c r="BU101" s="1136"/>
      <c r="BV101" s="1136"/>
      <c r="BW101" s="1136"/>
      <c r="BX101" s="1136"/>
      <c r="BY101" s="1136"/>
      <c r="BZ101" s="1136"/>
      <c r="CA101" s="1136"/>
      <c r="CB101" s="1136"/>
      <c r="CC101" s="1136"/>
      <c r="CD101" s="1136"/>
      <c r="CE101" s="1136"/>
      <c r="CF101" s="1136"/>
      <c r="CG101" s="1136"/>
      <c r="CH101" s="1136"/>
      <c r="CI101" s="1136"/>
      <c r="CJ101" s="1136"/>
      <c r="CK101" s="1136"/>
      <c r="CL101" s="1136"/>
      <c r="CM101" s="1136"/>
      <c r="CN101" s="1136"/>
      <c r="CO101" s="1136"/>
      <c r="CP101" s="1136"/>
      <c r="CQ101" s="1136"/>
      <c r="CR101" s="1136"/>
      <c r="CS101" s="1136"/>
      <c r="CT101" s="1136"/>
      <c r="CU101" s="1136"/>
      <c r="CV101" s="1136"/>
      <c r="CW101" s="1136"/>
      <c r="CX101" s="1136"/>
      <c r="CY101" s="1136"/>
      <c r="CZ101" s="1136"/>
      <c r="DA101" s="1136"/>
      <c r="DB101" s="1136"/>
      <c r="DC101" s="1136"/>
      <c r="DD101" s="1136"/>
      <c r="DE101" s="1136"/>
      <c r="DF101" s="1136"/>
      <c r="DG101" s="1136"/>
      <c r="DH101" s="1136"/>
      <c r="DI101" s="1136"/>
      <c r="DJ101" s="1136"/>
      <c r="DK101" s="1136"/>
      <c r="DL101" s="1136"/>
      <c r="DM101" s="1136"/>
      <c r="DN101" s="1136"/>
      <c r="DO101" s="1136"/>
      <c r="DP101" s="1136"/>
      <c r="DQ101" s="1136"/>
      <c r="DR101" s="1136"/>
      <c r="DS101" s="1136"/>
      <c r="DT101" s="1136"/>
      <c r="DU101" s="1136"/>
      <c r="DV101" s="1136"/>
      <c r="DW101" s="1136"/>
      <c r="DX101" s="1136"/>
      <c r="DY101" s="1136"/>
      <c r="DZ101" s="1136"/>
      <c r="EA101" s="1136"/>
      <c r="EB101" s="1136"/>
      <c r="EC101" s="1136"/>
      <c r="ED101" s="1136"/>
      <c r="EE101" s="1136"/>
      <c r="EF101" s="1136"/>
      <c r="EG101" s="1136"/>
      <c r="EH101" s="1136"/>
      <c r="EI101" s="1136"/>
      <c r="EJ101" s="1136"/>
      <c r="EK101" s="1136"/>
      <c r="EL101" s="1136"/>
      <c r="EM101" s="1136"/>
      <c r="EN101" s="1136"/>
      <c r="EO101" s="1136"/>
      <c r="EP101" s="1136"/>
      <c r="EQ101" s="1136"/>
      <c r="ER101" s="1136"/>
      <c r="ES101" s="1136"/>
      <c r="ET101" s="1136"/>
      <c r="EU101" s="1136"/>
      <c r="EV101" s="1136"/>
      <c r="EW101" s="1136"/>
      <c r="EX101" s="1136"/>
      <c r="EY101" s="1136"/>
      <c r="EZ101" s="1136"/>
      <c r="FA101" s="1136"/>
      <c r="FB101" s="1136"/>
      <c r="FC101" s="1136"/>
      <c r="FD101" s="1136"/>
      <c r="FE101" s="1136"/>
      <c r="FF101" s="1136"/>
      <c r="FG101" s="1136"/>
      <c r="FH101" s="1136"/>
      <c r="FI101" s="1136"/>
      <c r="FJ101" s="1136"/>
      <c r="FK101" s="1136"/>
      <c r="FL101" s="1136"/>
      <c r="FM101" s="1136"/>
      <c r="FN101" s="1136"/>
      <c r="FO101" s="1136"/>
      <c r="FP101" s="1136"/>
      <c r="FQ101" s="1136"/>
      <c r="FR101" s="1136"/>
      <c r="FS101" s="1136"/>
      <c r="FT101" s="1136"/>
      <c r="FU101" s="1136"/>
      <c r="FV101" s="1136"/>
      <c r="FW101" s="1136"/>
      <c r="FX101" s="1136"/>
      <c r="FY101" s="1136"/>
      <c r="FZ101" s="1136"/>
      <c r="GA101" s="1136"/>
      <c r="GB101" s="1136"/>
      <c r="GC101" s="1136"/>
      <c r="GD101" s="1136"/>
      <c r="GE101" s="1136"/>
      <c r="GF101" s="1136"/>
      <c r="GG101" s="1136"/>
      <c r="GH101" s="1136"/>
      <c r="GI101" s="1136"/>
      <c r="GJ101" s="1136"/>
      <c r="GK101" s="1136"/>
      <c r="GL101" s="1136"/>
      <c r="GM101" s="1136"/>
      <c r="GN101" s="1136"/>
      <c r="GO101" s="1136"/>
      <c r="GP101" s="1136"/>
      <c r="GQ101" s="1136"/>
      <c r="GR101" s="1136"/>
      <c r="GS101" s="1136"/>
      <c r="GT101" s="1136"/>
      <c r="GU101" s="1136"/>
      <c r="GV101" s="1136"/>
      <c r="GW101" s="1136"/>
      <c r="GX101" s="1136"/>
      <c r="GY101" s="1136"/>
      <c r="GZ101" s="1136"/>
      <c r="HA101" s="1136"/>
      <c r="HB101" s="1136"/>
      <c r="HC101" s="1136"/>
      <c r="HD101" s="1136"/>
      <c r="HE101" s="1136"/>
      <c r="HF101" s="1136"/>
      <c r="HG101" s="1136"/>
      <c r="HH101" s="1136"/>
      <c r="HI101" s="1136"/>
      <c r="HJ101" s="1136"/>
      <c r="HK101" s="1136"/>
      <c r="HL101" s="1136"/>
      <c r="HM101" s="1136"/>
      <c r="HN101" s="1136"/>
      <c r="HO101" s="1136"/>
      <c r="HP101" s="1136"/>
      <c r="HQ101" s="1136"/>
      <c r="HR101" s="1136"/>
      <c r="HS101" s="1136"/>
      <c r="HT101" s="1136"/>
      <c r="HU101" s="1136"/>
      <c r="HV101" s="1136"/>
      <c r="HW101" s="1136"/>
      <c r="HX101" s="1136"/>
      <c r="HY101" s="1136"/>
      <c r="HZ101" s="1136"/>
      <c r="IA101" s="1136"/>
      <c r="IB101" s="1136"/>
      <c r="IC101" s="1136"/>
      <c r="ID101" s="1136"/>
      <c r="IE101" s="1136"/>
      <c r="IF101" s="1136"/>
      <c r="IG101" s="1136"/>
      <c r="IH101" s="1136"/>
      <c r="II101" s="1136"/>
      <c r="IJ101" s="1136"/>
      <c r="IK101" s="1136"/>
      <c r="IL101" s="1136"/>
      <c r="IM101" s="1136"/>
      <c r="IN101" s="1136"/>
      <c r="IO101" s="1136"/>
      <c r="IP101" s="1136"/>
      <c r="IQ101" s="1136"/>
      <c r="IR101" s="1136"/>
      <c r="IS101" s="1136"/>
      <c r="IT101" s="1136"/>
      <c r="IU101" s="1136"/>
      <c r="IV101" s="1131"/>
    </row>
    <row r="102" spans="1:256" s="806" customFormat="1">
      <c r="A102" s="1131"/>
      <c r="B102" s="1136"/>
      <c r="C102" s="1136"/>
      <c r="D102" s="1136"/>
      <c r="E102" s="1136"/>
      <c r="F102" s="1136"/>
      <c r="G102" s="1136"/>
      <c r="H102" s="1136"/>
      <c r="I102" s="1136"/>
      <c r="J102" s="1136"/>
      <c r="K102" s="1136"/>
      <c r="L102" s="1136"/>
      <c r="M102" s="1136"/>
      <c r="N102" s="1136"/>
      <c r="O102" s="1136"/>
      <c r="P102" s="1136"/>
      <c r="Q102" s="1136"/>
      <c r="R102" s="1136"/>
      <c r="S102" s="1136"/>
      <c r="T102" s="1136"/>
      <c r="U102" s="1136"/>
      <c r="V102" s="1136"/>
      <c r="W102" s="1136"/>
      <c r="X102" s="1136"/>
      <c r="Y102" s="1136"/>
      <c r="Z102" s="1136"/>
      <c r="AA102" s="1136"/>
      <c r="AB102" s="1136"/>
      <c r="AC102" s="1136"/>
      <c r="AD102" s="1136"/>
      <c r="AE102" s="1136"/>
      <c r="AF102" s="1136"/>
      <c r="AG102" s="1136"/>
      <c r="AH102" s="1136"/>
      <c r="AI102" s="1136"/>
      <c r="AJ102" s="1136"/>
      <c r="AK102" s="1136"/>
      <c r="AL102" s="1136"/>
      <c r="AM102" s="1136"/>
      <c r="AN102" s="1136"/>
      <c r="AO102" s="1136"/>
      <c r="AP102" s="1136"/>
      <c r="AQ102" s="1136"/>
      <c r="AR102" s="1136"/>
      <c r="AS102" s="1136"/>
      <c r="AT102" s="1136"/>
      <c r="AU102" s="1136"/>
      <c r="AV102" s="1136"/>
      <c r="AW102" s="1136"/>
      <c r="AX102" s="1136"/>
      <c r="AY102" s="1136"/>
      <c r="AZ102" s="1136"/>
      <c r="BA102" s="1136"/>
      <c r="BB102" s="1136"/>
      <c r="BC102" s="1136"/>
      <c r="BD102" s="1136"/>
      <c r="BE102" s="1136"/>
      <c r="BF102" s="1136"/>
      <c r="BG102" s="1136"/>
      <c r="BH102" s="1136"/>
      <c r="BI102" s="1136"/>
      <c r="BJ102" s="1136"/>
      <c r="BK102" s="1136"/>
      <c r="BL102" s="1136"/>
      <c r="BM102" s="1136"/>
      <c r="BN102" s="1136"/>
      <c r="BO102" s="1136"/>
      <c r="BP102" s="1136"/>
      <c r="BQ102" s="1136"/>
      <c r="BR102" s="1136"/>
      <c r="BS102" s="1136"/>
      <c r="BT102" s="1136"/>
      <c r="BU102" s="1136"/>
      <c r="BV102" s="1136"/>
      <c r="BW102" s="1136"/>
      <c r="BX102" s="1136"/>
      <c r="BY102" s="1136"/>
      <c r="BZ102" s="1136"/>
      <c r="CA102" s="1136"/>
      <c r="CB102" s="1136"/>
      <c r="CC102" s="1136"/>
      <c r="CD102" s="1136"/>
      <c r="CE102" s="1136"/>
      <c r="CF102" s="1136"/>
      <c r="CG102" s="1136"/>
      <c r="CH102" s="1136"/>
      <c r="CI102" s="1136"/>
      <c r="CJ102" s="1136"/>
      <c r="CK102" s="1136"/>
      <c r="CL102" s="1136"/>
      <c r="CM102" s="1136"/>
      <c r="CN102" s="1136"/>
      <c r="CO102" s="1136"/>
      <c r="CP102" s="1136"/>
      <c r="CQ102" s="1136"/>
      <c r="CR102" s="1136"/>
      <c r="CS102" s="1136"/>
      <c r="CT102" s="1136"/>
      <c r="CU102" s="1136"/>
      <c r="CV102" s="1136"/>
      <c r="CW102" s="1136"/>
      <c r="CX102" s="1136"/>
      <c r="CY102" s="1136"/>
      <c r="CZ102" s="1136"/>
      <c r="DA102" s="1136"/>
      <c r="DB102" s="1136"/>
      <c r="DC102" s="1136"/>
      <c r="DD102" s="1136"/>
      <c r="DE102" s="1136"/>
      <c r="DF102" s="1136"/>
      <c r="DG102" s="1136"/>
      <c r="DH102" s="1136"/>
      <c r="DI102" s="1136"/>
      <c r="DJ102" s="1136"/>
      <c r="DK102" s="1136"/>
      <c r="DL102" s="1136"/>
      <c r="DM102" s="1136"/>
      <c r="DN102" s="1136"/>
      <c r="DO102" s="1136"/>
      <c r="DP102" s="1136"/>
      <c r="DQ102" s="1136"/>
      <c r="DR102" s="1136"/>
      <c r="DS102" s="1136"/>
      <c r="DT102" s="1136"/>
      <c r="DU102" s="1136"/>
      <c r="DV102" s="1136"/>
      <c r="DW102" s="1136"/>
      <c r="DX102" s="1136"/>
      <c r="DY102" s="1136"/>
      <c r="DZ102" s="1136"/>
      <c r="EA102" s="1136"/>
      <c r="EB102" s="1136"/>
      <c r="EC102" s="1136"/>
      <c r="ED102" s="1136"/>
      <c r="EE102" s="1136"/>
      <c r="EF102" s="1136"/>
      <c r="EG102" s="1136"/>
      <c r="EH102" s="1136"/>
      <c r="EI102" s="1136"/>
      <c r="EJ102" s="1136"/>
      <c r="EK102" s="1136"/>
      <c r="EL102" s="1136"/>
      <c r="EM102" s="1136"/>
      <c r="EN102" s="1136"/>
      <c r="EO102" s="1136"/>
      <c r="EP102" s="1136"/>
      <c r="EQ102" s="1136"/>
      <c r="ER102" s="1136"/>
      <c r="ES102" s="1136"/>
      <c r="ET102" s="1136"/>
      <c r="EU102" s="1136"/>
      <c r="EV102" s="1136"/>
      <c r="EW102" s="1136"/>
      <c r="EX102" s="1136"/>
      <c r="EY102" s="1136"/>
      <c r="EZ102" s="1136"/>
      <c r="FA102" s="1136"/>
      <c r="FB102" s="1136"/>
      <c r="FC102" s="1136"/>
      <c r="FD102" s="1136"/>
      <c r="FE102" s="1136"/>
      <c r="FF102" s="1136"/>
      <c r="FG102" s="1136"/>
      <c r="FH102" s="1136"/>
      <c r="FI102" s="1136"/>
      <c r="FJ102" s="1136"/>
      <c r="FK102" s="1136"/>
      <c r="FL102" s="1136"/>
      <c r="FM102" s="1136"/>
      <c r="FN102" s="1136"/>
      <c r="FO102" s="1136"/>
      <c r="FP102" s="1136"/>
      <c r="FQ102" s="1136"/>
      <c r="FR102" s="1136"/>
      <c r="FS102" s="1136"/>
      <c r="FT102" s="1136"/>
      <c r="FU102" s="1136"/>
      <c r="FV102" s="1136"/>
      <c r="FW102" s="1136"/>
      <c r="FX102" s="1136"/>
      <c r="FY102" s="1136"/>
      <c r="FZ102" s="1136"/>
      <c r="GA102" s="1136"/>
      <c r="GB102" s="1136"/>
      <c r="GC102" s="1136"/>
      <c r="GD102" s="1136"/>
      <c r="GE102" s="1136"/>
      <c r="GF102" s="1136"/>
      <c r="GG102" s="1136"/>
      <c r="GH102" s="1136"/>
      <c r="GI102" s="1136"/>
      <c r="GJ102" s="1136"/>
      <c r="GK102" s="1136"/>
      <c r="GL102" s="1136"/>
      <c r="GM102" s="1136"/>
      <c r="GN102" s="1136"/>
      <c r="GO102" s="1136"/>
      <c r="GP102" s="1136"/>
      <c r="GQ102" s="1136"/>
      <c r="GR102" s="1136"/>
      <c r="GS102" s="1136"/>
      <c r="GT102" s="1136"/>
      <c r="GU102" s="1136"/>
      <c r="GV102" s="1136"/>
      <c r="GW102" s="1136"/>
      <c r="GX102" s="1136"/>
      <c r="GY102" s="1136"/>
      <c r="GZ102" s="1136"/>
      <c r="HA102" s="1136"/>
      <c r="HB102" s="1136"/>
      <c r="HC102" s="1136"/>
      <c r="HD102" s="1136"/>
      <c r="HE102" s="1136"/>
      <c r="HF102" s="1136"/>
      <c r="HG102" s="1136"/>
      <c r="HH102" s="1136"/>
      <c r="HI102" s="1136"/>
      <c r="HJ102" s="1136"/>
      <c r="HK102" s="1136"/>
      <c r="HL102" s="1136"/>
      <c r="HM102" s="1136"/>
      <c r="HN102" s="1136"/>
      <c r="HO102" s="1136"/>
      <c r="HP102" s="1136"/>
      <c r="HQ102" s="1136"/>
      <c r="HR102" s="1136"/>
      <c r="HS102" s="1136"/>
      <c r="HT102" s="1136"/>
      <c r="HU102" s="1136"/>
      <c r="HV102" s="1136"/>
      <c r="HW102" s="1136"/>
      <c r="HX102" s="1136"/>
      <c r="HY102" s="1136"/>
      <c r="HZ102" s="1136"/>
      <c r="IA102" s="1136"/>
      <c r="IB102" s="1136"/>
      <c r="IC102" s="1136"/>
      <c r="ID102" s="1136"/>
      <c r="IE102" s="1136"/>
      <c r="IF102" s="1136"/>
      <c r="IG102" s="1136"/>
      <c r="IH102" s="1136"/>
      <c r="II102" s="1136"/>
      <c r="IJ102" s="1136"/>
      <c r="IK102" s="1136"/>
      <c r="IL102" s="1136"/>
      <c r="IM102" s="1136"/>
      <c r="IN102" s="1136"/>
      <c r="IO102" s="1136"/>
      <c r="IP102" s="1136"/>
      <c r="IQ102" s="1136"/>
      <c r="IR102" s="1136"/>
      <c r="IS102" s="1136"/>
      <c r="IT102" s="1136"/>
      <c r="IU102" s="1136"/>
      <c r="IV102" s="1131"/>
    </row>
    <row r="103" spans="1:256" s="806" customFormat="1">
      <c r="A103" s="1131"/>
      <c r="B103" s="1136"/>
      <c r="C103" s="1136"/>
      <c r="D103" s="1136"/>
      <c r="E103" s="1136"/>
      <c r="F103" s="1136"/>
      <c r="G103" s="1136"/>
      <c r="H103" s="1136"/>
      <c r="I103" s="1136"/>
      <c r="J103" s="1136"/>
      <c r="K103" s="1136"/>
      <c r="L103" s="1136"/>
      <c r="M103" s="1136"/>
      <c r="N103" s="1136"/>
      <c r="O103" s="1136"/>
      <c r="P103" s="1136"/>
      <c r="Q103" s="1136"/>
      <c r="R103" s="1136"/>
      <c r="S103" s="1136"/>
      <c r="T103" s="1136"/>
      <c r="U103" s="1136"/>
      <c r="V103" s="1136"/>
      <c r="W103" s="1136"/>
      <c r="X103" s="1136"/>
      <c r="Y103" s="1136"/>
      <c r="Z103" s="1136"/>
      <c r="AA103" s="1136"/>
      <c r="AB103" s="1136"/>
      <c r="AC103" s="1136"/>
      <c r="AD103" s="1136"/>
      <c r="AE103" s="1136"/>
      <c r="AF103" s="1136"/>
      <c r="AG103" s="1136"/>
      <c r="AH103" s="1136"/>
      <c r="AI103" s="1136"/>
      <c r="AJ103" s="1136"/>
      <c r="AK103" s="1136"/>
      <c r="AL103" s="1136"/>
      <c r="AM103" s="1136"/>
      <c r="AN103" s="1136"/>
      <c r="AO103" s="1136"/>
      <c r="AP103" s="1136"/>
      <c r="AQ103" s="1136"/>
      <c r="AR103" s="1136"/>
      <c r="AS103" s="1136"/>
      <c r="AT103" s="1136"/>
      <c r="AU103" s="1136"/>
      <c r="AV103" s="1136"/>
      <c r="AW103" s="1136"/>
      <c r="AX103" s="1136"/>
      <c r="AY103" s="1136"/>
      <c r="AZ103" s="1136"/>
      <c r="BA103" s="1136"/>
      <c r="BB103" s="1136"/>
      <c r="BC103" s="1136"/>
      <c r="BD103" s="1136"/>
      <c r="BE103" s="1136"/>
      <c r="BF103" s="1136"/>
      <c r="BG103" s="1136"/>
      <c r="BH103" s="1136"/>
      <c r="BI103" s="1136"/>
      <c r="BJ103" s="1136"/>
      <c r="BK103" s="1136"/>
      <c r="BL103" s="1136"/>
      <c r="BM103" s="1136"/>
      <c r="BN103" s="1136"/>
      <c r="BO103" s="1136"/>
      <c r="BP103" s="1136"/>
      <c r="BQ103" s="1136"/>
      <c r="BR103" s="1136"/>
      <c r="BS103" s="1136"/>
      <c r="BT103" s="1136"/>
      <c r="BU103" s="1136"/>
      <c r="BV103" s="1136"/>
      <c r="BW103" s="1136"/>
      <c r="BX103" s="1136"/>
      <c r="BY103" s="1136"/>
      <c r="BZ103" s="1136"/>
      <c r="CA103" s="1136"/>
      <c r="CB103" s="1136"/>
      <c r="CC103" s="1136"/>
      <c r="CD103" s="1136"/>
      <c r="CE103" s="1136"/>
      <c r="CF103" s="1136"/>
      <c r="CG103" s="1136"/>
      <c r="CH103" s="1136"/>
      <c r="CI103" s="1136"/>
      <c r="CJ103" s="1136"/>
      <c r="CK103" s="1136"/>
      <c r="CL103" s="1136"/>
      <c r="CM103" s="1136"/>
      <c r="CN103" s="1136"/>
      <c r="CO103" s="1136"/>
      <c r="CP103" s="1136"/>
      <c r="CQ103" s="1136"/>
      <c r="CR103" s="1136"/>
      <c r="CS103" s="1136"/>
      <c r="CT103" s="1136"/>
      <c r="CU103" s="1136"/>
      <c r="CV103" s="1136"/>
      <c r="CW103" s="1136"/>
      <c r="CX103" s="1136"/>
      <c r="CY103" s="1136"/>
      <c r="CZ103" s="1136"/>
      <c r="DA103" s="1136"/>
      <c r="DB103" s="1136"/>
      <c r="DC103" s="1136"/>
      <c r="DD103" s="1136"/>
      <c r="DE103" s="1136"/>
      <c r="DF103" s="1136"/>
      <c r="DG103" s="1136"/>
      <c r="DH103" s="1136"/>
      <c r="DI103" s="1136"/>
      <c r="DJ103" s="1136"/>
      <c r="DK103" s="1136"/>
      <c r="DL103" s="1136"/>
      <c r="DM103" s="1136"/>
      <c r="DN103" s="1136"/>
      <c r="DO103" s="1136"/>
      <c r="DP103" s="1136"/>
      <c r="DQ103" s="1136"/>
      <c r="DR103" s="1136"/>
      <c r="DS103" s="1136"/>
      <c r="DT103" s="1136"/>
      <c r="DU103" s="1136"/>
      <c r="DV103" s="1136"/>
      <c r="DW103" s="1136"/>
      <c r="DX103" s="1136"/>
      <c r="DY103" s="1136"/>
      <c r="DZ103" s="1136"/>
      <c r="EA103" s="1136"/>
      <c r="EB103" s="1136"/>
      <c r="EC103" s="1136"/>
      <c r="ED103" s="1136"/>
      <c r="EE103" s="1136"/>
      <c r="EF103" s="1136"/>
      <c r="EG103" s="1136"/>
      <c r="EH103" s="1136"/>
      <c r="EI103" s="1136"/>
      <c r="EJ103" s="1136"/>
      <c r="EK103" s="1136"/>
      <c r="EL103" s="1136"/>
      <c r="EM103" s="1136"/>
      <c r="EN103" s="1136"/>
      <c r="EO103" s="1136"/>
      <c r="EP103" s="1136"/>
      <c r="EQ103" s="1136"/>
      <c r="ER103" s="1136"/>
      <c r="ES103" s="1136"/>
      <c r="ET103" s="1136"/>
      <c r="EU103" s="1136"/>
      <c r="EV103" s="1136"/>
      <c r="EW103" s="1136"/>
      <c r="EX103" s="1136"/>
      <c r="EY103" s="1136"/>
      <c r="EZ103" s="1136"/>
      <c r="FA103" s="1136"/>
      <c r="FB103" s="1136"/>
      <c r="FC103" s="1136"/>
      <c r="FD103" s="1136"/>
      <c r="FE103" s="1136"/>
      <c r="FF103" s="1136"/>
      <c r="FG103" s="1136"/>
      <c r="FH103" s="1136"/>
      <c r="FI103" s="1136"/>
      <c r="FJ103" s="1136"/>
      <c r="FK103" s="1136"/>
      <c r="FL103" s="1136"/>
      <c r="FM103" s="1136"/>
      <c r="FN103" s="1136"/>
      <c r="FO103" s="1136"/>
      <c r="FP103" s="1136"/>
      <c r="FQ103" s="1136"/>
      <c r="FR103" s="1136"/>
      <c r="FS103" s="1136"/>
      <c r="FT103" s="1136"/>
      <c r="FU103" s="1136"/>
      <c r="FV103" s="1136"/>
      <c r="FW103" s="1136"/>
      <c r="FX103" s="1136"/>
      <c r="FY103" s="1136"/>
      <c r="FZ103" s="1136"/>
      <c r="GA103" s="1136"/>
      <c r="GB103" s="1136"/>
      <c r="GC103" s="1136"/>
      <c r="GD103" s="1136"/>
      <c r="GE103" s="1136"/>
      <c r="GF103" s="1136"/>
      <c r="GG103" s="1136"/>
      <c r="GH103" s="1136"/>
      <c r="GI103" s="1136"/>
      <c r="GJ103" s="1136"/>
      <c r="GK103" s="1136"/>
      <c r="GL103" s="1136"/>
      <c r="GM103" s="1136"/>
      <c r="GN103" s="1136"/>
      <c r="GO103" s="1136"/>
      <c r="GP103" s="1136"/>
      <c r="GQ103" s="1136"/>
      <c r="GR103" s="1136"/>
      <c r="GS103" s="1136"/>
      <c r="GT103" s="1136"/>
      <c r="GU103" s="1136"/>
      <c r="GV103" s="1136"/>
      <c r="GW103" s="1136"/>
      <c r="GX103" s="1136"/>
      <c r="GY103" s="1136"/>
      <c r="GZ103" s="1136"/>
      <c r="HA103" s="1136"/>
      <c r="HB103" s="1136"/>
      <c r="HC103" s="1136"/>
      <c r="HD103" s="1136"/>
      <c r="HE103" s="1136"/>
      <c r="HF103" s="1136"/>
      <c r="HG103" s="1136"/>
      <c r="HH103" s="1136"/>
      <c r="HI103" s="1136"/>
      <c r="HJ103" s="1136"/>
      <c r="HK103" s="1136"/>
      <c r="HL103" s="1136"/>
      <c r="HM103" s="1136"/>
      <c r="HN103" s="1136"/>
      <c r="HO103" s="1136"/>
      <c r="HP103" s="1136"/>
      <c r="HQ103" s="1136"/>
      <c r="HR103" s="1136"/>
      <c r="HS103" s="1136"/>
      <c r="HT103" s="1136"/>
      <c r="HU103" s="1136"/>
      <c r="HV103" s="1136"/>
      <c r="HW103" s="1136"/>
      <c r="HX103" s="1136"/>
      <c r="HY103" s="1136"/>
      <c r="HZ103" s="1136"/>
      <c r="IA103" s="1136"/>
      <c r="IB103" s="1136"/>
      <c r="IC103" s="1136"/>
      <c r="ID103" s="1136"/>
      <c r="IE103" s="1136"/>
      <c r="IF103" s="1136"/>
      <c r="IG103" s="1136"/>
      <c r="IH103" s="1136"/>
      <c r="II103" s="1136"/>
      <c r="IJ103" s="1136"/>
      <c r="IK103" s="1136"/>
      <c r="IL103" s="1136"/>
      <c r="IM103" s="1136"/>
      <c r="IN103" s="1136"/>
      <c r="IO103" s="1136"/>
      <c r="IP103" s="1136"/>
      <c r="IQ103" s="1136"/>
      <c r="IR103" s="1136"/>
      <c r="IS103" s="1136"/>
      <c r="IT103" s="1136"/>
      <c r="IU103" s="1136"/>
      <c r="IV103" s="1131"/>
    </row>
    <row r="104" spans="1:256" s="806" customFormat="1">
      <c r="A104" s="1131"/>
      <c r="B104" s="1136"/>
      <c r="C104" s="1136"/>
      <c r="D104" s="1136"/>
      <c r="E104" s="1136"/>
      <c r="F104" s="1136"/>
      <c r="G104" s="1136"/>
      <c r="H104" s="1136"/>
      <c r="I104" s="1136"/>
      <c r="J104" s="1136"/>
      <c r="K104" s="1136"/>
      <c r="L104" s="1136"/>
      <c r="M104" s="1136"/>
      <c r="N104" s="1136"/>
      <c r="O104" s="1136"/>
      <c r="P104" s="1136"/>
      <c r="Q104" s="1136"/>
      <c r="R104" s="1136"/>
      <c r="S104" s="1136"/>
      <c r="T104" s="1136"/>
      <c r="U104" s="1136"/>
      <c r="V104" s="1136"/>
      <c r="W104" s="1136"/>
      <c r="X104" s="1136"/>
      <c r="Y104" s="1136"/>
      <c r="Z104" s="1136"/>
      <c r="AA104" s="1136"/>
      <c r="AB104" s="1136"/>
      <c r="AC104" s="1136"/>
      <c r="AD104" s="1136"/>
      <c r="AE104" s="1136"/>
      <c r="AF104" s="1136"/>
      <c r="AG104" s="1136"/>
      <c r="AH104" s="1136"/>
      <c r="AI104" s="1136"/>
      <c r="AJ104" s="1136"/>
      <c r="AK104" s="1136"/>
      <c r="AL104" s="1136"/>
      <c r="AM104" s="1136"/>
      <c r="AN104" s="1136"/>
      <c r="AO104" s="1136"/>
      <c r="AP104" s="1136"/>
      <c r="AQ104" s="1136"/>
      <c r="AR104" s="1136"/>
      <c r="AS104" s="1136"/>
      <c r="AT104" s="1136"/>
      <c r="AU104" s="1136"/>
      <c r="AV104" s="1136"/>
      <c r="AW104" s="1136"/>
      <c r="AX104" s="1136"/>
      <c r="AY104" s="1136"/>
      <c r="AZ104" s="1136"/>
      <c r="BA104" s="1136"/>
      <c r="BB104" s="1136"/>
      <c r="BC104" s="1136"/>
      <c r="BD104" s="1136"/>
      <c r="BE104" s="1136"/>
      <c r="BF104" s="1136"/>
      <c r="BG104" s="1136"/>
      <c r="BH104" s="1136"/>
      <c r="BI104" s="1136"/>
      <c r="BJ104" s="1136"/>
      <c r="BK104" s="1136"/>
      <c r="BL104" s="1136"/>
      <c r="BM104" s="1136"/>
      <c r="BN104" s="1136"/>
      <c r="BO104" s="1136"/>
      <c r="BP104" s="1136"/>
      <c r="BQ104" s="1136"/>
      <c r="BR104" s="1136"/>
      <c r="BS104" s="1136"/>
      <c r="BT104" s="1136"/>
      <c r="BU104" s="1136"/>
      <c r="BV104" s="1136"/>
      <c r="BW104" s="1136"/>
      <c r="BX104" s="1136"/>
      <c r="BY104" s="1136"/>
      <c r="BZ104" s="1136"/>
      <c r="CA104" s="1136"/>
      <c r="CB104" s="1136"/>
      <c r="CC104" s="1136"/>
      <c r="CD104" s="1136"/>
      <c r="CE104" s="1136"/>
      <c r="CF104" s="1136"/>
      <c r="CG104" s="1136"/>
      <c r="CH104" s="1136"/>
      <c r="CI104" s="1136"/>
      <c r="CJ104" s="1136"/>
      <c r="CK104" s="1136"/>
      <c r="CL104" s="1136"/>
      <c r="CM104" s="1136"/>
      <c r="CN104" s="1136"/>
      <c r="CO104" s="1136"/>
      <c r="CP104" s="1136"/>
      <c r="CQ104" s="1136"/>
      <c r="CR104" s="1136"/>
      <c r="CS104" s="1136"/>
      <c r="CT104" s="1136"/>
      <c r="CU104" s="1136"/>
      <c r="CV104" s="1136"/>
      <c r="CW104" s="1136"/>
      <c r="CX104" s="1136"/>
      <c r="CY104" s="1136"/>
      <c r="CZ104" s="1136"/>
      <c r="DA104" s="1136"/>
      <c r="DB104" s="1136"/>
      <c r="DC104" s="1136"/>
      <c r="DD104" s="1136"/>
      <c r="DE104" s="1136"/>
      <c r="DF104" s="1136"/>
      <c r="DG104" s="1136"/>
      <c r="DH104" s="1136"/>
      <c r="DI104" s="1136"/>
      <c r="DJ104" s="1136"/>
      <c r="DK104" s="1136"/>
      <c r="DL104" s="1136"/>
      <c r="DM104" s="1136"/>
      <c r="DN104" s="1136"/>
      <c r="DO104" s="1136"/>
      <c r="DP104" s="1136"/>
      <c r="DQ104" s="1136"/>
      <c r="DR104" s="1136"/>
      <c r="DS104" s="1136"/>
      <c r="DT104" s="1136"/>
      <c r="DU104" s="1136"/>
      <c r="DV104" s="1136"/>
      <c r="DW104" s="1136"/>
      <c r="DX104" s="1136"/>
      <c r="DY104" s="1136"/>
      <c r="DZ104" s="1136"/>
      <c r="EA104" s="1136"/>
      <c r="EB104" s="1136"/>
      <c r="EC104" s="1136"/>
      <c r="ED104" s="1136"/>
      <c r="EE104" s="1136"/>
      <c r="EF104" s="1136"/>
      <c r="EG104" s="1136"/>
      <c r="EH104" s="1136"/>
      <c r="EI104" s="1136"/>
      <c r="EJ104" s="1136"/>
      <c r="EK104" s="1136"/>
      <c r="EL104" s="1136"/>
      <c r="EM104" s="1136"/>
      <c r="EN104" s="1136"/>
      <c r="EO104" s="1136"/>
      <c r="EP104" s="1136"/>
      <c r="EQ104" s="1136"/>
      <c r="ER104" s="1136"/>
      <c r="ES104" s="1136"/>
      <c r="ET104" s="1136"/>
      <c r="EU104" s="1136"/>
      <c r="EV104" s="1136"/>
      <c r="EW104" s="1136"/>
      <c r="EX104" s="1136"/>
      <c r="EY104" s="1136"/>
      <c r="EZ104" s="1136"/>
      <c r="FA104" s="1136"/>
      <c r="FB104" s="1136"/>
      <c r="FC104" s="1136"/>
      <c r="FD104" s="1136"/>
      <c r="FE104" s="1136"/>
      <c r="FF104" s="1136"/>
      <c r="FG104" s="1136"/>
      <c r="FH104" s="1136"/>
      <c r="FI104" s="1136"/>
      <c r="FJ104" s="1136"/>
      <c r="FK104" s="1136"/>
      <c r="FL104" s="1136"/>
      <c r="FM104" s="1136"/>
      <c r="FN104" s="1136"/>
      <c r="FO104" s="1136"/>
      <c r="FP104" s="1136"/>
      <c r="FQ104" s="1136"/>
      <c r="FR104" s="1136"/>
      <c r="FS104" s="1136"/>
      <c r="FT104" s="1136"/>
      <c r="FU104" s="1136"/>
      <c r="FV104" s="1136"/>
      <c r="FW104" s="1136"/>
      <c r="FX104" s="1136"/>
      <c r="FY104" s="1136"/>
      <c r="FZ104" s="1136"/>
      <c r="GA104" s="1136"/>
      <c r="GB104" s="1136"/>
      <c r="GC104" s="1136"/>
      <c r="GD104" s="1136"/>
      <c r="GE104" s="1136"/>
      <c r="GF104" s="1136"/>
      <c r="GG104" s="1136"/>
      <c r="GH104" s="1136"/>
      <c r="GI104" s="1136"/>
      <c r="GJ104" s="1136"/>
      <c r="GK104" s="1136"/>
      <c r="GL104" s="1136"/>
      <c r="GM104" s="1136"/>
      <c r="GN104" s="1136"/>
      <c r="GO104" s="1136"/>
      <c r="GP104" s="1136"/>
      <c r="GQ104" s="1136"/>
      <c r="GR104" s="1136"/>
      <c r="GS104" s="1136"/>
      <c r="GT104" s="1136"/>
      <c r="GU104" s="1136"/>
      <c r="GV104" s="1136"/>
      <c r="GW104" s="1136"/>
      <c r="GX104" s="1136"/>
      <c r="GY104" s="1136"/>
      <c r="GZ104" s="1136"/>
      <c r="HA104" s="1136"/>
      <c r="HB104" s="1136"/>
      <c r="HC104" s="1136"/>
      <c r="HD104" s="1136"/>
      <c r="HE104" s="1136"/>
      <c r="HF104" s="1136"/>
      <c r="HG104" s="1136"/>
      <c r="HH104" s="1136"/>
      <c r="HI104" s="1136"/>
      <c r="HJ104" s="1136"/>
      <c r="HK104" s="1136"/>
      <c r="HL104" s="1136"/>
      <c r="HM104" s="1136"/>
      <c r="HN104" s="1136"/>
      <c r="HO104" s="1136"/>
      <c r="HP104" s="1136"/>
      <c r="HQ104" s="1136"/>
      <c r="HR104" s="1136"/>
      <c r="HS104" s="1136"/>
      <c r="HT104" s="1136"/>
      <c r="HU104" s="1136"/>
      <c r="HV104" s="1136"/>
      <c r="HW104" s="1136"/>
      <c r="HX104" s="1136"/>
      <c r="HY104" s="1136"/>
      <c r="HZ104" s="1136"/>
      <c r="IA104" s="1136"/>
      <c r="IB104" s="1136"/>
      <c r="IC104" s="1136"/>
      <c r="ID104" s="1136"/>
      <c r="IE104" s="1136"/>
      <c r="IF104" s="1136"/>
      <c r="IG104" s="1136"/>
      <c r="IH104" s="1136"/>
      <c r="II104" s="1136"/>
      <c r="IJ104" s="1136"/>
      <c r="IK104" s="1136"/>
      <c r="IL104" s="1136"/>
      <c r="IM104" s="1136"/>
      <c r="IN104" s="1136"/>
      <c r="IO104" s="1136"/>
      <c r="IP104" s="1136"/>
      <c r="IQ104" s="1136"/>
      <c r="IR104" s="1136"/>
      <c r="IS104" s="1136"/>
      <c r="IT104" s="1136"/>
      <c r="IU104" s="1136"/>
      <c r="IV104" s="1131"/>
    </row>
    <row r="105" spans="1:256" s="806" customFormat="1">
      <c r="A105" s="1131"/>
      <c r="B105" s="1136"/>
      <c r="C105" s="1136"/>
      <c r="D105" s="1136"/>
      <c r="E105" s="1136"/>
      <c r="F105" s="1136"/>
      <c r="G105" s="1136"/>
      <c r="H105" s="1136"/>
      <c r="I105" s="1136"/>
      <c r="J105" s="1136"/>
      <c r="K105" s="1136"/>
      <c r="L105" s="1136"/>
      <c r="M105" s="1136"/>
      <c r="N105" s="1136"/>
      <c r="O105" s="1136"/>
      <c r="P105" s="1136"/>
      <c r="Q105" s="1136"/>
      <c r="R105" s="1136"/>
      <c r="S105" s="1136"/>
      <c r="T105" s="1136"/>
      <c r="U105" s="1136"/>
      <c r="V105" s="1136"/>
      <c r="W105" s="1136"/>
      <c r="X105" s="1136"/>
      <c r="Y105" s="1136"/>
      <c r="Z105" s="1136"/>
      <c r="AA105" s="1136"/>
      <c r="AB105" s="1136"/>
      <c r="AC105" s="1136"/>
      <c r="AD105" s="1136"/>
      <c r="AE105" s="1136"/>
      <c r="AF105" s="1136"/>
      <c r="AG105" s="1136"/>
      <c r="AH105" s="1136"/>
      <c r="AI105" s="1136"/>
      <c r="AJ105" s="1136"/>
      <c r="AK105" s="1136"/>
      <c r="AL105" s="1136"/>
      <c r="AM105" s="1136"/>
      <c r="AN105" s="1136"/>
      <c r="AO105" s="1136"/>
      <c r="AP105" s="1136"/>
      <c r="AQ105" s="1136"/>
      <c r="AR105" s="1136"/>
      <c r="AS105" s="1136"/>
      <c r="AT105" s="1136"/>
      <c r="AU105" s="1136"/>
      <c r="AV105" s="1136"/>
      <c r="AW105" s="1136"/>
      <c r="AX105" s="1136"/>
      <c r="AY105" s="1136"/>
      <c r="AZ105" s="1136"/>
      <c r="BA105" s="1136"/>
      <c r="BB105" s="1136"/>
      <c r="BC105" s="1136"/>
      <c r="BD105" s="1136"/>
      <c r="BE105" s="1136"/>
      <c r="BF105" s="1136"/>
      <c r="BG105" s="1136"/>
      <c r="BH105" s="1136"/>
      <c r="BI105" s="1136"/>
      <c r="BJ105" s="1136"/>
      <c r="BK105" s="1136"/>
      <c r="BL105" s="1136"/>
      <c r="BM105" s="1136"/>
      <c r="BN105" s="1136"/>
      <c r="BO105" s="1136"/>
      <c r="BP105" s="1136"/>
      <c r="BQ105" s="1136"/>
      <c r="BR105" s="1136"/>
      <c r="BS105" s="1136"/>
      <c r="BT105" s="1136"/>
      <c r="BU105" s="1136"/>
      <c r="BV105" s="1136"/>
      <c r="BW105" s="1136"/>
      <c r="BX105" s="1136"/>
      <c r="BY105" s="1136"/>
      <c r="BZ105" s="1136"/>
      <c r="CA105" s="1136"/>
      <c r="CB105" s="1136"/>
      <c r="CC105" s="1136"/>
      <c r="CD105" s="1136"/>
      <c r="CE105" s="1136"/>
      <c r="CF105" s="1136"/>
      <c r="CG105" s="1136"/>
      <c r="CH105" s="1136"/>
      <c r="CI105" s="1136"/>
      <c r="CJ105" s="1136"/>
      <c r="CK105" s="1136"/>
      <c r="CL105" s="1136"/>
      <c r="CM105" s="1136"/>
      <c r="CN105" s="1136"/>
      <c r="CO105" s="1136"/>
      <c r="CP105" s="1136"/>
      <c r="CQ105" s="1136"/>
      <c r="CR105" s="1136"/>
      <c r="CS105" s="1136"/>
      <c r="CT105" s="1136"/>
      <c r="CU105" s="1136"/>
      <c r="CV105" s="1136"/>
      <c r="CW105" s="1136"/>
      <c r="CX105" s="1136"/>
      <c r="CY105" s="1136"/>
      <c r="CZ105" s="1136"/>
      <c r="DA105" s="1136"/>
      <c r="DB105" s="1136"/>
      <c r="DC105" s="1136"/>
      <c r="DD105" s="1136"/>
      <c r="DE105" s="1136"/>
      <c r="DF105" s="1136"/>
      <c r="DG105" s="1136"/>
      <c r="DH105" s="1136"/>
      <c r="DI105" s="1136"/>
      <c r="DJ105" s="1136"/>
      <c r="DK105" s="1136"/>
      <c r="DL105" s="1136"/>
      <c r="DM105" s="1136"/>
      <c r="DN105" s="1136"/>
      <c r="DO105" s="1136"/>
      <c r="DP105" s="1136"/>
      <c r="DQ105" s="1136"/>
      <c r="DR105" s="1136"/>
      <c r="DS105" s="1136"/>
      <c r="DT105" s="1136"/>
      <c r="DU105" s="1136"/>
      <c r="DV105" s="1136"/>
      <c r="DW105" s="1136"/>
      <c r="DX105" s="1136"/>
      <c r="DY105" s="1136"/>
      <c r="DZ105" s="1136"/>
      <c r="EA105" s="1136"/>
      <c r="EB105" s="1136"/>
      <c r="EC105" s="1136"/>
      <c r="ED105" s="1136"/>
      <c r="EE105" s="1136"/>
      <c r="EF105" s="1136"/>
      <c r="EG105" s="1136"/>
      <c r="EH105" s="1136"/>
      <c r="EI105" s="1136"/>
      <c r="EJ105" s="1136"/>
      <c r="EK105" s="1136"/>
      <c r="EL105" s="1136"/>
      <c r="EM105" s="1136"/>
      <c r="EN105" s="1136"/>
      <c r="EO105" s="1136"/>
      <c r="EP105" s="1136"/>
      <c r="EQ105" s="1136"/>
      <c r="ER105" s="1136"/>
      <c r="ES105" s="1136"/>
      <c r="ET105" s="1136"/>
      <c r="EU105" s="1136"/>
      <c r="EV105" s="1136"/>
      <c r="EW105" s="1136"/>
      <c r="EX105" s="1136"/>
      <c r="EY105" s="1136"/>
      <c r="EZ105" s="1136"/>
      <c r="FA105" s="1136"/>
      <c r="FB105" s="1136"/>
      <c r="FC105" s="1136"/>
      <c r="FD105" s="1136"/>
      <c r="FE105" s="1136"/>
      <c r="FF105" s="1136"/>
      <c r="FG105" s="1136"/>
      <c r="FH105" s="1136"/>
      <c r="FI105" s="1136"/>
      <c r="FJ105" s="1136"/>
      <c r="FK105" s="1136"/>
      <c r="FL105" s="1136"/>
      <c r="FM105" s="1136"/>
      <c r="FN105" s="1136"/>
      <c r="FO105" s="1136"/>
      <c r="FP105" s="1136"/>
      <c r="FQ105" s="1136"/>
      <c r="FR105" s="1136"/>
      <c r="FS105" s="1136"/>
      <c r="FT105" s="1136"/>
      <c r="FU105" s="1136"/>
      <c r="FV105" s="1136"/>
      <c r="FW105" s="1136"/>
      <c r="FX105" s="1136"/>
      <c r="FY105" s="1136"/>
      <c r="FZ105" s="1136"/>
      <c r="GA105" s="1136"/>
      <c r="GB105" s="1136"/>
      <c r="GC105" s="1136"/>
      <c r="GD105" s="1136"/>
      <c r="GE105" s="1136"/>
      <c r="GF105" s="1136"/>
      <c r="GG105" s="1136"/>
      <c r="GH105" s="1136"/>
      <c r="GI105" s="1136"/>
      <c r="GJ105" s="1136"/>
      <c r="GK105" s="1136"/>
      <c r="GL105" s="1136"/>
      <c r="GM105" s="1136"/>
      <c r="GN105" s="1136"/>
      <c r="GO105" s="1136"/>
      <c r="GP105" s="1136"/>
      <c r="GQ105" s="1136"/>
      <c r="GR105" s="1136"/>
      <c r="GS105" s="1136"/>
      <c r="GT105" s="1136"/>
      <c r="GU105" s="1136"/>
      <c r="GV105" s="1136"/>
      <c r="GW105" s="1136"/>
      <c r="GX105" s="1136"/>
      <c r="GY105" s="1136"/>
      <c r="GZ105" s="1136"/>
      <c r="HA105" s="1136"/>
      <c r="HB105" s="1136"/>
      <c r="HC105" s="1136"/>
      <c r="HD105" s="1136"/>
      <c r="HE105" s="1136"/>
      <c r="HF105" s="1136"/>
      <c r="HG105" s="1136"/>
      <c r="HH105" s="1136"/>
      <c r="HI105" s="1136"/>
      <c r="HJ105" s="1136"/>
      <c r="HK105" s="1136"/>
      <c r="HL105" s="1136"/>
      <c r="HM105" s="1136"/>
      <c r="HN105" s="1136"/>
      <c r="HO105" s="1136"/>
      <c r="HP105" s="1136"/>
      <c r="HQ105" s="1136"/>
      <c r="HR105" s="1136"/>
      <c r="HS105" s="1136"/>
      <c r="HT105" s="1136"/>
      <c r="HU105" s="1136"/>
      <c r="HV105" s="1136"/>
      <c r="HW105" s="1136"/>
      <c r="HX105" s="1136"/>
      <c r="HY105" s="1136"/>
      <c r="HZ105" s="1136"/>
      <c r="IA105" s="1136"/>
      <c r="IB105" s="1136"/>
      <c r="IC105" s="1136"/>
      <c r="ID105" s="1136"/>
      <c r="IE105" s="1136"/>
      <c r="IF105" s="1136"/>
      <c r="IG105" s="1136"/>
      <c r="IH105" s="1136"/>
      <c r="II105" s="1136"/>
      <c r="IJ105" s="1136"/>
      <c r="IK105" s="1136"/>
      <c r="IL105" s="1136"/>
      <c r="IM105" s="1136"/>
      <c r="IN105" s="1136"/>
      <c r="IO105" s="1136"/>
      <c r="IP105" s="1136"/>
      <c r="IQ105" s="1136"/>
      <c r="IR105" s="1136"/>
      <c r="IS105" s="1136"/>
      <c r="IT105" s="1136"/>
      <c r="IU105" s="1136"/>
      <c r="IV105" s="1131"/>
    </row>
    <row r="106" spans="1:256" s="806" customFormat="1">
      <c r="A106" s="1131"/>
      <c r="B106" s="1136"/>
      <c r="C106" s="1136"/>
      <c r="D106" s="1136"/>
      <c r="E106" s="1136"/>
      <c r="F106" s="1136"/>
      <c r="G106" s="1136"/>
      <c r="H106" s="1136"/>
      <c r="I106" s="1136"/>
      <c r="J106" s="1136"/>
      <c r="K106" s="1136"/>
      <c r="L106" s="1136"/>
      <c r="M106" s="1136"/>
      <c r="N106" s="1136"/>
      <c r="O106" s="1136"/>
      <c r="P106" s="1136"/>
      <c r="Q106" s="1136"/>
      <c r="R106" s="1136"/>
      <c r="S106" s="1136"/>
      <c r="T106" s="1136"/>
      <c r="U106" s="1136"/>
      <c r="V106" s="1136"/>
      <c r="W106" s="1136"/>
      <c r="X106" s="1136"/>
      <c r="Y106" s="1136"/>
      <c r="Z106" s="1136"/>
      <c r="AA106" s="1136"/>
      <c r="AB106" s="1136"/>
      <c r="AC106" s="1136"/>
      <c r="AD106" s="1136"/>
      <c r="AE106" s="1136"/>
      <c r="AF106" s="1136"/>
      <c r="AG106" s="1136"/>
      <c r="AH106" s="1136"/>
      <c r="AI106" s="1136"/>
      <c r="AJ106" s="1136"/>
      <c r="AK106" s="1136"/>
      <c r="AL106" s="1136"/>
      <c r="AM106" s="1136"/>
      <c r="AN106" s="1136"/>
      <c r="AO106" s="1136"/>
      <c r="AP106" s="1136"/>
      <c r="AQ106" s="1136"/>
      <c r="AR106" s="1136"/>
      <c r="AS106" s="1136"/>
      <c r="AT106" s="1136"/>
      <c r="AU106" s="1136"/>
      <c r="AV106" s="1136"/>
      <c r="AW106" s="1136"/>
      <c r="AX106" s="1136"/>
      <c r="AY106" s="1136"/>
      <c r="AZ106" s="1136"/>
      <c r="BA106" s="1136"/>
      <c r="BB106" s="1136"/>
      <c r="BC106" s="1136"/>
      <c r="BD106" s="1136"/>
      <c r="BE106" s="1136"/>
      <c r="BF106" s="1136"/>
      <c r="BG106" s="1136"/>
      <c r="BH106" s="1136"/>
      <c r="BI106" s="1136"/>
      <c r="BJ106" s="1136"/>
      <c r="BK106" s="1136"/>
      <c r="BL106" s="1136"/>
      <c r="BM106" s="1136"/>
      <c r="BN106" s="1136"/>
      <c r="BO106" s="1136"/>
      <c r="BP106" s="1136"/>
      <c r="BQ106" s="1136"/>
      <c r="BR106" s="1136"/>
      <c r="BS106" s="1136"/>
      <c r="BT106" s="1136"/>
      <c r="BU106" s="1136"/>
      <c r="BV106" s="1136"/>
      <c r="BW106" s="1136"/>
      <c r="BX106" s="1136"/>
      <c r="BY106" s="1136"/>
      <c r="BZ106" s="1136"/>
      <c r="CA106" s="1136"/>
      <c r="CB106" s="1136"/>
      <c r="CC106" s="1136"/>
      <c r="CD106" s="1136"/>
      <c r="CE106" s="1136"/>
      <c r="CF106" s="1136"/>
      <c r="CG106" s="1136"/>
      <c r="CH106" s="1136"/>
      <c r="CI106" s="1136"/>
      <c r="CJ106" s="1136"/>
      <c r="CK106" s="1136"/>
      <c r="CL106" s="1136"/>
      <c r="CM106" s="1136"/>
      <c r="CN106" s="1136"/>
      <c r="CO106" s="1136"/>
      <c r="CP106" s="1136"/>
      <c r="CQ106" s="1136"/>
      <c r="CR106" s="1136"/>
      <c r="CS106" s="1136"/>
      <c r="CT106" s="1136"/>
      <c r="CU106" s="1136"/>
      <c r="CV106" s="1136"/>
      <c r="CW106" s="1136"/>
      <c r="CX106" s="1136"/>
      <c r="CY106" s="1136"/>
      <c r="CZ106" s="1136"/>
      <c r="DA106" s="1136"/>
      <c r="DB106" s="1136"/>
      <c r="DC106" s="1136"/>
      <c r="DD106" s="1136"/>
      <c r="DE106" s="1136"/>
      <c r="DF106" s="1136"/>
      <c r="DG106" s="1136"/>
      <c r="DH106" s="1136"/>
      <c r="DI106" s="1136"/>
      <c r="DJ106" s="1136"/>
      <c r="DK106" s="1136"/>
      <c r="DL106" s="1136"/>
      <c r="DM106" s="1136"/>
      <c r="DN106" s="1136"/>
      <c r="DO106" s="1136"/>
      <c r="DP106" s="1136"/>
      <c r="DQ106" s="1136"/>
      <c r="DR106" s="1136"/>
      <c r="DS106" s="1136"/>
      <c r="DT106" s="1136"/>
      <c r="DU106" s="1136"/>
      <c r="DV106" s="1136"/>
      <c r="DW106" s="1136"/>
      <c r="DX106" s="1136"/>
      <c r="DY106" s="1136"/>
      <c r="DZ106" s="1136"/>
      <c r="EA106" s="1136"/>
      <c r="EB106" s="1136"/>
      <c r="EC106" s="1136"/>
      <c r="ED106" s="1136"/>
      <c r="EE106" s="1136"/>
      <c r="EF106" s="1136"/>
      <c r="EG106" s="1136"/>
      <c r="EH106" s="1136"/>
      <c r="EI106" s="1136"/>
      <c r="EJ106" s="1136"/>
      <c r="EK106" s="1136"/>
      <c r="EL106" s="1136"/>
      <c r="EM106" s="1136"/>
      <c r="EN106" s="1136"/>
      <c r="EO106" s="1136"/>
      <c r="EP106" s="1136"/>
      <c r="EQ106" s="1136"/>
      <c r="ER106" s="1136"/>
      <c r="ES106" s="1136"/>
      <c r="ET106" s="1136"/>
      <c r="EU106" s="1136"/>
      <c r="EV106" s="1136"/>
      <c r="EW106" s="1136"/>
      <c r="EX106" s="1136"/>
      <c r="EY106" s="1136"/>
      <c r="EZ106" s="1136"/>
      <c r="FA106" s="1136"/>
      <c r="FB106" s="1136"/>
      <c r="FC106" s="1136"/>
      <c r="FD106" s="1136"/>
      <c r="FE106" s="1136"/>
      <c r="FF106" s="1136"/>
      <c r="FG106" s="1136"/>
      <c r="FH106" s="1136"/>
      <c r="FI106" s="1136"/>
      <c r="FJ106" s="1136"/>
      <c r="FK106" s="1136"/>
      <c r="FL106" s="1136"/>
      <c r="FM106" s="1136"/>
      <c r="FN106" s="1136"/>
      <c r="FO106" s="1136"/>
      <c r="FP106" s="1136"/>
      <c r="FQ106" s="1136"/>
      <c r="FR106" s="1136"/>
      <c r="FS106" s="1136"/>
      <c r="FT106" s="1136"/>
      <c r="FU106" s="1136"/>
      <c r="FV106" s="1136"/>
      <c r="FW106" s="1136"/>
      <c r="FX106" s="1136"/>
      <c r="FY106" s="1136"/>
      <c r="FZ106" s="1136"/>
      <c r="GA106" s="1136"/>
      <c r="GB106" s="1136"/>
      <c r="GC106" s="1136"/>
      <c r="GD106" s="1136"/>
      <c r="GE106" s="1136"/>
      <c r="GF106" s="1136"/>
      <c r="GG106" s="1136"/>
      <c r="GH106" s="1136"/>
      <c r="GI106" s="1136"/>
      <c r="GJ106" s="1136"/>
      <c r="GK106" s="1136"/>
      <c r="GL106" s="1136"/>
      <c r="GM106" s="1136"/>
      <c r="GN106" s="1136"/>
      <c r="GO106" s="1136"/>
      <c r="GP106" s="1136"/>
      <c r="GQ106" s="1136"/>
      <c r="GR106" s="1136"/>
      <c r="GS106" s="1136"/>
      <c r="GT106" s="1136"/>
      <c r="GU106" s="1136"/>
      <c r="GV106" s="1136"/>
      <c r="GW106" s="1136"/>
      <c r="GX106" s="1136"/>
      <c r="GY106" s="1136"/>
      <c r="GZ106" s="1136"/>
      <c r="HA106" s="1136"/>
      <c r="HB106" s="1136"/>
      <c r="HC106" s="1136"/>
      <c r="HD106" s="1136"/>
      <c r="HE106" s="1136"/>
      <c r="HF106" s="1136"/>
      <c r="HG106" s="1136"/>
      <c r="HH106" s="1136"/>
      <c r="HI106" s="1136"/>
      <c r="HJ106" s="1136"/>
      <c r="HK106" s="1136"/>
      <c r="HL106" s="1136"/>
      <c r="HM106" s="1136"/>
      <c r="HN106" s="1136"/>
      <c r="HO106" s="1136"/>
      <c r="HP106" s="1136"/>
      <c r="HQ106" s="1136"/>
      <c r="HR106" s="1136"/>
      <c r="HS106" s="1136"/>
      <c r="HT106" s="1136"/>
      <c r="HU106" s="1136"/>
      <c r="HV106" s="1136"/>
      <c r="HW106" s="1136"/>
      <c r="HX106" s="1136"/>
      <c r="HY106" s="1136"/>
      <c r="HZ106" s="1136"/>
      <c r="IA106" s="1136"/>
      <c r="IB106" s="1136"/>
      <c r="IC106" s="1136"/>
      <c r="ID106" s="1136"/>
      <c r="IE106" s="1136"/>
      <c r="IF106" s="1136"/>
      <c r="IG106" s="1136"/>
      <c r="IH106" s="1136"/>
      <c r="II106" s="1136"/>
      <c r="IJ106" s="1136"/>
      <c r="IK106" s="1136"/>
      <c r="IL106" s="1136"/>
      <c r="IM106" s="1136"/>
      <c r="IN106" s="1136"/>
      <c r="IO106" s="1136"/>
      <c r="IP106" s="1136"/>
      <c r="IQ106" s="1136"/>
      <c r="IR106" s="1136"/>
      <c r="IS106" s="1136"/>
      <c r="IT106" s="1136"/>
      <c r="IU106" s="1136"/>
      <c r="IV106" s="1131"/>
    </row>
    <row r="107" spans="1:256" s="806" customFormat="1">
      <c r="A107" s="1131"/>
      <c r="B107" s="1136"/>
      <c r="C107" s="1136"/>
      <c r="D107" s="1136"/>
      <c r="E107" s="1136"/>
      <c r="F107" s="1136"/>
      <c r="G107" s="1136"/>
      <c r="H107" s="1136"/>
      <c r="I107" s="1136"/>
      <c r="J107" s="1136"/>
      <c r="K107" s="1136"/>
      <c r="L107" s="1136"/>
      <c r="M107" s="1136"/>
      <c r="N107" s="1136"/>
      <c r="O107" s="1136"/>
      <c r="P107" s="1136"/>
      <c r="Q107" s="1136"/>
      <c r="R107" s="1136"/>
      <c r="S107" s="1136"/>
      <c r="T107" s="1136"/>
      <c r="U107" s="1136"/>
      <c r="V107" s="1136"/>
      <c r="W107" s="1136"/>
      <c r="X107" s="1136"/>
      <c r="Y107" s="1136"/>
      <c r="Z107" s="1136"/>
      <c r="AA107" s="1136"/>
      <c r="AB107" s="1136"/>
      <c r="AC107" s="1136"/>
      <c r="AD107" s="1136"/>
      <c r="AE107" s="1136"/>
      <c r="AF107" s="1136"/>
      <c r="AG107" s="1136"/>
      <c r="AH107" s="1136"/>
      <c r="AI107" s="1136"/>
      <c r="AJ107" s="1136"/>
      <c r="AK107" s="1136"/>
      <c r="AL107" s="1136"/>
      <c r="AM107" s="1136"/>
      <c r="AN107" s="1136"/>
      <c r="AO107" s="1136"/>
      <c r="AP107" s="1136"/>
      <c r="AQ107" s="1136"/>
      <c r="AR107" s="1136"/>
      <c r="AS107" s="1136"/>
      <c r="AT107" s="1136"/>
      <c r="AU107" s="1136"/>
      <c r="AV107" s="1136"/>
      <c r="AW107" s="1136"/>
      <c r="AX107" s="1136"/>
      <c r="AY107" s="1136"/>
      <c r="AZ107" s="1136"/>
      <c r="BA107" s="1136"/>
      <c r="BB107" s="1136"/>
      <c r="BC107" s="1136"/>
      <c r="BD107" s="1136"/>
      <c r="BE107" s="1136"/>
      <c r="BF107" s="1136"/>
      <c r="BG107" s="1136"/>
      <c r="BH107" s="1136"/>
      <c r="BI107" s="1136"/>
      <c r="BJ107" s="1136"/>
      <c r="BK107" s="1136"/>
      <c r="BL107" s="1136"/>
      <c r="BM107" s="1136"/>
      <c r="BN107" s="1136"/>
      <c r="BO107" s="1136"/>
      <c r="BP107" s="1136"/>
      <c r="BQ107" s="1136"/>
      <c r="BR107" s="1136"/>
      <c r="BS107" s="1136"/>
      <c r="BT107" s="1136"/>
      <c r="BU107" s="1136"/>
      <c r="BV107" s="1136"/>
      <c r="BW107" s="1136"/>
      <c r="BX107" s="1136"/>
      <c r="BY107" s="1136"/>
      <c r="BZ107" s="1136"/>
      <c r="CA107" s="1136"/>
      <c r="CB107" s="1136"/>
      <c r="CC107" s="1136"/>
      <c r="CD107" s="1136"/>
      <c r="CE107" s="1136"/>
      <c r="CF107" s="1136"/>
      <c r="CG107" s="1136"/>
      <c r="CH107" s="1136"/>
      <c r="CI107" s="1136"/>
      <c r="CJ107" s="1136"/>
      <c r="CK107" s="1136"/>
      <c r="CL107" s="1136"/>
      <c r="CM107" s="1136"/>
      <c r="CN107" s="1136"/>
      <c r="CO107" s="1136"/>
      <c r="CP107" s="1136"/>
      <c r="CQ107" s="1136"/>
      <c r="CR107" s="1136"/>
      <c r="CS107" s="1136"/>
      <c r="CT107" s="1136"/>
      <c r="CU107" s="1136"/>
      <c r="CV107" s="1136"/>
      <c r="CW107" s="1136"/>
      <c r="CX107" s="1136"/>
      <c r="CY107" s="1136"/>
      <c r="CZ107" s="1136"/>
      <c r="DA107" s="1136"/>
      <c r="DB107" s="1136"/>
      <c r="DC107" s="1136"/>
      <c r="DD107" s="1136"/>
      <c r="DE107" s="1136"/>
      <c r="DF107" s="1136"/>
      <c r="DG107" s="1136"/>
      <c r="DH107" s="1136"/>
      <c r="DI107" s="1136"/>
      <c r="DJ107" s="1136"/>
      <c r="DK107" s="1136"/>
      <c r="DL107" s="1136"/>
      <c r="DM107" s="1136"/>
      <c r="DN107" s="1136"/>
      <c r="DO107" s="1136"/>
      <c r="DP107" s="1136"/>
      <c r="DQ107" s="1136"/>
      <c r="DR107" s="1136"/>
      <c r="DS107" s="1136"/>
      <c r="DT107" s="1136"/>
      <c r="DU107" s="1136"/>
      <c r="DV107" s="1136"/>
      <c r="DW107" s="1136"/>
      <c r="DX107" s="1136"/>
      <c r="DY107" s="1136"/>
      <c r="DZ107" s="1136"/>
      <c r="EA107" s="1136"/>
      <c r="EB107" s="1136"/>
      <c r="EC107" s="1136"/>
      <c r="ED107" s="1136"/>
      <c r="EE107" s="1136"/>
      <c r="EF107" s="1136"/>
      <c r="EG107" s="1136"/>
      <c r="EH107" s="1136"/>
      <c r="EI107" s="1136"/>
      <c r="EJ107" s="1136"/>
      <c r="EK107" s="1136"/>
      <c r="EL107" s="1136"/>
      <c r="EM107" s="1136"/>
      <c r="EN107" s="1136"/>
      <c r="EO107" s="1136"/>
      <c r="EP107" s="1136"/>
      <c r="EQ107" s="1136"/>
      <c r="ER107" s="1136"/>
      <c r="ES107" s="1136"/>
      <c r="ET107" s="1136"/>
      <c r="EU107" s="1136"/>
      <c r="EV107" s="1136"/>
      <c r="EW107" s="1136"/>
      <c r="EX107" s="1136"/>
      <c r="EY107" s="1136"/>
      <c r="EZ107" s="1136"/>
      <c r="FA107" s="1136"/>
      <c r="FB107" s="1136"/>
      <c r="FC107" s="1136"/>
      <c r="FD107" s="1136"/>
      <c r="FE107" s="1136"/>
      <c r="FF107" s="1136"/>
      <c r="FG107" s="1136"/>
      <c r="FH107" s="1136"/>
      <c r="FI107" s="1136"/>
      <c r="FJ107" s="1136"/>
      <c r="FK107" s="1136"/>
      <c r="FL107" s="1136"/>
      <c r="FM107" s="1136"/>
      <c r="FN107" s="1136"/>
      <c r="FO107" s="1136"/>
      <c r="FP107" s="1136"/>
      <c r="FQ107" s="1136"/>
      <c r="FR107" s="1136"/>
      <c r="FS107" s="1136"/>
      <c r="FT107" s="1136"/>
      <c r="FU107" s="1136"/>
      <c r="FV107" s="1136"/>
      <c r="FW107" s="1136"/>
      <c r="FX107" s="1136"/>
      <c r="FY107" s="1136"/>
      <c r="FZ107" s="1136"/>
      <c r="GA107" s="1136"/>
      <c r="GB107" s="1136"/>
      <c r="GC107" s="1136"/>
      <c r="GD107" s="1136"/>
      <c r="GE107" s="1136"/>
      <c r="GF107" s="1136"/>
      <c r="GG107" s="1136"/>
      <c r="GH107" s="1136"/>
      <c r="GI107" s="1136"/>
      <c r="GJ107" s="1136"/>
      <c r="GK107" s="1136"/>
      <c r="GL107" s="1136"/>
      <c r="GM107" s="1136"/>
      <c r="GN107" s="1136"/>
      <c r="GO107" s="1136"/>
      <c r="GP107" s="1136"/>
      <c r="GQ107" s="1136"/>
      <c r="GR107" s="1136"/>
      <c r="GS107" s="1136"/>
      <c r="GT107" s="1136"/>
      <c r="GU107" s="1136"/>
      <c r="GV107" s="1136"/>
      <c r="GW107" s="1136"/>
      <c r="GX107" s="1136"/>
      <c r="GY107" s="1136"/>
      <c r="GZ107" s="1136"/>
      <c r="HA107" s="1136"/>
      <c r="HB107" s="1136"/>
      <c r="HC107" s="1136"/>
      <c r="HD107" s="1136"/>
      <c r="HE107" s="1136"/>
      <c r="HF107" s="1136"/>
      <c r="HG107" s="1136"/>
      <c r="HH107" s="1136"/>
      <c r="HI107" s="1136"/>
      <c r="HJ107" s="1136"/>
      <c r="HK107" s="1136"/>
      <c r="HL107" s="1136"/>
      <c r="HM107" s="1136"/>
      <c r="HN107" s="1136"/>
      <c r="HO107" s="1136"/>
      <c r="HP107" s="1136"/>
      <c r="HQ107" s="1136"/>
      <c r="HR107" s="1136"/>
      <c r="HS107" s="1136"/>
      <c r="HT107" s="1136"/>
      <c r="HU107" s="1136"/>
      <c r="HV107" s="1136"/>
      <c r="HW107" s="1136"/>
      <c r="HX107" s="1136"/>
      <c r="HY107" s="1136"/>
      <c r="HZ107" s="1136"/>
      <c r="IA107" s="1136"/>
      <c r="IB107" s="1136"/>
      <c r="IC107" s="1136"/>
      <c r="ID107" s="1136"/>
      <c r="IE107" s="1136"/>
      <c r="IF107" s="1136"/>
      <c r="IG107" s="1136"/>
      <c r="IH107" s="1136"/>
      <c r="II107" s="1136"/>
      <c r="IJ107" s="1136"/>
      <c r="IK107" s="1136"/>
      <c r="IL107" s="1136"/>
      <c r="IM107" s="1136"/>
      <c r="IN107" s="1136"/>
      <c r="IO107" s="1136"/>
      <c r="IP107" s="1136"/>
      <c r="IQ107" s="1136"/>
      <c r="IR107" s="1136"/>
      <c r="IS107" s="1136"/>
      <c r="IT107" s="1136"/>
      <c r="IU107" s="1136"/>
      <c r="IV107" s="1131"/>
    </row>
    <row r="108" spans="1:256" s="806" customFormat="1">
      <c r="A108" s="1131"/>
      <c r="B108" s="1136"/>
      <c r="C108" s="1136"/>
      <c r="D108" s="1136"/>
      <c r="E108" s="1136"/>
      <c r="F108" s="1136"/>
      <c r="G108" s="1136"/>
      <c r="H108" s="1136"/>
      <c r="I108" s="1136"/>
      <c r="J108" s="1136"/>
      <c r="K108" s="1136"/>
      <c r="L108" s="1136"/>
      <c r="M108" s="1136"/>
      <c r="N108" s="1136"/>
      <c r="O108" s="1136"/>
      <c r="P108" s="1136"/>
      <c r="Q108" s="1136"/>
      <c r="R108" s="1136"/>
      <c r="S108" s="1136"/>
      <c r="T108" s="1136"/>
      <c r="U108" s="1136"/>
      <c r="V108" s="1136"/>
      <c r="W108" s="1136"/>
      <c r="X108" s="1136"/>
      <c r="Y108" s="1136"/>
      <c r="Z108" s="1136"/>
      <c r="AA108" s="1136"/>
      <c r="AB108" s="1136"/>
      <c r="AC108" s="1136"/>
      <c r="AD108" s="1136"/>
      <c r="AE108" s="1136"/>
      <c r="AF108" s="1136"/>
      <c r="AG108" s="1136"/>
      <c r="AH108" s="1136"/>
      <c r="AI108" s="1136"/>
      <c r="AJ108" s="1136"/>
      <c r="AK108" s="1136"/>
      <c r="AL108" s="1136"/>
      <c r="AM108" s="1136"/>
      <c r="AN108" s="1136"/>
      <c r="AO108" s="1136"/>
      <c r="AP108" s="1136"/>
      <c r="AQ108" s="1136"/>
      <c r="AR108" s="1136"/>
      <c r="AS108" s="1136"/>
      <c r="AT108" s="1136"/>
      <c r="AU108" s="1136"/>
      <c r="AV108" s="1136"/>
      <c r="AW108" s="1136"/>
      <c r="AX108" s="1136"/>
      <c r="AY108" s="1136"/>
      <c r="AZ108" s="1136"/>
      <c r="BA108" s="1136"/>
      <c r="BB108" s="1136"/>
      <c r="BC108" s="1136"/>
      <c r="BD108" s="1136"/>
      <c r="BE108" s="1136"/>
      <c r="BF108" s="1136"/>
      <c r="BG108" s="1136"/>
      <c r="BH108" s="1136"/>
      <c r="BI108" s="1136"/>
      <c r="BJ108" s="1136"/>
      <c r="BK108" s="1136"/>
      <c r="BL108" s="1136"/>
      <c r="BM108" s="1136"/>
      <c r="BN108" s="1136"/>
      <c r="BO108" s="1136"/>
      <c r="BP108" s="1136"/>
      <c r="BQ108" s="1136"/>
      <c r="BR108" s="1136"/>
      <c r="BS108" s="1136"/>
      <c r="BT108" s="1136"/>
      <c r="BU108" s="1136"/>
      <c r="BV108" s="1136"/>
      <c r="BW108" s="1136"/>
      <c r="BX108" s="1136"/>
      <c r="BY108" s="1136"/>
      <c r="BZ108" s="1136"/>
      <c r="CA108" s="1136"/>
      <c r="CB108" s="1136"/>
      <c r="CC108" s="1136"/>
      <c r="CD108" s="1136"/>
      <c r="CE108" s="1136"/>
      <c r="CF108" s="1136"/>
      <c r="CG108" s="1136"/>
      <c r="CH108" s="1136"/>
      <c r="CI108" s="1136"/>
      <c r="CJ108" s="1136"/>
      <c r="CK108" s="1136"/>
      <c r="CL108" s="1136"/>
      <c r="CM108" s="1136"/>
      <c r="CN108" s="1136"/>
      <c r="CO108" s="1136"/>
      <c r="CP108" s="1136"/>
      <c r="CQ108" s="1136"/>
      <c r="CR108" s="1136"/>
      <c r="CS108" s="1136"/>
      <c r="CT108" s="1136"/>
      <c r="CU108" s="1136"/>
      <c r="CV108" s="1136"/>
      <c r="CW108" s="1136"/>
      <c r="CX108" s="1136"/>
      <c r="CY108" s="1136"/>
      <c r="CZ108" s="1136"/>
      <c r="DA108" s="1136"/>
      <c r="DB108" s="1136"/>
      <c r="DC108" s="1136"/>
      <c r="DD108" s="1136"/>
      <c r="DE108" s="1136"/>
      <c r="DF108" s="1136"/>
      <c r="DG108" s="1136"/>
      <c r="DH108" s="1136"/>
      <c r="DI108" s="1136"/>
      <c r="DJ108" s="1136"/>
      <c r="DK108" s="1136"/>
      <c r="DL108" s="1136"/>
      <c r="DM108" s="1136"/>
      <c r="DN108" s="1136"/>
      <c r="DO108" s="1136"/>
      <c r="DP108" s="1136"/>
      <c r="DQ108" s="1136"/>
      <c r="DR108" s="1136"/>
      <c r="DS108" s="1136"/>
      <c r="DT108" s="1136"/>
      <c r="DU108" s="1136"/>
      <c r="DV108" s="1136"/>
      <c r="DW108" s="1136"/>
      <c r="DX108" s="1136"/>
      <c r="DY108" s="1136"/>
      <c r="DZ108" s="1136"/>
      <c r="EA108" s="1136"/>
      <c r="EB108" s="1136"/>
      <c r="EC108" s="1136"/>
      <c r="ED108" s="1136"/>
      <c r="EE108" s="1136"/>
      <c r="EF108" s="1136"/>
      <c r="EG108" s="1136"/>
      <c r="EH108" s="1136"/>
      <c r="EI108" s="1136"/>
      <c r="EJ108" s="1136"/>
      <c r="EK108" s="1136"/>
      <c r="EL108" s="1136"/>
      <c r="EM108" s="1136"/>
      <c r="EN108" s="1136"/>
      <c r="EO108" s="1136"/>
      <c r="EP108" s="1136"/>
      <c r="EQ108" s="1136"/>
      <c r="ER108" s="1136"/>
      <c r="ES108" s="1136"/>
      <c r="ET108" s="1136"/>
      <c r="EU108" s="1136"/>
      <c r="EV108" s="1136"/>
      <c r="EW108" s="1136"/>
      <c r="EX108" s="1136"/>
      <c r="EY108" s="1136"/>
      <c r="EZ108" s="1136"/>
      <c r="FA108" s="1136"/>
      <c r="FB108" s="1136"/>
      <c r="FC108" s="1136"/>
      <c r="FD108" s="1136"/>
      <c r="FE108" s="1136"/>
      <c r="FF108" s="1136"/>
      <c r="FG108" s="1136"/>
      <c r="FH108" s="1136"/>
      <c r="FI108" s="1136"/>
      <c r="FJ108" s="1136"/>
      <c r="FK108" s="1136"/>
      <c r="FL108" s="1136"/>
      <c r="FM108" s="1136"/>
      <c r="FN108" s="1136"/>
      <c r="FO108" s="1136"/>
      <c r="FP108" s="1136"/>
      <c r="FQ108" s="1136"/>
      <c r="FR108" s="1136"/>
      <c r="FS108" s="1136"/>
      <c r="FT108" s="1136"/>
      <c r="FU108" s="1136"/>
      <c r="FV108" s="1136"/>
      <c r="FW108" s="1136"/>
      <c r="FX108" s="1136"/>
      <c r="FY108" s="1136"/>
      <c r="FZ108" s="1136"/>
      <c r="GA108" s="1136"/>
      <c r="GB108" s="1136"/>
      <c r="GC108" s="1136"/>
      <c r="GD108" s="1136"/>
      <c r="GE108" s="1136"/>
      <c r="GF108" s="1136"/>
      <c r="GG108" s="1136"/>
      <c r="GH108" s="1136"/>
      <c r="GI108" s="1136"/>
      <c r="GJ108" s="1136"/>
      <c r="GK108" s="1136"/>
      <c r="GL108" s="1136"/>
      <c r="GM108" s="1136"/>
      <c r="GN108" s="1136"/>
      <c r="GO108" s="1136"/>
      <c r="GP108" s="1136"/>
      <c r="GQ108" s="1136"/>
      <c r="GR108" s="1136"/>
      <c r="GS108" s="1136"/>
      <c r="GT108" s="1136"/>
      <c r="GU108" s="1136"/>
      <c r="GV108" s="1136"/>
      <c r="GW108" s="1136"/>
      <c r="GX108" s="1136"/>
      <c r="GY108" s="1136"/>
      <c r="GZ108" s="1136"/>
      <c r="HA108" s="1136"/>
      <c r="HB108" s="1136"/>
      <c r="HC108" s="1136"/>
      <c r="HD108" s="1136"/>
      <c r="HE108" s="1136"/>
      <c r="HF108" s="1136"/>
      <c r="HG108" s="1136"/>
      <c r="HH108" s="1136"/>
      <c r="HI108" s="1136"/>
      <c r="HJ108" s="1136"/>
      <c r="HK108" s="1136"/>
      <c r="HL108" s="1136"/>
      <c r="HM108" s="1136"/>
      <c r="HN108" s="1136"/>
      <c r="HO108" s="1136"/>
      <c r="HP108" s="1136"/>
      <c r="HQ108" s="1136"/>
      <c r="HR108" s="1136"/>
      <c r="HS108" s="1136"/>
      <c r="HT108" s="1136"/>
      <c r="HU108" s="1136"/>
      <c r="HV108" s="1136"/>
      <c r="HW108" s="1136"/>
      <c r="HX108" s="1136"/>
      <c r="HY108" s="1136"/>
      <c r="HZ108" s="1136"/>
      <c r="IA108" s="1136"/>
      <c r="IB108" s="1136"/>
      <c r="IC108" s="1136"/>
      <c r="ID108" s="1136"/>
      <c r="IE108" s="1136"/>
      <c r="IF108" s="1136"/>
      <c r="IG108" s="1136"/>
      <c r="IH108" s="1136"/>
      <c r="II108" s="1136"/>
      <c r="IJ108" s="1136"/>
      <c r="IK108" s="1136"/>
      <c r="IL108" s="1136"/>
      <c r="IM108" s="1136"/>
      <c r="IN108" s="1136"/>
      <c r="IO108" s="1136"/>
      <c r="IP108" s="1136"/>
      <c r="IQ108" s="1136"/>
      <c r="IR108" s="1136"/>
      <c r="IS108" s="1136"/>
      <c r="IT108" s="1136"/>
      <c r="IU108" s="1136"/>
      <c r="IV108" s="1131"/>
    </row>
    <row r="109" spans="1:256" s="806" customFormat="1">
      <c r="A109" s="1131"/>
      <c r="B109" s="1136"/>
      <c r="C109" s="1136"/>
      <c r="D109" s="1136"/>
      <c r="E109" s="1136"/>
      <c r="F109" s="1136"/>
      <c r="G109" s="1136"/>
      <c r="H109" s="1136"/>
      <c r="I109" s="1136"/>
      <c r="J109" s="1136"/>
      <c r="K109" s="1136"/>
      <c r="L109" s="1136"/>
      <c r="M109" s="1136"/>
      <c r="N109" s="1136"/>
      <c r="O109" s="1136"/>
      <c r="P109" s="1136"/>
      <c r="Q109" s="1136"/>
      <c r="R109" s="1136"/>
      <c r="S109" s="1136"/>
      <c r="T109" s="1136"/>
      <c r="U109" s="1136"/>
      <c r="V109" s="1136"/>
      <c r="W109" s="1136"/>
      <c r="X109" s="1136"/>
      <c r="Y109" s="1136"/>
      <c r="Z109" s="1136"/>
      <c r="AA109" s="1136"/>
      <c r="AB109" s="1136"/>
      <c r="AC109" s="1136"/>
      <c r="AD109" s="1136"/>
      <c r="AE109" s="1136"/>
      <c r="AF109" s="1136"/>
      <c r="AG109" s="1136"/>
      <c r="AH109" s="1136"/>
      <c r="AI109" s="1136"/>
      <c r="AJ109" s="1136"/>
      <c r="AK109" s="1136"/>
      <c r="AL109" s="1136"/>
      <c r="AM109" s="1136"/>
      <c r="AN109" s="1136"/>
      <c r="AO109" s="1136"/>
      <c r="AP109" s="1136"/>
      <c r="AQ109" s="1136"/>
      <c r="AR109" s="1136"/>
      <c r="AS109" s="1136"/>
      <c r="AT109" s="1136"/>
      <c r="AU109" s="1136"/>
      <c r="AV109" s="1136"/>
      <c r="AW109" s="1136"/>
      <c r="AX109" s="1136"/>
      <c r="AY109" s="1136"/>
      <c r="AZ109" s="1136"/>
      <c r="BA109" s="1136"/>
      <c r="BB109" s="1136"/>
      <c r="BC109" s="1136"/>
      <c r="BD109" s="1136"/>
      <c r="BE109" s="1136"/>
      <c r="BF109" s="1136"/>
      <c r="BG109" s="1136"/>
      <c r="BH109" s="1136"/>
      <c r="BI109" s="1136"/>
      <c r="BJ109" s="1136"/>
      <c r="BK109" s="1136"/>
      <c r="BL109" s="1136"/>
      <c r="BM109" s="1136"/>
      <c r="BN109" s="1136"/>
      <c r="BO109" s="1136"/>
      <c r="BP109" s="1136"/>
      <c r="BQ109" s="1136"/>
      <c r="BR109" s="1136"/>
      <c r="BS109" s="1136"/>
      <c r="BT109" s="1136"/>
      <c r="BU109" s="1136"/>
      <c r="BV109" s="1136"/>
      <c r="BW109" s="1136"/>
      <c r="BX109" s="1136"/>
      <c r="BY109" s="1136"/>
      <c r="BZ109" s="1136"/>
      <c r="CA109" s="1136"/>
      <c r="CB109" s="1136"/>
      <c r="CC109" s="1136"/>
      <c r="CD109" s="1136"/>
      <c r="CE109" s="1136"/>
      <c r="CF109" s="1136"/>
      <c r="CG109" s="1136"/>
      <c r="CH109" s="1136"/>
      <c r="CI109" s="1136"/>
      <c r="CJ109" s="1136"/>
      <c r="CK109" s="1136"/>
      <c r="CL109" s="1136"/>
      <c r="CM109" s="1136"/>
      <c r="CN109" s="1136"/>
      <c r="CO109" s="1136"/>
      <c r="CP109" s="1136"/>
      <c r="CQ109" s="1136"/>
      <c r="CR109" s="1136"/>
      <c r="CS109" s="1136"/>
      <c r="CT109" s="1136"/>
      <c r="CU109" s="1136"/>
      <c r="CV109" s="1136"/>
      <c r="CW109" s="1136"/>
      <c r="CX109" s="1136"/>
      <c r="CY109" s="1136"/>
      <c r="CZ109" s="1136"/>
      <c r="DA109" s="1136"/>
      <c r="DB109" s="1136"/>
      <c r="DC109" s="1136"/>
      <c r="DD109" s="1136"/>
      <c r="DE109" s="1136"/>
      <c r="DF109" s="1136"/>
      <c r="DG109" s="1136"/>
      <c r="DH109" s="1136"/>
      <c r="DI109" s="1136"/>
      <c r="DJ109" s="1136"/>
      <c r="DK109" s="1136"/>
      <c r="DL109" s="1136"/>
      <c r="DM109" s="1136"/>
      <c r="DN109" s="1136"/>
      <c r="DO109" s="1136"/>
      <c r="DP109" s="1136"/>
      <c r="DQ109" s="1136"/>
      <c r="DR109" s="1136"/>
      <c r="DS109" s="1136"/>
      <c r="DT109" s="1136"/>
      <c r="DU109" s="1136"/>
      <c r="DV109" s="1136"/>
      <c r="DW109" s="1136"/>
      <c r="DX109" s="1136"/>
      <c r="DY109" s="1136"/>
      <c r="DZ109" s="1136"/>
      <c r="EA109" s="1136"/>
      <c r="EB109" s="1136"/>
      <c r="EC109" s="1136"/>
      <c r="ED109" s="1136"/>
      <c r="EE109" s="1136"/>
      <c r="EF109" s="1136"/>
      <c r="EG109" s="1136"/>
      <c r="EH109" s="1136"/>
      <c r="EI109" s="1136"/>
      <c r="EJ109" s="1136"/>
      <c r="EK109" s="1136"/>
      <c r="EL109" s="1136"/>
      <c r="EM109" s="1136"/>
      <c r="EN109" s="1136"/>
      <c r="EO109" s="1136"/>
      <c r="EP109" s="1136"/>
      <c r="EQ109" s="1136"/>
      <c r="ER109" s="1136"/>
      <c r="ES109" s="1136"/>
      <c r="ET109" s="1136"/>
      <c r="EU109" s="1136"/>
      <c r="EV109" s="1136"/>
      <c r="EW109" s="1136"/>
      <c r="EX109" s="1136"/>
      <c r="EY109" s="1136"/>
      <c r="EZ109" s="1136"/>
      <c r="FA109" s="1136"/>
      <c r="FB109" s="1136"/>
      <c r="FC109" s="1136"/>
      <c r="FD109" s="1136"/>
      <c r="FE109" s="1136"/>
      <c r="FF109" s="1136"/>
      <c r="FG109" s="1136"/>
      <c r="FH109" s="1136"/>
      <c r="FI109" s="1136"/>
      <c r="FJ109" s="1136"/>
      <c r="FK109" s="1136"/>
      <c r="FL109" s="1136"/>
      <c r="FM109" s="1136"/>
      <c r="FN109" s="1136"/>
      <c r="FO109" s="1136"/>
      <c r="FP109" s="1136"/>
      <c r="FQ109" s="1136"/>
      <c r="FR109" s="1136"/>
      <c r="FS109" s="1136"/>
      <c r="FT109" s="1136"/>
      <c r="FU109" s="1136"/>
      <c r="FV109" s="1136"/>
      <c r="FW109" s="1136"/>
      <c r="FX109" s="1136"/>
      <c r="FY109" s="1136"/>
      <c r="FZ109" s="1136"/>
      <c r="GA109" s="1136"/>
      <c r="GB109" s="1136"/>
      <c r="GC109" s="1136"/>
      <c r="GD109" s="1136"/>
      <c r="GE109" s="1136"/>
      <c r="GF109" s="1136"/>
      <c r="GG109" s="1136"/>
      <c r="GH109" s="1136"/>
      <c r="GI109" s="1136"/>
      <c r="GJ109" s="1136"/>
      <c r="GK109" s="1136"/>
      <c r="GL109" s="1136"/>
      <c r="GM109" s="1136"/>
      <c r="GN109" s="1136"/>
      <c r="GO109" s="1136"/>
      <c r="GP109" s="1136"/>
      <c r="GQ109" s="1136"/>
      <c r="GR109" s="1136"/>
      <c r="GS109" s="1136"/>
      <c r="GT109" s="1136"/>
      <c r="GU109" s="1136"/>
      <c r="GV109" s="1136"/>
      <c r="GW109" s="1136"/>
      <c r="GX109" s="1136"/>
      <c r="GY109" s="1136"/>
      <c r="GZ109" s="1136"/>
      <c r="HA109" s="1136"/>
      <c r="HB109" s="1136"/>
      <c r="HC109" s="1136"/>
      <c r="HD109" s="1136"/>
      <c r="HE109" s="1136"/>
      <c r="HF109" s="1136"/>
      <c r="HG109" s="1136"/>
      <c r="HH109" s="1136"/>
      <c r="HI109" s="1136"/>
      <c r="HJ109" s="1136"/>
      <c r="HK109" s="1136"/>
      <c r="HL109" s="1136"/>
      <c r="HM109" s="1136"/>
      <c r="HN109" s="1136"/>
      <c r="HO109" s="1136"/>
      <c r="HP109" s="1136"/>
      <c r="HQ109" s="1136"/>
      <c r="HR109" s="1136"/>
      <c r="HS109" s="1136"/>
      <c r="HT109" s="1136"/>
      <c r="HU109" s="1136"/>
      <c r="HV109" s="1136"/>
      <c r="HW109" s="1136"/>
      <c r="HX109" s="1136"/>
      <c r="HY109" s="1136"/>
      <c r="HZ109" s="1136"/>
      <c r="IA109" s="1136"/>
      <c r="IB109" s="1136"/>
      <c r="IC109" s="1136"/>
      <c r="ID109" s="1136"/>
      <c r="IE109" s="1136"/>
      <c r="IF109" s="1136"/>
      <c r="IG109" s="1136"/>
      <c r="IH109" s="1136"/>
      <c r="II109" s="1136"/>
      <c r="IJ109" s="1136"/>
      <c r="IK109" s="1136"/>
      <c r="IL109" s="1136"/>
      <c r="IM109" s="1136"/>
      <c r="IN109" s="1136"/>
      <c r="IO109" s="1136"/>
      <c r="IP109" s="1136"/>
      <c r="IQ109" s="1136"/>
      <c r="IR109" s="1136"/>
      <c r="IS109" s="1136"/>
      <c r="IT109" s="1136"/>
      <c r="IU109" s="1136"/>
      <c r="IV109" s="1131"/>
    </row>
    <row r="110" spans="1:256" s="806" customFormat="1">
      <c r="A110" s="1131"/>
      <c r="B110" s="1136"/>
      <c r="C110" s="1136"/>
      <c r="D110" s="1136"/>
      <c r="E110" s="1136"/>
      <c r="F110" s="1136"/>
      <c r="G110" s="1136"/>
      <c r="H110" s="1136"/>
      <c r="I110" s="1136"/>
      <c r="J110" s="1136"/>
      <c r="K110" s="1136"/>
      <c r="L110" s="1136"/>
      <c r="M110" s="1136"/>
      <c r="N110" s="1136"/>
      <c r="O110" s="1136"/>
      <c r="P110" s="1136"/>
      <c r="Q110" s="1136"/>
      <c r="R110" s="1136"/>
      <c r="S110" s="1136"/>
      <c r="T110" s="1136"/>
      <c r="U110" s="1136"/>
      <c r="V110" s="1136"/>
      <c r="W110" s="1136"/>
      <c r="X110" s="1136"/>
      <c r="Y110" s="1136"/>
      <c r="Z110" s="1136"/>
      <c r="AA110" s="1136"/>
      <c r="AB110" s="1136"/>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6"/>
      <c r="BU110" s="1136"/>
      <c r="BV110" s="1136"/>
      <c r="BW110" s="1136"/>
      <c r="BX110" s="1136"/>
      <c r="BY110" s="1136"/>
      <c r="BZ110" s="1136"/>
      <c r="CA110" s="1136"/>
      <c r="CB110" s="1136"/>
      <c r="CC110" s="1136"/>
      <c r="CD110" s="1136"/>
      <c r="CE110" s="1136"/>
      <c r="CF110" s="1136"/>
      <c r="CG110" s="1136"/>
      <c r="CH110" s="1136"/>
      <c r="CI110" s="1136"/>
      <c r="CJ110" s="1136"/>
      <c r="CK110" s="1136"/>
      <c r="CL110" s="1136"/>
      <c r="CM110" s="1136"/>
      <c r="CN110" s="1136"/>
      <c r="CO110" s="1136"/>
      <c r="CP110" s="1136"/>
      <c r="CQ110" s="1136"/>
      <c r="CR110" s="1136"/>
      <c r="CS110" s="1136"/>
      <c r="CT110" s="1136"/>
      <c r="CU110" s="1136"/>
      <c r="CV110" s="1136"/>
      <c r="CW110" s="1136"/>
      <c r="CX110" s="1136"/>
      <c r="CY110" s="1136"/>
      <c r="CZ110" s="1136"/>
      <c r="DA110" s="1136"/>
      <c r="DB110" s="1136"/>
      <c r="DC110" s="1136"/>
      <c r="DD110" s="1136"/>
      <c r="DE110" s="1136"/>
      <c r="DF110" s="1136"/>
      <c r="DG110" s="1136"/>
      <c r="DH110" s="1136"/>
      <c r="DI110" s="1136"/>
      <c r="DJ110" s="1136"/>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36"/>
      <c r="FY110" s="1136"/>
      <c r="FZ110" s="1136"/>
      <c r="GA110" s="1136"/>
      <c r="GB110" s="1136"/>
      <c r="GC110" s="1136"/>
      <c r="GD110" s="1136"/>
      <c r="GE110" s="1136"/>
      <c r="GF110" s="1136"/>
      <c r="GG110" s="1136"/>
      <c r="GH110" s="1136"/>
      <c r="GI110" s="1136"/>
      <c r="GJ110" s="1136"/>
      <c r="GK110" s="1136"/>
      <c r="GL110" s="1136"/>
      <c r="GM110" s="1136"/>
      <c r="GN110" s="1136"/>
      <c r="GO110" s="1136"/>
      <c r="GP110" s="1136"/>
      <c r="GQ110" s="1136"/>
      <c r="GR110" s="1136"/>
      <c r="GS110" s="1136"/>
      <c r="GT110" s="1136"/>
      <c r="GU110" s="1136"/>
      <c r="GV110" s="1136"/>
      <c r="GW110" s="1136"/>
      <c r="GX110" s="1136"/>
      <c r="GY110" s="1136"/>
      <c r="GZ110" s="1136"/>
      <c r="HA110" s="1136"/>
      <c r="HB110" s="1136"/>
      <c r="HC110" s="1136"/>
      <c r="HD110" s="1136"/>
      <c r="HE110" s="1136"/>
      <c r="HF110" s="1136"/>
      <c r="HG110" s="1136"/>
      <c r="HH110" s="1136"/>
      <c r="HI110" s="1136"/>
      <c r="HJ110" s="1136"/>
      <c r="HK110" s="1136"/>
      <c r="HL110" s="1136"/>
      <c r="HM110" s="1136"/>
      <c r="HN110" s="1136"/>
      <c r="HO110" s="1136"/>
      <c r="HP110" s="1136"/>
      <c r="HQ110" s="1136"/>
      <c r="HR110" s="1136"/>
      <c r="HS110" s="1136"/>
      <c r="HT110" s="1136"/>
      <c r="HU110" s="1136"/>
      <c r="HV110" s="1136"/>
      <c r="HW110" s="1136"/>
      <c r="HX110" s="1136"/>
      <c r="HY110" s="1136"/>
      <c r="HZ110" s="1136"/>
      <c r="IA110" s="1136"/>
      <c r="IB110" s="1136"/>
      <c r="IC110" s="1136"/>
      <c r="ID110" s="1136"/>
      <c r="IE110" s="1136"/>
      <c r="IF110" s="1136"/>
      <c r="IG110" s="1136"/>
      <c r="IH110" s="1136"/>
      <c r="II110" s="1136"/>
      <c r="IJ110" s="1136"/>
      <c r="IK110" s="1136"/>
      <c r="IL110" s="1136"/>
      <c r="IM110" s="1136"/>
      <c r="IN110" s="1136"/>
      <c r="IO110" s="1136"/>
      <c r="IP110" s="1136"/>
      <c r="IQ110" s="1136"/>
      <c r="IR110" s="1136"/>
      <c r="IS110" s="1136"/>
      <c r="IT110" s="1136"/>
      <c r="IU110" s="1136"/>
      <c r="IV110" s="1131"/>
    </row>
    <row r="111" spans="1:256" s="806" customFormat="1">
      <c r="A111" s="1131"/>
      <c r="B111" s="1136"/>
      <c r="C111" s="1136"/>
      <c r="D111" s="1136"/>
      <c r="E111" s="1136"/>
      <c r="F111" s="1136"/>
      <c r="G111" s="1136"/>
      <c r="H111" s="1136"/>
      <c r="I111" s="1136"/>
      <c r="J111" s="1136"/>
      <c r="K111" s="1136"/>
      <c r="L111" s="1136"/>
      <c r="M111" s="1136"/>
      <c r="N111" s="1136"/>
      <c r="O111" s="1136"/>
      <c r="P111" s="1136"/>
      <c r="Q111" s="1136"/>
      <c r="R111" s="1136"/>
      <c r="S111" s="1136"/>
      <c r="T111" s="1136"/>
      <c r="U111" s="1136"/>
      <c r="V111" s="1136"/>
      <c r="W111" s="1136"/>
      <c r="X111" s="1136"/>
      <c r="Y111" s="1136"/>
      <c r="Z111" s="1136"/>
      <c r="AA111" s="1136"/>
      <c r="AB111" s="1136"/>
      <c r="AC111" s="1136"/>
      <c r="AD111" s="1136"/>
      <c r="AE111" s="1136"/>
      <c r="AF111" s="1136"/>
      <c r="AG111" s="1136"/>
      <c r="AH111" s="1136"/>
      <c r="AI111" s="1136"/>
      <c r="AJ111" s="1136"/>
      <c r="AK111" s="1136"/>
      <c r="AL111" s="1136"/>
      <c r="AM111" s="1136"/>
      <c r="AN111" s="1136"/>
      <c r="AO111" s="1136"/>
      <c r="AP111" s="1136"/>
      <c r="AQ111" s="1136"/>
      <c r="AR111" s="1136"/>
      <c r="AS111" s="1136"/>
      <c r="AT111" s="1136"/>
      <c r="AU111" s="1136"/>
      <c r="AV111" s="1136"/>
      <c r="AW111" s="1136"/>
      <c r="AX111" s="1136"/>
      <c r="AY111" s="1136"/>
      <c r="AZ111" s="1136"/>
      <c r="BA111" s="1136"/>
      <c r="BB111" s="1136"/>
      <c r="BC111" s="1136"/>
      <c r="BD111" s="1136"/>
      <c r="BE111" s="1136"/>
      <c r="BF111" s="1136"/>
      <c r="BG111" s="1136"/>
      <c r="BH111" s="1136"/>
      <c r="BI111" s="1136"/>
      <c r="BJ111" s="1136"/>
      <c r="BK111" s="1136"/>
      <c r="BL111" s="1136"/>
      <c r="BM111" s="1136"/>
      <c r="BN111" s="1136"/>
      <c r="BO111" s="1136"/>
      <c r="BP111" s="1136"/>
      <c r="BQ111" s="1136"/>
      <c r="BR111" s="1136"/>
      <c r="BS111" s="1136"/>
      <c r="BT111" s="1136"/>
      <c r="BU111" s="1136"/>
      <c r="BV111" s="1136"/>
      <c r="BW111" s="1136"/>
      <c r="BX111" s="1136"/>
      <c r="BY111" s="1136"/>
      <c r="BZ111" s="1136"/>
      <c r="CA111" s="1136"/>
      <c r="CB111" s="1136"/>
      <c r="CC111" s="1136"/>
      <c r="CD111" s="1136"/>
      <c r="CE111" s="1136"/>
      <c r="CF111" s="1136"/>
      <c r="CG111" s="1136"/>
      <c r="CH111" s="1136"/>
      <c r="CI111" s="1136"/>
      <c r="CJ111" s="1136"/>
      <c r="CK111" s="1136"/>
      <c r="CL111" s="1136"/>
      <c r="CM111" s="1136"/>
      <c r="CN111" s="1136"/>
      <c r="CO111" s="1136"/>
      <c r="CP111" s="1136"/>
      <c r="CQ111" s="1136"/>
      <c r="CR111" s="1136"/>
      <c r="CS111" s="1136"/>
      <c r="CT111" s="1136"/>
      <c r="CU111" s="1136"/>
      <c r="CV111" s="1136"/>
      <c r="CW111" s="1136"/>
      <c r="CX111" s="1136"/>
      <c r="CY111" s="1136"/>
      <c r="CZ111" s="1136"/>
      <c r="DA111" s="1136"/>
      <c r="DB111" s="1136"/>
      <c r="DC111" s="1136"/>
      <c r="DD111" s="1136"/>
      <c r="DE111" s="1136"/>
      <c r="DF111" s="1136"/>
      <c r="DG111" s="1136"/>
      <c r="DH111" s="1136"/>
      <c r="DI111" s="1136"/>
      <c r="DJ111" s="1136"/>
      <c r="DK111" s="1136"/>
      <c r="DL111" s="1136"/>
      <c r="DM111" s="1136"/>
      <c r="DN111" s="1136"/>
      <c r="DO111" s="1136"/>
      <c r="DP111" s="1136"/>
      <c r="DQ111" s="1136"/>
      <c r="DR111" s="1136"/>
      <c r="DS111" s="1136"/>
      <c r="DT111" s="1136"/>
      <c r="DU111" s="1136"/>
      <c r="DV111" s="1136"/>
      <c r="DW111" s="1136"/>
      <c r="DX111" s="1136"/>
      <c r="DY111" s="1136"/>
      <c r="DZ111" s="1136"/>
      <c r="EA111" s="1136"/>
      <c r="EB111" s="1136"/>
      <c r="EC111" s="1136"/>
      <c r="ED111" s="1136"/>
      <c r="EE111" s="1136"/>
      <c r="EF111" s="1136"/>
      <c r="EG111" s="1136"/>
      <c r="EH111" s="1136"/>
      <c r="EI111" s="1136"/>
      <c r="EJ111" s="1136"/>
      <c r="EK111" s="1136"/>
      <c r="EL111" s="1136"/>
      <c r="EM111" s="1136"/>
      <c r="EN111" s="1136"/>
      <c r="EO111" s="1136"/>
      <c r="EP111" s="1136"/>
      <c r="EQ111" s="1136"/>
      <c r="ER111" s="1136"/>
      <c r="ES111" s="1136"/>
      <c r="ET111" s="1136"/>
      <c r="EU111" s="1136"/>
      <c r="EV111" s="1136"/>
      <c r="EW111" s="1136"/>
      <c r="EX111" s="1136"/>
      <c r="EY111" s="1136"/>
      <c r="EZ111" s="1136"/>
      <c r="FA111" s="1136"/>
      <c r="FB111" s="1136"/>
      <c r="FC111" s="1136"/>
      <c r="FD111" s="1136"/>
      <c r="FE111" s="1136"/>
      <c r="FF111" s="1136"/>
      <c r="FG111" s="1136"/>
      <c r="FH111" s="1136"/>
      <c r="FI111" s="1136"/>
      <c r="FJ111" s="1136"/>
      <c r="FK111" s="1136"/>
      <c r="FL111" s="1136"/>
      <c r="FM111" s="1136"/>
      <c r="FN111" s="1136"/>
      <c r="FO111" s="1136"/>
      <c r="FP111" s="1136"/>
      <c r="FQ111" s="1136"/>
      <c r="FR111" s="1136"/>
      <c r="FS111" s="1136"/>
      <c r="FT111" s="1136"/>
      <c r="FU111" s="1136"/>
      <c r="FV111" s="1136"/>
      <c r="FW111" s="1136"/>
      <c r="FX111" s="1136"/>
      <c r="FY111" s="1136"/>
      <c r="FZ111" s="1136"/>
      <c r="GA111" s="1136"/>
      <c r="GB111" s="1136"/>
      <c r="GC111" s="1136"/>
      <c r="GD111" s="1136"/>
      <c r="GE111" s="1136"/>
      <c r="GF111" s="1136"/>
      <c r="GG111" s="1136"/>
      <c r="GH111" s="1136"/>
      <c r="GI111" s="1136"/>
      <c r="GJ111" s="1136"/>
      <c r="GK111" s="1136"/>
      <c r="GL111" s="1136"/>
      <c r="GM111" s="1136"/>
      <c r="GN111" s="1136"/>
      <c r="GO111" s="1136"/>
      <c r="GP111" s="1136"/>
      <c r="GQ111" s="1136"/>
      <c r="GR111" s="1136"/>
      <c r="GS111" s="1136"/>
      <c r="GT111" s="1136"/>
      <c r="GU111" s="1136"/>
      <c r="GV111" s="1136"/>
      <c r="GW111" s="1136"/>
      <c r="GX111" s="1136"/>
      <c r="GY111" s="1136"/>
      <c r="GZ111" s="1136"/>
      <c r="HA111" s="1136"/>
      <c r="HB111" s="1136"/>
      <c r="HC111" s="1136"/>
      <c r="HD111" s="1136"/>
      <c r="HE111" s="1136"/>
      <c r="HF111" s="1136"/>
      <c r="HG111" s="1136"/>
      <c r="HH111" s="1136"/>
      <c r="HI111" s="1136"/>
      <c r="HJ111" s="1136"/>
      <c r="HK111" s="1136"/>
      <c r="HL111" s="1136"/>
      <c r="HM111" s="1136"/>
      <c r="HN111" s="1136"/>
      <c r="HO111" s="1136"/>
      <c r="HP111" s="1136"/>
      <c r="HQ111" s="1136"/>
      <c r="HR111" s="1136"/>
      <c r="HS111" s="1136"/>
      <c r="HT111" s="1136"/>
      <c r="HU111" s="1136"/>
      <c r="HV111" s="1136"/>
      <c r="HW111" s="1136"/>
      <c r="HX111" s="1136"/>
      <c r="HY111" s="1136"/>
      <c r="HZ111" s="1136"/>
      <c r="IA111" s="1136"/>
      <c r="IB111" s="1136"/>
      <c r="IC111" s="1136"/>
      <c r="ID111" s="1136"/>
      <c r="IE111" s="1136"/>
      <c r="IF111" s="1136"/>
      <c r="IG111" s="1136"/>
      <c r="IH111" s="1136"/>
      <c r="II111" s="1136"/>
      <c r="IJ111" s="1136"/>
      <c r="IK111" s="1136"/>
      <c r="IL111" s="1136"/>
      <c r="IM111" s="1136"/>
      <c r="IN111" s="1136"/>
      <c r="IO111" s="1136"/>
      <c r="IP111" s="1136"/>
      <c r="IQ111" s="1136"/>
      <c r="IR111" s="1136"/>
      <c r="IS111" s="1136"/>
      <c r="IT111" s="1136"/>
      <c r="IU111" s="1136"/>
      <c r="IV111" s="1131"/>
    </row>
    <row r="112" spans="1:256" s="806" customFormat="1">
      <c r="A112" s="1131"/>
      <c r="B112" s="1136"/>
      <c r="C112" s="1136"/>
      <c r="D112" s="1136"/>
      <c r="E112" s="1136"/>
      <c r="F112" s="1136"/>
      <c r="G112" s="1136"/>
      <c r="H112" s="1136"/>
      <c r="I112" s="1136"/>
      <c r="J112" s="1136"/>
      <c r="K112" s="1136"/>
      <c r="L112" s="1136"/>
      <c r="M112" s="1136"/>
      <c r="N112" s="1136"/>
      <c r="O112" s="1136"/>
      <c r="P112" s="1136"/>
      <c r="Q112" s="1136"/>
      <c r="R112" s="1136"/>
      <c r="S112" s="1136"/>
      <c r="T112" s="1136"/>
      <c r="U112" s="1136"/>
      <c r="V112" s="1136"/>
      <c r="W112" s="1136"/>
      <c r="X112" s="1136"/>
      <c r="Y112" s="1136"/>
      <c r="Z112" s="1136"/>
      <c r="AA112" s="1136"/>
      <c r="AB112" s="1136"/>
      <c r="AC112" s="1136"/>
      <c r="AD112" s="1136"/>
      <c r="AE112" s="1136"/>
      <c r="AF112" s="1136"/>
      <c r="AG112" s="1136"/>
      <c r="AH112" s="1136"/>
      <c r="AI112" s="1136"/>
      <c r="AJ112" s="1136"/>
      <c r="AK112" s="1136"/>
      <c r="AL112" s="1136"/>
      <c r="AM112" s="1136"/>
      <c r="AN112" s="1136"/>
      <c r="AO112" s="1136"/>
      <c r="AP112" s="1136"/>
      <c r="AQ112" s="1136"/>
      <c r="AR112" s="1136"/>
      <c r="AS112" s="1136"/>
      <c r="AT112" s="1136"/>
      <c r="AU112" s="1136"/>
      <c r="AV112" s="1136"/>
      <c r="AW112" s="1136"/>
      <c r="AX112" s="1136"/>
      <c r="AY112" s="1136"/>
      <c r="AZ112" s="1136"/>
      <c r="BA112" s="1136"/>
      <c r="BB112" s="1136"/>
      <c r="BC112" s="1136"/>
      <c r="BD112" s="1136"/>
      <c r="BE112" s="1136"/>
      <c r="BF112" s="1136"/>
      <c r="BG112" s="1136"/>
      <c r="BH112" s="1136"/>
      <c r="BI112" s="1136"/>
      <c r="BJ112" s="1136"/>
      <c r="BK112" s="1136"/>
      <c r="BL112" s="1136"/>
      <c r="BM112" s="1136"/>
      <c r="BN112" s="1136"/>
      <c r="BO112" s="1136"/>
      <c r="BP112" s="1136"/>
      <c r="BQ112" s="1136"/>
      <c r="BR112" s="1136"/>
      <c r="BS112" s="1136"/>
      <c r="BT112" s="1136"/>
      <c r="BU112" s="1136"/>
      <c r="BV112" s="1136"/>
      <c r="BW112" s="1136"/>
      <c r="BX112" s="1136"/>
      <c r="BY112" s="1136"/>
      <c r="BZ112" s="1136"/>
      <c r="CA112" s="1136"/>
      <c r="CB112" s="1136"/>
      <c r="CC112" s="1136"/>
      <c r="CD112" s="1136"/>
      <c r="CE112" s="1136"/>
      <c r="CF112" s="1136"/>
      <c r="CG112" s="1136"/>
      <c r="CH112" s="1136"/>
      <c r="CI112" s="1136"/>
      <c r="CJ112" s="1136"/>
      <c r="CK112" s="1136"/>
      <c r="CL112" s="1136"/>
      <c r="CM112" s="1136"/>
      <c r="CN112" s="1136"/>
      <c r="CO112" s="1136"/>
      <c r="CP112" s="1136"/>
      <c r="CQ112" s="1136"/>
      <c r="CR112" s="1136"/>
      <c r="CS112" s="1136"/>
      <c r="CT112" s="1136"/>
      <c r="CU112" s="1136"/>
      <c r="CV112" s="1136"/>
      <c r="CW112" s="1136"/>
      <c r="CX112" s="1136"/>
      <c r="CY112" s="1136"/>
      <c r="CZ112" s="1136"/>
      <c r="DA112" s="1136"/>
      <c r="DB112" s="1136"/>
      <c r="DC112" s="1136"/>
      <c r="DD112" s="1136"/>
      <c r="DE112" s="1136"/>
      <c r="DF112" s="1136"/>
      <c r="DG112" s="1136"/>
      <c r="DH112" s="1136"/>
      <c r="DI112" s="1136"/>
      <c r="DJ112" s="1136"/>
      <c r="DK112" s="1136"/>
      <c r="DL112" s="1136"/>
      <c r="DM112" s="1136"/>
      <c r="DN112" s="1136"/>
      <c r="DO112" s="1136"/>
      <c r="DP112" s="1136"/>
      <c r="DQ112" s="1136"/>
      <c r="DR112" s="1136"/>
      <c r="DS112" s="1136"/>
      <c r="DT112" s="1136"/>
      <c r="DU112" s="1136"/>
      <c r="DV112" s="1136"/>
      <c r="DW112" s="1136"/>
      <c r="DX112" s="1136"/>
      <c r="DY112" s="1136"/>
      <c r="DZ112" s="1136"/>
      <c r="EA112" s="1136"/>
      <c r="EB112" s="1136"/>
      <c r="EC112" s="1136"/>
      <c r="ED112" s="1136"/>
      <c r="EE112" s="1136"/>
      <c r="EF112" s="1136"/>
      <c r="EG112" s="1136"/>
      <c r="EH112" s="1136"/>
      <c r="EI112" s="1136"/>
      <c r="EJ112" s="1136"/>
      <c r="EK112" s="1136"/>
      <c r="EL112" s="1136"/>
      <c r="EM112" s="1136"/>
      <c r="EN112" s="1136"/>
      <c r="EO112" s="1136"/>
      <c r="EP112" s="1136"/>
      <c r="EQ112" s="1136"/>
      <c r="ER112" s="1136"/>
      <c r="ES112" s="1136"/>
      <c r="ET112" s="1136"/>
      <c r="EU112" s="1136"/>
      <c r="EV112" s="1136"/>
      <c r="EW112" s="1136"/>
      <c r="EX112" s="1136"/>
      <c r="EY112" s="1136"/>
      <c r="EZ112" s="1136"/>
      <c r="FA112" s="1136"/>
      <c r="FB112" s="1136"/>
      <c r="FC112" s="1136"/>
      <c r="FD112" s="1136"/>
      <c r="FE112" s="1136"/>
      <c r="FF112" s="1136"/>
      <c r="FG112" s="1136"/>
      <c r="FH112" s="1136"/>
      <c r="FI112" s="1136"/>
      <c r="FJ112" s="1136"/>
      <c r="FK112" s="1136"/>
      <c r="FL112" s="1136"/>
      <c r="FM112" s="1136"/>
      <c r="FN112" s="1136"/>
      <c r="FO112" s="1136"/>
      <c r="FP112" s="1136"/>
      <c r="FQ112" s="1136"/>
      <c r="FR112" s="1136"/>
      <c r="FS112" s="1136"/>
      <c r="FT112" s="1136"/>
      <c r="FU112" s="1136"/>
      <c r="FV112" s="1136"/>
      <c r="FW112" s="1136"/>
      <c r="FX112" s="1136"/>
      <c r="FY112" s="1136"/>
      <c r="FZ112" s="1136"/>
      <c r="GA112" s="1136"/>
      <c r="GB112" s="1136"/>
      <c r="GC112" s="1136"/>
      <c r="GD112" s="1136"/>
      <c r="GE112" s="1136"/>
      <c r="GF112" s="1136"/>
      <c r="GG112" s="1136"/>
      <c r="GH112" s="1136"/>
      <c r="GI112" s="1136"/>
      <c r="GJ112" s="1136"/>
      <c r="GK112" s="1136"/>
      <c r="GL112" s="1136"/>
      <c r="GM112" s="1136"/>
      <c r="GN112" s="1136"/>
      <c r="GO112" s="1136"/>
      <c r="GP112" s="1136"/>
      <c r="GQ112" s="1136"/>
      <c r="GR112" s="1136"/>
      <c r="GS112" s="1136"/>
      <c r="GT112" s="1136"/>
      <c r="GU112" s="1136"/>
      <c r="GV112" s="1136"/>
      <c r="GW112" s="1136"/>
      <c r="GX112" s="1136"/>
      <c r="GY112" s="1136"/>
      <c r="GZ112" s="1136"/>
      <c r="HA112" s="1136"/>
      <c r="HB112" s="1136"/>
      <c r="HC112" s="1136"/>
      <c r="HD112" s="1136"/>
      <c r="HE112" s="1136"/>
      <c r="HF112" s="1136"/>
      <c r="HG112" s="1136"/>
      <c r="HH112" s="1136"/>
      <c r="HI112" s="1136"/>
      <c r="HJ112" s="1136"/>
      <c r="HK112" s="1136"/>
      <c r="HL112" s="1136"/>
      <c r="HM112" s="1136"/>
      <c r="HN112" s="1136"/>
      <c r="HO112" s="1136"/>
      <c r="HP112" s="1136"/>
      <c r="HQ112" s="1136"/>
      <c r="HR112" s="1136"/>
      <c r="HS112" s="1136"/>
      <c r="HT112" s="1136"/>
      <c r="HU112" s="1136"/>
      <c r="HV112" s="1136"/>
      <c r="HW112" s="1136"/>
      <c r="HX112" s="1136"/>
      <c r="HY112" s="1136"/>
      <c r="HZ112" s="1136"/>
      <c r="IA112" s="1136"/>
      <c r="IB112" s="1136"/>
      <c r="IC112" s="1136"/>
      <c r="ID112" s="1136"/>
      <c r="IE112" s="1136"/>
      <c r="IF112" s="1136"/>
      <c r="IG112" s="1136"/>
      <c r="IH112" s="1136"/>
      <c r="II112" s="1136"/>
      <c r="IJ112" s="1136"/>
      <c r="IK112" s="1136"/>
      <c r="IL112" s="1136"/>
      <c r="IM112" s="1136"/>
      <c r="IN112" s="1136"/>
      <c r="IO112" s="1136"/>
      <c r="IP112" s="1136"/>
      <c r="IQ112" s="1136"/>
      <c r="IR112" s="1136"/>
      <c r="IS112" s="1136"/>
      <c r="IT112" s="1136"/>
      <c r="IU112" s="1136"/>
      <c r="IV112" s="1131"/>
    </row>
  </sheetData>
  <sheetProtection selectLockedCells="1" selectUnlockedCells="1"/>
  <mergeCells count="68">
    <mergeCell ref="BK12:BN12"/>
    <mergeCell ref="X14:Y14"/>
    <mergeCell ref="X15:Y15"/>
    <mergeCell ref="X16:Y16"/>
    <mergeCell ref="X17:Y17"/>
    <mergeCell ref="BC12:BF12"/>
    <mergeCell ref="BG12:BJ12"/>
    <mergeCell ref="AE12:AE13"/>
    <mergeCell ref="X12:Y12"/>
    <mergeCell ref="AY12:BB12"/>
    <mergeCell ref="AF12:AH12"/>
    <mergeCell ref="AI12:AI13"/>
    <mergeCell ref="AJ12:AJ13"/>
    <mergeCell ref="AK12:AP12"/>
    <mergeCell ref="AQ12:AT12"/>
    <mergeCell ref="AU12:AU13"/>
    <mergeCell ref="W12:W13"/>
    <mergeCell ref="X18:Y18"/>
    <mergeCell ref="AV12:AV13"/>
    <mergeCell ref="AW12:AW13"/>
    <mergeCell ref="AX12:AX13"/>
    <mergeCell ref="Z12:Z13"/>
    <mergeCell ref="AA12:AA13"/>
    <mergeCell ref="AB12:AB13"/>
    <mergeCell ref="AC12:AC13"/>
    <mergeCell ref="AD12:AD13"/>
    <mergeCell ref="K12:M12"/>
    <mergeCell ref="B10:AX10"/>
    <mergeCell ref="AY10:BN10"/>
    <mergeCell ref="B11:D11"/>
    <mergeCell ref="E11:T11"/>
    <mergeCell ref="U11:AX11"/>
    <mergeCell ref="AY11:BN11"/>
    <mergeCell ref="B12:B13"/>
    <mergeCell ref="C12:C13"/>
    <mergeCell ref="D12:D13"/>
    <mergeCell ref="E12:G12"/>
    <mergeCell ref="H12:J12"/>
    <mergeCell ref="N12:P12"/>
    <mergeCell ref="Q12:S12"/>
    <mergeCell ref="U12:U13"/>
    <mergeCell ref="V12:V13"/>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G14:G17 J14:J17 M14:M17 P14:P17">
    <cfRule type="cellIs" dxfId="843" priority="16" stopIfTrue="1" operator="between">
      <formula>0.9</formula>
      <formula>1.05</formula>
    </cfRule>
    <cfRule type="cellIs" dxfId="842" priority="17" stopIfTrue="1" operator="between">
      <formula>0.7</formula>
      <formula>0.8999</formula>
    </cfRule>
    <cfRule type="cellIs" dxfId="841" priority="18" stopIfTrue="1" operator="between">
      <formula>0</formula>
      <formula>0.699</formula>
    </cfRule>
    <cfRule type="cellIs" dxfId="840" priority="19" stopIfTrue="1" operator="greaterThan">
      <formula>1.05</formula>
    </cfRule>
  </conditionalFormatting>
  <conditionalFormatting sqref="S14 S16:S19">
    <cfRule type="cellIs" dxfId="839" priority="13" stopIfTrue="1" operator="between">
      <formula>0.9</formula>
      <formula>1</formula>
    </cfRule>
    <cfRule type="cellIs" dxfId="838" priority="14" stopIfTrue="1" operator="between">
      <formula>0.7</formula>
      <formula>0.8999</formula>
    </cfRule>
    <cfRule type="cellIs" dxfId="837" priority="15" stopIfTrue="1" operator="between">
      <formula>0</formula>
      <formula>0.699</formula>
    </cfRule>
  </conditionalFormatting>
  <conditionalFormatting sqref="G19 J18:J19 M18:M19 P18:P19">
    <cfRule type="cellIs" dxfId="836" priority="9" stopIfTrue="1" operator="between">
      <formula>0.9</formula>
      <formula>1.05</formula>
    </cfRule>
    <cfRule type="cellIs" dxfId="835" priority="10" stopIfTrue="1" operator="between">
      <formula>0.7</formula>
      <formula>0.8999</formula>
    </cfRule>
    <cfRule type="cellIs" dxfId="834" priority="11" stopIfTrue="1" operator="between">
      <formula>0</formula>
      <formula>0.699</formula>
    </cfRule>
    <cfRule type="cellIs" dxfId="833" priority="12" stopIfTrue="1" operator="greaterThan">
      <formula>1.05</formula>
    </cfRule>
  </conditionalFormatting>
  <conditionalFormatting sqref="G18">
    <cfRule type="cellIs" dxfId="832" priority="5" stopIfTrue="1" operator="between">
      <formula>0.9</formula>
      <formula>1.05</formula>
    </cfRule>
    <cfRule type="cellIs" dxfId="831" priority="6" stopIfTrue="1" operator="between">
      <formula>0.7</formula>
      <formula>0.8999</formula>
    </cfRule>
    <cfRule type="cellIs" dxfId="830" priority="7" stopIfTrue="1" operator="between">
      <formula>0</formula>
      <formula>0.699</formula>
    </cfRule>
    <cfRule type="cellIs" dxfId="829" priority="8" stopIfTrue="1" operator="greaterThan">
      <formula>1.05</formula>
    </cfRule>
  </conditionalFormatting>
  <conditionalFormatting sqref="S15">
    <cfRule type="cellIs" dxfId="828" priority="1" stopIfTrue="1" operator="between">
      <formula>0.9</formula>
      <formula>1.05</formula>
    </cfRule>
    <cfRule type="cellIs" dxfId="827" priority="2" stopIfTrue="1" operator="between">
      <formula>0.7</formula>
      <formula>0.8999</formula>
    </cfRule>
    <cfRule type="cellIs" dxfId="826" priority="3" stopIfTrue="1" operator="between">
      <formula>0</formula>
      <formula>0.699</formula>
    </cfRule>
    <cfRule type="cellIs" dxfId="825" priority="4" stopIfTrue="1" operator="greaterThan">
      <formula>1.05</formula>
    </cfRule>
  </conditionalFormatting>
  <dataValidations count="11">
    <dataValidation type="list" operator="equal" allowBlank="1" showErrorMessage="1" sqref="AB14:AB19">
      <formula1>"Alcaldía Local,Central,Sectorial,"</formula1>
      <formula2>0</formula2>
    </dataValidation>
    <dataValidation type="list" operator="equal" allowBlank="1" showErrorMessage="1" sqref="AC14:AC19">
      <formula1>"Coeficiente,Índice o razón,Porcentaje,Tasa,Valor absoluto"</formula1>
      <formula2>0</formula2>
    </dataValidation>
    <dataValidation type="list" operator="equal" allowBlank="1" showErrorMessage="1" sqref="AD14:AD19">
      <formula1>"Diario,Semanal,Mensual,Bimestral ,Trimestral,Semestral ,Anual"</formula1>
      <formula2>0</formula2>
    </dataValidation>
    <dataValidation type="list" operator="equal" allowBlank="1" showErrorMessage="1" sqref="AE14:AE19">
      <formula1>"Alta ,Media ,Baja"</formula1>
      <formula2>0</formula2>
    </dataValidation>
    <dataValidation type="list" operator="equal" allowBlank="1" showErrorMessage="1" sqref="AI14:AI19">
      <formula1>"Gestión"</formula1>
      <formula2>0</formula2>
    </dataValidation>
    <dataValidation type="list" operator="equal" allowBlank="1" showErrorMessage="1" sqref="AJ14:AJ19">
      <formula1>",Distrital ,Dsitrital-Rural ,Distrital- Urbano,Entidad ,Localidad,UPZ,Departamental,Regional,Nacional"</formula1>
      <formula2>0</formula2>
    </dataValidation>
    <dataValidation type="list" operator="equal" allowBlank="1" showErrorMessage="1" sqref="AQ14:AS19">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 type="list" operator="equal" allowBlank="1" showErrorMessage="1" sqref="AP14:AP17">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operator="equal" showInputMessage="1" showErrorMessage="1" prompt="Escoja Categoría" sqref="AM7:AX7"/>
    <dataValidation operator="equal" showInputMessage="1" showErrorMessage="1" prompt="Escoja el Proceso del Menú desplegable" sqref="D7:Z7"/>
    <dataValidation operator="equal" allowBlank="1" showErrorMessage="1" sqref="AK7">
      <formula1>0</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U51"/>
  <sheetViews>
    <sheetView topLeftCell="BG25" zoomScale="75" zoomScaleNormal="75" workbookViewId="0">
      <selection activeCell="G26" sqref="G26"/>
    </sheetView>
  </sheetViews>
  <sheetFormatPr baseColWidth="10" defaultColWidth="20.5703125" defaultRowHeight="12.75"/>
  <cols>
    <col min="1" max="1" width="4.7109375" style="779" customWidth="1"/>
    <col min="2" max="2" width="19" style="656" customWidth="1"/>
    <col min="3" max="3" width="24.7109375" style="656" customWidth="1"/>
    <col min="4" max="4" width="9.140625" style="656" customWidth="1"/>
    <col min="5" max="5" width="8.42578125" style="656" customWidth="1"/>
    <col min="6" max="6" width="9.5703125" style="656" customWidth="1"/>
    <col min="7" max="7" width="16.7109375" style="656" customWidth="1"/>
    <col min="8" max="8" width="9.5703125" style="656" customWidth="1"/>
    <col min="9" max="9" width="8" style="656" customWidth="1"/>
    <col min="10" max="10" width="16.5703125" style="656" customWidth="1"/>
    <col min="11" max="11" width="11" style="656" customWidth="1"/>
    <col min="12" max="13" width="12" style="656" customWidth="1"/>
    <col min="14" max="14" width="10.140625" style="656" customWidth="1"/>
    <col min="15" max="15" width="10.7109375" style="656" customWidth="1"/>
    <col min="16" max="16" width="10.85546875" style="656" customWidth="1"/>
    <col min="17" max="17" width="11" style="656" customWidth="1"/>
    <col min="18" max="18" width="13" style="656" customWidth="1"/>
    <col min="19" max="19" width="11.5703125" style="656" customWidth="1"/>
    <col min="20" max="20" width="11" style="656" customWidth="1"/>
    <col min="21" max="21" width="17.85546875" style="656" customWidth="1"/>
    <col min="22" max="22" width="26.85546875" style="656" customWidth="1"/>
    <col min="23" max="25" width="20.5703125" style="656"/>
    <col min="26" max="36" width="20.5703125" style="141"/>
    <col min="37" max="37" width="26.7109375" style="141" customWidth="1"/>
    <col min="38" max="41" width="20.5703125" style="141"/>
    <col min="42" max="42" width="26.5703125" style="141" customWidth="1"/>
    <col min="43" max="52" width="20.5703125" style="141"/>
    <col min="53" max="53" width="43.42578125" style="141" customWidth="1"/>
    <col min="54" max="54" width="33.7109375" style="656" customWidth="1"/>
    <col min="55" max="55" width="11.85546875" style="656" customWidth="1"/>
    <col min="56" max="56" width="15.140625" style="656" customWidth="1"/>
    <col min="57" max="57" width="73.5703125" style="656" customWidth="1"/>
    <col min="58" max="58" width="34.7109375" style="656" customWidth="1"/>
    <col min="59" max="59" width="8.7109375" style="656" customWidth="1"/>
    <col min="60" max="60" width="9" style="656" customWidth="1"/>
    <col min="61" max="61" width="64.7109375" style="656" customWidth="1"/>
    <col min="62" max="62" width="32.140625" style="656" customWidth="1"/>
    <col min="63" max="63" width="17" style="656" customWidth="1"/>
    <col min="64" max="64" width="16" style="656" customWidth="1"/>
    <col min="65" max="65" width="51.5703125" style="656" customWidth="1"/>
    <col min="66" max="66" width="36" style="656" customWidth="1"/>
    <col min="67" max="255" width="20.5703125" style="656"/>
    <col min="257" max="257" width="4.7109375" customWidth="1"/>
    <col min="258" max="258" width="31" customWidth="1"/>
    <col min="259" max="259" width="24.7109375" customWidth="1"/>
    <col min="260" max="260" width="9.140625" customWidth="1"/>
    <col min="261" max="261" width="8.42578125" customWidth="1"/>
    <col min="262" max="262" width="9.5703125" customWidth="1"/>
    <col min="263" max="263" width="16.7109375" customWidth="1"/>
    <col min="264" max="264" width="9.5703125" customWidth="1"/>
    <col min="265" max="265" width="8" customWidth="1"/>
    <col min="266" max="266" width="16.5703125" customWidth="1"/>
    <col min="267" max="267" width="11" customWidth="1"/>
    <col min="268" max="269" width="12" customWidth="1"/>
    <col min="270" max="270" width="10.140625" customWidth="1"/>
    <col min="271" max="271" width="10.7109375" customWidth="1"/>
    <col min="272" max="272" width="10.85546875" customWidth="1"/>
    <col min="273" max="273" width="11" customWidth="1"/>
    <col min="274" max="274" width="13" customWidth="1"/>
    <col min="275" max="275" width="11.5703125" customWidth="1"/>
    <col min="276" max="276" width="11" customWidth="1"/>
    <col min="277" max="277" width="17.85546875" customWidth="1"/>
    <col min="278" max="278" width="26.85546875" customWidth="1"/>
    <col min="293" max="293" width="26.7109375" customWidth="1"/>
    <col min="298" max="298" width="26.5703125" customWidth="1"/>
    <col min="309" max="309" width="43.42578125" customWidth="1"/>
    <col min="310" max="310" width="33.7109375" customWidth="1"/>
    <col min="311" max="311" width="11.85546875" customWidth="1"/>
    <col min="312" max="312" width="15.140625" customWidth="1"/>
    <col min="313" max="313" width="73.5703125" customWidth="1"/>
    <col min="314" max="314" width="34.7109375" customWidth="1"/>
    <col min="315" max="315" width="8.7109375" customWidth="1"/>
    <col min="316" max="316" width="9" customWidth="1"/>
    <col min="317" max="317" width="64.7109375" customWidth="1"/>
    <col min="318" max="318" width="32.140625" customWidth="1"/>
    <col min="319" max="319" width="17" customWidth="1"/>
    <col min="320" max="320" width="16" customWidth="1"/>
    <col min="321" max="321" width="51.5703125" customWidth="1"/>
    <col min="322" max="322" width="36" customWidth="1"/>
    <col min="513" max="513" width="4.7109375" customWidth="1"/>
    <col min="514" max="514" width="31" customWidth="1"/>
    <col min="515" max="515" width="24.7109375" customWidth="1"/>
    <col min="516" max="516" width="9.140625" customWidth="1"/>
    <col min="517" max="517" width="8.42578125" customWidth="1"/>
    <col min="518" max="518" width="9.5703125" customWidth="1"/>
    <col min="519" max="519" width="16.7109375" customWidth="1"/>
    <col min="520" max="520" width="9.5703125" customWidth="1"/>
    <col min="521" max="521" width="8" customWidth="1"/>
    <col min="522" max="522" width="16.5703125" customWidth="1"/>
    <col min="523" max="523" width="11" customWidth="1"/>
    <col min="524" max="525" width="12" customWidth="1"/>
    <col min="526" max="526" width="10.140625" customWidth="1"/>
    <col min="527" max="527" width="10.7109375" customWidth="1"/>
    <col min="528" max="528" width="10.85546875" customWidth="1"/>
    <col min="529" max="529" width="11" customWidth="1"/>
    <col min="530" max="530" width="13" customWidth="1"/>
    <col min="531" max="531" width="11.5703125" customWidth="1"/>
    <col min="532" max="532" width="11" customWidth="1"/>
    <col min="533" max="533" width="17.85546875" customWidth="1"/>
    <col min="534" max="534" width="26.85546875" customWidth="1"/>
    <col min="549" max="549" width="26.7109375" customWidth="1"/>
    <col min="554" max="554" width="26.5703125" customWidth="1"/>
    <col min="565" max="565" width="43.42578125" customWidth="1"/>
    <col min="566" max="566" width="33.7109375" customWidth="1"/>
    <col min="567" max="567" width="11.85546875" customWidth="1"/>
    <col min="568" max="568" width="15.140625" customWidth="1"/>
    <col min="569" max="569" width="73.5703125" customWidth="1"/>
    <col min="570" max="570" width="34.7109375" customWidth="1"/>
    <col min="571" max="571" width="8.7109375" customWidth="1"/>
    <col min="572" max="572" width="9" customWidth="1"/>
    <col min="573" max="573" width="64.7109375" customWidth="1"/>
    <col min="574" max="574" width="32.140625" customWidth="1"/>
    <col min="575" max="575" width="17" customWidth="1"/>
    <col min="576" max="576" width="16" customWidth="1"/>
    <col min="577" max="577" width="51.5703125" customWidth="1"/>
    <col min="578" max="578" width="36" customWidth="1"/>
    <col min="769" max="769" width="4.7109375" customWidth="1"/>
    <col min="770" max="770" width="31" customWidth="1"/>
    <col min="771" max="771" width="24.7109375" customWidth="1"/>
    <col min="772" max="772" width="9.140625" customWidth="1"/>
    <col min="773" max="773" width="8.42578125" customWidth="1"/>
    <col min="774" max="774" width="9.5703125" customWidth="1"/>
    <col min="775" max="775" width="16.7109375" customWidth="1"/>
    <col min="776" max="776" width="9.5703125" customWidth="1"/>
    <col min="777" max="777" width="8" customWidth="1"/>
    <col min="778" max="778" width="16.5703125" customWidth="1"/>
    <col min="779" max="779" width="11" customWidth="1"/>
    <col min="780" max="781" width="12" customWidth="1"/>
    <col min="782" max="782" width="10.140625" customWidth="1"/>
    <col min="783" max="783" width="10.7109375" customWidth="1"/>
    <col min="784" max="784" width="10.85546875" customWidth="1"/>
    <col min="785" max="785" width="11" customWidth="1"/>
    <col min="786" max="786" width="13" customWidth="1"/>
    <col min="787" max="787" width="11.5703125" customWidth="1"/>
    <col min="788" max="788" width="11" customWidth="1"/>
    <col min="789" max="789" width="17.85546875" customWidth="1"/>
    <col min="790" max="790" width="26.85546875" customWidth="1"/>
    <col min="805" max="805" width="26.7109375" customWidth="1"/>
    <col min="810" max="810" width="26.5703125" customWidth="1"/>
    <col min="821" max="821" width="43.42578125" customWidth="1"/>
    <col min="822" max="822" width="33.7109375" customWidth="1"/>
    <col min="823" max="823" width="11.85546875" customWidth="1"/>
    <col min="824" max="824" width="15.140625" customWidth="1"/>
    <col min="825" max="825" width="73.5703125" customWidth="1"/>
    <col min="826" max="826" width="34.7109375" customWidth="1"/>
    <col min="827" max="827" width="8.7109375" customWidth="1"/>
    <col min="828" max="828" width="9" customWidth="1"/>
    <col min="829" max="829" width="64.7109375" customWidth="1"/>
    <col min="830" max="830" width="32.140625" customWidth="1"/>
    <col min="831" max="831" width="17" customWidth="1"/>
    <col min="832" max="832" width="16" customWidth="1"/>
    <col min="833" max="833" width="51.5703125" customWidth="1"/>
    <col min="834" max="834" width="36" customWidth="1"/>
    <col min="1025" max="1025" width="4.7109375" customWidth="1"/>
    <col min="1026" max="1026" width="31" customWidth="1"/>
    <col min="1027" max="1027" width="24.7109375" customWidth="1"/>
    <col min="1028" max="1028" width="9.140625" customWidth="1"/>
    <col min="1029" max="1029" width="8.42578125" customWidth="1"/>
    <col min="1030" max="1030" width="9.5703125" customWidth="1"/>
    <col min="1031" max="1031" width="16.7109375" customWidth="1"/>
    <col min="1032" max="1032" width="9.5703125" customWidth="1"/>
    <col min="1033" max="1033" width="8" customWidth="1"/>
    <col min="1034" max="1034" width="16.5703125" customWidth="1"/>
    <col min="1035" max="1035" width="11" customWidth="1"/>
    <col min="1036" max="1037" width="12" customWidth="1"/>
    <col min="1038" max="1038" width="10.140625" customWidth="1"/>
    <col min="1039" max="1039" width="10.7109375" customWidth="1"/>
    <col min="1040" max="1040" width="10.85546875" customWidth="1"/>
    <col min="1041" max="1041" width="11" customWidth="1"/>
    <col min="1042" max="1042" width="13" customWidth="1"/>
    <col min="1043" max="1043" width="11.5703125" customWidth="1"/>
    <col min="1044" max="1044" width="11" customWidth="1"/>
    <col min="1045" max="1045" width="17.85546875" customWidth="1"/>
    <col min="1046" max="1046" width="26.85546875" customWidth="1"/>
    <col min="1061" max="1061" width="26.7109375" customWidth="1"/>
    <col min="1066" max="1066" width="26.5703125" customWidth="1"/>
    <col min="1077" max="1077" width="43.42578125" customWidth="1"/>
    <col min="1078" max="1078" width="33.7109375" customWidth="1"/>
    <col min="1079" max="1079" width="11.85546875" customWidth="1"/>
    <col min="1080" max="1080" width="15.140625" customWidth="1"/>
    <col min="1081" max="1081" width="73.5703125" customWidth="1"/>
    <col min="1082" max="1082" width="34.7109375" customWidth="1"/>
    <col min="1083" max="1083" width="8.7109375" customWidth="1"/>
    <col min="1084" max="1084" width="9" customWidth="1"/>
    <col min="1085" max="1085" width="64.7109375" customWidth="1"/>
    <col min="1086" max="1086" width="32.140625" customWidth="1"/>
    <col min="1087" max="1087" width="17" customWidth="1"/>
    <col min="1088" max="1088" width="16" customWidth="1"/>
    <col min="1089" max="1089" width="51.5703125" customWidth="1"/>
    <col min="1090" max="1090" width="36" customWidth="1"/>
    <col min="1281" max="1281" width="4.7109375" customWidth="1"/>
    <col min="1282" max="1282" width="31" customWidth="1"/>
    <col min="1283" max="1283" width="24.7109375" customWidth="1"/>
    <col min="1284" max="1284" width="9.140625" customWidth="1"/>
    <col min="1285" max="1285" width="8.42578125" customWidth="1"/>
    <col min="1286" max="1286" width="9.5703125" customWidth="1"/>
    <col min="1287" max="1287" width="16.7109375" customWidth="1"/>
    <col min="1288" max="1288" width="9.5703125" customWidth="1"/>
    <col min="1289" max="1289" width="8" customWidth="1"/>
    <col min="1290" max="1290" width="16.5703125" customWidth="1"/>
    <col min="1291" max="1291" width="11" customWidth="1"/>
    <col min="1292" max="1293" width="12" customWidth="1"/>
    <col min="1294" max="1294" width="10.140625" customWidth="1"/>
    <col min="1295" max="1295" width="10.7109375" customWidth="1"/>
    <col min="1296" max="1296" width="10.85546875" customWidth="1"/>
    <col min="1297" max="1297" width="11" customWidth="1"/>
    <col min="1298" max="1298" width="13" customWidth="1"/>
    <col min="1299" max="1299" width="11.5703125" customWidth="1"/>
    <col min="1300" max="1300" width="11" customWidth="1"/>
    <col min="1301" max="1301" width="17.85546875" customWidth="1"/>
    <col min="1302" max="1302" width="26.85546875" customWidth="1"/>
    <col min="1317" max="1317" width="26.7109375" customWidth="1"/>
    <col min="1322" max="1322" width="26.5703125" customWidth="1"/>
    <col min="1333" max="1333" width="43.42578125" customWidth="1"/>
    <col min="1334" max="1334" width="33.7109375" customWidth="1"/>
    <col min="1335" max="1335" width="11.85546875" customWidth="1"/>
    <col min="1336" max="1336" width="15.140625" customWidth="1"/>
    <col min="1337" max="1337" width="73.5703125" customWidth="1"/>
    <col min="1338" max="1338" width="34.7109375" customWidth="1"/>
    <col min="1339" max="1339" width="8.7109375" customWidth="1"/>
    <col min="1340" max="1340" width="9" customWidth="1"/>
    <col min="1341" max="1341" width="64.7109375" customWidth="1"/>
    <col min="1342" max="1342" width="32.140625" customWidth="1"/>
    <col min="1343" max="1343" width="17" customWidth="1"/>
    <col min="1344" max="1344" width="16" customWidth="1"/>
    <col min="1345" max="1345" width="51.5703125" customWidth="1"/>
    <col min="1346" max="1346" width="36" customWidth="1"/>
    <col min="1537" max="1537" width="4.7109375" customWidth="1"/>
    <col min="1538" max="1538" width="31" customWidth="1"/>
    <col min="1539" max="1539" width="24.7109375" customWidth="1"/>
    <col min="1540" max="1540" width="9.140625" customWidth="1"/>
    <col min="1541" max="1541" width="8.42578125" customWidth="1"/>
    <col min="1542" max="1542" width="9.5703125" customWidth="1"/>
    <col min="1543" max="1543" width="16.7109375" customWidth="1"/>
    <col min="1544" max="1544" width="9.5703125" customWidth="1"/>
    <col min="1545" max="1545" width="8" customWidth="1"/>
    <col min="1546" max="1546" width="16.5703125" customWidth="1"/>
    <col min="1547" max="1547" width="11" customWidth="1"/>
    <col min="1548" max="1549" width="12" customWidth="1"/>
    <col min="1550" max="1550" width="10.140625" customWidth="1"/>
    <col min="1551" max="1551" width="10.7109375" customWidth="1"/>
    <col min="1552" max="1552" width="10.85546875" customWidth="1"/>
    <col min="1553" max="1553" width="11" customWidth="1"/>
    <col min="1554" max="1554" width="13" customWidth="1"/>
    <col min="1555" max="1555" width="11.5703125" customWidth="1"/>
    <col min="1556" max="1556" width="11" customWidth="1"/>
    <col min="1557" max="1557" width="17.85546875" customWidth="1"/>
    <col min="1558" max="1558" width="26.85546875" customWidth="1"/>
    <col min="1573" max="1573" width="26.7109375" customWidth="1"/>
    <col min="1578" max="1578" width="26.5703125" customWidth="1"/>
    <col min="1589" max="1589" width="43.42578125" customWidth="1"/>
    <col min="1590" max="1590" width="33.7109375" customWidth="1"/>
    <col min="1591" max="1591" width="11.85546875" customWidth="1"/>
    <col min="1592" max="1592" width="15.140625" customWidth="1"/>
    <col min="1593" max="1593" width="73.5703125" customWidth="1"/>
    <col min="1594" max="1594" width="34.7109375" customWidth="1"/>
    <col min="1595" max="1595" width="8.7109375" customWidth="1"/>
    <col min="1596" max="1596" width="9" customWidth="1"/>
    <col min="1597" max="1597" width="64.7109375" customWidth="1"/>
    <col min="1598" max="1598" width="32.140625" customWidth="1"/>
    <col min="1599" max="1599" width="17" customWidth="1"/>
    <col min="1600" max="1600" width="16" customWidth="1"/>
    <col min="1601" max="1601" width="51.5703125" customWidth="1"/>
    <col min="1602" max="1602" width="36" customWidth="1"/>
    <col min="1793" max="1793" width="4.7109375" customWidth="1"/>
    <col min="1794" max="1794" width="31" customWidth="1"/>
    <col min="1795" max="1795" width="24.7109375" customWidth="1"/>
    <col min="1796" max="1796" width="9.140625" customWidth="1"/>
    <col min="1797" max="1797" width="8.42578125" customWidth="1"/>
    <col min="1798" max="1798" width="9.5703125" customWidth="1"/>
    <col min="1799" max="1799" width="16.7109375" customWidth="1"/>
    <col min="1800" max="1800" width="9.5703125" customWidth="1"/>
    <col min="1801" max="1801" width="8" customWidth="1"/>
    <col min="1802" max="1802" width="16.5703125" customWidth="1"/>
    <col min="1803" max="1803" width="11" customWidth="1"/>
    <col min="1804" max="1805" width="12" customWidth="1"/>
    <col min="1806" max="1806" width="10.140625" customWidth="1"/>
    <col min="1807" max="1807" width="10.7109375" customWidth="1"/>
    <col min="1808" max="1808" width="10.85546875" customWidth="1"/>
    <col min="1809" max="1809" width="11" customWidth="1"/>
    <col min="1810" max="1810" width="13" customWidth="1"/>
    <col min="1811" max="1811" width="11.5703125" customWidth="1"/>
    <col min="1812" max="1812" width="11" customWidth="1"/>
    <col min="1813" max="1813" width="17.85546875" customWidth="1"/>
    <col min="1814" max="1814" width="26.85546875" customWidth="1"/>
    <col min="1829" max="1829" width="26.7109375" customWidth="1"/>
    <col min="1834" max="1834" width="26.5703125" customWidth="1"/>
    <col min="1845" max="1845" width="43.42578125" customWidth="1"/>
    <col min="1846" max="1846" width="33.7109375" customWidth="1"/>
    <col min="1847" max="1847" width="11.85546875" customWidth="1"/>
    <col min="1848" max="1848" width="15.140625" customWidth="1"/>
    <col min="1849" max="1849" width="73.5703125" customWidth="1"/>
    <col min="1850" max="1850" width="34.7109375" customWidth="1"/>
    <col min="1851" max="1851" width="8.7109375" customWidth="1"/>
    <col min="1852" max="1852" width="9" customWidth="1"/>
    <col min="1853" max="1853" width="64.7109375" customWidth="1"/>
    <col min="1854" max="1854" width="32.140625" customWidth="1"/>
    <col min="1855" max="1855" width="17" customWidth="1"/>
    <col min="1856" max="1856" width="16" customWidth="1"/>
    <col min="1857" max="1857" width="51.5703125" customWidth="1"/>
    <col min="1858" max="1858" width="36" customWidth="1"/>
    <col min="2049" max="2049" width="4.7109375" customWidth="1"/>
    <col min="2050" max="2050" width="31" customWidth="1"/>
    <col min="2051" max="2051" width="24.7109375" customWidth="1"/>
    <col min="2052" max="2052" width="9.140625" customWidth="1"/>
    <col min="2053" max="2053" width="8.42578125" customWidth="1"/>
    <col min="2054" max="2054" width="9.5703125" customWidth="1"/>
    <col min="2055" max="2055" width="16.7109375" customWidth="1"/>
    <col min="2056" max="2056" width="9.5703125" customWidth="1"/>
    <col min="2057" max="2057" width="8" customWidth="1"/>
    <col min="2058" max="2058" width="16.5703125" customWidth="1"/>
    <col min="2059" max="2059" width="11" customWidth="1"/>
    <col min="2060" max="2061" width="12" customWidth="1"/>
    <col min="2062" max="2062" width="10.140625" customWidth="1"/>
    <col min="2063" max="2063" width="10.7109375" customWidth="1"/>
    <col min="2064" max="2064" width="10.85546875" customWidth="1"/>
    <col min="2065" max="2065" width="11" customWidth="1"/>
    <col min="2066" max="2066" width="13" customWidth="1"/>
    <col min="2067" max="2067" width="11.5703125" customWidth="1"/>
    <col min="2068" max="2068" width="11" customWidth="1"/>
    <col min="2069" max="2069" width="17.85546875" customWidth="1"/>
    <col min="2070" max="2070" width="26.85546875" customWidth="1"/>
    <col min="2085" max="2085" width="26.7109375" customWidth="1"/>
    <col min="2090" max="2090" width="26.5703125" customWidth="1"/>
    <col min="2101" max="2101" width="43.42578125" customWidth="1"/>
    <col min="2102" max="2102" width="33.7109375" customWidth="1"/>
    <col min="2103" max="2103" width="11.85546875" customWidth="1"/>
    <col min="2104" max="2104" width="15.140625" customWidth="1"/>
    <col min="2105" max="2105" width="73.5703125" customWidth="1"/>
    <col min="2106" max="2106" width="34.7109375" customWidth="1"/>
    <col min="2107" max="2107" width="8.7109375" customWidth="1"/>
    <col min="2108" max="2108" width="9" customWidth="1"/>
    <col min="2109" max="2109" width="64.7109375" customWidth="1"/>
    <col min="2110" max="2110" width="32.140625" customWidth="1"/>
    <col min="2111" max="2111" width="17" customWidth="1"/>
    <col min="2112" max="2112" width="16" customWidth="1"/>
    <col min="2113" max="2113" width="51.5703125" customWidth="1"/>
    <col min="2114" max="2114" width="36" customWidth="1"/>
    <col min="2305" max="2305" width="4.7109375" customWidth="1"/>
    <col min="2306" max="2306" width="31" customWidth="1"/>
    <col min="2307" max="2307" width="24.7109375" customWidth="1"/>
    <col min="2308" max="2308" width="9.140625" customWidth="1"/>
    <col min="2309" max="2309" width="8.42578125" customWidth="1"/>
    <col min="2310" max="2310" width="9.5703125" customWidth="1"/>
    <col min="2311" max="2311" width="16.7109375" customWidth="1"/>
    <col min="2312" max="2312" width="9.5703125" customWidth="1"/>
    <col min="2313" max="2313" width="8" customWidth="1"/>
    <col min="2314" max="2314" width="16.5703125" customWidth="1"/>
    <col min="2315" max="2315" width="11" customWidth="1"/>
    <col min="2316" max="2317" width="12" customWidth="1"/>
    <col min="2318" max="2318" width="10.140625" customWidth="1"/>
    <col min="2319" max="2319" width="10.7109375" customWidth="1"/>
    <col min="2320" max="2320" width="10.85546875" customWidth="1"/>
    <col min="2321" max="2321" width="11" customWidth="1"/>
    <col min="2322" max="2322" width="13" customWidth="1"/>
    <col min="2323" max="2323" width="11.5703125" customWidth="1"/>
    <col min="2324" max="2324" width="11" customWidth="1"/>
    <col min="2325" max="2325" width="17.85546875" customWidth="1"/>
    <col min="2326" max="2326" width="26.85546875" customWidth="1"/>
    <col min="2341" max="2341" width="26.7109375" customWidth="1"/>
    <col min="2346" max="2346" width="26.5703125" customWidth="1"/>
    <col min="2357" max="2357" width="43.42578125" customWidth="1"/>
    <col min="2358" max="2358" width="33.7109375" customWidth="1"/>
    <col min="2359" max="2359" width="11.85546875" customWidth="1"/>
    <col min="2360" max="2360" width="15.140625" customWidth="1"/>
    <col min="2361" max="2361" width="73.5703125" customWidth="1"/>
    <col min="2362" max="2362" width="34.7109375" customWidth="1"/>
    <col min="2363" max="2363" width="8.7109375" customWidth="1"/>
    <col min="2364" max="2364" width="9" customWidth="1"/>
    <col min="2365" max="2365" width="64.7109375" customWidth="1"/>
    <col min="2366" max="2366" width="32.140625" customWidth="1"/>
    <col min="2367" max="2367" width="17" customWidth="1"/>
    <col min="2368" max="2368" width="16" customWidth="1"/>
    <col min="2369" max="2369" width="51.5703125" customWidth="1"/>
    <col min="2370" max="2370" width="36" customWidth="1"/>
    <col min="2561" max="2561" width="4.7109375" customWidth="1"/>
    <col min="2562" max="2562" width="31" customWidth="1"/>
    <col min="2563" max="2563" width="24.7109375" customWidth="1"/>
    <col min="2564" max="2564" width="9.140625" customWidth="1"/>
    <col min="2565" max="2565" width="8.42578125" customWidth="1"/>
    <col min="2566" max="2566" width="9.5703125" customWidth="1"/>
    <col min="2567" max="2567" width="16.7109375" customWidth="1"/>
    <col min="2568" max="2568" width="9.5703125" customWidth="1"/>
    <col min="2569" max="2569" width="8" customWidth="1"/>
    <col min="2570" max="2570" width="16.5703125" customWidth="1"/>
    <col min="2571" max="2571" width="11" customWidth="1"/>
    <col min="2572" max="2573" width="12" customWidth="1"/>
    <col min="2574" max="2574" width="10.140625" customWidth="1"/>
    <col min="2575" max="2575" width="10.7109375" customWidth="1"/>
    <col min="2576" max="2576" width="10.85546875" customWidth="1"/>
    <col min="2577" max="2577" width="11" customWidth="1"/>
    <col min="2578" max="2578" width="13" customWidth="1"/>
    <col min="2579" max="2579" width="11.5703125" customWidth="1"/>
    <col min="2580" max="2580" width="11" customWidth="1"/>
    <col min="2581" max="2581" width="17.85546875" customWidth="1"/>
    <col min="2582" max="2582" width="26.85546875" customWidth="1"/>
    <col min="2597" max="2597" width="26.7109375" customWidth="1"/>
    <col min="2602" max="2602" width="26.5703125" customWidth="1"/>
    <col min="2613" max="2613" width="43.42578125" customWidth="1"/>
    <col min="2614" max="2614" width="33.7109375" customWidth="1"/>
    <col min="2615" max="2615" width="11.85546875" customWidth="1"/>
    <col min="2616" max="2616" width="15.140625" customWidth="1"/>
    <col min="2617" max="2617" width="73.5703125" customWidth="1"/>
    <col min="2618" max="2618" width="34.7109375" customWidth="1"/>
    <col min="2619" max="2619" width="8.7109375" customWidth="1"/>
    <col min="2620" max="2620" width="9" customWidth="1"/>
    <col min="2621" max="2621" width="64.7109375" customWidth="1"/>
    <col min="2622" max="2622" width="32.140625" customWidth="1"/>
    <col min="2623" max="2623" width="17" customWidth="1"/>
    <col min="2624" max="2624" width="16" customWidth="1"/>
    <col min="2625" max="2625" width="51.5703125" customWidth="1"/>
    <col min="2626" max="2626" width="36" customWidth="1"/>
    <col min="2817" max="2817" width="4.7109375" customWidth="1"/>
    <col min="2818" max="2818" width="31" customWidth="1"/>
    <col min="2819" max="2819" width="24.7109375" customWidth="1"/>
    <col min="2820" max="2820" width="9.140625" customWidth="1"/>
    <col min="2821" max="2821" width="8.42578125" customWidth="1"/>
    <col min="2822" max="2822" width="9.5703125" customWidth="1"/>
    <col min="2823" max="2823" width="16.7109375" customWidth="1"/>
    <col min="2824" max="2824" width="9.5703125" customWidth="1"/>
    <col min="2825" max="2825" width="8" customWidth="1"/>
    <col min="2826" max="2826" width="16.5703125" customWidth="1"/>
    <col min="2827" max="2827" width="11" customWidth="1"/>
    <col min="2828" max="2829" width="12" customWidth="1"/>
    <col min="2830" max="2830" width="10.140625" customWidth="1"/>
    <col min="2831" max="2831" width="10.7109375" customWidth="1"/>
    <col min="2832" max="2832" width="10.85546875" customWidth="1"/>
    <col min="2833" max="2833" width="11" customWidth="1"/>
    <col min="2834" max="2834" width="13" customWidth="1"/>
    <col min="2835" max="2835" width="11.5703125" customWidth="1"/>
    <col min="2836" max="2836" width="11" customWidth="1"/>
    <col min="2837" max="2837" width="17.85546875" customWidth="1"/>
    <col min="2838" max="2838" width="26.85546875" customWidth="1"/>
    <col min="2853" max="2853" width="26.7109375" customWidth="1"/>
    <col min="2858" max="2858" width="26.5703125" customWidth="1"/>
    <col min="2869" max="2869" width="43.42578125" customWidth="1"/>
    <col min="2870" max="2870" width="33.7109375" customWidth="1"/>
    <col min="2871" max="2871" width="11.85546875" customWidth="1"/>
    <col min="2872" max="2872" width="15.140625" customWidth="1"/>
    <col min="2873" max="2873" width="73.5703125" customWidth="1"/>
    <col min="2874" max="2874" width="34.7109375" customWidth="1"/>
    <col min="2875" max="2875" width="8.7109375" customWidth="1"/>
    <col min="2876" max="2876" width="9" customWidth="1"/>
    <col min="2877" max="2877" width="64.7109375" customWidth="1"/>
    <col min="2878" max="2878" width="32.140625" customWidth="1"/>
    <col min="2879" max="2879" width="17" customWidth="1"/>
    <col min="2880" max="2880" width="16" customWidth="1"/>
    <col min="2881" max="2881" width="51.5703125" customWidth="1"/>
    <col min="2882" max="2882" width="36" customWidth="1"/>
    <col min="3073" max="3073" width="4.7109375" customWidth="1"/>
    <col min="3074" max="3074" width="31" customWidth="1"/>
    <col min="3075" max="3075" width="24.7109375" customWidth="1"/>
    <col min="3076" max="3076" width="9.140625" customWidth="1"/>
    <col min="3077" max="3077" width="8.42578125" customWidth="1"/>
    <col min="3078" max="3078" width="9.5703125" customWidth="1"/>
    <col min="3079" max="3079" width="16.7109375" customWidth="1"/>
    <col min="3080" max="3080" width="9.5703125" customWidth="1"/>
    <col min="3081" max="3081" width="8" customWidth="1"/>
    <col min="3082" max="3082" width="16.5703125" customWidth="1"/>
    <col min="3083" max="3083" width="11" customWidth="1"/>
    <col min="3084" max="3085" width="12" customWidth="1"/>
    <col min="3086" max="3086" width="10.140625" customWidth="1"/>
    <col min="3087" max="3087" width="10.7109375" customWidth="1"/>
    <col min="3088" max="3088" width="10.85546875" customWidth="1"/>
    <col min="3089" max="3089" width="11" customWidth="1"/>
    <col min="3090" max="3090" width="13" customWidth="1"/>
    <col min="3091" max="3091" width="11.5703125" customWidth="1"/>
    <col min="3092" max="3092" width="11" customWidth="1"/>
    <col min="3093" max="3093" width="17.85546875" customWidth="1"/>
    <col min="3094" max="3094" width="26.85546875" customWidth="1"/>
    <col min="3109" max="3109" width="26.7109375" customWidth="1"/>
    <col min="3114" max="3114" width="26.5703125" customWidth="1"/>
    <col min="3125" max="3125" width="43.42578125" customWidth="1"/>
    <col min="3126" max="3126" width="33.7109375" customWidth="1"/>
    <col min="3127" max="3127" width="11.85546875" customWidth="1"/>
    <col min="3128" max="3128" width="15.140625" customWidth="1"/>
    <col min="3129" max="3129" width="73.5703125" customWidth="1"/>
    <col min="3130" max="3130" width="34.7109375" customWidth="1"/>
    <col min="3131" max="3131" width="8.7109375" customWidth="1"/>
    <col min="3132" max="3132" width="9" customWidth="1"/>
    <col min="3133" max="3133" width="64.7109375" customWidth="1"/>
    <col min="3134" max="3134" width="32.140625" customWidth="1"/>
    <col min="3135" max="3135" width="17" customWidth="1"/>
    <col min="3136" max="3136" width="16" customWidth="1"/>
    <col min="3137" max="3137" width="51.5703125" customWidth="1"/>
    <col min="3138" max="3138" width="36" customWidth="1"/>
    <col min="3329" max="3329" width="4.7109375" customWidth="1"/>
    <col min="3330" max="3330" width="31" customWidth="1"/>
    <col min="3331" max="3331" width="24.7109375" customWidth="1"/>
    <col min="3332" max="3332" width="9.140625" customWidth="1"/>
    <col min="3333" max="3333" width="8.42578125" customWidth="1"/>
    <col min="3334" max="3334" width="9.5703125" customWidth="1"/>
    <col min="3335" max="3335" width="16.7109375" customWidth="1"/>
    <col min="3336" max="3336" width="9.5703125" customWidth="1"/>
    <col min="3337" max="3337" width="8" customWidth="1"/>
    <col min="3338" max="3338" width="16.5703125" customWidth="1"/>
    <col min="3339" max="3339" width="11" customWidth="1"/>
    <col min="3340" max="3341" width="12" customWidth="1"/>
    <col min="3342" max="3342" width="10.140625" customWidth="1"/>
    <col min="3343" max="3343" width="10.7109375" customWidth="1"/>
    <col min="3344" max="3344" width="10.85546875" customWidth="1"/>
    <col min="3345" max="3345" width="11" customWidth="1"/>
    <col min="3346" max="3346" width="13" customWidth="1"/>
    <col min="3347" max="3347" width="11.5703125" customWidth="1"/>
    <col min="3348" max="3348" width="11" customWidth="1"/>
    <col min="3349" max="3349" width="17.85546875" customWidth="1"/>
    <col min="3350" max="3350" width="26.85546875" customWidth="1"/>
    <col min="3365" max="3365" width="26.7109375" customWidth="1"/>
    <col min="3370" max="3370" width="26.5703125" customWidth="1"/>
    <col min="3381" max="3381" width="43.42578125" customWidth="1"/>
    <col min="3382" max="3382" width="33.7109375" customWidth="1"/>
    <col min="3383" max="3383" width="11.85546875" customWidth="1"/>
    <col min="3384" max="3384" width="15.140625" customWidth="1"/>
    <col min="3385" max="3385" width="73.5703125" customWidth="1"/>
    <col min="3386" max="3386" width="34.7109375" customWidth="1"/>
    <col min="3387" max="3387" width="8.7109375" customWidth="1"/>
    <col min="3388" max="3388" width="9" customWidth="1"/>
    <col min="3389" max="3389" width="64.7109375" customWidth="1"/>
    <col min="3390" max="3390" width="32.140625" customWidth="1"/>
    <col min="3391" max="3391" width="17" customWidth="1"/>
    <col min="3392" max="3392" width="16" customWidth="1"/>
    <col min="3393" max="3393" width="51.5703125" customWidth="1"/>
    <col min="3394" max="3394" width="36" customWidth="1"/>
    <col min="3585" max="3585" width="4.7109375" customWidth="1"/>
    <col min="3586" max="3586" width="31" customWidth="1"/>
    <col min="3587" max="3587" width="24.7109375" customWidth="1"/>
    <col min="3588" max="3588" width="9.140625" customWidth="1"/>
    <col min="3589" max="3589" width="8.42578125" customWidth="1"/>
    <col min="3590" max="3590" width="9.5703125" customWidth="1"/>
    <col min="3591" max="3591" width="16.7109375" customWidth="1"/>
    <col min="3592" max="3592" width="9.5703125" customWidth="1"/>
    <col min="3593" max="3593" width="8" customWidth="1"/>
    <col min="3594" max="3594" width="16.5703125" customWidth="1"/>
    <col min="3595" max="3595" width="11" customWidth="1"/>
    <col min="3596" max="3597" width="12" customWidth="1"/>
    <col min="3598" max="3598" width="10.140625" customWidth="1"/>
    <col min="3599" max="3599" width="10.7109375" customWidth="1"/>
    <col min="3600" max="3600" width="10.85546875" customWidth="1"/>
    <col min="3601" max="3601" width="11" customWidth="1"/>
    <col min="3602" max="3602" width="13" customWidth="1"/>
    <col min="3603" max="3603" width="11.5703125" customWidth="1"/>
    <col min="3604" max="3604" width="11" customWidth="1"/>
    <col min="3605" max="3605" width="17.85546875" customWidth="1"/>
    <col min="3606" max="3606" width="26.85546875" customWidth="1"/>
    <col min="3621" max="3621" width="26.7109375" customWidth="1"/>
    <col min="3626" max="3626" width="26.5703125" customWidth="1"/>
    <col min="3637" max="3637" width="43.42578125" customWidth="1"/>
    <col min="3638" max="3638" width="33.7109375" customWidth="1"/>
    <col min="3639" max="3639" width="11.85546875" customWidth="1"/>
    <col min="3640" max="3640" width="15.140625" customWidth="1"/>
    <col min="3641" max="3641" width="73.5703125" customWidth="1"/>
    <col min="3642" max="3642" width="34.7109375" customWidth="1"/>
    <col min="3643" max="3643" width="8.7109375" customWidth="1"/>
    <col min="3644" max="3644" width="9" customWidth="1"/>
    <col min="3645" max="3645" width="64.7109375" customWidth="1"/>
    <col min="3646" max="3646" width="32.140625" customWidth="1"/>
    <col min="3647" max="3647" width="17" customWidth="1"/>
    <col min="3648" max="3648" width="16" customWidth="1"/>
    <col min="3649" max="3649" width="51.5703125" customWidth="1"/>
    <col min="3650" max="3650" width="36" customWidth="1"/>
    <col min="3841" max="3841" width="4.7109375" customWidth="1"/>
    <col min="3842" max="3842" width="31" customWidth="1"/>
    <col min="3843" max="3843" width="24.7109375" customWidth="1"/>
    <col min="3844" max="3844" width="9.140625" customWidth="1"/>
    <col min="3845" max="3845" width="8.42578125" customWidth="1"/>
    <col min="3846" max="3846" width="9.5703125" customWidth="1"/>
    <col min="3847" max="3847" width="16.7109375" customWidth="1"/>
    <col min="3848" max="3848" width="9.5703125" customWidth="1"/>
    <col min="3849" max="3849" width="8" customWidth="1"/>
    <col min="3850" max="3850" width="16.5703125" customWidth="1"/>
    <col min="3851" max="3851" width="11" customWidth="1"/>
    <col min="3852" max="3853" width="12" customWidth="1"/>
    <col min="3854" max="3854" width="10.140625" customWidth="1"/>
    <col min="3855" max="3855" width="10.7109375" customWidth="1"/>
    <col min="3856" max="3856" width="10.85546875" customWidth="1"/>
    <col min="3857" max="3857" width="11" customWidth="1"/>
    <col min="3858" max="3858" width="13" customWidth="1"/>
    <col min="3859" max="3859" width="11.5703125" customWidth="1"/>
    <col min="3860" max="3860" width="11" customWidth="1"/>
    <col min="3861" max="3861" width="17.85546875" customWidth="1"/>
    <col min="3862" max="3862" width="26.85546875" customWidth="1"/>
    <col min="3877" max="3877" width="26.7109375" customWidth="1"/>
    <col min="3882" max="3882" width="26.5703125" customWidth="1"/>
    <col min="3893" max="3893" width="43.42578125" customWidth="1"/>
    <col min="3894" max="3894" width="33.7109375" customWidth="1"/>
    <col min="3895" max="3895" width="11.85546875" customWidth="1"/>
    <col min="3896" max="3896" width="15.140625" customWidth="1"/>
    <col min="3897" max="3897" width="73.5703125" customWidth="1"/>
    <col min="3898" max="3898" width="34.7109375" customWidth="1"/>
    <col min="3899" max="3899" width="8.7109375" customWidth="1"/>
    <col min="3900" max="3900" width="9" customWidth="1"/>
    <col min="3901" max="3901" width="64.7109375" customWidth="1"/>
    <col min="3902" max="3902" width="32.140625" customWidth="1"/>
    <col min="3903" max="3903" width="17" customWidth="1"/>
    <col min="3904" max="3904" width="16" customWidth="1"/>
    <col min="3905" max="3905" width="51.5703125" customWidth="1"/>
    <col min="3906" max="3906" width="36" customWidth="1"/>
    <col min="4097" max="4097" width="4.7109375" customWidth="1"/>
    <col min="4098" max="4098" width="31" customWidth="1"/>
    <col min="4099" max="4099" width="24.7109375" customWidth="1"/>
    <col min="4100" max="4100" width="9.140625" customWidth="1"/>
    <col min="4101" max="4101" width="8.42578125" customWidth="1"/>
    <col min="4102" max="4102" width="9.5703125" customWidth="1"/>
    <col min="4103" max="4103" width="16.7109375" customWidth="1"/>
    <col min="4104" max="4104" width="9.5703125" customWidth="1"/>
    <col min="4105" max="4105" width="8" customWidth="1"/>
    <col min="4106" max="4106" width="16.5703125" customWidth="1"/>
    <col min="4107" max="4107" width="11" customWidth="1"/>
    <col min="4108" max="4109" width="12" customWidth="1"/>
    <col min="4110" max="4110" width="10.140625" customWidth="1"/>
    <col min="4111" max="4111" width="10.7109375" customWidth="1"/>
    <col min="4112" max="4112" width="10.85546875" customWidth="1"/>
    <col min="4113" max="4113" width="11" customWidth="1"/>
    <col min="4114" max="4114" width="13" customWidth="1"/>
    <col min="4115" max="4115" width="11.5703125" customWidth="1"/>
    <col min="4116" max="4116" width="11" customWidth="1"/>
    <col min="4117" max="4117" width="17.85546875" customWidth="1"/>
    <col min="4118" max="4118" width="26.85546875" customWidth="1"/>
    <col min="4133" max="4133" width="26.7109375" customWidth="1"/>
    <col min="4138" max="4138" width="26.5703125" customWidth="1"/>
    <col min="4149" max="4149" width="43.42578125" customWidth="1"/>
    <col min="4150" max="4150" width="33.7109375" customWidth="1"/>
    <col min="4151" max="4151" width="11.85546875" customWidth="1"/>
    <col min="4152" max="4152" width="15.140625" customWidth="1"/>
    <col min="4153" max="4153" width="73.5703125" customWidth="1"/>
    <col min="4154" max="4154" width="34.7109375" customWidth="1"/>
    <col min="4155" max="4155" width="8.7109375" customWidth="1"/>
    <col min="4156" max="4156" width="9" customWidth="1"/>
    <col min="4157" max="4157" width="64.7109375" customWidth="1"/>
    <col min="4158" max="4158" width="32.140625" customWidth="1"/>
    <col min="4159" max="4159" width="17" customWidth="1"/>
    <col min="4160" max="4160" width="16" customWidth="1"/>
    <col min="4161" max="4161" width="51.5703125" customWidth="1"/>
    <col min="4162" max="4162" width="36" customWidth="1"/>
    <col min="4353" max="4353" width="4.7109375" customWidth="1"/>
    <col min="4354" max="4354" width="31" customWidth="1"/>
    <col min="4355" max="4355" width="24.7109375" customWidth="1"/>
    <col min="4356" max="4356" width="9.140625" customWidth="1"/>
    <col min="4357" max="4357" width="8.42578125" customWidth="1"/>
    <col min="4358" max="4358" width="9.5703125" customWidth="1"/>
    <col min="4359" max="4359" width="16.7109375" customWidth="1"/>
    <col min="4360" max="4360" width="9.5703125" customWidth="1"/>
    <col min="4361" max="4361" width="8" customWidth="1"/>
    <col min="4362" max="4362" width="16.5703125" customWidth="1"/>
    <col min="4363" max="4363" width="11" customWidth="1"/>
    <col min="4364" max="4365" width="12" customWidth="1"/>
    <col min="4366" max="4366" width="10.140625" customWidth="1"/>
    <col min="4367" max="4367" width="10.7109375" customWidth="1"/>
    <col min="4368" max="4368" width="10.85546875" customWidth="1"/>
    <col min="4369" max="4369" width="11" customWidth="1"/>
    <col min="4370" max="4370" width="13" customWidth="1"/>
    <col min="4371" max="4371" width="11.5703125" customWidth="1"/>
    <col min="4372" max="4372" width="11" customWidth="1"/>
    <col min="4373" max="4373" width="17.85546875" customWidth="1"/>
    <col min="4374" max="4374" width="26.85546875" customWidth="1"/>
    <col min="4389" max="4389" width="26.7109375" customWidth="1"/>
    <col min="4394" max="4394" width="26.5703125" customWidth="1"/>
    <col min="4405" max="4405" width="43.42578125" customWidth="1"/>
    <col min="4406" max="4406" width="33.7109375" customWidth="1"/>
    <col min="4407" max="4407" width="11.85546875" customWidth="1"/>
    <col min="4408" max="4408" width="15.140625" customWidth="1"/>
    <col min="4409" max="4409" width="73.5703125" customWidth="1"/>
    <col min="4410" max="4410" width="34.7109375" customWidth="1"/>
    <col min="4411" max="4411" width="8.7109375" customWidth="1"/>
    <col min="4412" max="4412" width="9" customWidth="1"/>
    <col min="4413" max="4413" width="64.7109375" customWidth="1"/>
    <col min="4414" max="4414" width="32.140625" customWidth="1"/>
    <col min="4415" max="4415" width="17" customWidth="1"/>
    <col min="4416" max="4416" width="16" customWidth="1"/>
    <col min="4417" max="4417" width="51.5703125" customWidth="1"/>
    <col min="4418" max="4418" width="36" customWidth="1"/>
    <col min="4609" max="4609" width="4.7109375" customWidth="1"/>
    <col min="4610" max="4610" width="31" customWidth="1"/>
    <col min="4611" max="4611" width="24.7109375" customWidth="1"/>
    <col min="4612" max="4612" width="9.140625" customWidth="1"/>
    <col min="4613" max="4613" width="8.42578125" customWidth="1"/>
    <col min="4614" max="4614" width="9.5703125" customWidth="1"/>
    <col min="4615" max="4615" width="16.7109375" customWidth="1"/>
    <col min="4616" max="4616" width="9.5703125" customWidth="1"/>
    <col min="4617" max="4617" width="8" customWidth="1"/>
    <col min="4618" max="4618" width="16.5703125" customWidth="1"/>
    <col min="4619" max="4619" width="11" customWidth="1"/>
    <col min="4620" max="4621" width="12" customWidth="1"/>
    <col min="4622" max="4622" width="10.140625" customWidth="1"/>
    <col min="4623" max="4623" width="10.7109375" customWidth="1"/>
    <col min="4624" max="4624" width="10.85546875" customWidth="1"/>
    <col min="4625" max="4625" width="11" customWidth="1"/>
    <col min="4626" max="4626" width="13" customWidth="1"/>
    <col min="4627" max="4627" width="11.5703125" customWidth="1"/>
    <col min="4628" max="4628" width="11" customWidth="1"/>
    <col min="4629" max="4629" width="17.85546875" customWidth="1"/>
    <col min="4630" max="4630" width="26.85546875" customWidth="1"/>
    <col min="4645" max="4645" width="26.7109375" customWidth="1"/>
    <col min="4650" max="4650" width="26.5703125" customWidth="1"/>
    <col min="4661" max="4661" width="43.42578125" customWidth="1"/>
    <col min="4662" max="4662" width="33.7109375" customWidth="1"/>
    <col min="4663" max="4663" width="11.85546875" customWidth="1"/>
    <col min="4664" max="4664" width="15.140625" customWidth="1"/>
    <col min="4665" max="4665" width="73.5703125" customWidth="1"/>
    <col min="4666" max="4666" width="34.7109375" customWidth="1"/>
    <col min="4667" max="4667" width="8.7109375" customWidth="1"/>
    <col min="4668" max="4668" width="9" customWidth="1"/>
    <col min="4669" max="4669" width="64.7109375" customWidth="1"/>
    <col min="4670" max="4670" width="32.140625" customWidth="1"/>
    <col min="4671" max="4671" width="17" customWidth="1"/>
    <col min="4672" max="4672" width="16" customWidth="1"/>
    <col min="4673" max="4673" width="51.5703125" customWidth="1"/>
    <col min="4674" max="4674" width="36" customWidth="1"/>
    <col min="4865" max="4865" width="4.7109375" customWidth="1"/>
    <col min="4866" max="4866" width="31" customWidth="1"/>
    <col min="4867" max="4867" width="24.7109375" customWidth="1"/>
    <col min="4868" max="4868" width="9.140625" customWidth="1"/>
    <col min="4869" max="4869" width="8.42578125" customWidth="1"/>
    <col min="4870" max="4870" width="9.5703125" customWidth="1"/>
    <col min="4871" max="4871" width="16.7109375" customWidth="1"/>
    <col min="4872" max="4872" width="9.5703125" customWidth="1"/>
    <col min="4873" max="4873" width="8" customWidth="1"/>
    <col min="4874" max="4874" width="16.5703125" customWidth="1"/>
    <col min="4875" max="4875" width="11" customWidth="1"/>
    <col min="4876" max="4877" width="12" customWidth="1"/>
    <col min="4878" max="4878" width="10.140625" customWidth="1"/>
    <col min="4879" max="4879" width="10.7109375" customWidth="1"/>
    <col min="4880" max="4880" width="10.85546875" customWidth="1"/>
    <col min="4881" max="4881" width="11" customWidth="1"/>
    <col min="4882" max="4882" width="13" customWidth="1"/>
    <col min="4883" max="4883" width="11.5703125" customWidth="1"/>
    <col min="4884" max="4884" width="11" customWidth="1"/>
    <col min="4885" max="4885" width="17.85546875" customWidth="1"/>
    <col min="4886" max="4886" width="26.85546875" customWidth="1"/>
    <col min="4901" max="4901" width="26.7109375" customWidth="1"/>
    <col min="4906" max="4906" width="26.5703125" customWidth="1"/>
    <col min="4917" max="4917" width="43.42578125" customWidth="1"/>
    <col min="4918" max="4918" width="33.7109375" customWidth="1"/>
    <col min="4919" max="4919" width="11.85546875" customWidth="1"/>
    <col min="4920" max="4920" width="15.140625" customWidth="1"/>
    <col min="4921" max="4921" width="73.5703125" customWidth="1"/>
    <col min="4922" max="4922" width="34.7109375" customWidth="1"/>
    <col min="4923" max="4923" width="8.7109375" customWidth="1"/>
    <col min="4924" max="4924" width="9" customWidth="1"/>
    <col min="4925" max="4925" width="64.7109375" customWidth="1"/>
    <col min="4926" max="4926" width="32.140625" customWidth="1"/>
    <col min="4927" max="4927" width="17" customWidth="1"/>
    <col min="4928" max="4928" width="16" customWidth="1"/>
    <col min="4929" max="4929" width="51.5703125" customWidth="1"/>
    <col min="4930" max="4930" width="36" customWidth="1"/>
    <col min="5121" max="5121" width="4.7109375" customWidth="1"/>
    <col min="5122" max="5122" width="31" customWidth="1"/>
    <col min="5123" max="5123" width="24.7109375" customWidth="1"/>
    <col min="5124" max="5124" width="9.140625" customWidth="1"/>
    <col min="5125" max="5125" width="8.42578125" customWidth="1"/>
    <col min="5126" max="5126" width="9.5703125" customWidth="1"/>
    <col min="5127" max="5127" width="16.7109375" customWidth="1"/>
    <col min="5128" max="5128" width="9.5703125" customWidth="1"/>
    <col min="5129" max="5129" width="8" customWidth="1"/>
    <col min="5130" max="5130" width="16.5703125" customWidth="1"/>
    <col min="5131" max="5131" width="11" customWidth="1"/>
    <col min="5132" max="5133" width="12" customWidth="1"/>
    <col min="5134" max="5134" width="10.140625" customWidth="1"/>
    <col min="5135" max="5135" width="10.7109375" customWidth="1"/>
    <col min="5136" max="5136" width="10.85546875" customWidth="1"/>
    <col min="5137" max="5137" width="11" customWidth="1"/>
    <col min="5138" max="5138" width="13" customWidth="1"/>
    <col min="5139" max="5139" width="11.5703125" customWidth="1"/>
    <col min="5140" max="5140" width="11" customWidth="1"/>
    <col min="5141" max="5141" width="17.85546875" customWidth="1"/>
    <col min="5142" max="5142" width="26.85546875" customWidth="1"/>
    <col min="5157" max="5157" width="26.7109375" customWidth="1"/>
    <col min="5162" max="5162" width="26.5703125" customWidth="1"/>
    <col min="5173" max="5173" width="43.42578125" customWidth="1"/>
    <col min="5174" max="5174" width="33.7109375" customWidth="1"/>
    <col min="5175" max="5175" width="11.85546875" customWidth="1"/>
    <col min="5176" max="5176" width="15.140625" customWidth="1"/>
    <col min="5177" max="5177" width="73.5703125" customWidth="1"/>
    <col min="5178" max="5178" width="34.7109375" customWidth="1"/>
    <col min="5179" max="5179" width="8.7109375" customWidth="1"/>
    <col min="5180" max="5180" width="9" customWidth="1"/>
    <col min="5181" max="5181" width="64.7109375" customWidth="1"/>
    <col min="5182" max="5182" width="32.140625" customWidth="1"/>
    <col min="5183" max="5183" width="17" customWidth="1"/>
    <col min="5184" max="5184" width="16" customWidth="1"/>
    <col min="5185" max="5185" width="51.5703125" customWidth="1"/>
    <col min="5186" max="5186" width="36" customWidth="1"/>
    <col min="5377" max="5377" width="4.7109375" customWidth="1"/>
    <col min="5378" max="5378" width="31" customWidth="1"/>
    <col min="5379" max="5379" width="24.7109375" customWidth="1"/>
    <col min="5380" max="5380" width="9.140625" customWidth="1"/>
    <col min="5381" max="5381" width="8.42578125" customWidth="1"/>
    <col min="5382" max="5382" width="9.5703125" customWidth="1"/>
    <col min="5383" max="5383" width="16.7109375" customWidth="1"/>
    <col min="5384" max="5384" width="9.5703125" customWidth="1"/>
    <col min="5385" max="5385" width="8" customWidth="1"/>
    <col min="5386" max="5386" width="16.5703125" customWidth="1"/>
    <col min="5387" max="5387" width="11" customWidth="1"/>
    <col min="5388" max="5389" width="12" customWidth="1"/>
    <col min="5390" max="5390" width="10.140625" customWidth="1"/>
    <col min="5391" max="5391" width="10.7109375" customWidth="1"/>
    <col min="5392" max="5392" width="10.85546875" customWidth="1"/>
    <col min="5393" max="5393" width="11" customWidth="1"/>
    <col min="5394" max="5394" width="13" customWidth="1"/>
    <col min="5395" max="5395" width="11.5703125" customWidth="1"/>
    <col min="5396" max="5396" width="11" customWidth="1"/>
    <col min="5397" max="5397" width="17.85546875" customWidth="1"/>
    <col min="5398" max="5398" width="26.85546875" customWidth="1"/>
    <col min="5413" max="5413" width="26.7109375" customWidth="1"/>
    <col min="5418" max="5418" width="26.5703125" customWidth="1"/>
    <col min="5429" max="5429" width="43.42578125" customWidth="1"/>
    <col min="5430" max="5430" width="33.7109375" customWidth="1"/>
    <col min="5431" max="5431" width="11.85546875" customWidth="1"/>
    <col min="5432" max="5432" width="15.140625" customWidth="1"/>
    <col min="5433" max="5433" width="73.5703125" customWidth="1"/>
    <col min="5434" max="5434" width="34.7109375" customWidth="1"/>
    <col min="5435" max="5435" width="8.7109375" customWidth="1"/>
    <col min="5436" max="5436" width="9" customWidth="1"/>
    <col min="5437" max="5437" width="64.7109375" customWidth="1"/>
    <col min="5438" max="5438" width="32.140625" customWidth="1"/>
    <col min="5439" max="5439" width="17" customWidth="1"/>
    <col min="5440" max="5440" width="16" customWidth="1"/>
    <col min="5441" max="5441" width="51.5703125" customWidth="1"/>
    <col min="5442" max="5442" width="36" customWidth="1"/>
    <col min="5633" max="5633" width="4.7109375" customWidth="1"/>
    <col min="5634" max="5634" width="31" customWidth="1"/>
    <col min="5635" max="5635" width="24.7109375" customWidth="1"/>
    <col min="5636" max="5636" width="9.140625" customWidth="1"/>
    <col min="5637" max="5637" width="8.42578125" customWidth="1"/>
    <col min="5638" max="5638" width="9.5703125" customWidth="1"/>
    <col min="5639" max="5639" width="16.7109375" customWidth="1"/>
    <col min="5640" max="5640" width="9.5703125" customWidth="1"/>
    <col min="5641" max="5641" width="8" customWidth="1"/>
    <col min="5642" max="5642" width="16.5703125" customWidth="1"/>
    <col min="5643" max="5643" width="11" customWidth="1"/>
    <col min="5644" max="5645" width="12" customWidth="1"/>
    <col min="5646" max="5646" width="10.140625" customWidth="1"/>
    <col min="5647" max="5647" width="10.7109375" customWidth="1"/>
    <col min="5648" max="5648" width="10.85546875" customWidth="1"/>
    <col min="5649" max="5649" width="11" customWidth="1"/>
    <col min="5650" max="5650" width="13" customWidth="1"/>
    <col min="5651" max="5651" width="11.5703125" customWidth="1"/>
    <col min="5652" max="5652" width="11" customWidth="1"/>
    <col min="5653" max="5653" width="17.85546875" customWidth="1"/>
    <col min="5654" max="5654" width="26.85546875" customWidth="1"/>
    <col min="5669" max="5669" width="26.7109375" customWidth="1"/>
    <col min="5674" max="5674" width="26.5703125" customWidth="1"/>
    <col min="5685" max="5685" width="43.42578125" customWidth="1"/>
    <col min="5686" max="5686" width="33.7109375" customWidth="1"/>
    <col min="5687" max="5687" width="11.85546875" customWidth="1"/>
    <col min="5688" max="5688" width="15.140625" customWidth="1"/>
    <col min="5689" max="5689" width="73.5703125" customWidth="1"/>
    <col min="5690" max="5690" width="34.7109375" customWidth="1"/>
    <col min="5691" max="5691" width="8.7109375" customWidth="1"/>
    <col min="5692" max="5692" width="9" customWidth="1"/>
    <col min="5693" max="5693" width="64.7109375" customWidth="1"/>
    <col min="5694" max="5694" width="32.140625" customWidth="1"/>
    <col min="5695" max="5695" width="17" customWidth="1"/>
    <col min="5696" max="5696" width="16" customWidth="1"/>
    <col min="5697" max="5697" width="51.5703125" customWidth="1"/>
    <col min="5698" max="5698" width="36" customWidth="1"/>
    <col min="5889" max="5889" width="4.7109375" customWidth="1"/>
    <col min="5890" max="5890" width="31" customWidth="1"/>
    <col min="5891" max="5891" width="24.7109375" customWidth="1"/>
    <col min="5892" max="5892" width="9.140625" customWidth="1"/>
    <col min="5893" max="5893" width="8.42578125" customWidth="1"/>
    <col min="5894" max="5894" width="9.5703125" customWidth="1"/>
    <col min="5895" max="5895" width="16.7109375" customWidth="1"/>
    <col min="5896" max="5896" width="9.5703125" customWidth="1"/>
    <col min="5897" max="5897" width="8" customWidth="1"/>
    <col min="5898" max="5898" width="16.5703125" customWidth="1"/>
    <col min="5899" max="5899" width="11" customWidth="1"/>
    <col min="5900" max="5901" width="12" customWidth="1"/>
    <col min="5902" max="5902" width="10.140625" customWidth="1"/>
    <col min="5903" max="5903" width="10.7109375" customWidth="1"/>
    <col min="5904" max="5904" width="10.85546875" customWidth="1"/>
    <col min="5905" max="5905" width="11" customWidth="1"/>
    <col min="5906" max="5906" width="13" customWidth="1"/>
    <col min="5907" max="5907" width="11.5703125" customWidth="1"/>
    <col min="5908" max="5908" width="11" customWidth="1"/>
    <col min="5909" max="5909" width="17.85546875" customWidth="1"/>
    <col min="5910" max="5910" width="26.85546875" customWidth="1"/>
    <col min="5925" max="5925" width="26.7109375" customWidth="1"/>
    <col min="5930" max="5930" width="26.5703125" customWidth="1"/>
    <col min="5941" max="5941" width="43.42578125" customWidth="1"/>
    <col min="5942" max="5942" width="33.7109375" customWidth="1"/>
    <col min="5943" max="5943" width="11.85546875" customWidth="1"/>
    <col min="5944" max="5944" width="15.140625" customWidth="1"/>
    <col min="5945" max="5945" width="73.5703125" customWidth="1"/>
    <col min="5946" max="5946" width="34.7109375" customWidth="1"/>
    <col min="5947" max="5947" width="8.7109375" customWidth="1"/>
    <col min="5948" max="5948" width="9" customWidth="1"/>
    <col min="5949" max="5949" width="64.7109375" customWidth="1"/>
    <col min="5950" max="5950" width="32.140625" customWidth="1"/>
    <col min="5951" max="5951" width="17" customWidth="1"/>
    <col min="5952" max="5952" width="16" customWidth="1"/>
    <col min="5953" max="5953" width="51.5703125" customWidth="1"/>
    <col min="5954" max="5954" width="36" customWidth="1"/>
    <col min="6145" max="6145" width="4.7109375" customWidth="1"/>
    <col min="6146" max="6146" width="31" customWidth="1"/>
    <col min="6147" max="6147" width="24.7109375" customWidth="1"/>
    <col min="6148" max="6148" width="9.140625" customWidth="1"/>
    <col min="6149" max="6149" width="8.42578125" customWidth="1"/>
    <col min="6150" max="6150" width="9.5703125" customWidth="1"/>
    <col min="6151" max="6151" width="16.7109375" customWidth="1"/>
    <col min="6152" max="6152" width="9.5703125" customWidth="1"/>
    <col min="6153" max="6153" width="8" customWidth="1"/>
    <col min="6154" max="6154" width="16.5703125" customWidth="1"/>
    <col min="6155" max="6155" width="11" customWidth="1"/>
    <col min="6156" max="6157" width="12" customWidth="1"/>
    <col min="6158" max="6158" width="10.140625" customWidth="1"/>
    <col min="6159" max="6159" width="10.7109375" customWidth="1"/>
    <col min="6160" max="6160" width="10.85546875" customWidth="1"/>
    <col min="6161" max="6161" width="11" customWidth="1"/>
    <col min="6162" max="6162" width="13" customWidth="1"/>
    <col min="6163" max="6163" width="11.5703125" customWidth="1"/>
    <col min="6164" max="6164" width="11" customWidth="1"/>
    <col min="6165" max="6165" width="17.85546875" customWidth="1"/>
    <col min="6166" max="6166" width="26.85546875" customWidth="1"/>
    <col min="6181" max="6181" width="26.7109375" customWidth="1"/>
    <col min="6186" max="6186" width="26.5703125" customWidth="1"/>
    <col min="6197" max="6197" width="43.42578125" customWidth="1"/>
    <col min="6198" max="6198" width="33.7109375" customWidth="1"/>
    <col min="6199" max="6199" width="11.85546875" customWidth="1"/>
    <col min="6200" max="6200" width="15.140625" customWidth="1"/>
    <col min="6201" max="6201" width="73.5703125" customWidth="1"/>
    <col min="6202" max="6202" width="34.7109375" customWidth="1"/>
    <col min="6203" max="6203" width="8.7109375" customWidth="1"/>
    <col min="6204" max="6204" width="9" customWidth="1"/>
    <col min="6205" max="6205" width="64.7109375" customWidth="1"/>
    <col min="6206" max="6206" width="32.140625" customWidth="1"/>
    <col min="6207" max="6207" width="17" customWidth="1"/>
    <col min="6208" max="6208" width="16" customWidth="1"/>
    <col min="6209" max="6209" width="51.5703125" customWidth="1"/>
    <col min="6210" max="6210" width="36" customWidth="1"/>
    <col min="6401" max="6401" width="4.7109375" customWidth="1"/>
    <col min="6402" max="6402" width="31" customWidth="1"/>
    <col min="6403" max="6403" width="24.7109375" customWidth="1"/>
    <col min="6404" max="6404" width="9.140625" customWidth="1"/>
    <col min="6405" max="6405" width="8.42578125" customWidth="1"/>
    <col min="6406" max="6406" width="9.5703125" customWidth="1"/>
    <col min="6407" max="6407" width="16.7109375" customWidth="1"/>
    <col min="6408" max="6408" width="9.5703125" customWidth="1"/>
    <col min="6409" max="6409" width="8" customWidth="1"/>
    <col min="6410" max="6410" width="16.5703125" customWidth="1"/>
    <col min="6411" max="6411" width="11" customWidth="1"/>
    <col min="6412" max="6413" width="12" customWidth="1"/>
    <col min="6414" max="6414" width="10.140625" customWidth="1"/>
    <col min="6415" max="6415" width="10.7109375" customWidth="1"/>
    <col min="6416" max="6416" width="10.85546875" customWidth="1"/>
    <col min="6417" max="6417" width="11" customWidth="1"/>
    <col min="6418" max="6418" width="13" customWidth="1"/>
    <col min="6419" max="6419" width="11.5703125" customWidth="1"/>
    <col min="6420" max="6420" width="11" customWidth="1"/>
    <col min="6421" max="6421" width="17.85546875" customWidth="1"/>
    <col min="6422" max="6422" width="26.85546875" customWidth="1"/>
    <col min="6437" max="6437" width="26.7109375" customWidth="1"/>
    <col min="6442" max="6442" width="26.5703125" customWidth="1"/>
    <col min="6453" max="6453" width="43.42578125" customWidth="1"/>
    <col min="6454" max="6454" width="33.7109375" customWidth="1"/>
    <col min="6455" max="6455" width="11.85546875" customWidth="1"/>
    <col min="6456" max="6456" width="15.140625" customWidth="1"/>
    <col min="6457" max="6457" width="73.5703125" customWidth="1"/>
    <col min="6458" max="6458" width="34.7109375" customWidth="1"/>
    <col min="6459" max="6459" width="8.7109375" customWidth="1"/>
    <col min="6460" max="6460" width="9" customWidth="1"/>
    <col min="6461" max="6461" width="64.7109375" customWidth="1"/>
    <col min="6462" max="6462" width="32.140625" customWidth="1"/>
    <col min="6463" max="6463" width="17" customWidth="1"/>
    <col min="6464" max="6464" width="16" customWidth="1"/>
    <col min="6465" max="6465" width="51.5703125" customWidth="1"/>
    <col min="6466" max="6466" width="36" customWidth="1"/>
    <col min="6657" max="6657" width="4.7109375" customWidth="1"/>
    <col min="6658" max="6658" width="31" customWidth="1"/>
    <col min="6659" max="6659" width="24.7109375" customWidth="1"/>
    <col min="6660" max="6660" width="9.140625" customWidth="1"/>
    <col min="6661" max="6661" width="8.42578125" customWidth="1"/>
    <col min="6662" max="6662" width="9.5703125" customWidth="1"/>
    <col min="6663" max="6663" width="16.7109375" customWidth="1"/>
    <col min="6664" max="6664" width="9.5703125" customWidth="1"/>
    <col min="6665" max="6665" width="8" customWidth="1"/>
    <col min="6666" max="6666" width="16.5703125" customWidth="1"/>
    <col min="6667" max="6667" width="11" customWidth="1"/>
    <col min="6668" max="6669" width="12" customWidth="1"/>
    <col min="6670" max="6670" width="10.140625" customWidth="1"/>
    <col min="6671" max="6671" width="10.7109375" customWidth="1"/>
    <col min="6672" max="6672" width="10.85546875" customWidth="1"/>
    <col min="6673" max="6673" width="11" customWidth="1"/>
    <col min="6674" max="6674" width="13" customWidth="1"/>
    <col min="6675" max="6675" width="11.5703125" customWidth="1"/>
    <col min="6676" max="6676" width="11" customWidth="1"/>
    <col min="6677" max="6677" width="17.85546875" customWidth="1"/>
    <col min="6678" max="6678" width="26.85546875" customWidth="1"/>
    <col min="6693" max="6693" width="26.7109375" customWidth="1"/>
    <col min="6698" max="6698" width="26.5703125" customWidth="1"/>
    <col min="6709" max="6709" width="43.42578125" customWidth="1"/>
    <col min="6710" max="6710" width="33.7109375" customWidth="1"/>
    <col min="6711" max="6711" width="11.85546875" customWidth="1"/>
    <col min="6712" max="6712" width="15.140625" customWidth="1"/>
    <col min="6713" max="6713" width="73.5703125" customWidth="1"/>
    <col min="6714" max="6714" width="34.7109375" customWidth="1"/>
    <col min="6715" max="6715" width="8.7109375" customWidth="1"/>
    <col min="6716" max="6716" width="9" customWidth="1"/>
    <col min="6717" max="6717" width="64.7109375" customWidth="1"/>
    <col min="6718" max="6718" width="32.140625" customWidth="1"/>
    <col min="6719" max="6719" width="17" customWidth="1"/>
    <col min="6720" max="6720" width="16" customWidth="1"/>
    <col min="6721" max="6721" width="51.5703125" customWidth="1"/>
    <col min="6722" max="6722" width="36" customWidth="1"/>
    <col min="6913" max="6913" width="4.7109375" customWidth="1"/>
    <col min="6914" max="6914" width="31" customWidth="1"/>
    <col min="6915" max="6915" width="24.7109375" customWidth="1"/>
    <col min="6916" max="6916" width="9.140625" customWidth="1"/>
    <col min="6917" max="6917" width="8.42578125" customWidth="1"/>
    <col min="6918" max="6918" width="9.5703125" customWidth="1"/>
    <col min="6919" max="6919" width="16.7109375" customWidth="1"/>
    <col min="6920" max="6920" width="9.5703125" customWidth="1"/>
    <col min="6921" max="6921" width="8" customWidth="1"/>
    <col min="6922" max="6922" width="16.5703125" customWidth="1"/>
    <col min="6923" max="6923" width="11" customWidth="1"/>
    <col min="6924" max="6925" width="12" customWidth="1"/>
    <col min="6926" max="6926" width="10.140625" customWidth="1"/>
    <col min="6927" max="6927" width="10.7109375" customWidth="1"/>
    <col min="6928" max="6928" width="10.85546875" customWidth="1"/>
    <col min="6929" max="6929" width="11" customWidth="1"/>
    <col min="6930" max="6930" width="13" customWidth="1"/>
    <col min="6931" max="6931" width="11.5703125" customWidth="1"/>
    <col min="6932" max="6932" width="11" customWidth="1"/>
    <col min="6933" max="6933" width="17.85546875" customWidth="1"/>
    <col min="6934" max="6934" width="26.85546875" customWidth="1"/>
    <col min="6949" max="6949" width="26.7109375" customWidth="1"/>
    <col min="6954" max="6954" width="26.5703125" customWidth="1"/>
    <col min="6965" max="6965" width="43.42578125" customWidth="1"/>
    <col min="6966" max="6966" width="33.7109375" customWidth="1"/>
    <col min="6967" max="6967" width="11.85546875" customWidth="1"/>
    <col min="6968" max="6968" width="15.140625" customWidth="1"/>
    <col min="6969" max="6969" width="73.5703125" customWidth="1"/>
    <col min="6970" max="6970" width="34.7109375" customWidth="1"/>
    <col min="6971" max="6971" width="8.7109375" customWidth="1"/>
    <col min="6972" max="6972" width="9" customWidth="1"/>
    <col min="6973" max="6973" width="64.7109375" customWidth="1"/>
    <col min="6974" max="6974" width="32.140625" customWidth="1"/>
    <col min="6975" max="6975" width="17" customWidth="1"/>
    <col min="6976" max="6976" width="16" customWidth="1"/>
    <col min="6977" max="6977" width="51.5703125" customWidth="1"/>
    <col min="6978" max="6978" width="36" customWidth="1"/>
    <col min="7169" max="7169" width="4.7109375" customWidth="1"/>
    <col min="7170" max="7170" width="31" customWidth="1"/>
    <col min="7171" max="7171" width="24.7109375" customWidth="1"/>
    <col min="7172" max="7172" width="9.140625" customWidth="1"/>
    <col min="7173" max="7173" width="8.42578125" customWidth="1"/>
    <col min="7174" max="7174" width="9.5703125" customWidth="1"/>
    <col min="7175" max="7175" width="16.7109375" customWidth="1"/>
    <col min="7176" max="7176" width="9.5703125" customWidth="1"/>
    <col min="7177" max="7177" width="8" customWidth="1"/>
    <col min="7178" max="7178" width="16.5703125" customWidth="1"/>
    <col min="7179" max="7179" width="11" customWidth="1"/>
    <col min="7180" max="7181" width="12" customWidth="1"/>
    <col min="7182" max="7182" width="10.140625" customWidth="1"/>
    <col min="7183" max="7183" width="10.7109375" customWidth="1"/>
    <col min="7184" max="7184" width="10.85546875" customWidth="1"/>
    <col min="7185" max="7185" width="11" customWidth="1"/>
    <col min="7186" max="7186" width="13" customWidth="1"/>
    <col min="7187" max="7187" width="11.5703125" customWidth="1"/>
    <col min="7188" max="7188" width="11" customWidth="1"/>
    <col min="7189" max="7189" width="17.85546875" customWidth="1"/>
    <col min="7190" max="7190" width="26.85546875" customWidth="1"/>
    <col min="7205" max="7205" width="26.7109375" customWidth="1"/>
    <col min="7210" max="7210" width="26.5703125" customWidth="1"/>
    <col min="7221" max="7221" width="43.42578125" customWidth="1"/>
    <col min="7222" max="7222" width="33.7109375" customWidth="1"/>
    <col min="7223" max="7223" width="11.85546875" customWidth="1"/>
    <col min="7224" max="7224" width="15.140625" customWidth="1"/>
    <col min="7225" max="7225" width="73.5703125" customWidth="1"/>
    <col min="7226" max="7226" width="34.7109375" customWidth="1"/>
    <col min="7227" max="7227" width="8.7109375" customWidth="1"/>
    <col min="7228" max="7228" width="9" customWidth="1"/>
    <col min="7229" max="7229" width="64.7109375" customWidth="1"/>
    <col min="7230" max="7230" width="32.140625" customWidth="1"/>
    <col min="7231" max="7231" width="17" customWidth="1"/>
    <col min="7232" max="7232" width="16" customWidth="1"/>
    <col min="7233" max="7233" width="51.5703125" customWidth="1"/>
    <col min="7234" max="7234" width="36" customWidth="1"/>
    <col min="7425" max="7425" width="4.7109375" customWidth="1"/>
    <col min="7426" max="7426" width="31" customWidth="1"/>
    <col min="7427" max="7427" width="24.7109375" customWidth="1"/>
    <col min="7428" max="7428" width="9.140625" customWidth="1"/>
    <col min="7429" max="7429" width="8.42578125" customWidth="1"/>
    <col min="7430" max="7430" width="9.5703125" customWidth="1"/>
    <col min="7431" max="7431" width="16.7109375" customWidth="1"/>
    <col min="7432" max="7432" width="9.5703125" customWidth="1"/>
    <col min="7433" max="7433" width="8" customWidth="1"/>
    <col min="7434" max="7434" width="16.5703125" customWidth="1"/>
    <col min="7435" max="7435" width="11" customWidth="1"/>
    <col min="7436" max="7437" width="12" customWidth="1"/>
    <col min="7438" max="7438" width="10.140625" customWidth="1"/>
    <col min="7439" max="7439" width="10.7109375" customWidth="1"/>
    <col min="7440" max="7440" width="10.85546875" customWidth="1"/>
    <col min="7441" max="7441" width="11" customWidth="1"/>
    <col min="7442" max="7442" width="13" customWidth="1"/>
    <col min="7443" max="7443" width="11.5703125" customWidth="1"/>
    <col min="7444" max="7444" width="11" customWidth="1"/>
    <col min="7445" max="7445" width="17.85546875" customWidth="1"/>
    <col min="7446" max="7446" width="26.85546875" customWidth="1"/>
    <col min="7461" max="7461" width="26.7109375" customWidth="1"/>
    <col min="7466" max="7466" width="26.5703125" customWidth="1"/>
    <col min="7477" max="7477" width="43.42578125" customWidth="1"/>
    <col min="7478" max="7478" width="33.7109375" customWidth="1"/>
    <col min="7479" max="7479" width="11.85546875" customWidth="1"/>
    <col min="7480" max="7480" width="15.140625" customWidth="1"/>
    <col min="7481" max="7481" width="73.5703125" customWidth="1"/>
    <col min="7482" max="7482" width="34.7109375" customWidth="1"/>
    <col min="7483" max="7483" width="8.7109375" customWidth="1"/>
    <col min="7484" max="7484" width="9" customWidth="1"/>
    <col min="7485" max="7485" width="64.7109375" customWidth="1"/>
    <col min="7486" max="7486" width="32.140625" customWidth="1"/>
    <col min="7487" max="7487" width="17" customWidth="1"/>
    <col min="7488" max="7488" width="16" customWidth="1"/>
    <col min="7489" max="7489" width="51.5703125" customWidth="1"/>
    <col min="7490" max="7490" width="36" customWidth="1"/>
    <col min="7681" max="7681" width="4.7109375" customWidth="1"/>
    <col min="7682" max="7682" width="31" customWidth="1"/>
    <col min="7683" max="7683" width="24.7109375" customWidth="1"/>
    <col min="7684" max="7684" width="9.140625" customWidth="1"/>
    <col min="7685" max="7685" width="8.42578125" customWidth="1"/>
    <col min="7686" max="7686" width="9.5703125" customWidth="1"/>
    <col min="7687" max="7687" width="16.7109375" customWidth="1"/>
    <col min="7688" max="7688" width="9.5703125" customWidth="1"/>
    <col min="7689" max="7689" width="8" customWidth="1"/>
    <col min="7690" max="7690" width="16.5703125" customWidth="1"/>
    <col min="7691" max="7691" width="11" customWidth="1"/>
    <col min="7692" max="7693" width="12" customWidth="1"/>
    <col min="7694" max="7694" width="10.140625" customWidth="1"/>
    <col min="7695" max="7695" width="10.7109375" customWidth="1"/>
    <col min="7696" max="7696" width="10.85546875" customWidth="1"/>
    <col min="7697" max="7697" width="11" customWidth="1"/>
    <col min="7698" max="7698" width="13" customWidth="1"/>
    <col min="7699" max="7699" width="11.5703125" customWidth="1"/>
    <col min="7700" max="7700" width="11" customWidth="1"/>
    <col min="7701" max="7701" width="17.85546875" customWidth="1"/>
    <col min="7702" max="7702" width="26.85546875" customWidth="1"/>
    <col min="7717" max="7717" width="26.7109375" customWidth="1"/>
    <col min="7722" max="7722" width="26.5703125" customWidth="1"/>
    <col min="7733" max="7733" width="43.42578125" customWidth="1"/>
    <col min="7734" max="7734" width="33.7109375" customWidth="1"/>
    <col min="7735" max="7735" width="11.85546875" customWidth="1"/>
    <col min="7736" max="7736" width="15.140625" customWidth="1"/>
    <col min="7737" max="7737" width="73.5703125" customWidth="1"/>
    <col min="7738" max="7738" width="34.7109375" customWidth="1"/>
    <col min="7739" max="7739" width="8.7109375" customWidth="1"/>
    <col min="7740" max="7740" width="9" customWidth="1"/>
    <col min="7741" max="7741" width="64.7109375" customWidth="1"/>
    <col min="7742" max="7742" width="32.140625" customWidth="1"/>
    <col min="7743" max="7743" width="17" customWidth="1"/>
    <col min="7744" max="7744" width="16" customWidth="1"/>
    <col min="7745" max="7745" width="51.5703125" customWidth="1"/>
    <col min="7746" max="7746" width="36" customWidth="1"/>
    <col min="7937" max="7937" width="4.7109375" customWidth="1"/>
    <col min="7938" max="7938" width="31" customWidth="1"/>
    <col min="7939" max="7939" width="24.7109375" customWidth="1"/>
    <col min="7940" max="7940" width="9.140625" customWidth="1"/>
    <col min="7941" max="7941" width="8.42578125" customWidth="1"/>
    <col min="7942" max="7942" width="9.5703125" customWidth="1"/>
    <col min="7943" max="7943" width="16.7109375" customWidth="1"/>
    <col min="7944" max="7944" width="9.5703125" customWidth="1"/>
    <col min="7945" max="7945" width="8" customWidth="1"/>
    <col min="7946" max="7946" width="16.5703125" customWidth="1"/>
    <col min="7947" max="7947" width="11" customWidth="1"/>
    <col min="7948" max="7949" width="12" customWidth="1"/>
    <col min="7950" max="7950" width="10.140625" customWidth="1"/>
    <col min="7951" max="7951" width="10.7109375" customWidth="1"/>
    <col min="7952" max="7952" width="10.85546875" customWidth="1"/>
    <col min="7953" max="7953" width="11" customWidth="1"/>
    <col min="7954" max="7954" width="13" customWidth="1"/>
    <col min="7955" max="7955" width="11.5703125" customWidth="1"/>
    <col min="7956" max="7956" width="11" customWidth="1"/>
    <col min="7957" max="7957" width="17.85546875" customWidth="1"/>
    <col min="7958" max="7958" width="26.85546875" customWidth="1"/>
    <col min="7973" max="7973" width="26.7109375" customWidth="1"/>
    <col min="7978" max="7978" width="26.5703125" customWidth="1"/>
    <col min="7989" max="7989" width="43.42578125" customWidth="1"/>
    <col min="7990" max="7990" width="33.7109375" customWidth="1"/>
    <col min="7991" max="7991" width="11.85546875" customWidth="1"/>
    <col min="7992" max="7992" width="15.140625" customWidth="1"/>
    <col min="7993" max="7993" width="73.5703125" customWidth="1"/>
    <col min="7994" max="7994" width="34.7109375" customWidth="1"/>
    <col min="7995" max="7995" width="8.7109375" customWidth="1"/>
    <col min="7996" max="7996" width="9" customWidth="1"/>
    <col min="7997" max="7997" width="64.7109375" customWidth="1"/>
    <col min="7998" max="7998" width="32.140625" customWidth="1"/>
    <col min="7999" max="7999" width="17" customWidth="1"/>
    <col min="8000" max="8000" width="16" customWidth="1"/>
    <col min="8001" max="8001" width="51.5703125" customWidth="1"/>
    <col min="8002" max="8002" width="36" customWidth="1"/>
    <col min="8193" max="8193" width="4.7109375" customWidth="1"/>
    <col min="8194" max="8194" width="31" customWidth="1"/>
    <col min="8195" max="8195" width="24.7109375" customWidth="1"/>
    <col min="8196" max="8196" width="9.140625" customWidth="1"/>
    <col min="8197" max="8197" width="8.42578125" customWidth="1"/>
    <col min="8198" max="8198" width="9.5703125" customWidth="1"/>
    <col min="8199" max="8199" width="16.7109375" customWidth="1"/>
    <col min="8200" max="8200" width="9.5703125" customWidth="1"/>
    <col min="8201" max="8201" width="8" customWidth="1"/>
    <col min="8202" max="8202" width="16.5703125" customWidth="1"/>
    <col min="8203" max="8203" width="11" customWidth="1"/>
    <col min="8204" max="8205" width="12" customWidth="1"/>
    <col min="8206" max="8206" width="10.140625" customWidth="1"/>
    <col min="8207" max="8207" width="10.7109375" customWidth="1"/>
    <col min="8208" max="8208" width="10.85546875" customWidth="1"/>
    <col min="8209" max="8209" width="11" customWidth="1"/>
    <col min="8210" max="8210" width="13" customWidth="1"/>
    <col min="8211" max="8211" width="11.5703125" customWidth="1"/>
    <col min="8212" max="8212" width="11" customWidth="1"/>
    <col min="8213" max="8213" width="17.85546875" customWidth="1"/>
    <col min="8214" max="8214" width="26.85546875" customWidth="1"/>
    <col min="8229" max="8229" width="26.7109375" customWidth="1"/>
    <col min="8234" max="8234" width="26.5703125" customWidth="1"/>
    <col min="8245" max="8245" width="43.42578125" customWidth="1"/>
    <col min="8246" max="8246" width="33.7109375" customWidth="1"/>
    <col min="8247" max="8247" width="11.85546875" customWidth="1"/>
    <col min="8248" max="8248" width="15.140625" customWidth="1"/>
    <col min="8249" max="8249" width="73.5703125" customWidth="1"/>
    <col min="8250" max="8250" width="34.7109375" customWidth="1"/>
    <col min="8251" max="8251" width="8.7109375" customWidth="1"/>
    <col min="8252" max="8252" width="9" customWidth="1"/>
    <col min="8253" max="8253" width="64.7109375" customWidth="1"/>
    <col min="8254" max="8254" width="32.140625" customWidth="1"/>
    <col min="8255" max="8255" width="17" customWidth="1"/>
    <col min="8256" max="8256" width="16" customWidth="1"/>
    <col min="8257" max="8257" width="51.5703125" customWidth="1"/>
    <col min="8258" max="8258" width="36" customWidth="1"/>
    <col min="8449" max="8449" width="4.7109375" customWidth="1"/>
    <col min="8450" max="8450" width="31" customWidth="1"/>
    <col min="8451" max="8451" width="24.7109375" customWidth="1"/>
    <col min="8452" max="8452" width="9.140625" customWidth="1"/>
    <col min="8453" max="8453" width="8.42578125" customWidth="1"/>
    <col min="8454" max="8454" width="9.5703125" customWidth="1"/>
    <col min="8455" max="8455" width="16.7109375" customWidth="1"/>
    <col min="8456" max="8456" width="9.5703125" customWidth="1"/>
    <col min="8457" max="8457" width="8" customWidth="1"/>
    <col min="8458" max="8458" width="16.5703125" customWidth="1"/>
    <col min="8459" max="8459" width="11" customWidth="1"/>
    <col min="8460" max="8461" width="12" customWidth="1"/>
    <col min="8462" max="8462" width="10.140625" customWidth="1"/>
    <col min="8463" max="8463" width="10.7109375" customWidth="1"/>
    <col min="8464" max="8464" width="10.85546875" customWidth="1"/>
    <col min="8465" max="8465" width="11" customWidth="1"/>
    <col min="8466" max="8466" width="13" customWidth="1"/>
    <col min="8467" max="8467" width="11.5703125" customWidth="1"/>
    <col min="8468" max="8468" width="11" customWidth="1"/>
    <col min="8469" max="8469" width="17.85546875" customWidth="1"/>
    <col min="8470" max="8470" width="26.85546875" customWidth="1"/>
    <col min="8485" max="8485" width="26.7109375" customWidth="1"/>
    <col min="8490" max="8490" width="26.5703125" customWidth="1"/>
    <col min="8501" max="8501" width="43.42578125" customWidth="1"/>
    <col min="8502" max="8502" width="33.7109375" customWidth="1"/>
    <col min="8503" max="8503" width="11.85546875" customWidth="1"/>
    <col min="8504" max="8504" width="15.140625" customWidth="1"/>
    <col min="8505" max="8505" width="73.5703125" customWidth="1"/>
    <col min="8506" max="8506" width="34.7109375" customWidth="1"/>
    <col min="8507" max="8507" width="8.7109375" customWidth="1"/>
    <col min="8508" max="8508" width="9" customWidth="1"/>
    <col min="8509" max="8509" width="64.7109375" customWidth="1"/>
    <col min="8510" max="8510" width="32.140625" customWidth="1"/>
    <col min="8511" max="8511" width="17" customWidth="1"/>
    <col min="8512" max="8512" width="16" customWidth="1"/>
    <col min="8513" max="8513" width="51.5703125" customWidth="1"/>
    <col min="8514" max="8514" width="36" customWidth="1"/>
    <col min="8705" max="8705" width="4.7109375" customWidth="1"/>
    <col min="8706" max="8706" width="31" customWidth="1"/>
    <col min="8707" max="8707" width="24.7109375" customWidth="1"/>
    <col min="8708" max="8708" width="9.140625" customWidth="1"/>
    <col min="8709" max="8709" width="8.42578125" customWidth="1"/>
    <col min="8710" max="8710" width="9.5703125" customWidth="1"/>
    <col min="8711" max="8711" width="16.7109375" customWidth="1"/>
    <col min="8712" max="8712" width="9.5703125" customWidth="1"/>
    <col min="8713" max="8713" width="8" customWidth="1"/>
    <col min="8714" max="8714" width="16.5703125" customWidth="1"/>
    <col min="8715" max="8715" width="11" customWidth="1"/>
    <col min="8716" max="8717" width="12" customWidth="1"/>
    <col min="8718" max="8718" width="10.140625" customWidth="1"/>
    <col min="8719" max="8719" width="10.7109375" customWidth="1"/>
    <col min="8720" max="8720" width="10.85546875" customWidth="1"/>
    <col min="8721" max="8721" width="11" customWidth="1"/>
    <col min="8722" max="8722" width="13" customWidth="1"/>
    <col min="8723" max="8723" width="11.5703125" customWidth="1"/>
    <col min="8724" max="8724" width="11" customWidth="1"/>
    <col min="8725" max="8725" width="17.85546875" customWidth="1"/>
    <col min="8726" max="8726" width="26.85546875" customWidth="1"/>
    <col min="8741" max="8741" width="26.7109375" customWidth="1"/>
    <col min="8746" max="8746" width="26.5703125" customWidth="1"/>
    <col min="8757" max="8757" width="43.42578125" customWidth="1"/>
    <col min="8758" max="8758" width="33.7109375" customWidth="1"/>
    <col min="8759" max="8759" width="11.85546875" customWidth="1"/>
    <col min="8760" max="8760" width="15.140625" customWidth="1"/>
    <col min="8761" max="8761" width="73.5703125" customWidth="1"/>
    <col min="8762" max="8762" width="34.7109375" customWidth="1"/>
    <col min="8763" max="8763" width="8.7109375" customWidth="1"/>
    <col min="8764" max="8764" width="9" customWidth="1"/>
    <col min="8765" max="8765" width="64.7109375" customWidth="1"/>
    <col min="8766" max="8766" width="32.140625" customWidth="1"/>
    <col min="8767" max="8767" width="17" customWidth="1"/>
    <col min="8768" max="8768" width="16" customWidth="1"/>
    <col min="8769" max="8769" width="51.5703125" customWidth="1"/>
    <col min="8770" max="8770" width="36" customWidth="1"/>
    <col min="8961" max="8961" width="4.7109375" customWidth="1"/>
    <col min="8962" max="8962" width="31" customWidth="1"/>
    <col min="8963" max="8963" width="24.7109375" customWidth="1"/>
    <col min="8964" max="8964" width="9.140625" customWidth="1"/>
    <col min="8965" max="8965" width="8.42578125" customWidth="1"/>
    <col min="8966" max="8966" width="9.5703125" customWidth="1"/>
    <col min="8967" max="8967" width="16.7109375" customWidth="1"/>
    <col min="8968" max="8968" width="9.5703125" customWidth="1"/>
    <col min="8969" max="8969" width="8" customWidth="1"/>
    <col min="8970" max="8970" width="16.5703125" customWidth="1"/>
    <col min="8971" max="8971" width="11" customWidth="1"/>
    <col min="8972" max="8973" width="12" customWidth="1"/>
    <col min="8974" max="8974" width="10.140625" customWidth="1"/>
    <col min="8975" max="8975" width="10.7109375" customWidth="1"/>
    <col min="8976" max="8976" width="10.85546875" customWidth="1"/>
    <col min="8977" max="8977" width="11" customWidth="1"/>
    <col min="8978" max="8978" width="13" customWidth="1"/>
    <col min="8979" max="8979" width="11.5703125" customWidth="1"/>
    <col min="8980" max="8980" width="11" customWidth="1"/>
    <col min="8981" max="8981" width="17.85546875" customWidth="1"/>
    <col min="8982" max="8982" width="26.85546875" customWidth="1"/>
    <col min="8997" max="8997" width="26.7109375" customWidth="1"/>
    <col min="9002" max="9002" width="26.5703125" customWidth="1"/>
    <col min="9013" max="9013" width="43.42578125" customWidth="1"/>
    <col min="9014" max="9014" width="33.7109375" customWidth="1"/>
    <col min="9015" max="9015" width="11.85546875" customWidth="1"/>
    <col min="9016" max="9016" width="15.140625" customWidth="1"/>
    <col min="9017" max="9017" width="73.5703125" customWidth="1"/>
    <col min="9018" max="9018" width="34.7109375" customWidth="1"/>
    <col min="9019" max="9019" width="8.7109375" customWidth="1"/>
    <col min="9020" max="9020" width="9" customWidth="1"/>
    <col min="9021" max="9021" width="64.7109375" customWidth="1"/>
    <col min="9022" max="9022" width="32.140625" customWidth="1"/>
    <col min="9023" max="9023" width="17" customWidth="1"/>
    <col min="9024" max="9024" width="16" customWidth="1"/>
    <col min="9025" max="9025" width="51.5703125" customWidth="1"/>
    <col min="9026" max="9026" width="36" customWidth="1"/>
    <col min="9217" max="9217" width="4.7109375" customWidth="1"/>
    <col min="9218" max="9218" width="31" customWidth="1"/>
    <col min="9219" max="9219" width="24.7109375" customWidth="1"/>
    <col min="9220" max="9220" width="9.140625" customWidth="1"/>
    <col min="9221" max="9221" width="8.42578125" customWidth="1"/>
    <col min="9222" max="9222" width="9.5703125" customWidth="1"/>
    <col min="9223" max="9223" width="16.7109375" customWidth="1"/>
    <col min="9224" max="9224" width="9.5703125" customWidth="1"/>
    <col min="9225" max="9225" width="8" customWidth="1"/>
    <col min="9226" max="9226" width="16.5703125" customWidth="1"/>
    <col min="9227" max="9227" width="11" customWidth="1"/>
    <col min="9228" max="9229" width="12" customWidth="1"/>
    <col min="9230" max="9230" width="10.140625" customWidth="1"/>
    <col min="9231" max="9231" width="10.7109375" customWidth="1"/>
    <col min="9232" max="9232" width="10.85546875" customWidth="1"/>
    <col min="9233" max="9233" width="11" customWidth="1"/>
    <col min="9234" max="9234" width="13" customWidth="1"/>
    <col min="9235" max="9235" width="11.5703125" customWidth="1"/>
    <col min="9236" max="9236" width="11" customWidth="1"/>
    <col min="9237" max="9237" width="17.85546875" customWidth="1"/>
    <col min="9238" max="9238" width="26.85546875" customWidth="1"/>
    <col min="9253" max="9253" width="26.7109375" customWidth="1"/>
    <col min="9258" max="9258" width="26.5703125" customWidth="1"/>
    <col min="9269" max="9269" width="43.42578125" customWidth="1"/>
    <col min="9270" max="9270" width="33.7109375" customWidth="1"/>
    <col min="9271" max="9271" width="11.85546875" customWidth="1"/>
    <col min="9272" max="9272" width="15.140625" customWidth="1"/>
    <col min="9273" max="9273" width="73.5703125" customWidth="1"/>
    <col min="9274" max="9274" width="34.7109375" customWidth="1"/>
    <col min="9275" max="9275" width="8.7109375" customWidth="1"/>
    <col min="9276" max="9276" width="9" customWidth="1"/>
    <col min="9277" max="9277" width="64.7109375" customWidth="1"/>
    <col min="9278" max="9278" width="32.140625" customWidth="1"/>
    <col min="9279" max="9279" width="17" customWidth="1"/>
    <col min="9280" max="9280" width="16" customWidth="1"/>
    <col min="9281" max="9281" width="51.5703125" customWidth="1"/>
    <col min="9282" max="9282" width="36" customWidth="1"/>
    <col min="9473" max="9473" width="4.7109375" customWidth="1"/>
    <col min="9474" max="9474" width="31" customWidth="1"/>
    <col min="9475" max="9475" width="24.7109375" customWidth="1"/>
    <col min="9476" max="9476" width="9.140625" customWidth="1"/>
    <col min="9477" max="9477" width="8.42578125" customWidth="1"/>
    <col min="9478" max="9478" width="9.5703125" customWidth="1"/>
    <col min="9479" max="9479" width="16.7109375" customWidth="1"/>
    <col min="9480" max="9480" width="9.5703125" customWidth="1"/>
    <col min="9481" max="9481" width="8" customWidth="1"/>
    <col min="9482" max="9482" width="16.5703125" customWidth="1"/>
    <col min="9483" max="9483" width="11" customWidth="1"/>
    <col min="9484" max="9485" width="12" customWidth="1"/>
    <col min="9486" max="9486" width="10.140625" customWidth="1"/>
    <col min="9487" max="9487" width="10.7109375" customWidth="1"/>
    <col min="9488" max="9488" width="10.85546875" customWidth="1"/>
    <col min="9489" max="9489" width="11" customWidth="1"/>
    <col min="9490" max="9490" width="13" customWidth="1"/>
    <col min="9491" max="9491" width="11.5703125" customWidth="1"/>
    <col min="9492" max="9492" width="11" customWidth="1"/>
    <col min="9493" max="9493" width="17.85546875" customWidth="1"/>
    <col min="9494" max="9494" width="26.85546875" customWidth="1"/>
    <col min="9509" max="9509" width="26.7109375" customWidth="1"/>
    <col min="9514" max="9514" width="26.5703125" customWidth="1"/>
    <col min="9525" max="9525" width="43.42578125" customWidth="1"/>
    <col min="9526" max="9526" width="33.7109375" customWidth="1"/>
    <col min="9527" max="9527" width="11.85546875" customWidth="1"/>
    <col min="9528" max="9528" width="15.140625" customWidth="1"/>
    <col min="9529" max="9529" width="73.5703125" customWidth="1"/>
    <col min="9530" max="9530" width="34.7109375" customWidth="1"/>
    <col min="9531" max="9531" width="8.7109375" customWidth="1"/>
    <col min="9532" max="9532" width="9" customWidth="1"/>
    <col min="9533" max="9533" width="64.7109375" customWidth="1"/>
    <col min="9534" max="9534" width="32.140625" customWidth="1"/>
    <col min="9535" max="9535" width="17" customWidth="1"/>
    <col min="9536" max="9536" width="16" customWidth="1"/>
    <col min="9537" max="9537" width="51.5703125" customWidth="1"/>
    <col min="9538" max="9538" width="36" customWidth="1"/>
    <col min="9729" max="9729" width="4.7109375" customWidth="1"/>
    <col min="9730" max="9730" width="31" customWidth="1"/>
    <col min="9731" max="9731" width="24.7109375" customWidth="1"/>
    <col min="9732" max="9732" width="9.140625" customWidth="1"/>
    <col min="9733" max="9733" width="8.42578125" customWidth="1"/>
    <col min="9734" max="9734" width="9.5703125" customWidth="1"/>
    <col min="9735" max="9735" width="16.7109375" customWidth="1"/>
    <col min="9736" max="9736" width="9.5703125" customWidth="1"/>
    <col min="9737" max="9737" width="8" customWidth="1"/>
    <col min="9738" max="9738" width="16.5703125" customWidth="1"/>
    <col min="9739" max="9739" width="11" customWidth="1"/>
    <col min="9740" max="9741" width="12" customWidth="1"/>
    <col min="9742" max="9742" width="10.140625" customWidth="1"/>
    <col min="9743" max="9743" width="10.7109375" customWidth="1"/>
    <col min="9744" max="9744" width="10.85546875" customWidth="1"/>
    <col min="9745" max="9745" width="11" customWidth="1"/>
    <col min="9746" max="9746" width="13" customWidth="1"/>
    <col min="9747" max="9747" width="11.5703125" customWidth="1"/>
    <col min="9748" max="9748" width="11" customWidth="1"/>
    <col min="9749" max="9749" width="17.85546875" customWidth="1"/>
    <col min="9750" max="9750" width="26.85546875" customWidth="1"/>
    <col min="9765" max="9765" width="26.7109375" customWidth="1"/>
    <col min="9770" max="9770" width="26.5703125" customWidth="1"/>
    <col min="9781" max="9781" width="43.42578125" customWidth="1"/>
    <col min="9782" max="9782" width="33.7109375" customWidth="1"/>
    <col min="9783" max="9783" width="11.85546875" customWidth="1"/>
    <col min="9784" max="9784" width="15.140625" customWidth="1"/>
    <col min="9785" max="9785" width="73.5703125" customWidth="1"/>
    <col min="9786" max="9786" width="34.7109375" customWidth="1"/>
    <col min="9787" max="9787" width="8.7109375" customWidth="1"/>
    <col min="9788" max="9788" width="9" customWidth="1"/>
    <col min="9789" max="9789" width="64.7109375" customWidth="1"/>
    <col min="9790" max="9790" width="32.140625" customWidth="1"/>
    <col min="9791" max="9791" width="17" customWidth="1"/>
    <col min="9792" max="9792" width="16" customWidth="1"/>
    <col min="9793" max="9793" width="51.5703125" customWidth="1"/>
    <col min="9794" max="9794" width="36" customWidth="1"/>
    <col min="9985" max="9985" width="4.7109375" customWidth="1"/>
    <col min="9986" max="9986" width="31" customWidth="1"/>
    <col min="9987" max="9987" width="24.7109375" customWidth="1"/>
    <col min="9988" max="9988" width="9.140625" customWidth="1"/>
    <col min="9989" max="9989" width="8.42578125" customWidth="1"/>
    <col min="9990" max="9990" width="9.5703125" customWidth="1"/>
    <col min="9991" max="9991" width="16.7109375" customWidth="1"/>
    <col min="9992" max="9992" width="9.5703125" customWidth="1"/>
    <col min="9993" max="9993" width="8" customWidth="1"/>
    <col min="9994" max="9994" width="16.5703125" customWidth="1"/>
    <col min="9995" max="9995" width="11" customWidth="1"/>
    <col min="9996" max="9997" width="12" customWidth="1"/>
    <col min="9998" max="9998" width="10.140625" customWidth="1"/>
    <col min="9999" max="9999" width="10.7109375" customWidth="1"/>
    <col min="10000" max="10000" width="10.85546875" customWidth="1"/>
    <col min="10001" max="10001" width="11" customWidth="1"/>
    <col min="10002" max="10002" width="13" customWidth="1"/>
    <col min="10003" max="10003" width="11.5703125" customWidth="1"/>
    <col min="10004" max="10004" width="11" customWidth="1"/>
    <col min="10005" max="10005" width="17.85546875" customWidth="1"/>
    <col min="10006" max="10006" width="26.85546875" customWidth="1"/>
    <col min="10021" max="10021" width="26.7109375" customWidth="1"/>
    <col min="10026" max="10026" width="26.5703125" customWidth="1"/>
    <col min="10037" max="10037" width="43.42578125" customWidth="1"/>
    <col min="10038" max="10038" width="33.7109375" customWidth="1"/>
    <col min="10039" max="10039" width="11.85546875" customWidth="1"/>
    <col min="10040" max="10040" width="15.140625" customWidth="1"/>
    <col min="10041" max="10041" width="73.5703125" customWidth="1"/>
    <col min="10042" max="10042" width="34.7109375" customWidth="1"/>
    <col min="10043" max="10043" width="8.7109375" customWidth="1"/>
    <col min="10044" max="10044" width="9" customWidth="1"/>
    <col min="10045" max="10045" width="64.7109375" customWidth="1"/>
    <col min="10046" max="10046" width="32.140625" customWidth="1"/>
    <col min="10047" max="10047" width="17" customWidth="1"/>
    <col min="10048" max="10048" width="16" customWidth="1"/>
    <col min="10049" max="10049" width="51.5703125" customWidth="1"/>
    <col min="10050" max="10050" width="36" customWidth="1"/>
    <col min="10241" max="10241" width="4.7109375" customWidth="1"/>
    <col min="10242" max="10242" width="31" customWidth="1"/>
    <col min="10243" max="10243" width="24.7109375" customWidth="1"/>
    <col min="10244" max="10244" width="9.140625" customWidth="1"/>
    <col min="10245" max="10245" width="8.42578125" customWidth="1"/>
    <col min="10246" max="10246" width="9.5703125" customWidth="1"/>
    <col min="10247" max="10247" width="16.7109375" customWidth="1"/>
    <col min="10248" max="10248" width="9.5703125" customWidth="1"/>
    <col min="10249" max="10249" width="8" customWidth="1"/>
    <col min="10250" max="10250" width="16.5703125" customWidth="1"/>
    <col min="10251" max="10251" width="11" customWidth="1"/>
    <col min="10252" max="10253" width="12" customWidth="1"/>
    <col min="10254" max="10254" width="10.140625" customWidth="1"/>
    <col min="10255" max="10255" width="10.7109375" customWidth="1"/>
    <col min="10256" max="10256" width="10.85546875" customWidth="1"/>
    <col min="10257" max="10257" width="11" customWidth="1"/>
    <col min="10258" max="10258" width="13" customWidth="1"/>
    <col min="10259" max="10259" width="11.5703125" customWidth="1"/>
    <col min="10260" max="10260" width="11" customWidth="1"/>
    <col min="10261" max="10261" width="17.85546875" customWidth="1"/>
    <col min="10262" max="10262" width="26.85546875" customWidth="1"/>
    <col min="10277" max="10277" width="26.7109375" customWidth="1"/>
    <col min="10282" max="10282" width="26.5703125" customWidth="1"/>
    <col min="10293" max="10293" width="43.42578125" customWidth="1"/>
    <col min="10294" max="10294" width="33.7109375" customWidth="1"/>
    <col min="10295" max="10295" width="11.85546875" customWidth="1"/>
    <col min="10296" max="10296" width="15.140625" customWidth="1"/>
    <col min="10297" max="10297" width="73.5703125" customWidth="1"/>
    <col min="10298" max="10298" width="34.7109375" customWidth="1"/>
    <col min="10299" max="10299" width="8.7109375" customWidth="1"/>
    <col min="10300" max="10300" width="9" customWidth="1"/>
    <col min="10301" max="10301" width="64.7109375" customWidth="1"/>
    <col min="10302" max="10302" width="32.140625" customWidth="1"/>
    <col min="10303" max="10303" width="17" customWidth="1"/>
    <col min="10304" max="10304" width="16" customWidth="1"/>
    <col min="10305" max="10305" width="51.5703125" customWidth="1"/>
    <col min="10306" max="10306" width="36" customWidth="1"/>
    <col min="10497" max="10497" width="4.7109375" customWidth="1"/>
    <col min="10498" max="10498" width="31" customWidth="1"/>
    <col min="10499" max="10499" width="24.7109375" customWidth="1"/>
    <col min="10500" max="10500" width="9.140625" customWidth="1"/>
    <col min="10501" max="10501" width="8.42578125" customWidth="1"/>
    <col min="10502" max="10502" width="9.5703125" customWidth="1"/>
    <col min="10503" max="10503" width="16.7109375" customWidth="1"/>
    <col min="10504" max="10504" width="9.5703125" customWidth="1"/>
    <col min="10505" max="10505" width="8" customWidth="1"/>
    <col min="10506" max="10506" width="16.5703125" customWidth="1"/>
    <col min="10507" max="10507" width="11" customWidth="1"/>
    <col min="10508" max="10509" width="12" customWidth="1"/>
    <col min="10510" max="10510" width="10.140625" customWidth="1"/>
    <col min="10511" max="10511" width="10.7109375" customWidth="1"/>
    <col min="10512" max="10512" width="10.85546875" customWidth="1"/>
    <col min="10513" max="10513" width="11" customWidth="1"/>
    <col min="10514" max="10514" width="13" customWidth="1"/>
    <col min="10515" max="10515" width="11.5703125" customWidth="1"/>
    <col min="10516" max="10516" width="11" customWidth="1"/>
    <col min="10517" max="10517" width="17.85546875" customWidth="1"/>
    <col min="10518" max="10518" width="26.85546875" customWidth="1"/>
    <col min="10533" max="10533" width="26.7109375" customWidth="1"/>
    <col min="10538" max="10538" width="26.5703125" customWidth="1"/>
    <col min="10549" max="10549" width="43.42578125" customWidth="1"/>
    <col min="10550" max="10550" width="33.7109375" customWidth="1"/>
    <col min="10551" max="10551" width="11.85546875" customWidth="1"/>
    <col min="10552" max="10552" width="15.140625" customWidth="1"/>
    <col min="10553" max="10553" width="73.5703125" customWidth="1"/>
    <col min="10554" max="10554" width="34.7109375" customWidth="1"/>
    <col min="10555" max="10555" width="8.7109375" customWidth="1"/>
    <col min="10556" max="10556" width="9" customWidth="1"/>
    <col min="10557" max="10557" width="64.7109375" customWidth="1"/>
    <col min="10558" max="10558" width="32.140625" customWidth="1"/>
    <col min="10559" max="10559" width="17" customWidth="1"/>
    <col min="10560" max="10560" width="16" customWidth="1"/>
    <col min="10561" max="10561" width="51.5703125" customWidth="1"/>
    <col min="10562" max="10562" width="36" customWidth="1"/>
    <col min="10753" max="10753" width="4.7109375" customWidth="1"/>
    <col min="10754" max="10754" width="31" customWidth="1"/>
    <col min="10755" max="10755" width="24.7109375" customWidth="1"/>
    <col min="10756" max="10756" width="9.140625" customWidth="1"/>
    <col min="10757" max="10757" width="8.42578125" customWidth="1"/>
    <col min="10758" max="10758" width="9.5703125" customWidth="1"/>
    <col min="10759" max="10759" width="16.7109375" customWidth="1"/>
    <col min="10760" max="10760" width="9.5703125" customWidth="1"/>
    <col min="10761" max="10761" width="8" customWidth="1"/>
    <col min="10762" max="10762" width="16.5703125" customWidth="1"/>
    <col min="10763" max="10763" width="11" customWidth="1"/>
    <col min="10764" max="10765" width="12" customWidth="1"/>
    <col min="10766" max="10766" width="10.140625" customWidth="1"/>
    <col min="10767" max="10767" width="10.7109375" customWidth="1"/>
    <col min="10768" max="10768" width="10.85546875" customWidth="1"/>
    <col min="10769" max="10769" width="11" customWidth="1"/>
    <col min="10770" max="10770" width="13" customWidth="1"/>
    <col min="10771" max="10771" width="11.5703125" customWidth="1"/>
    <col min="10772" max="10772" width="11" customWidth="1"/>
    <col min="10773" max="10773" width="17.85546875" customWidth="1"/>
    <col min="10774" max="10774" width="26.85546875" customWidth="1"/>
    <col min="10789" max="10789" width="26.7109375" customWidth="1"/>
    <col min="10794" max="10794" width="26.5703125" customWidth="1"/>
    <col min="10805" max="10805" width="43.42578125" customWidth="1"/>
    <col min="10806" max="10806" width="33.7109375" customWidth="1"/>
    <col min="10807" max="10807" width="11.85546875" customWidth="1"/>
    <col min="10808" max="10808" width="15.140625" customWidth="1"/>
    <col min="10809" max="10809" width="73.5703125" customWidth="1"/>
    <col min="10810" max="10810" width="34.7109375" customWidth="1"/>
    <col min="10811" max="10811" width="8.7109375" customWidth="1"/>
    <col min="10812" max="10812" width="9" customWidth="1"/>
    <col min="10813" max="10813" width="64.7109375" customWidth="1"/>
    <col min="10814" max="10814" width="32.140625" customWidth="1"/>
    <col min="10815" max="10815" width="17" customWidth="1"/>
    <col min="10816" max="10816" width="16" customWidth="1"/>
    <col min="10817" max="10817" width="51.5703125" customWidth="1"/>
    <col min="10818" max="10818" width="36" customWidth="1"/>
    <col min="11009" max="11009" width="4.7109375" customWidth="1"/>
    <col min="11010" max="11010" width="31" customWidth="1"/>
    <col min="11011" max="11011" width="24.7109375" customWidth="1"/>
    <col min="11012" max="11012" width="9.140625" customWidth="1"/>
    <col min="11013" max="11013" width="8.42578125" customWidth="1"/>
    <col min="11014" max="11014" width="9.5703125" customWidth="1"/>
    <col min="11015" max="11015" width="16.7109375" customWidth="1"/>
    <col min="11016" max="11016" width="9.5703125" customWidth="1"/>
    <col min="11017" max="11017" width="8" customWidth="1"/>
    <col min="11018" max="11018" width="16.5703125" customWidth="1"/>
    <col min="11019" max="11019" width="11" customWidth="1"/>
    <col min="11020" max="11021" width="12" customWidth="1"/>
    <col min="11022" max="11022" width="10.140625" customWidth="1"/>
    <col min="11023" max="11023" width="10.7109375" customWidth="1"/>
    <col min="11024" max="11024" width="10.85546875" customWidth="1"/>
    <col min="11025" max="11025" width="11" customWidth="1"/>
    <col min="11026" max="11026" width="13" customWidth="1"/>
    <col min="11027" max="11027" width="11.5703125" customWidth="1"/>
    <col min="11028" max="11028" width="11" customWidth="1"/>
    <col min="11029" max="11029" width="17.85546875" customWidth="1"/>
    <col min="11030" max="11030" width="26.85546875" customWidth="1"/>
    <col min="11045" max="11045" width="26.7109375" customWidth="1"/>
    <col min="11050" max="11050" width="26.5703125" customWidth="1"/>
    <col min="11061" max="11061" width="43.42578125" customWidth="1"/>
    <col min="11062" max="11062" width="33.7109375" customWidth="1"/>
    <col min="11063" max="11063" width="11.85546875" customWidth="1"/>
    <col min="11064" max="11064" width="15.140625" customWidth="1"/>
    <col min="11065" max="11065" width="73.5703125" customWidth="1"/>
    <col min="11066" max="11066" width="34.7109375" customWidth="1"/>
    <col min="11067" max="11067" width="8.7109375" customWidth="1"/>
    <col min="11068" max="11068" width="9" customWidth="1"/>
    <col min="11069" max="11069" width="64.7109375" customWidth="1"/>
    <col min="11070" max="11070" width="32.140625" customWidth="1"/>
    <col min="11071" max="11071" width="17" customWidth="1"/>
    <col min="11072" max="11072" width="16" customWidth="1"/>
    <col min="11073" max="11073" width="51.5703125" customWidth="1"/>
    <col min="11074" max="11074" width="36" customWidth="1"/>
    <col min="11265" max="11265" width="4.7109375" customWidth="1"/>
    <col min="11266" max="11266" width="31" customWidth="1"/>
    <col min="11267" max="11267" width="24.7109375" customWidth="1"/>
    <col min="11268" max="11268" width="9.140625" customWidth="1"/>
    <col min="11269" max="11269" width="8.42578125" customWidth="1"/>
    <col min="11270" max="11270" width="9.5703125" customWidth="1"/>
    <col min="11271" max="11271" width="16.7109375" customWidth="1"/>
    <col min="11272" max="11272" width="9.5703125" customWidth="1"/>
    <col min="11273" max="11273" width="8" customWidth="1"/>
    <col min="11274" max="11274" width="16.5703125" customWidth="1"/>
    <col min="11275" max="11275" width="11" customWidth="1"/>
    <col min="11276" max="11277" width="12" customWidth="1"/>
    <col min="11278" max="11278" width="10.140625" customWidth="1"/>
    <col min="11279" max="11279" width="10.7109375" customWidth="1"/>
    <col min="11280" max="11280" width="10.85546875" customWidth="1"/>
    <col min="11281" max="11281" width="11" customWidth="1"/>
    <col min="11282" max="11282" width="13" customWidth="1"/>
    <col min="11283" max="11283" width="11.5703125" customWidth="1"/>
    <col min="11284" max="11284" width="11" customWidth="1"/>
    <col min="11285" max="11285" width="17.85546875" customWidth="1"/>
    <col min="11286" max="11286" width="26.85546875" customWidth="1"/>
    <col min="11301" max="11301" width="26.7109375" customWidth="1"/>
    <col min="11306" max="11306" width="26.5703125" customWidth="1"/>
    <col min="11317" max="11317" width="43.42578125" customWidth="1"/>
    <col min="11318" max="11318" width="33.7109375" customWidth="1"/>
    <col min="11319" max="11319" width="11.85546875" customWidth="1"/>
    <col min="11320" max="11320" width="15.140625" customWidth="1"/>
    <col min="11321" max="11321" width="73.5703125" customWidth="1"/>
    <col min="11322" max="11322" width="34.7109375" customWidth="1"/>
    <col min="11323" max="11323" width="8.7109375" customWidth="1"/>
    <col min="11324" max="11324" width="9" customWidth="1"/>
    <col min="11325" max="11325" width="64.7109375" customWidth="1"/>
    <col min="11326" max="11326" width="32.140625" customWidth="1"/>
    <col min="11327" max="11327" width="17" customWidth="1"/>
    <col min="11328" max="11328" width="16" customWidth="1"/>
    <col min="11329" max="11329" width="51.5703125" customWidth="1"/>
    <col min="11330" max="11330" width="36" customWidth="1"/>
    <col min="11521" max="11521" width="4.7109375" customWidth="1"/>
    <col min="11522" max="11522" width="31" customWidth="1"/>
    <col min="11523" max="11523" width="24.7109375" customWidth="1"/>
    <col min="11524" max="11524" width="9.140625" customWidth="1"/>
    <col min="11525" max="11525" width="8.42578125" customWidth="1"/>
    <col min="11526" max="11526" width="9.5703125" customWidth="1"/>
    <col min="11527" max="11527" width="16.7109375" customWidth="1"/>
    <col min="11528" max="11528" width="9.5703125" customWidth="1"/>
    <col min="11529" max="11529" width="8" customWidth="1"/>
    <col min="11530" max="11530" width="16.5703125" customWidth="1"/>
    <col min="11531" max="11531" width="11" customWidth="1"/>
    <col min="11532" max="11533" width="12" customWidth="1"/>
    <col min="11534" max="11534" width="10.140625" customWidth="1"/>
    <col min="11535" max="11535" width="10.7109375" customWidth="1"/>
    <col min="11536" max="11536" width="10.85546875" customWidth="1"/>
    <col min="11537" max="11537" width="11" customWidth="1"/>
    <col min="11538" max="11538" width="13" customWidth="1"/>
    <col min="11539" max="11539" width="11.5703125" customWidth="1"/>
    <col min="11540" max="11540" width="11" customWidth="1"/>
    <col min="11541" max="11541" width="17.85546875" customWidth="1"/>
    <col min="11542" max="11542" width="26.85546875" customWidth="1"/>
    <col min="11557" max="11557" width="26.7109375" customWidth="1"/>
    <col min="11562" max="11562" width="26.5703125" customWidth="1"/>
    <col min="11573" max="11573" width="43.42578125" customWidth="1"/>
    <col min="11574" max="11574" width="33.7109375" customWidth="1"/>
    <col min="11575" max="11575" width="11.85546875" customWidth="1"/>
    <col min="11576" max="11576" width="15.140625" customWidth="1"/>
    <col min="11577" max="11577" width="73.5703125" customWidth="1"/>
    <col min="11578" max="11578" width="34.7109375" customWidth="1"/>
    <col min="11579" max="11579" width="8.7109375" customWidth="1"/>
    <col min="11580" max="11580" width="9" customWidth="1"/>
    <col min="11581" max="11581" width="64.7109375" customWidth="1"/>
    <col min="11582" max="11582" width="32.140625" customWidth="1"/>
    <col min="11583" max="11583" width="17" customWidth="1"/>
    <col min="11584" max="11584" width="16" customWidth="1"/>
    <col min="11585" max="11585" width="51.5703125" customWidth="1"/>
    <col min="11586" max="11586" width="36" customWidth="1"/>
    <col min="11777" max="11777" width="4.7109375" customWidth="1"/>
    <col min="11778" max="11778" width="31" customWidth="1"/>
    <col min="11779" max="11779" width="24.7109375" customWidth="1"/>
    <col min="11780" max="11780" width="9.140625" customWidth="1"/>
    <col min="11781" max="11781" width="8.42578125" customWidth="1"/>
    <col min="11782" max="11782" width="9.5703125" customWidth="1"/>
    <col min="11783" max="11783" width="16.7109375" customWidth="1"/>
    <col min="11784" max="11784" width="9.5703125" customWidth="1"/>
    <col min="11785" max="11785" width="8" customWidth="1"/>
    <col min="11786" max="11786" width="16.5703125" customWidth="1"/>
    <col min="11787" max="11787" width="11" customWidth="1"/>
    <col min="11788" max="11789" width="12" customWidth="1"/>
    <col min="11790" max="11790" width="10.140625" customWidth="1"/>
    <col min="11791" max="11791" width="10.7109375" customWidth="1"/>
    <col min="11792" max="11792" width="10.85546875" customWidth="1"/>
    <col min="11793" max="11793" width="11" customWidth="1"/>
    <col min="11794" max="11794" width="13" customWidth="1"/>
    <col min="11795" max="11795" width="11.5703125" customWidth="1"/>
    <col min="11796" max="11796" width="11" customWidth="1"/>
    <col min="11797" max="11797" width="17.85546875" customWidth="1"/>
    <col min="11798" max="11798" width="26.85546875" customWidth="1"/>
    <col min="11813" max="11813" width="26.7109375" customWidth="1"/>
    <col min="11818" max="11818" width="26.5703125" customWidth="1"/>
    <col min="11829" max="11829" width="43.42578125" customWidth="1"/>
    <col min="11830" max="11830" width="33.7109375" customWidth="1"/>
    <col min="11831" max="11831" width="11.85546875" customWidth="1"/>
    <col min="11832" max="11832" width="15.140625" customWidth="1"/>
    <col min="11833" max="11833" width="73.5703125" customWidth="1"/>
    <col min="11834" max="11834" width="34.7109375" customWidth="1"/>
    <col min="11835" max="11835" width="8.7109375" customWidth="1"/>
    <col min="11836" max="11836" width="9" customWidth="1"/>
    <col min="11837" max="11837" width="64.7109375" customWidth="1"/>
    <col min="11838" max="11838" width="32.140625" customWidth="1"/>
    <col min="11839" max="11839" width="17" customWidth="1"/>
    <col min="11840" max="11840" width="16" customWidth="1"/>
    <col min="11841" max="11841" width="51.5703125" customWidth="1"/>
    <col min="11842" max="11842" width="36" customWidth="1"/>
    <col min="12033" max="12033" width="4.7109375" customWidth="1"/>
    <col min="12034" max="12034" width="31" customWidth="1"/>
    <col min="12035" max="12035" width="24.7109375" customWidth="1"/>
    <col min="12036" max="12036" width="9.140625" customWidth="1"/>
    <col min="12037" max="12037" width="8.42578125" customWidth="1"/>
    <col min="12038" max="12038" width="9.5703125" customWidth="1"/>
    <col min="12039" max="12039" width="16.7109375" customWidth="1"/>
    <col min="12040" max="12040" width="9.5703125" customWidth="1"/>
    <col min="12041" max="12041" width="8" customWidth="1"/>
    <col min="12042" max="12042" width="16.5703125" customWidth="1"/>
    <col min="12043" max="12043" width="11" customWidth="1"/>
    <col min="12044" max="12045" width="12" customWidth="1"/>
    <col min="12046" max="12046" width="10.140625" customWidth="1"/>
    <col min="12047" max="12047" width="10.7109375" customWidth="1"/>
    <col min="12048" max="12048" width="10.85546875" customWidth="1"/>
    <col min="12049" max="12049" width="11" customWidth="1"/>
    <col min="12050" max="12050" width="13" customWidth="1"/>
    <col min="12051" max="12051" width="11.5703125" customWidth="1"/>
    <col min="12052" max="12052" width="11" customWidth="1"/>
    <col min="12053" max="12053" width="17.85546875" customWidth="1"/>
    <col min="12054" max="12054" width="26.85546875" customWidth="1"/>
    <col min="12069" max="12069" width="26.7109375" customWidth="1"/>
    <col min="12074" max="12074" width="26.5703125" customWidth="1"/>
    <col min="12085" max="12085" width="43.42578125" customWidth="1"/>
    <col min="12086" max="12086" width="33.7109375" customWidth="1"/>
    <col min="12087" max="12087" width="11.85546875" customWidth="1"/>
    <col min="12088" max="12088" width="15.140625" customWidth="1"/>
    <col min="12089" max="12089" width="73.5703125" customWidth="1"/>
    <col min="12090" max="12090" width="34.7109375" customWidth="1"/>
    <col min="12091" max="12091" width="8.7109375" customWidth="1"/>
    <col min="12092" max="12092" width="9" customWidth="1"/>
    <col min="12093" max="12093" width="64.7109375" customWidth="1"/>
    <col min="12094" max="12094" width="32.140625" customWidth="1"/>
    <col min="12095" max="12095" width="17" customWidth="1"/>
    <col min="12096" max="12096" width="16" customWidth="1"/>
    <col min="12097" max="12097" width="51.5703125" customWidth="1"/>
    <col min="12098" max="12098" width="36" customWidth="1"/>
    <col min="12289" max="12289" width="4.7109375" customWidth="1"/>
    <col min="12290" max="12290" width="31" customWidth="1"/>
    <col min="12291" max="12291" width="24.7109375" customWidth="1"/>
    <col min="12292" max="12292" width="9.140625" customWidth="1"/>
    <col min="12293" max="12293" width="8.42578125" customWidth="1"/>
    <col min="12294" max="12294" width="9.5703125" customWidth="1"/>
    <col min="12295" max="12295" width="16.7109375" customWidth="1"/>
    <col min="12296" max="12296" width="9.5703125" customWidth="1"/>
    <col min="12297" max="12297" width="8" customWidth="1"/>
    <col min="12298" max="12298" width="16.5703125" customWidth="1"/>
    <col min="12299" max="12299" width="11" customWidth="1"/>
    <col min="12300" max="12301" width="12" customWidth="1"/>
    <col min="12302" max="12302" width="10.140625" customWidth="1"/>
    <col min="12303" max="12303" width="10.7109375" customWidth="1"/>
    <col min="12304" max="12304" width="10.85546875" customWidth="1"/>
    <col min="12305" max="12305" width="11" customWidth="1"/>
    <col min="12306" max="12306" width="13" customWidth="1"/>
    <col min="12307" max="12307" width="11.5703125" customWidth="1"/>
    <col min="12308" max="12308" width="11" customWidth="1"/>
    <col min="12309" max="12309" width="17.85546875" customWidth="1"/>
    <col min="12310" max="12310" width="26.85546875" customWidth="1"/>
    <col min="12325" max="12325" width="26.7109375" customWidth="1"/>
    <col min="12330" max="12330" width="26.5703125" customWidth="1"/>
    <col min="12341" max="12341" width="43.42578125" customWidth="1"/>
    <col min="12342" max="12342" width="33.7109375" customWidth="1"/>
    <col min="12343" max="12343" width="11.85546875" customWidth="1"/>
    <col min="12344" max="12344" width="15.140625" customWidth="1"/>
    <col min="12345" max="12345" width="73.5703125" customWidth="1"/>
    <col min="12346" max="12346" width="34.7109375" customWidth="1"/>
    <col min="12347" max="12347" width="8.7109375" customWidth="1"/>
    <col min="12348" max="12348" width="9" customWidth="1"/>
    <col min="12349" max="12349" width="64.7109375" customWidth="1"/>
    <col min="12350" max="12350" width="32.140625" customWidth="1"/>
    <col min="12351" max="12351" width="17" customWidth="1"/>
    <col min="12352" max="12352" width="16" customWidth="1"/>
    <col min="12353" max="12353" width="51.5703125" customWidth="1"/>
    <col min="12354" max="12354" width="36" customWidth="1"/>
    <col min="12545" max="12545" width="4.7109375" customWidth="1"/>
    <col min="12546" max="12546" width="31" customWidth="1"/>
    <col min="12547" max="12547" width="24.7109375" customWidth="1"/>
    <col min="12548" max="12548" width="9.140625" customWidth="1"/>
    <col min="12549" max="12549" width="8.42578125" customWidth="1"/>
    <col min="12550" max="12550" width="9.5703125" customWidth="1"/>
    <col min="12551" max="12551" width="16.7109375" customWidth="1"/>
    <col min="12552" max="12552" width="9.5703125" customWidth="1"/>
    <col min="12553" max="12553" width="8" customWidth="1"/>
    <col min="12554" max="12554" width="16.5703125" customWidth="1"/>
    <col min="12555" max="12555" width="11" customWidth="1"/>
    <col min="12556" max="12557" width="12" customWidth="1"/>
    <col min="12558" max="12558" width="10.140625" customWidth="1"/>
    <col min="12559" max="12559" width="10.7109375" customWidth="1"/>
    <col min="12560" max="12560" width="10.85546875" customWidth="1"/>
    <col min="12561" max="12561" width="11" customWidth="1"/>
    <col min="12562" max="12562" width="13" customWidth="1"/>
    <col min="12563" max="12563" width="11.5703125" customWidth="1"/>
    <col min="12564" max="12564" width="11" customWidth="1"/>
    <col min="12565" max="12565" width="17.85546875" customWidth="1"/>
    <col min="12566" max="12566" width="26.85546875" customWidth="1"/>
    <col min="12581" max="12581" width="26.7109375" customWidth="1"/>
    <col min="12586" max="12586" width="26.5703125" customWidth="1"/>
    <col min="12597" max="12597" width="43.42578125" customWidth="1"/>
    <col min="12598" max="12598" width="33.7109375" customWidth="1"/>
    <col min="12599" max="12599" width="11.85546875" customWidth="1"/>
    <col min="12600" max="12600" width="15.140625" customWidth="1"/>
    <col min="12601" max="12601" width="73.5703125" customWidth="1"/>
    <col min="12602" max="12602" width="34.7109375" customWidth="1"/>
    <col min="12603" max="12603" width="8.7109375" customWidth="1"/>
    <col min="12604" max="12604" width="9" customWidth="1"/>
    <col min="12605" max="12605" width="64.7109375" customWidth="1"/>
    <col min="12606" max="12606" width="32.140625" customWidth="1"/>
    <col min="12607" max="12607" width="17" customWidth="1"/>
    <col min="12608" max="12608" width="16" customWidth="1"/>
    <col min="12609" max="12609" width="51.5703125" customWidth="1"/>
    <col min="12610" max="12610" width="36" customWidth="1"/>
    <col min="12801" max="12801" width="4.7109375" customWidth="1"/>
    <col min="12802" max="12802" width="31" customWidth="1"/>
    <col min="12803" max="12803" width="24.7109375" customWidth="1"/>
    <col min="12804" max="12804" width="9.140625" customWidth="1"/>
    <col min="12805" max="12805" width="8.42578125" customWidth="1"/>
    <col min="12806" max="12806" width="9.5703125" customWidth="1"/>
    <col min="12807" max="12807" width="16.7109375" customWidth="1"/>
    <col min="12808" max="12808" width="9.5703125" customWidth="1"/>
    <col min="12809" max="12809" width="8" customWidth="1"/>
    <col min="12810" max="12810" width="16.5703125" customWidth="1"/>
    <col min="12811" max="12811" width="11" customWidth="1"/>
    <col min="12812" max="12813" width="12" customWidth="1"/>
    <col min="12814" max="12814" width="10.140625" customWidth="1"/>
    <col min="12815" max="12815" width="10.7109375" customWidth="1"/>
    <col min="12816" max="12816" width="10.85546875" customWidth="1"/>
    <col min="12817" max="12817" width="11" customWidth="1"/>
    <col min="12818" max="12818" width="13" customWidth="1"/>
    <col min="12819" max="12819" width="11.5703125" customWidth="1"/>
    <col min="12820" max="12820" width="11" customWidth="1"/>
    <col min="12821" max="12821" width="17.85546875" customWidth="1"/>
    <col min="12822" max="12822" width="26.85546875" customWidth="1"/>
    <col min="12837" max="12837" width="26.7109375" customWidth="1"/>
    <col min="12842" max="12842" width="26.5703125" customWidth="1"/>
    <col min="12853" max="12853" width="43.42578125" customWidth="1"/>
    <col min="12854" max="12854" width="33.7109375" customWidth="1"/>
    <col min="12855" max="12855" width="11.85546875" customWidth="1"/>
    <col min="12856" max="12856" width="15.140625" customWidth="1"/>
    <col min="12857" max="12857" width="73.5703125" customWidth="1"/>
    <col min="12858" max="12858" width="34.7109375" customWidth="1"/>
    <col min="12859" max="12859" width="8.7109375" customWidth="1"/>
    <col min="12860" max="12860" width="9" customWidth="1"/>
    <col min="12861" max="12861" width="64.7109375" customWidth="1"/>
    <col min="12862" max="12862" width="32.140625" customWidth="1"/>
    <col min="12863" max="12863" width="17" customWidth="1"/>
    <col min="12864" max="12864" width="16" customWidth="1"/>
    <col min="12865" max="12865" width="51.5703125" customWidth="1"/>
    <col min="12866" max="12866" width="36" customWidth="1"/>
    <col min="13057" max="13057" width="4.7109375" customWidth="1"/>
    <col min="13058" max="13058" width="31" customWidth="1"/>
    <col min="13059" max="13059" width="24.7109375" customWidth="1"/>
    <col min="13060" max="13060" width="9.140625" customWidth="1"/>
    <col min="13061" max="13061" width="8.42578125" customWidth="1"/>
    <col min="13062" max="13062" width="9.5703125" customWidth="1"/>
    <col min="13063" max="13063" width="16.7109375" customWidth="1"/>
    <col min="13064" max="13064" width="9.5703125" customWidth="1"/>
    <col min="13065" max="13065" width="8" customWidth="1"/>
    <col min="13066" max="13066" width="16.5703125" customWidth="1"/>
    <col min="13067" max="13067" width="11" customWidth="1"/>
    <col min="13068" max="13069" width="12" customWidth="1"/>
    <col min="13070" max="13070" width="10.140625" customWidth="1"/>
    <col min="13071" max="13071" width="10.7109375" customWidth="1"/>
    <col min="13072" max="13072" width="10.85546875" customWidth="1"/>
    <col min="13073" max="13073" width="11" customWidth="1"/>
    <col min="13074" max="13074" width="13" customWidth="1"/>
    <col min="13075" max="13075" width="11.5703125" customWidth="1"/>
    <col min="13076" max="13076" width="11" customWidth="1"/>
    <col min="13077" max="13077" width="17.85546875" customWidth="1"/>
    <col min="13078" max="13078" width="26.85546875" customWidth="1"/>
    <col min="13093" max="13093" width="26.7109375" customWidth="1"/>
    <col min="13098" max="13098" width="26.5703125" customWidth="1"/>
    <col min="13109" max="13109" width="43.42578125" customWidth="1"/>
    <col min="13110" max="13110" width="33.7109375" customWidth="1"/>
    <col min="13111" max="13111" width="11.85546875" customWidth="1"/>
    <col min="13112" max="13112" width="15.140625" customWidth="1"/>
    <col min="13113" max="13113" width="73.5703125" customWidth="1"/>
    <col min="13114" max="13114" width="34.7109375" customWidth="1"/>
    <col min="13115" max="13115" width="8.7109375" customWidth="1"/>
    <col min="13116" max="13116" width="9" customWidth="1"/>
    <col min="13117" max="13117" width="64.7109375" customWidth="1"/>
    <col min="13118" max="13118" width="32.140625" customWidth="1"/>
    <col min="13119" max="13119" width="17" customWidth="1"/>
    <col min="13120" max="13120" width="16" customWidth="1"/>
    <col min="13121" max="13121" width="51.5703125" customWidth="1"/>
    <col min="13122" max="13122" width="36" customWidth="1"/>
    <col min="13313" max="13313" width="4.7109375" customWidth="1"/>
    <col min="13314" max="13314" width="31" customWidth="1"/>
    <col min="13315" max="13315" width="24.7109375" customWidth="1"/>
    <col min="13316" max="13316" width="9.140625" customWidth="1"/>
    <col min="13317" max="13317" width="8.42578125" customWidth="1"/>
    <col min="13318" max="13318" width="9.5703125" customWidth="1"/>
    <col min="13319" max="13319" width="16.7109375" customWidth="1"/>
    <col min="13320" max="13320" width="9.5703125" customWidth="1"/>
    <col min="13321" max="13321" width="8" customWidth="1"/>
    <col min="13322" max="13322" width="16.5703125" customWidth="1"/>
    <col min="13323" max="13323" width="11" customWidth="1"/>
    <col min="13324" max="13325" width="12" customWidth="1"/>
    <col min="13326" max="13326" width="10.140625" customWidth="1"/>
    <col min="13327" max="13327" width="10.7109375" customWidth="1"/>
    <col min="13328" max="13328" width="10.85546875" customWidth="1"/>
    <col min="13329" max="13329" width="11" customWidth="1"/>
    <col min="13330" max="13330" width="13" customWidth="1"/>
    <col min="13331" max="13331" width="11.5703125" customWidth="1"/>
    <col min="13332" max="13332" width="11" customWidth="1"/>
    <col min="13333" max="13333" width="17.85546875" customWidth="1"/>
    <col min="13334" max="13334" width="26.85546875" customWidth="1"/>
    <col min="13349" max="13349" width="26.7109375" customWidth="1"/>
    <col min="13354" max="13354" width="26.5703125" customWidth="1"/>
    <col min="13365" max="13365" width="43.42578125" customWidth="1"/>
    <col min="13366" max="13366" width="33.7109375" customWidth="1"/>
    <col min="13367" max="13367" width="11.85546875" customWidth="1"/>
    <col min="13368" max="13368" width="15.140625" customWidth="1"/>
    <col min="13369" max="13369" width="73.5703125" customWidth="1"/>
    <col min="13370" max="13370" width="34.7109375" customWidth="1"/>
    <col min="13371" max="13371" width="8.7109375" customWidth="1"/>
    <col min="13372" max="13372" width="9" customWidth="1"/>
    <col min="13373" max="13373" width="64.7109375" customWidth="1"/>
    <col min="13374" max="13374" width="32.140625" customWidth="1"/>
    <col min="13375" max="13375" width="17" customWidth="1"/>
    <col min="13376" max="13376" width="16" customWidth="1"/>
    <col min="13377" max="13377" width="51.5703125" customWidth="1"/>
    <col min="13378" max="13378" width="36" customWidth="1"/>
    <col min="13569" max="13569" width="4.7109375" customWidth="1"/>
    <col min="13570" max="13570" width="31" customWidth="1"/>
    <col min="13571" max="13571" width="24.7109375" customWidth="1"/>
    <col min="13572" max="13572" width="9.140625" customWidth="1"/>
    <col min="13573" max="13573" width="8.42578125" customWidth="1"/>
    <col min="13574" max="13574" width="9.5703125" customWidth="1"/>
    <col min="13575" max="13575" width="16.7109375" customWidth="1"/>
    <col min="13576" max="13576" width="9.5703125" customWidth="1"/>
    <col min="13577" max="13577" width="8" customWidth="1"/>
    <col min="13578" max="13578" width="16.5703125" customWidth="1"/>
    <col min="13579" max="13579" width="11" customWidth="1"/>
    <col min="13580" max="13581" width="12" customWidth="1"/>
    <col min="13582" max="13582" width="10.140625" customWidth="1"/>
    <col min="13583" max="13583" width="10.7109375" customWidth="1"/>
    <col min="13584" max="13584" width="10.85546875" customWidth="1"/>
    <col min="13585" max="13585" width="11" customWidth="1"/>
    <col min="13586" max="13586" width="13" customWidth="1"/>
    <col min="13587" max="13587" width="11.5703125" customWidth="1"/>
    <col min="13588" max="13588" width="11" customWidth="1"/>
    <col min="13589" max="13589" width="17.85546875" customWidth="1"/>
    <col min="13590" max="13590" width="26.85546875" customWidth="1"/>
    <col min="13605" max="13605" width="26.7109375" customWidth="1"/>
    <col min="13610" max="13610" width="26.5703125" customWidth="1"/>
    <col min="13621" max="13621" width="43.42578125" customWidth="1"/>
    <col min="13622" max="13622" width="33.7109375" customWidth="1"/>
    <col min="13623" max="13623" width="11.85546875" customWidth="1"/>
    <col min="13624" max="13624" width="15.140625" customWidth="1"/>
    <col min="13625" max="13625" width="73.5703125" customWidth="1"/>
    <col min="13626" max="13626" width="34.7109375" customWidth="1"/>
    <col min="13627" max="13627" width="8.7109375" customWidth="1"/>
    <col min="13628" max="13628" width="9" customWidth="1"/>
    <col min="13629" max="13629" width="64.7109375" customWidth="1"/>
    <col min="13630" max="13630" width="32.140625" customWidth="1"/>
    <col min="13631" max="13631" width="17" customWidth="1"/>
    <col min="13632" max="13632" width="16" customWidth="1"/>
    <col min="13633" max="13633" width="51.5703125" customWidth="1"/>
    <col min="13634" max="13634" width="36" customWidth="1"/>
    <col min="13825" max="13825" width="4.7109375" customWidth="1"/>
    <col min="13826" max="13826" width="31" customWidth="1"/>
    <col min="13827" max="13827" width="24.7109375" customWidth="1"/>
    <col min="13828" max="13828" width="9.140625" customWidth="1"/>
    <col min="13829" max="13829" width="8.42578125" customWidth="1"/>
    <col min="13830" max="13830" width="9.5703125" customWidth="1"/>
    <col min="13831" max="13831" width="16.7109375" customWidth="1"/>
    <col min="13832" max="13832" width="9.5703125" customWidth="1"/>
    <col min="13833" max="13833" width="8" customWidth="1"/>
    <col min="13834" max="13834" width="16.5703125" customWidth="1"/>
    <col min="13835" max="13835" width="11" customWidth="1"/>
    <col min="13836" max="13837" width="12" customWidth="1"/>
    <col min="13838" max="13838" width="10.140625" customWidth="1"/>
    <col min="13839" max="13839" width="10.7109375" customWidth="1"/>
    <col min="13840" max="13840" width="10.85546875" customWidth="1"/>
    <col min="13841" max="13841" width="11" customWidth="1"/>
    <col min="13842" max="13842" width="13" customWidth="1"/>
    <col min="13843" max="13843" width="11.5703125" customWidth="1"/>
    <col min="13844" max="13844" width="11" customWidth="1"/>
    <col min="13845" max="13845" width="17.85546875" customWidth="1"/>
    <col min="13846" max="13846" width="26.85546875" customWidth="1"/>
    <col min="13861" max="13861" width="26.7109375" customWidth="1"/>
    <col min="13866" max="13866" width="26.5703125" customWidth="1"/>
    <col min="13877" max="13877" width="43.42578125" customWidth="1"/>
    <col min="13878" max="13878" width="33.7109375" customWidth="1"/>
    <col min="13879" max="13879" width="11.85546875" customWidth="1"/>
    <col min="13880" max="13880" width="15.140625" customWidth="1"/>
    <col min="13881" max="13881" width="73.5703125" customWidth="1"/>
    <col min="13882" max="13882" width="34.7109375" customWidth="1"/>
    <col min="13883" max="13883" width="8.7109375" customWidth="1"/>
    <col min="13884" max="13884" width="9" customWidth="1"/>
    <col min="13885" max="13885" width="64.7109375" customWidth="1"/>
    <col min="13886" max="13886" width="32.140625" customWidth="1"/>
    <col min="13887" max="13887" width="17" customWidth="1"/>
    <col min="13888" max="13888" width="16" customWidth="1"/>
    <col min="13889" max="13889" width="51.5703125" customWidth="1"/>
    <col min="13890" max="13890" width="36" customWidth="1"/>
    <col min="14081" max="14081" width="4.7109375" customWidth="1"/>
    <col min="14082" max="14082" width="31" customWidth="1"/>
    <col min="14083" max="14083" width="24.7109375" customWidth="1"/>
    <col min="14084" max="14084" width="9.140625" customWidth="1"/>
    <col min="14085" max="14085" width="8.42578125" customWidth="1"/>
    <col min="14086" max="14086" width="9.5703125" customWidth="1"/>
    <col min="14087" max="14087" width="16.7109375" customWidth="1"/>
    <col min="14088" max="14088" width="9.5703125" customWidth="1"/>
    <col min="14089" max="14089" width="8" customWidth="1"/>
    <col min="14090" max="14090" width="16.5703125" customWidth="1"/>
    <col min="14091" max="14091" width="11" customWidth="1"/>
    <col min="14092" max="14093" width="12" customWidth="1"/>
    <col min="14094" max="14094" width="10.140625" customWidth="1"/>
    <col min="14095" max="14095" width="10.7109375" customWidth="1"/>
    <col min="14096" max="14096" width="10.85546875" customWidth="1"/>
    <col min="14097" max="14097" width="11" customWidth="1"/>
    <col min="14098" max="14098" width="13" customWidth="1"/>
    <col min="14099" max="14099" width="11.5703125" customWidth="1"/>
    <col min="14100" max="14100" width="11" customWidth="1"/>
    <col min="14101" max="14101" width="17.85546875" customWidth="1"/>
    <col min="14102" max="14102" width="26.85546875" customWidth="1"/>
    <col min="14117" max="14117" width="26.7109375" customWidth="1"/>
    <col min="14122" max="14122" width="26.5703125" customWidth="1"/>
    <col min="14133" max="14133" width="43.42578125" customWidth="1"/>
    <col min="14134" max="14134" width="33.7109375" customWidth="1"/>
    <col min="14135" max="14135" width="11.85546875" customWidth="1"/>
    <col min="14136" max="14136" width="15.140625" customWidth="1"/>
    <col min="14137" max="14137" width="73.5703125" customWidth="1"/>
    <col min="14138" max="14138" width="34.7109375" customWidth="1"/>
    <col min="14139" max="14139" width="8.7109375" customWidth="1"/>
    <col min="14140" max="14140" width="9" customWidth="1"/>
    <col min="14141" max="14141" width="64.7109375" customWidth="1"/>
    <col min="14142" max="14142" width="32.140625" customWidth="1"/>
    <col min="14143" max="14143" width="17" customWidth="1"/>
    <col min="14144" max="14144" width="16" customWidth="1"/>
    <col min="14145" max="14145" width="51.5703125" customWidth="1"/>
    <col min="14146" max="14146" width="36" customWidth="1"/>
    <col min="14337" max="14337" width="4.7109375" customWidth="1"/>
    <col min="14338" max="14338" width="31" customWidth="1"/>
    <col min="14339" max="14339" width="24.7109375" customWidth="1"/>
    <col min="14340" max="14340" width="9.140625" customWidth="1"/>
    <col min="14341" max="14341" width="8.42578125" customWidth="1"/>
    <col min="14342" max="14342" width="9.5703125" customWidth="1"/>
    <col min="14343" max="14343" width="16.7109375" customWidth="1"/>
    <col min="14344" max="14344" width="9.5703125" customWidth="1"/>
    <col min="14345" max="14345" width="8" customWidth="1"/>
    <col min="14346" max="14346" width="16.5703125" customWidth="1"/>
    <col min="14347" max="14347" width="11" customWidth="1"/>
    <col min="14348" max="14349" width="12" customWidth="1"/>
    <col min="14350" max="14350" width="10.140625" customWidth="1"/>
    <col min="14351" max="14351" width="10.7109375" customWidth="1"/>
    <col min="14352" max="14352" width="10.85546875" customWidth="1"/>
    <col min="14353" max="14353" width="11" customWidth="1"/>
    <col min="14354" max="14354" width="13" customWidth="1"/>
    <col min="14355" max="14355" width="11.5703125" customWidth="1"/>
    <col min="14356" max="14356" width="11" customWidth="1"/>
    <col min="14357" max="14357" width="17.85546875" customWidth="1"/>
    <col min="14358" max="14358" width="26.85546875" customWidth="1"/>
    <col min="14373" max="14373" width="26.7109375" customWidth="1"/>
    <col min="14378" max="14378" width="26.5703125" customWidth="1"/>
    <col min="14389" max="14389" width="43.42578125" customWidth="1"/>
    <col min="14390" max="14390" width="33.7109375" customWidth="1"/>
    <col min="14391" max="14391" width="11.85546875" customWidth="1"/>
    <col min="14392" max="14392" width="15.140625" customWidth="1"/>
    <col min="14393" max="14393" width="73.5703125" customWidth="1"/>
    <col min="14394" max="14394" width="34.7109375" customWidth="1"/>
    <col min="14395" max="14395" width="8.7109375" customWidth="1"/>
    <col min="14396" max="14396" width="9" customWidth="1"/>
    <col min="14397" max="14397" width="64.7109375" customWidth="1"/>
    <col min="14398" max="14398" width="32.140625" customWidth="1"/>
    <col min="14399" max="14399" width="17" customWidth="1"/>
    <col min="14400" max="14400" width="16" customWidth="1"/>
    <col min="14401" max="14401" width="51.5703125" customWidth="1"/>
    <col min="14402" max="14402" width="36" customWidth="1"/>
    <col min="14593" max="14593" width="4.7109375" customWidth="1"/>
    <col min="14594" max="14594" width="31" customWidth="1"/>
    <col min="14595" max="14595" width="24.7109375" customWidth="1"/>
    <col min="14596" max="14596" width="9.140625" customWidth="1"/>
    <col min="14597" max="14597" width="8.42578125" customWidth="1"/>
    <col min="14598" max="14598" width="9.5703125" customWidth="1"/>
    <col min="14599" max="14599" width="16.7109375" customWidth="1"/>
    <col min="14600" max="14600" width="9.5703125" customWidth="1"/>
    <col min="14601" max="14601" width="8" customWidth="1"/>
    <col min="14602" max="14602" width="16.5703125" customWidth="1"/>
    <col min="14603" max="14603" width="11" customWidth="1"/>
    <col min="14604" max="14605" width="12" customWidth="1"/>
    <col min="14606" max="14606" width="10.140625" customWidth="1"/>
    <col min="14607" max="14607" width="10.7109375" customWidth="1"/>
    <col min="14608" max="14608" width="10.85546875" customWidth="1"/>
    <col min="14609" max="14609" width="11" customWidth="1"/>
    <col min="14610" max="14610" width="13" customWidth="1"/>
    <col min="14611" max="14611" width="11.5703125" customWidth="1"/>
    <col min="14612" max="14612" width="11" customWidth="1"/>
    <col min="14613" max="14613" width="17.85546875" customWidth="1"/>
    <col min="14614" max="14614" width="26.85546875" customWidth="1"/>
    <col min="14629" max="14629" width="26.7109375" customWidth="1"/>
    <col min="14634" max="14634" width="26.5703125" customWidth="1"/>
    <col min="14645" max="14645" width="43.42578125" customWidth="1"/>
    <col min="14646" max="14646" width="33.7109375" customWidth="1"/>
    <col min="14647" max="14647" width="11.85546875" customWidth="1"/>
    <col min="14648" max="14648" width="15.140625" customWidth="1"/>
    <col min="14649" max="14649" width="73.5703125" customWidth="1"/>
    <col min="14650" max="14650" width="34.7109375" customWidth="1"/>
    <col min="14651" max="14651" width="8.7109375" customWidth="1"/>
    <col min="14652" max="14652" width="9" customWidth="1"/>
    <col min="14653" max="14653" width="64.7109375" customWidth="1"/>
    <col min="14654" max="14654" width="32.140625" customWidth="1"/>
    <col min="14655" max="14655" width="17" customWidth="1"/>
    <col min="14656" max="14656" width="16" customWidth="1"/>
    <col min="14657" max="14657" width="51.5703125" customWidth="1"/>
    <col min="14658" max="14658" width="36" customWidth="1"/>
    <col min="14849" max="14849" width="4.7109375" customWidth="1"/>
    <col min="14850" max="14850" width="31" customWidth="1"/>
    <col min="14851" max="14851" width="24.7109375" customWidth="1"/>
    <col min="14852" max="14852" width="9.140625" customWidth="1"/>
    <col min="14853" max="14853" width="8.42578125" customWidth="1"/>
    <col min="14854" max="14854" width="9.5703125" customWidth="1"/>
    <col min="14855" max="14855" width="16.7109375" customWidth="1"/>
    <col min="14856" max="14856" width="9.5703125" customWidth="1"/>
    <col min="14857" max="14857" width="8" customWidth="1"/>
    <col min="14858" max="14858" width="16.5703125" customWidth="1"/>
    <col min="14859" max="14859" width="11" customWidth="1"/>
    <col min="14860" max="14861" width="12" customWidth="1"/>
    <col min="14862" max="14862" width="10.140625" customWidth="1"/>
    <col min="14863" max="14863" width="10.7109375" customWidth="1"/>
    <col min="14864" max="14864" width="10.85546875" customWidth="1"/>
    <col min="14865" max="14865" width="11" customWidth="1"/>
    <col min="14866" max="14866" width="13" customWidth="1"/>
    <col min="14867" max="14867" width="11.5703125" customWidth="1"/>
    <col min="14868" max="14868" width="11" customWidth="1"/>
    <col min="14869" max="14869" width="17.85546875" customWidth="1"/>
    <col min="14870" max="14870" width="26.85546875" customWidth="1"/>
    <col min="14885" max="14885" width="26.7109375" customWidth="1"/>
    <col min="14890" max="14890" width="26.5703125" customWidth="1"/>
    <col min="14901" max="14901" width="43.42578125" customWidth="1"/>
    <col min="14902" max="14902" width="33.7109375" customWidth="1"/>
    <col min="14903" max="14903" width="11.85546875" customWidth="1"/>
    <col min="14904" max="14904" width="15.140625" customWidth="1"/>
    <col min="14905" max="14905" width="73.5703125" customWidth="1"/>
    <col min="14906" max="14906" width="34.7109375" customWidth="1"/>
    <col min="14907" max="14907" width="8.7109375" customWidth="1"/>
    <col min="14908" max="14908" width="9" customWidth="1"/>
    <col min="14909" max="14909" width="64.7109375" customWidth="1"/>
    <col min="14910" max="14910" width="32.140625" customWidth="1"/>
    <col min="14911" max="14911" width="17" customWidth="1"/>
    <col min="14912" max="14912" width="16" customWidth="1"/>
    <col min="14913" max="14913" width="51.5703125" customWidth="1"/>
    <col min="14914" max="14914" width="36" customWidth="1"/>
    <col min="15105" max="15105" width="4.7109375" customWidth="1"/>
    <col min="15106" max="15106" width="31" customWidth="1"/>
    <col min="15107" max="15107" width="24.7109375" customWidth="1"/>
    <col min="15108" max="15108" width="9.140625" customWidth="1"/>
    <col min="15109" max="15109" width="8.42578125" customWidth="1"/>
    <col min="15110" max="15110" width="9.5703125" customWidth="1"/>
    <col min="15111" max="15111" width="16.7109375" customWidth="1"/>
    <col min="15112" max="15112" width="9.5703125" customWidth="1"/>
    <col min="15113" max="15113" width="8" customWidth="1"/>
    <col min="15114" max="15114" width="16.5703125" customWidth="1"/>
    <col min="15115" max="15115" width="11" customWidth="1"/>
    <col min="15116" max="15117" width="12" customWidth="1"/>
    <col min="15118" max="15118" width="10.140625" customWidth="1"/>
    <col min="15119" max="15119" width="10.7109375" customWidth="1"/>
    <col min="15120" max="15120" width="10.85546875" customWidth="1"/>
    <col min="15121" max="15121" width="11" customWidth="1"/>
    <col min="15122" max="15122" width="13" customWidth="1"/>
    <col min="15123" max="15123" width="11.5703125" customWidth="1"/>
    <col min="15124" max="15124" width="11" customWidth="1"/>
    <col min="15125" max="15125" width="17.85546875" customWidth="1"/>
    <col min="15126" max="15126" width="26.85546875" customWidth="1"/>
    <col min="15141" max="15141" width="26.7109375" customWidth="1"/>
    <col min="15146" max="15146" width="26.5703125" customWidth="1"/>
    <col min="15157" max="15157" width="43.42578125" customWidth="1"/>
    <col min="15158" max="15158" width="33.7109375" customWidth="1"/>
    <col min="15159" max="15159" width="11.85546875" customWidth="1"/>
    <col min="15160" max="15160" width="15.140625" customWidth="1"/>
    <col min="15161" max="15161" width="73.5703125" customWidth="1"/>
    <col min="15162" max="15162" width="34.7109375" customWidth="1"/>
    <col min="15163" max="15163" width="8.7109375" customWidth="1"/>
    <col min="15164" max="15164" width="9" customWidth="1"/>
    <col min="15165" max="15165" width="64.7109375" customWidth="1"/>
    <col min="15166" max="15166" width="32.140625" customWidth="1"/>
    <col min="15167" max="15167" width="17" customWidth="1"/>
    <col min="15168" max="15168" width="16" customWidth="1"/>
    <col min="15169" max="15169" width="51.5703125" customWidth="1"/>
    <col min="15170" max="15170" width="36" customWidth="1"/>
    <col min="15361" max="15361" width="4.7109375" customWidth="1"/>
    <col min="15362" max="15362" width="31" customWidth="1"/>
    <col min="15363" max="15363" width="24.7109375" customWidth="1"/>
    <col min="15364" max="15364" width="9.140625" customWidth="1"/>
    <col min="15365" max="15365" width="8.42578125" customWidth="1"/>
    <col min="15366" max="15366" width="9.5703125" customWidth="1"/>
    <col min="15367" max="15367" width="16.7109375" customWidth="1"/>
    <col min="15368" max="15368" width="9.5703125" customWidth="1"/>
    <col min="15369" max="15369" width="8" customWidth="1"/>
    <col min="15370" max="15370" width="16.5703125" customWidth="1"/>
    <col min="15371" max="15371" width="11" customWidth="1"/>
    <col min="15372" max="15373" width="12" customWidth="1"/>
    <col min="15374" max="15374" width="10.140625" customWidth="1"/>
    <col min="15375" max="15375" width="10.7109375" customWidth="1"/>
    <col min="15376" max="15376" width="10.85546875" customWidth="1"/>
    <col min="15377" max="15377" width="11" customWidth="1"/>
    <col min="15378" max="15378" width="13" customWidth="1"/>
    <col min="15379" max="15379" width="11.5703125" customWidth="1"/>
    <col min="15380" max="15380" width="11" customWidth="1"/>
    <col min="15381" max="15381" width="17.85546875" customWidth="1"/>
    <col min="15382" max="15382" width="26.85546875" customWidth="1"/>
    <col min="15397" max="15397" width="26.7109375" customWidth="1"/>
    <col min="15402" max="15402" width="26.5703125" customWidth="1"/>
    <col min="15413" max="15413" width="43.42578125" customWidth="1"/>
    <col min="15414" max="15414" width="33.7109375" customWidth="1"/>
    <col min="15415" max="15415" width="11.85546875" customWidth="1"/>
    <col min="15416" max="15416" width="15.140625" customWidth="1"/>
    <col min="15417" max="15417" width="73.5703125" customWidth="1"/>
    <col min="15418" max="15418" width="34.7109375" customWidth="1"/>
    <col min="15419" max="15419" width="8.7109375" customWidth="1"/>
    <col min="15420" max="15420" width="9" customWidth="1"/>
    <col min="15421" max="15421" width="64.7109375" customWidth="1"/>
    <col min="15422" max="15422" width="32.140625" customWidth="1"/>
    <col min="15423" max="15423" width="17" customWidth="1"/>
    <col min="15424" max="15424" width="16" customWidth="1"/>
    <col min="15425" max="15425" width="51.5703125" customWidth="1"/>
    <col min="15426" max="15426" width="36" customWidth="1"/>
    <col min="15617" max="15617" width="4.7109375" customWidth="1"/>
    <col min="15618" max="15618" width="31" customWidth="1"/>
    <col min="15619" max="15619" width="24.7109375" customWidth="1"/>
    <col min="15620" max="15620" width="9.140625" customWidth="1"/>
    <col min="15621" max="15621" width="8.42578125" customWidth="1"/>
    <col min="15622" max="15622" width="9.5703125" customWidth="1"/>
    <col min="15623" max="15623" width="16.7109375" customWidth="1"/>
    <col min="15624" max="15624" width="9.5703125" customWidth="1"/>
    <col min="15625" max="15625" width="8" customWidth="1"/>
    <col min="15626" max="15626" width="16.5703125" customWidth="1"/>
    <col min="15627" max="15627" width="11" customWidth="1"/>
    <col min="15628" max="15629" width="12" customWidth="1"/>
    <col min="15630" max="15630" width="10.140625" customWidth="1"/>
    <col min="15631" max="15631" width="10.7109375" customWidth="1"/>
    <col min="15632" max="15632" width="10.85546875" customWidth="1"/>
    <col min="15633" max="15633" width="11" customWidth="1"/>
    <col min="15634" max="15634" width="13" customWidth="1"/>
    <col min="15635" max="15635" width="11.5703125" customWidth="1"/>
    <col min="15636" max="15636" width="11" customWidth="1"/>
    <col min="15637" max="15637" width="17.85546875" customWidth="1"/>
    <col min="15638" max="15638" width="26.85546875" customWidth="1"/>
    <col min="15653" max="15653" width="26.7109375" customWidth="1"/>
    <col min="15658" max="15658" width="26.5703125" customWidth="1"/>
    <col min="15669" max="15669" width="43.42578125" customWidth="1"/>
    <col min="15670" max="15670" width="33.7109375" customWidth="1"/>
    <col min="15671" max="15671" width="11.85546875" customWidth="1"/>
    <col min="15672" max="15672" width="15.140625" customWidth="1"/>
    <col min="15673" max="15673" width="73.5703125" customWidth="1"/>
    <col min="15674" max="15674" width="34.7109375" customWidth="1"/>
    <col min="15675" max="15675" width="8.7109375" customWidth="1"/>
    <col min="15676" max="15676" width="9" customWidth="1"/>
    <col min="15677" max="15677" width="64.7109375" customWidth="1"/>
    <col min="15678" max="15678" width="32.140625" customWidth="1"/>
    <col min="15679" max="15679" width="17" customWidth="1"/>
    <col min="15680" max="15680" width="16" customWidth="1"/>
    <col min="15681" max="15681" width="51.5703125" customWidth="1"/>
    <col min="15682" max="15682" width="36" customWidth="1"/>
    <col min="15873" max="15873" width="4.7109375" customWidth="1"/>
    <col min="15874" max="15874" width="31" customWidth="1"/>
    <col min="15875" max="15875" width="24.7109375" customWidth="1"/>
    <col min="15876" max="15876" width="9.140625" customWidth="1"/>
    <col min="15877" max="15877" width="8.42578125" customWidth="1"/>
    <col min="15878" max="15878" width="9.5703125" customWidth="1"/>
    <col min="15879" max="15879" width="16.7109375" customWidth="1"/>
    <col min="15880" max="15880" width="9.5703125" customWidth="1"/>
    <col min="15881" max="15881" width="8" customWidth="1"/>
    <col min="15882" max="15882" width="16.5703125" customWidth="1"/>
    <col min="15883" max="15883" width="11" customWidth="1"/>
    <col min="15884" max="15885" width="12" customWidth="1"/>
    <col min="15886" max="15886" width="10.140625" customWidth="1"/>
    <col min="15887" max="15887" width="10.7109375" customWidth="1"/>
    <col min="15888" max="15888" width="10.85546875" customWidth="1"/>
    <col min="15889" max="15889" width="11" customWidth="1"/>
    <col min="15890" max="15890" width="13" customWidth="1"/>
    <col min="15891" max="15891" width="11.5703125" customWidth="1"/>
    <col min="15892" max="15892" width="11" customWidth="1"/>
    <col min="15893" max="15893" width="17.85546875" customWidth="1"/>
    <col min="15894" max="15894" width="26.85546875" customWidth="1"/>
    <col min="15909" max="15909" width="26.7109375" customWidth="1"/>
    <col min="15914" max="15914" width="26.5703125" customWidth="1"/>
    <col min="15925" max="15925" width="43.42578125" customWidth="1"/>
    <col min="15926" max="15926" width="33.7109375" customWidth="1"/>
    <col min="15927" max="15927" width="11.85546875" customWidth="1"/>
    <col min="15928" max="15928" width="15.140625" customWidth="1"/>
    <col min="15929" max="15929" width="73.5703125" customWidth="1"/>
    <col min="15930" max="15930" width="34.7109375" customWidth="1"/>
    <col min="15931" max="15931" width="8.7109375" customWidth="1"/>
    <col min="15932" max="15932" width="9" customWidth="1"/>
    <col min="15933" max="15933" width="64.7109375" customWidth="1"/>
    <col min="15934" max="15934" width="32.140625" customWidth="1"/>
    <col min="15935" max="15935" width="17" customWidth="1"/>
    <col min="15936" max="15936" width="16" customWidth="1"/>
    <col min="15937" max="15937" width="51.5703125" customWidth="1"/>
    <col min="15938" max="15938" width="36" customWidth="1"/>
    <col min="16129" max="16129" width="4.7109375" customWidth="1"/>
    <col min="16130" max="16130" width="31" customWidth="1"/>
    <col min="16131" max="16131" width="24.7109375" customWidth="1"/>
    <col min="16132" max="16132" width="9.140625" customWidth="1"/>
    <col min="16133" max="16133" width="8.42578125" customWidth="1"/>
    <col min="16134" max="16134" width="9.5703125" customWidth="1"/>
    <col min="16135" max="16135" width="16.7109375" customWidth="1"/>
    <col min="16136" max="16136" width="9.5703125" customWidth="1"/>
    <col min="16137" max="16137" width="8" customWidth="1"/>
    <col min="16138" max="16138" width="16.5703125" customWidth="1"/>
    <col min="16139" max="16139" width="11" customWidth="1"/>
    <col min="16140" max="16141" width="12" customWidth="1"/>
    <col min="16142" max="16142" width="10.140625" customWidth="1"/>
    <col min="16143" max="16143" width="10.7109375" customWidth="1"/>
    <col min="16144" max="16144" width="10.85546875" customWidth="1"/>
    <col min="16145" max="16145" width="11" customWidth="1"/>
    <col min="16146" max="16146" width="13" customWidth="1"/>
    <col min="16147" max="16147" width="11.5703125" customWidth="1"/>
    <col min="16148" max="16148" width="11" customWidth="1"/>
    <col min="16149" max="16149" width="17.85546875" customWidth="1"/>
    <col min="16150" max="16150" width="26.85546875" customWidth="1"/>
    <col min="16165" max="16165" width="26.7109375" customWidth="1"/>
    <col min="16170" max="16170" width="26.5703125" customWidth="1"/>
    <col min="16181" max="16181" width="43.42578125" customWidth="1"/>
    <col min="16182" max="16182" width="33.7109375" customWidth="1"/>
    <col min="16183" max="16183" width="11.85546875" customWidth="1"/>
    <col min="16184" max="16184" width="15.140625" customWidth="1"/>
    <col min="16185" max="16185" width="73.5703125" customWidth="1"/>
    <col min="16186" max="16186" width="34.7109375" customWidth="1"/>
    <col min="16187" max="16187" width="8.7109375" customWidth="1"/>
    <col min="16188" max="16188" width="9" customWidth="1"/>
    <col min="16189" max="16189" width="64.7109375" customWidth="1"/>
    <col min="16190" max="16190" width="32.140625" customWidth="1"/>
    <col min="16191" max="16191" width="17" customWidth="1"/>
    <col min="16192" max="16192" width="16" customWidth="1"/>
    <col min="16193" max="16193" width="51.5703125" customWidth="1"/>
    <col min="16194" max="16194" width="36" customWidth="1"/>
  </cols>
  <sheetData>
    <row r="1" spans="1:255" s="779" customFormat="1" ht="13.5" thickBot="1">
      <c r="B1" s="777"/>
      <c r="C1" s="777"/>
      <c r="D1" s="777"/>
      <c r="E1" s="777"/>
      <c r="F1" s="777"/>
      <c r="G1" s="777"/>
      <c r="H1" s="777"/>
      <c r="I1" s="777"/>
      <c r="J1" s="777"/>
      <c r="K1" s="777"/>
      <c r="L1" s="777"/>
      <c r="M1" s="777"/>
      <c r="N1" s="777"/>
      <c r="O1" s="777"/>
      <c r="P1" s="777"/>
      <c r="Q1" s="777"/>
      <c r="R1" s="777"/>
      <c r="S1" s="777"/>
      <c r="T1" s="777"/>
      <c r="U1" s="777"/>
      <c r="V1" s="777"/>
      <c r="W1" s="777"/>
      <c r="X1" s="777"/>
      <c r="Y1" s="777"/>
      <c r="Z1" s="778"/>
      <c r="AA1" s="778"/>
      <c r="AB1" s="778"/>
      <c r="AC1" s="778"/>
      <c r="AD1" s="778"/>
      <c r="AE1" s="778"/>
      <c r="AF1" s="778"/>
      <c r="AG1" s="778"/>
      <c r="AH1" s="778"/>
      <c r="AI1" s="778"/>
      <c r="AJ1" s="778"/>
      <c r="AK1" s="778"/>
      <c r="AL1" s="778"/>
      <c r="AM1" s="778"/>
      <c r="AN1" s="778"/>
      <c r="AO1" s="778"/>
      <c r="AP1" s="778"/>
      <c r="AQ1" s="778"/>
      <c r="AR1" s="778"/>
      <c r="AS1" s="778"/>
      <c r="AT1" s="778"/>
      <c r="AU1" s="778"/>
      <c r="AV1" s="778"/>
      <c r="AW1" s="778"/>
      <c r="AX1" s="778"/>
      <c r="AY1" s="778"/>
      <c r="AZ1" s="778"/>
      <c r="BA1" s="778"/>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777"/>
      <c r="CA1" s="777"/>
      <c r="CB1" s="777"/>
      <c r="CC1" s="777"/>
      <c r="CD1" s="777"/>
      <c r="CE1" s="777"/>
      <c r="CF1" s="777"/>
      <c r="CG1" s="777"/>
      <c r="CH1" s="777"/>
      <c r="CI1" s="777"/>
      <c r="CJ1" s="777"/>
      <c r="CK1" s="777"/>
      <c r="CL1" s="777"/>
      <c r="CM1" s="777"/>
      <c r="CN1" s="777"/>
      <c r="CO1" s="777"/>
      <c r="CP1" s="777"/>
      <c r="CQ1" s="777"/>
      <c r="CR1" s="777"/>
      <c r="CS1" s="777"/>
      <c r="CT1" s="777"/>
      <c r="CU1" s="777"/>
      <c r="CV1" s="777"/>
      <c r="CW1" s="777"/>
      <c r="CX1" s="777"/>
      <c r="CY1" s="777"/>
      <c r="CZ1" s="777"/>
      <c r="DA1" s="777"/>
      <c r="DB1" s="777"/>
      <c r="DC1" s="777"/>
      <c r="DD1" s="777"/>
      <c r="DE1" s="777"/>
      <c r="DF1" s="777"/>
      <c r="DG1" s="777"/>
      <c r="DH1" s="777"/>
      <c r="DI1" s="777"/>
      <c r="DJ1" s="777"/>
      <c r="DK1" s="777"/>
      <c r="DL1" s="777"/>
      <c r="DM1" s="777"/>
      <c r="DN1" s="777"/>
      <c r="DO1" s="777"/>
      <c r="DP1" s="777"/>
      <c r="DQ1" s="777"/>
      <c r="DR1" s="777"/>
      <c r="DS1" s="777"/>
      <c r="DT1" s="777"/>
      <c r="DU1" s="777"/>
      <c r="DV1" s="777"/>
      <c r="DW1" s="777"/>
      <c r="DX1" s="777"/>
      <c r="DY1" s="777"/>
      <c r="DZ1" s="777"/>
      <c r="EA1" s="777"/>
      <c r="EB1" s="777"/>
      <c r="EC1" s="777"/>
      <c r="ED1" s="777"/>
      <c r="EE1" s="777"/>
      <c r="EF1" s="777"/>
      <c r="EG1" s="777"/>
      <c r="EH1" s="777"/>
      <c r="EI1" s="777"/>
      <c r="EJ1" s="777"/>
      <c r="EK1" s="777"/>
      <c r="EL1" s="777"/>
      <c r="EM1" s="777"/>
      <c r="EN1" s="777"/>
      <c r="EO1" s="777"/>
      <c r="EP1" s="777"/>
      <c r="EQ1" s="777"/>
      <c r="ER1" s="777"/>
      <c r="ES1" s="777"/>
      <c r="ET1" s="777"/>
      <c r="EU1" s="777"/>
      <c r="EV1" s="777"/>
      <c r="EW1" s="777"/>
      <c r="EX1" s="777"/>
      <c r="EY1" s="777"/>
      <c r="EZ1" s="777"/>
      <c r="FA1" s="777"/>
      <c r="FB1" s="777"/>
      <c r="FC1" s="777"/>
      <c r="FD1" s="777"/>
      <c r="FE1" s="777"/>
      <c r="FF1" s="777"/>
      <c r="FG1" s="777"/>
      <c r="FH1" s="777"/>
      <c r="FI1" s="777"/>
      <c r="FJ1" s="777"/>
      <c r="FK1" s="777"/>
      <c r="FL1" s="777"/>
      <c r="FM1" s="777"/>
      <c r="FN1" s="777"/>
      <c r="FO1" s="777"/>
      <c r="FP1" s="777"/>
      <c r="FQ1" s="777"/>
      <c r="FR1" s="777"/>
      <c r="FS1" s="777"/>
      <c r="FT1" s="777"/>
      <c r="FU1" s="777"/>
      <c r="FV1" s="777"/>
      <c r="FW1" s="777"/>
      <c r="FX1" s="777"/>
      <c r="FY1" s="777"/>
      <c r="FZ1" s="777"/>
      <c r="GA1" s="777"/>
      <c r="GB1" s="777"/>
      <c r="GC1" s="777"/>
      <c r="GD1" s="777"/>
      <c r="GE1" s="777"/>
      <c r="GF1" s="777"/>
      <c r="GG1" s="777"/>
      <c r="GH1" s="777"/>
      <c r="GI1" s="777"/>
      <c r="GJ1" s="777"/>
      <c r="GK1" s="777"/>
      <c r="GL1" s="777"/>
      <c r="GM1" s="777"/>
      <c r="GN1" s="777"/>
      <c r="GO1" s="777"/>
      <c r="GP1" s="777"/>
      <c r="GQ1" s="777"/>
      <c r="GR1" s="777"/>
      <c r="GS1" s="777"/>
      <c r="GT1" s="777"/>
      <c r="GU1" s="777"/>
      <c r="GV1" s="777"/>
      <c r="GW1" s="777"/>
      <c r="GX1" s="777"/>
      <c r="GY1" s="777"/>
      <c r="GZ1" s="777"/>
      <c r="HA1" s="777"/>
      <c r="HB1" s="777"/>
      <c r="HC1" s="777"/>
      <c r="HD1" s="777"/>
      <c r="HE1" s="777"/>
      <c r="HF1" s="777"/>
      <c r="HG1" s="777"/>
      <c r="HH1" s="777"/>
      <c r="HI1" s="777"/>
      <c r="HJ1" s="777"/>
      <c r="HK1" s="777"/>
      <c r="HL1" s="777"/>
      <c r="HM1" s="777"/>
      <c r="HN1" s="777"/>
      <c r="HO1" s="777"/>
      <c r="HP1" s="777"/>
      <c r="HQ1" s="777"/>
      <c r="HR1" s="777"/>
      <c r="HS1" s="777"/>
      <c r="HT1" s="777"/>
      <c r="HU1" s="777"/>
      <c r="HV1" s="777"/>
      <c r="HW1" s="777"/>
      <c r="HX1" s="777"/>
      <c r="HY1" s="777"/>
      <c r="HZ1" s="777"/>
      <c r="IA1" s="777"/>
      <c r="IB1" s="777"/>
      <c r="IC1" s="777"/>
      <c r="ID1" s="777"/>
      <c r="IE1" s="777"/>
      <c r="IF1" s="777"/>
      <c r="IG1" s="777"/>
      <c r="IH1" s="777"/>
      <c r="II1" s="777"/>
      <c r="IJ1" s="777"/>
      <c r="IK1" s="777"/>
      <c r="IL1" s="777"/>
      <c r="IM1" s="777"/>
      <c r="IN1" s="777"/>
      <c r="IO1" s="777"/>
      <c r="IP1" s="777"/>
      <c r="IQ1" s="777"/>
      <c r="IR1" s="777"/>
      <c r="IS1" s="777"/>
      <c r="IT1" s="777"/>
      <c r="IU1" s="777"/>
    </row>
    <row r="2" spans="1:255" s="781" customFormat="1" ht="18.75" thickBot="1">
      <c r="A2" s="782"/>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v>
      </c>
      <c r="BA2" s="1367"/>
      <c r="BB2" s="1367"/>
      <c r="BC2" s="1367"/>
      <c r="BD2" s="1367"/>
      <c r="BE2" s="1367"/>
      <c r="BF2" s="1367"/>
      <c r="BG2" s="1367"/>
      <c r="BH2" s="1367"/>
      <c r="BI2" s="1367"/>
      <c r="BJ2" s="1367"/>
      <c r="BK2" s="1367"/>
      <c r="BL2" s="1367"/>
      <c r="BM2" s="1367"/>
      <c r="BN2" s="1368"/>
      <c r="BO2" s="780"/>
      <c r="BP2" s="780"/>
      <c r="BQ2" s="780"/>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1:255" s="781" customFormat="1" ht="18.75" thickBot="1">
      <c r="A3" s="782"/>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c r="BA3" s="1398"/>
      <c r="BB3" s="1398"/>
      <c r="BC3" s="1398"/>
      <c r="BD3" s="1398"/>
      <c r="BE3" s="1398"/>
      <c r="BF3" s="1398"/>
      <c r="BG3" s="1398"/>
      <c r="BH3" s="1398"/>
      <c r="BI3" s="1398"/>
      <c r="BJ3" s="1398"/>
      <c r="BK3" s="1398"/>
      <c r="BL3" s="1398"/>
      <c r="BM3" s="1398"/>
      <c r="BN3" s="1399"/>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1:255" s="781" customFormat="1" ht="18.75" thickBot="1">
      <c r="A4" s="782"/>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1:255" s="781" customFormat="1" ht="30.75" customHeight="1">
      <c r="A5" s="782"/>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9</v>
      </c>
      <c r="BA5" s="1408"/>
      <c r="BB5" s="1408"/>
      <c r="BC5" s="1408"/>
      <c r="BD5" s="1408"/>
      <c r="BE5" s="1408"/>
      <c r="BF5" s="1408"/>
      <c r="BG5" s="1408"/>
      <c r="BH5" s="1408"/>
      <c r="BI5" s="1408"/>
      <c r="BJ5" s="1408"/>
      <c r="BK5" s="1408"/>
      <c r="BL5" s="1408"/>
      <c r="BM5" s="1408"/>
      <c r="BN5" s="1409"/>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1:255" s="781" customFormat="1" ht="18.75" thickBot="1">
      <c r="A6" s="782"/>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1:255" s="17" customFormat="1" ht="15" hidden="1">
      <c r="A7" s="939"/>
      <c r="B7" s="1370" t="s">
        <v>222</v>
      </c>
      <c r="C7" s="1371"/>
      <c r="D7" s="1792" t="s">
        <v>1651</v>
      </c>
      <c r="E7" s="1792"/>
      <c r="F7" s="1792"/>
      <c r="G7" s="1792"/>
      <c r="H7" s="1792"/>
      <c r="I7" s="1792"/>
      <c r="J7" s="1792"/>
      <c r="K7" s="1792"/>
      <c r="L7" s="1792"/>
      <c r="M7" s="1792"/>
      <c r="N7" s="1792"/>
      <c r="O7" s="1792"/>
      <c r="P7" s="1792"/>
      <c r="Q7" s="1792"/>
      <c r="R7" s="1792"/>
      <c r="S7" s="1792"/>
      <c r="T7" s="1792"/>
      <c r="U7" s="1792"/>
      <c r="V7" s="1792"/>
      <c r="W7" s="1792"/>
      <c r="X7" s="1792"/>
      <c r="Y7" s="1792"/>
      <c r="Z7" s="1792"/>
      <c r="AA7" s="1793" t="s">
        <v>223</v>
      </c>
      <c r="AB7" s="1793"/>
      <c r="AC7" s="1794" t="s">
        <v>1652</v>
      </c>
      <c r="AD7" s="1794"/>
      <c r="AE7" s="1794"/>
      <c r="AF7" s="1794"/>
      <c r="AG7" s="1794"/>
      <c r="AH7" s="1794"/>
      <c r="AI7" s="1794"/>
      <c r="AJ7" s="1794"/>
      <c r="AK7" s="1438" t="s">
        <v>225</v>
      </c>
      <c r="AL7" s="1438"/>
      <c r="AM7" s="1449" t="s">
        <v>741</v>
      </c>
      <c r="AN7" s="1449"/>
      <c r="AO7" s="1449"/>
      <c r="AP7" s="1449"/>
      <c r="AQ7" s="1449"/>
      <c r="AR7" s="1449"/>
      <c r="AS7" s="1449"/>
      <c r="AT7" s="1449"/>
      <c r="AU7" s="1449"/>
      <c r="AV7" s="1449"/>
      <c r="AW7" s="1449"/>
      <c r="AX7" s="1450"/>
      <c r="AY7" s="1403"/>
      <c r="AZ7" s="1403"/>
      <c r="BA7" s="1403"/>
      <c r="BB7" s="1403"/>
      <c r="BC7" s="1403"/>
      <c r="BD7" s="1403"/>
      <c r="BE7" s="1403"/>
      <c r="BF7" s="1403"/>
      <c r="BG7" s="1403"/>
      <c r="BH7" s="1403"/>
      <c r="BI7" s="1403"/>
      <c r="BJ7" s="1403"/>
      <c r="BK7" s="1403"/>
      <c r="BL7" s="1403"/>
      <c r="BM7" s="1403"/>
      <c r="BN7" s="1404"/>
    </row>
    <row r="8" spans="1:255" s="17" customFormat="1" ht="14.25" hidden="1">
      <c r="A8" s="939"/>
      <c r="B8" s="1418" t="s">
        <v>226</v>
      </c>
      <c r="C8" s="1419"/>
      <c r="D8" s="1795" t="s">
        <v>973</v>
      </c>
      <c r="E8" s="1795"/>
      <c r="F8" s="1795"/>
      <c r="G8" s="1795"/>
      <c r="H8" s="1795"/>
      <c r="I8" s="1795"/>
      <c r="J8" s="1795"/>
      <c r="K8" s="1795"/>
      <c r="L8" s="1795"/>
      <c r="M8" s="1795"/>
      <c r="N8" s="1795"/>
      <c r="O8" s="1795"/>
      <c r="P8" s="1795"/>
      <c r="Q8" s="1795"/>
      <c r="R8" s="1795"/>
      <c r="S8" s="1795"/>
      <c r="T8" s="1795"/>
      <c r="U8" s="1795"/>
      <c r="V8" s="1795"/>
      <c r="W8" s="1795"/>
      <c r="X8" s="1795"/>
      <c r="Y8" s="1795"/>
      <c r="Z8" s="1795"/>
      <c r="AA8" s="1795"/>
      <c r="AB8" s="1795"/>
      <c r="AC8" s="1446" t="s">
        <v>334</v>
      </c>
      <c r="AD8" s="1446"/>
      <c r="AE8" s="1446"/>
      <c r="AF8" s="1796">
        <v>44223</v>
      </c>
      <c r="AG8" s="1796"/>
      <c r="AH8" s="1796"/>
      <c r="AI8" s="1796"/>
      <c r="AJ8" s="1796"/>
      <c r="AK8" s="1796"/>
      <c r="AL8" s="1796"/>
      <c r="AM8" s="1796"/>
      <c r="AN8" s="1796"/>
      <c r="AO8" s="1796"/>
      <c r="AP8" s="1796"/>
      <c r="AQ8" s="1796"/>
      <c r="AR8" s="1796"/>
      <c r="AS8" s="1796"/>
      <c r="AT8" s="1796"/>
      <c r="AU8" s="1796"/>
      <c r="AV8" s="1796"/>
      <c r="AW8" s="1796"/>
      <c r="AX8" s="1797"/>
      <c r="AY8" s="1403"/>
      <c r="AZ8" s="1403"/>
      <c r="BA8" s="1403"/>
      <c r="BB8" s="1403"/>
      <c r="BC8" s="1403"/>
      <c r="BD8" s="1403"/>
      <c r="BE8" s="1403"/>
      <c r="BF8" s="1403"/>
      <c r="BG8" s="1403"/>
      <c r="BH8" s="1403"/>
      <c r="BI8" s="1403"/>
      <c r="BJ8" s="1403"/>
      <c r="BK8" s="1403"/>
      <c r="BL8" s="1403"/>
      <c r="BM8" s="1403"/>
      <c r="BN8" s="1404"/>
    </row>
    <row r="9" spans="1:255" s="17" customFormat="1" ht="14.25" hidden="1">
      <c r="A9" s="939"/>
      <c r="B9" s="1414" t="s">
        <v>229</v>
      </c>
      <c r="C9" s="1415"/>
      <c r="D9" s="1444" t="s">
        <v>1653</v>
      </c>
      <c r="E9" s="1444"/>
      <c r="F9" s="1444"/>
      <c r="G9" s="1444"/>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5"/>
      <c r="AY9" s="1405"/>
      <c r="AZ9" s="1405"/>
      <c r="BA9" s="1405"/>
      <c r="BB9" s="1405"/>
      <c r="BC9" s="1405"/>
      <c r="BD9" s="1405"/>
      <c r="BE9" s="1405"/>
      <c r="BF9" s="1405"/>
      <c r="BG9" s="1405"/>
      <c r="BH9" s="1405"/>
      <c r="BI9" s="1405"/>
      <c r="BJ9" s="1405"/>
      <c r="BK9" s="1405"/>
      <c r="BL9" s="1405"/>
      <c r="BM9" s="1405"/>
      <c r="BN9" s="1406"/>
    </row>
    <row r="10" spans="1:255" s="17" customFormat="1" ht="15.75">
      <c r="A10" s="939"/>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row>
    <row r="11" spans="1:255" s="17" customFormat="1" ht="11.25">
      <c r="A11" s="939"/>
      <c r="B11" s="1322"/>
      <c r="C11" s="1323"/>
      <c r="D11" s="1323"/>
      <c r="E11" s="1323" t="s">
        <v>10</v>
      </c>
      <c r="F11" s="1323"/>
      <c r="G11" s="1323"/>
      <c r="H11" s="1323"/>
      <c r="I11" s="1323"/>
      <c r="J11" s="1323"/>
      <c r="K11" s="1323"/>
      <c r="L11" s="1323"/>
      <c r="M11" s="1323"/>
      <c r="N11" s="1323"/>
      <c r="O11" s="1323"/>
      <c r="P11" s="1323"/>
      <c r="Q11" s="1323"/>
      <c r="R11" s="1323"/>
      <c r="S11" s="1323"/>
      <c r="T11" s="1323"/>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row>
    <row r="12" spans="1:255" s="19" customFormat="1" ht="50.25">
      <c r="A12" s="783"/>
      <c r="B12" s="1464" t="s">
        <v>12</v>
      </c>
      <c r="C12" s="1435" t="s">
        <v>13</v>
      </c>
      <c r="D12" s="1435" t="s">
        <v>14</v>
      </c>
      <c r="E12" s="1323" t="s">
        <v>15</v>
      </c>
      <c r="F12" s="1323"/>
      <c r="G12" s="1323"/>
      <c r="H12" s="1323" t="s">
        <v>16</v>
      </c>
      <c r="I12" s="1323"/>
      <c r="J12" s="1323"/>
      <c r="K12" s="1323" t="s">
        <v>17</v>
      </c>
      <c r="L12" s="1323"/>
      <c r="M12" s="1323"/>
      <c r="N12" s="1323" t="s">
        <v>18</v>
      </c>
      <c r="O12" s="1323"/>
      <c r="P12" s="1323"/>
      <c r="Q12" s="1323" t="s">
        <v>19</v>
      </c>
      <c r="R12" s="1323"/>
      <c r="S12" s="1323"/>
      <c r="T12" s="147" t="s">
        <v>20</v>
      </c>
      <c r="U12" s="1435" t="s">
        <v>21</v>
      </c>
      <c r="V12" s="1435" t="s">
        <v>22</v>
      </c>
      <c r="W12" s="1435" t="s">
        <v>23</v>
      </c>
      <c r="X12" s="1323" t="s">
        <v>24</v>
      </c>
      <c r="Y12" s="1323"/>
      <c r="Z12" s="1436" t="s">
        <v>25</v>
      </c>
      <c r="AA12" s="1435" t="s">
        <v>26</v>
      </c>
      <c r="AB12" s="1435" t="s">
        <v>27</v>
      </c>
      <c r="AC12" s="1435" t="s">
        <v>28</v>
      </c>
      <c r="AD12" s="1435" t="s">
        <v>29</v>
      </c>
      <c r="AE12" s="1435" t="s">
        <v>30</v>
      </c>
      <c r="AF12" s="1323" t="s">
        <v>31</v>
      </c>
      <c r="AG12" s="1323"/>
      <c r="AH12" s="1323"/>
      <c r="AI12" s="1435" t="s">
        <v>32</v>
      </c>
      <c r="AJ12" s="1435" t="s">
        <v>33</v>
      </c>
      <c r="AK12" s="1323" t="s">
        <v>34</v>
      </c>
      <c r="AL12" s="1323"/>
      <c r="AM12" s="1323"/>
      <c r="AN12" s="1323"/>
      <c r="AO12" s="1323"/>
      <c r="AP12" s="1323"/>
      <c r="AQ12" s="1323" t="s">
        <v>35</v>
      </c>
      <c r="AR12" s="1323"/>
      <c r="AS12" s="1323"/>
      <c r="AT12" s="1323"/>
      <c r="AU12" s="1323" t="s">
        <v>36</v>
      </c>
      <c r="AV12" s="1435" t="s">
        <v>37</v>
      </c>
      <c r="AW12" s="1435" t="s">
        <v>38</v>
      </c>
      <c r="AX12" s="1437"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row>
    <row r="13" spans="1:255" s="19" customFormat="1" ht="123">
      <c r="A13" s="783"/>
      <c r="B13" s="1464"/>
      <c r="C13" s="1435"/>
      <c r="D13" s="1435"/>
      <c r="E13" s="655" t="s">
        <v>44</v>
      </c>
      <c r="F13" s="655" t="s">
        <v>45</v>
      </c>
      <c r="G13" s="655" t="s">
        <v>46</v>
      </c>
      <c r="H13" s="655" t="s">
        <v>44</v>
      </c>
      <c r="I13" s="655" t="s">
        <v>45</v>
      </c>
      <c r="J13" s="655" t="s">
        <v>46</v>
      </c>
      <c r="K13" s="655" t="s">
        <v>44</v>
      </c>
      <c r="L13" s="655" t="s">
        <v>45</v>
      </c>
      <c r="M13" s="655" t="s">
        <v>46</v>
      </c>
      <c r="N13" s="655" t="s">
        <v>44</v>
      </c>
      <c r="O13" s="655" t="s">
        <v>45</v>
      </c>
      <c r="P13" s="655" t="s">
        <v>46</v>
      </c>
      <c r="Q13" s="655" t="s">
        <v>44</v>
      </c>
      <c r="R13" s="655" t="s">
        <v>45</v>
      </c>
      <c r="S13" s="655" t="s">
        <v>46</v>
      </c>
      <c r="T13" s="149">
        <f>SUM(T14:T23)</f>
        <v>1</v>
      </c>
      <c r="U13" s="1435"/>
      <c r="V13" s="1435"/>
      <c r="W13" s="1435"/>
      <c r="X13" s="150" t="s">
        <v>47</v>
      </c>
      <c r="Y13" s="150" t="s">
        <v>48</v>
      </c>
      <c r="Z13" s="1436"/>
      <c r="AA13" s="1435"/>
      <c r="AB13" s="1435"/>
      <c r="AC13" s="1435"/>
      <c r="AD13" s="1435"/>
      <c r="AE13" s="1435"/>
      <c r="AF13" s="655" t="s">
        <v>49</v>
      </c>
      <c r="AG13" s="655" t="s">
        <v>50</v>
      </c>
      <c r="AH13" s="150" t="s">
        <v>51</v>
      </c>
      <c r="AI13" s="1435"/>
      <c r="AJ13" s="1435"/>
      <c r="AK13" s="655" t="s">
        <v>52</v>
      </c>
      <c r="AL13" s="655" t="s">
        <v>53</v>
      </c>
      <c r="AM13" s="655" t="s">
        <v>54</v>
      </c>
      <c r="AN13" s="655" t="s">
        <v>55</v>
      </c>
      <c r="AO13" s="655" t="s">
        <v>56</v>
      </c>
      <c r="AP13" s="655" t="s">
        <v>57</v>
      </c>
      <c r="AQ13" s="655" t="s">
        <v>58</v>
      </c>
      <c r="AR13" s="655" t="s">
        <v>58</v>
      </c>
      <c r="AS13" s="655" t="s">
        <v>58</v>
      </c>
      <c r="AT13" s="655" t="s">
        <v>59</v>
      </c>
      <c r="AU13" s="1323"/>
      <c r="AV13" s="1435"/>
      <c r="AW13" s="1435"/>
      <c r="AX13" s="1437"/>
      <c r="AY13" s="151" t="s">
        <v>60</v>
      </c>
      <c r="AZ13" s="153" t="s">
        <v>61</v>
      </c>
      <c r="BA13" s="153" t="s">
        <v>62</v>
      </c>
      <c r="BB13" s="153" t="s">
        <v>63</v>
      </c>
      <c r="BC13" s="153" t="s">
        <v>60</v>
      </c>
      <c r="BD13" s="153" t="s">
        <v>61</v>
      </c>
      <c r="BE13" s="153" t="s">
        <v>62</v>
      </c>
      <c r="BF13" s="153" t="s">
        <v>63</v>
      </c>
      <c r="BG13" s="153" t="s">
        <v>60</v>
      </c>
      <c r="BH13" s="153" t="s">
        <v>61</v>
      </c>
      <c r="BI13" s="153" t="s">
        <v>62</v>
      </c>
      <c r="BJ13" s="153" t="s">
        <v>63</v>
      </c>
      <c r="BK13" s="153" t="s">
        <v>60</v>
      </c>
      <c r="BL13" s="153" t="s">
        <v>61</v>
      </c>
      <c r="BM13" s="153" t="s">
        <v>62</v>
      </c>
      <c r="BN13" s="154" t="s">
        <v>64</v>
      </c>
    </row>
    <row r="14" spans="1:255" s="17" customFormat="1" ht="116.25" customHeight="1">
      <c r="A14" s="939"/>
      <c r="B14" s="1160">
        <v>1</v>
      </c>
      <c r="C14" s="1161" t="s">
        <v>1654</v>
      </c>
      <c r="D14" s="1159">
        <v>0.2</v>
      </c>
      <c r="E14" s="969">
        <v>0.25</v>
      </c>
      <c r="F14" s="969">
        <v>0.25</v>
      </c>
      <c r="G14" s="34">
        <f t="shared" ref="G14:G24" si="0">IF(ISERROR(F14/E14),"",(F14/E14))</f>
        <v>1</v>
      </c>
      <c r="H14" s="668">
        <v>0.25</v>
      </c>
      <c r="I14" s="969">
        <v>0.25</v>
      </c>
      <c r="J14" s="34">
        <f t="shared" ref="J14:J23" si="1">IF(ISERROR(I14/H14),"",(I14/H14))</f>
        <v>1</v>
      </c>
      <c r="K14" s="668">
        <v>0.25</v>
      </c>
      <c r="L14" s="668">
        <v>0.25</v>
      </c>
      <c r="M14" s="34">
        <f>IF(ISERROR(L14/K14),"",(L14/K14))</f>
        <v>1</v>
      </c>
      <c r="N14" s="668">
        <v>0.25</v>
      </c>
      <c r="O14" s="668">
        <v>0.25</v>
      </c>
      <c r="P14" s="34">
        <f>IF(ISERROR(O14/N14),"",(O14/N14))</f>
        <v>1</v>
      </c>
      <c r="Q14" s="101">
        <f>SUM(E14,H14,K14,N14)</f>
        <v>1</v>
      </c>
      <c r="R14" s="101">
        <f>SUM(F14,I14,L14,O14)</f>
        <v>1</v>
      </c>
      <c r="S14" s="90">
        <f>IF((IF(ISERROR(R14/Q14),0,(R14/Q14)))&gt;1,1,(IF(ISERROR(R14/Q14),0,(R14/Q14))))</f>
        <v>1</v>
      </c>
      <c r="T14" s="90">
        <f>S14*D14</f>
        <v>0.2</v>
      </c>
      <c r="U14" s="670" t="s">
        <v>1655</v>
      </c>
      <c r="V14" s="670" t="s">
        <v>1656</v>
      </c>
      <c r="W14" s="671" t="s">
        <v>1146</v>
      </c>
      <c r="X14" s="671" t="s">
        <v>1657</v>
      </c>
      <c r="Y14" s="671" t="s">
        <v>1658</v>
      </c>
      <c r="Z14" s="672" t="s">
        <v>71</v>
      </c>
      <c r="AA14" s="673" t="s">
        <v>981</v>
      </c>
      <c r="AB14" s="672" t="s">
        <v>73</v>
      </c>
      <c r="AC14" s="672" t="s">
        <v>74</v>
      </c>
      <c r="AD14" s="672" t="s">
        <v>75</v>
      </c>
      <c r="AE14" s="672" t="s">
        <v>76</v>
      </c>
      <c r="AF14" s="674" t="s">
        <v>560</v>
      </c>
      <c r="AG14" s="672" t="s">
        <v>560</v>
      </c>
      <c r="AH14" s="672" t="s">
        <v>560</v>
      </c>
      <c r="AI14" s="672" t="s">
        <v>77</v>
      </c>
      <c r="AJ14" s="672" t="s">
        <v>121</v>
      </c>
      <c r="AK14" s="670" t="s">
        <v>1659</v>
      </c>
      <c r="AL14" s="675" t="s">
        <v>1660</v>
      </c>
      <c r="AM14" s="676"/>
      <c r="AN14" s="677" t="s">
        <v>1661</v>
      </c>
      <c r="AO14" s="678" t="s">
        <v>1662</v>
      </c>
      <c r="AP14" s="670" t="s">
        <v>1659</v>
      </c>
      <c r="AQ14" s="672"/>
      <c r="AR14" s="672"/>
      <c r="AS14" s="672"/>
      <c r="AT14" s="672" t="s">
        <v>1663</v>
      </c>
      <c r="AU14" s="672"/>
      <c r="AV14" s="670"/>
      <c r="AW14" s="679" t="s">
        <v>1664</v>
      </c>
      <c r="AX14" s="678" t="s">
        <v>1665</v>
      </c>
      <c r="AY14" s="680">
        <v>0.25</v>
      </c>
      <c r="AZ14" s="669">
        <v>0.25</v>
      </c>
      <c r="BA14" s="238" t="s">
        <v>1666</v>
      </c>
      <c r="BB14" s="238" t="s">
        <v>1667</v>
      </c>
      <c r="BC14" s="668">
        <v>0.25</v>
      </c>
      <c r="BD14" s="241">
        <v>0.25</v>
      </c>
      <c r="BE14" s="347" t="s">
        <v>1668</v>
      </c>
      <c r="BF14" s="347" t="s">
        <v>1667</v>
      </c>
      <c r="BG14" s="187">
        <v>0.25</v>
      </c>
      <c r="BH14" s="187">
        <v>0.25</v>
      </c>
      <c r="BI14" s="253" t="s">
        <v>1669</v>
      </c>
      <c r="BJ14" s="243" t="s">
        <v>1667</v>
      </c>
      <c r="BK14" s="240">
        <v>0.25</v>
      </c>
      <c r="BL14" s="240">
        <v>0.25</v>
      </c>
      <c r="BM14" s="245" t="s">
        <v>1670</v>
      </c>
      <c r="BN14" s="347" t="s">
        <v>1671</v>
      </c>
    </row>
    <row r="15" spans="1:255" s="17" customFormat="1" ht="153">
      <c r="A15" s="939"/>
      <c r="B15" s="1160">
        <v>2</v>
      </c>
      <c r="C15" s="1162" t="s">
        <v>1672</v>
      </c>
      <c r="D15" s="1159">
        <v>0.05</v>
      </c>
      <c r="E15" s="942">
        <v>0</v>
      </c>
      <c r="F15" s="942">
        <v>0</v>
      </c>
      <c r="G15" s="1172" t="str">
        <f t="shared" si="0"/>
        <v/>
      </c>
      <c r="H15" s="668">
        <v>0.5</v>
      </c>
      <c r="I15" s="969">
        <v>0.5</v>
      </c>
      <c r="J15" s="34">
        <f t="shared" si="1"/>
        <v>1</v>
      </c>
      <c r="K15" s="681">
        <v>0</v>
      </c>
      <c r="L15" s="682">
        <v>0</v>
      </c>
      <c r="M15" s="1172" t="str">
        <f>IF(ISERROR(L15/K15),"",(L15/K15))</f>
        <v/>
      </c>
      <c r="N15" s="668">
        <v>0.5</v>
      </c>
      <c r="O15" s="668">
        <v>0.5</v>
      </c>
      <c r="P15" s="34">
        <f>IF(ISERROR(O15/N15),"",(O15/N15))</f>
        <v>1</v>
      </c>
      <c r="Q15" s="101">
        <f t="shared" ref="Q15:R23" si="2">SUM(E15,H15,K15,N15)</f>
        <v>1</v>
      </c>
      <c r="R15" s="101">
        <f t="shared" si="2"/>
        <v>1</v>
      </c>
      <c r="S15" s="90">
        <f t="shared" ref="S15:S23" si="3">IF((IF(ISERROR(R15/Q15),0,(R15/Q15)))&gt;1,1,(IF(ISERROR(R15/Q15),0,(R15/Q15))))</f>
        <v>1</v>
      </c>
      <c r="T15" s="90">
        <f t="shared" ref="T15:T23" si="4">S15*D15</f>
        <v>0.05</v>
      </c>
      <c r="U15" s="670" t="s">
        <v>1673</v>
      </c>
      <c r="V15" s="670" t="s">
        <v>1674</v>
      </c>
      <c r="W15" s="671" t="s">
        <v>1675</v>
      </c>
      <c r="X15" s="683" t="s">
        <v>1676</v>
      </c>
      <c r="Y15" s="683" t="s">
        <v>1677</v>
      </c>
      <c r="Z15" s="672" t="s">
        <v>71</v>
      </c>
      <c r="AA15" s="673" t="s">
        <v>981</v>
      </c>
      <c r="AB15" s="683" t="s">
        <v>73</v>
      </c>
      <c r="AC15" s="683" t="s">
        <v>74</v>
      </c>
      <c r="AD15" s="683" t="s">
        <v>1678</v>
      </c>
      <c r="AE15" s="683" t="s">
        <v>1679</v>
      </c>
      <c r="AF15" s="674" t="s">
        <v>560</v>
      </c>
      <c r="AG15" s="672" t="s">
        <v>560</v>
      </c>
      <c r="AH15" s="672" t="s">
        <v>560</v>
      </c>
      <c r="AI15" s="672" t="s">
        <v>77</v>
      </c>
      <c r="AJ15" s="672" t="s">
        <v>121</v>
      </c>
      <c r="AK15" s="670" t="s">
        <v>1680</v>
      </c>
      <c r="AL15" s="675" t="s">
        <v>1681</v>
      </c>
      <c r="AM15" s="676"/>
      <c r="AN15" s="677" t="s">
        <v>1682</v>
      </c>
      <c r="AO15" s="678" t="s">
        <v>1125</v>
      </c>
      <c r="AP15" s="678" t="s">
        <v>1680</v>
      </c>
      <c r="AQ15" s="672"/>
      <c r="AR15" s="672"/>
      <c r="AS15" s="672"/>
      <c r="AT15" s="672" t="s">
        <v>1663</v>
      </c>
      <c r="AU15" s="672"/>
      <c r="AV15" s="670"/>
      <c r="AW15" s="679" t="s">
        <v>1664</v>
      </c>
      <c r="AX15" s="678" t="s">
        <v>1683</v>
      </c>
      <c r="AY15" s="684">
        <v>0</v>
      </c>
      <c r="AZ15" s="685">
        <v>0</v>
      </c>
      <c r="BA15" s="238" t="s">
        <v>1684</v>
      </c>
      <c r="BB15" s="238" t="s">
        <v>560</v>
      </c>
      <c r="BC15" s="668">
        <v>0.5</v>
      </c>
      <c r="BD15" s="240">
        <v>0.5</v>
      </c>
      <c r="BE15" s="347" t="s">
        <v>1685</v>
      </c>
      <c r="BF15" s="347" t="s">
        <v>1686</v>
      </c>
      <c r="BG15" s="181">
        <v>0</v>
      </c>
      <c r="BH15" s="685">
        <v>0</v>
      </c>
      <c r="BI15" s="253" t="s">
        <v>1684</v>
      </c>
      <c r="BJ15" s="238" t="s">
        <v>560</v>
      </c>
      <c r="BK15" s="438">
        <v>0.5</v>
      </c>
      <c r="BL15" s="438">
        <v>0.5</v>
      </c>
      <c r="BM15" s="249" t="s">
        <v>1687</v>
      </c>
      <c r="BN15" s="249" t="s">
        <v>1688</v>
      </c>
    </row>
    <row r="16" spans="1:255" s="17" customFormat="1" ht="153">
      <c r="A16" s="939"/>
      <c r="B16" s="1160">
        <v>3</v>
      </c>
      <c r="C16" s="1163" t="s">
        <v>1689</v>
      </c>
      <c r="D16" s="1159">
        <v>0.05</v>
      </c>
      <c r="E16" s="942">
        <v>4</v>
      </c>
      <c r="F16" s="942">
        <v>4</v>
      </c>
      <c r="G16" s="34">
        <f t="shared" si="0"/>
        <v>1</v>
      </c>
      <c r="H16" s="681">
        <v>25</v>
      </c>
      <c r="I16" s="942">
        <v>25</v>
      </c>
      <c r="J16" s="34">
        <f t="shared" si="1"/>
        <v>1</v>
      </c>
      <c r="K16" s="681">
        <v>15</v>
      </c>
      <c r="L16" s="681">
        <v>15</v>
      </c>
      <c r="M16" s="34">
        <f>IF(ISERROR(L16/K16),"",(L16/K16))</f>
        <v>1</v>
      </c>
      <c r="N16" s="681">
        <v>6</v>
      </c>
      <c r="O16" s="681">
        <v>6</v>
      </c>
      <c r="P16" s="34">
        <f>IF(ISERROR(O16/N16),"",(O16/N16))</f>
        <v>1</v>
      </c>
      <c r="Q16" s="465">
        <f t="shared" si="2"/>
        <v>50</v>
      </c>
      <c r="R16" s="465">
        <f t="shared" si="2"/>
        <v>50</v>
      </c>
      <c r="S16" s="90">
        <f t="shared" si="3"/>
        <v>1</v>
      </c>
      <c r="T16" s="90">
        <f t="shared" si="4"/>
        <v>0.05</v>
      </c>
      <c r="U16" s="670" t="s">
        <v>1690</v>
      </c>
      <c r="V16" s="686" t="s">
        <v>1691</v>
      </c>
      <c r="W16" s="671" t="s">
        <v>1692</v>
      </c>
      <c r="X16" s="671" t="s">
        <v>1693</v>
      </c>
      <c r="Y16" s="671"/>
      <c r="Z16" s="672" t="s">
        <v>71</v>
      </c>
      <c r="AA16" s="673" t="s">
        <v>981</v>
      </c>
      <c r="AB16" s="672" t="s">
        <v>73</v>
      </c>
      <c r="AC16" s="672" t="s">
        <v>241</v>
      </c>
      <c r="AD16" s="672" t="s">
        <v>75</v>
      </c>
      <c r="AE16" s="672" t="s">
        <v>76</v>
      </c>
      <c r="AF16" s="687">
        <v>16</v>
      </c>
      <c r="AG16" s="672">
        <v>2021</v>
      </c>
      <c r="AH16" s="672">
        <v>2020</v>
      </c>
      <c r="AI16" s="672" t="s">
        <v>77</v>
      </c>
      <c r="AJ16" s="672" t="s">
        <v>121</v>
      </c>
      <c r="AK16" s="670" t="s">
        <v>1680</v>
      </c>
      <c r="AL16" s="675" t="s">
        <v>1681</v>
      </c>
      <c r="AM16" s="688"/>
      <c r="AN16" s="677" t="s">
        <v>1694</v>
      </c>
      <c r="AO16" s="678">
        <v>7792</v>
      </c>
      <c r="AP16" s="678" t="s">
        <v>1680</v>
      </c>
      <c r="AQ16" s="672"/>
      <c r="AR16" s="672"/>
      <c r="AS16" s="672"/>
      <c r="AT16" s="672" t="s">
        <v>1663</v>
      </c>
      <c r="AU16" s="672"/>
      <c r="AV16" s="670"/>
      <c r="AW16" s="679" t="s">
        <v>1664</v>
      </c>
      <c r="AX16" s="678" t="s">
        <v>1695</v>
      </c>
      <c r="AY16" s="689">
        <v>4</v>
      </c>
      <c r="AZ16" s="685">
        <v>4</v>
      </c>
      <c r="BA16" s="238" t="s">
        <v>1696</v>
      </c>
      <c r="BB16" s="238" t="s">
        <v>1697</v>
      </c>
      <c r="BC16" s="681">
        <v>25</v>
      </c>
      <c r="BD16" s="690">
        <v>25</v>
      </c>
      <c r="BE16" s="637" t="s">
        <v>1698</v>
      </c>
      <c r="BF16" s="184" t="s">
        <v>1699</v>
      </c>
      <c r="BG16" s="181">
        <v>15</v>
      </c>
      <c r="BH16" s="181">
        <v>15</v>
      </c>
      <c r="BI16" s="253" t="s">
        <v>1700</v>
      </c>
      <c r="BJ16" s="595" t="s">
        <v>1701</v>
      </c>
      <c r="BK16" s="123">
        <v>6</v>
      </c>
      <c r="BL16" s="123">
        <v>6</v>
      </c>
      <c r="BM16" s="242" t="s">
        <v>1702</v>
      </c>
      <c r="BN16" s="173" t="s">
        <v>1703</v>
      </c>
    </row>
    <row r="17" spans="1:67" s="17" customFormat="1" ht="159.75" customHeight="1">
      <c r="A17" s="939"/>
      <c r="B17" s="1160">
        <v>4</v>
      </c>
      <c r="C17" s="1162" t="s">
        <v>1704</v>
      </c>
      <c r="D17" s="1159">
        <v>0.2</v>
      </c>
      <c r="E17" s="1157">
        <v>0.25</v>
      </c>
      <c r="F17" s="969">
        <v>0.25</v>
      </c>
      <c r="G17" s="34">
        <f t="shared" si="0"/>
        <v>1</v>
      </c>
      <c r="H17" s="691">
        <v>0.25</v>
      </c>
      <c r="I17" s="969">
        <v>0.25</v>
      </c>
      <c r="J17" s="34">
        <f t="shared" si="1"/>
        <v>1</v>
      </c>
      <c r="K17" s="691">
        <v>0.25</v>
      </c>
      <c r="L17" s="101">
        <v>0.25</v>
      </c>
      <c r="M17" s="34">
        <f>IF(ISERROR(L17/K17),"",(L17/K17))</f>
        <v>1</v>
      </c>
      <c r="N17" s="691">
        <v>0.25</v>
      </c>
      <c r="O17" s="668">
        <v>0.25</v>
      </c>
      <c r="P17" s="34">
        <f>IF(ISERROR(O17/N17),"",(O17/N17))</f>
        <v>1</v>
      </c>
      <c r="Q17" s="101">
        <f t="shared" si="2"/>
        <v>1</v>
      </c>
      <c r="R17" s="101">
        <f t="shared" si="2"/>
        <v>1</v>
      </c>
      <c r="S17" s="90">
        <f t="shared" si="3"/>
        <v>1</v>
      </c>
      <c r="T17" s="90">
        <f t="shared" si="4"/>
        <v>0.2</v>
      </c>
      <c r="U17" s="683" t="s">
        <v>1705</v>
      </c>
      <c r="V17" s="692" t="s">
        <v>1706</v>
      </c>
      <c r="W17" s="671" t="s">
        <v>1707</v>
      </c>
      <c r="X17" s="683" t="s">
        <v>1708</v>
      </c>
      <c r="Y17" s="683" t="s">
        <v>1709</v>
      </c>
      <c r="Z17" s="672" t="s">
        <v>71</v>
      </c>
      <c r="AA17" s="673" t="s">
        <v>981</v>
      </c>
      <c r="AB17" s="672" t="s">
        <v>73</v>
      </c>
      <c r="AC17" s="672" t="s">
        <v>74</v>
      </c>
      <c r="AD17" s="672" t="s">
        <v>243</v>
      </c>
      <c r="AE17" s="672" t="s">
        <v>132</v>
      </c>
      <c r="AF17" s="674" t="s">
        <v>560</v>
      </c>
      <c r="AG17" s="672" t="s">
        <v>560</v>
      </c>
      <c r="AH17" s="672" t="s">
        <v>560</v>
      </c>
      <c r="AI17" s="672" t="s">
        <v>77</v>
      </c>
      <c r="AJ17" s="672" t="s">
        <v>78</v>
      </c>
      <c r="AK17" s="670" t="s">
        <v>1710</v>
      </c>
      <c r="AL17" s="675" t="s">
        <v>1711</v>
      </c>
      <c r="AM17" s="688"/>
      <c r="AN17" s="677" t="s">
        <v>1712</v>
      </c>
      <c r="AO17" s="678" t="s">
        <v>1713</v>
      </c>
      <c r="AP17" s="678" t="s">
        <v>1710</v>
      </c>
      <c r="AQ17" s="672"/>
      <c r="AR17" s="672"/>
      <c r="AS17" s="672"/>
      <c r="AT17" s="672" t="s">
        <v>1663</v>
      </c>
      <c r="AU17" s="672"/>
      <c r="AV17" s="670"/>
      <c r="AW17" s="679" t="s">
        <v>1664</v>
      </c>
      <c r="AX17" s="678" t="s">
        <v>1714</v>
      </c>
      <c r="AY17" s="693">
        <v>0.25</v>
      </c>
      <c r="AZ17" s="669">
        <v>0.25</v>
      </c>
      <c r="BA17" s="238" t="s">
        <v>1715</v>
      </c>
      <c r="BB17" s="238" t="s">
        <v>1716</v>
      </c>
      <c r="BC17" s="691">
        <v>0.25</v>
      </c>
      <c r="BD17" s="694">
        <v>0.25</v>
      </c>
      <c r="BE17" s="347" t="s">
        <v>1717</v>
      </c>
      <c r="BF17" s="345" t="s">
        <v>1716</v>
      </c>
      <c r="BG17" s="693">
        <v>0.25</v>
      </c>
      <c r="BH17" s="669">
        <v>0.25</v>
      </c>
      <c r="BI17" s="253" t="s">
        <v>1718</v>
      </c>
      <c r="BJ17" s="375" t="s">
        <v>1719</v>
      </c>
      <c r="BK17" s="240">
        <v>0.25</v>
      </c>
      <c r="BL17" s="240">
        <v>0.25</v>
      </c>
      <c r="BM17" s="341" t="s">
        <v>1720</v>
      </c>
      <c r="BN17" s="173" t="s">
        <v>1719</v>
      </c>
    </row>
    <row r="18" spans="1:67" s="17" customFormat="1" ht="171" customHeight="1">
      <c r="A18" s="939"/>
      <c r="B18" s="1160">
        <v>5</v>
      </c>
      <c r="C18" s="941" t="s">
        <v>1721</v>
      </c>
      <c r="D18" s="1159">
        <v>0.1</v>
      </c>
      <c r="E18" s="1157">
        <v>0.25</v>
      </c>
      <c r="F18" s="969">
        <v>0.25</v>
      </c>
      <c r="G18" s="34">
        <f t="shared" si="0"/>
        <v>1</v>
      </c>
      <c r="H18" s="691">
        <v>0.25</v>
      </c>
      <c r="I18" s="969">
        <v>0.25</v>
      </c>
      <c r="J18" s="34">
        <f t="shared" si="1"/>
        <v>1</v>
      </c>
      <c r="K18" s="691">
        <v>0.25</v>
      </c>
      <c r="L18" s="695">
        <v>0.25</v>
      </c>
      <c r="M18" s="34">
        <f t="shared" ref="M18:M23" si="5">IF(ISERROR(L18/K18),"",(L18/K18))</f>
        <v>1</v>
      </c>
      <c r="N18" s="691">
        <v>0.25</v>
      </c>
      <c r="O18" s="101">
        <v>0.25</v>
      </c>
      <c r="P18" s="34">
        <f t="shared" ref="P18:P23" si="6">IF(ISERROR(O18/N18),"",(O18/N18))</f>
        <v>1</v>
      </c>
      <c r="Q18" s="101">
        <f t="shared" si="2"/>
        <v>1</v>
      </c>
      <c r="R18" s="101">
        <f t="shared" si="2"/>
        <v>1</v>
      </c>
      <c r="S18" s="90">
        <f t="shared" si="3"/>
        <v>1</v>
      </c>
      <c r="T18" s="90">
        <f t="shared" si="4"/>
        <v>0.1</v>
      </c>
      <c r="U18" s="696" t="s">
        <v>1722</v>
      </c>
      <c r="V18" s="670" t="s">
        <v>1723</v>
      </c>
      <c r="W18" s="671" t="s">
        <v>1724</v>
      </c>
      <c r="X18" s="666" t="s">
        <v>1725</v>
      </c>
      <c r="Y18" s="666" t="s">
        <v>1726</v>
      </c>
      <c r="Z18" s="672" t="s">
        <v>239</v>
      </c>
      <c r="AA18" s="673" t="s">
        <v>981</v>
      </c>
      <c r="AB18" s="672" t="s">
        <v>73</v>
      </c>
      <c r="AC18" s="672" t="s">
        <v>74</v>
      </c>
      <c r="AD18" s="672" t="s">
        <v>75</v>
      </c>
      <c r="AE18" s="672" t="s">
        <v>76</v>
      </c>
      <c r="AF18" s="672" t="s">
        <v>560</v>
      </c>
      <c r="AG18" s="672" t="s">
        <v>560</v>
      </c>
      <c r="AH18" s="672" t="s">
        <v>560</v>
      </c>
      <c r="AI18" s="672" t="s">
        <v>77</v>
      </c>
      <c r="AJ18" s="672" t="s">
        <v>78</v>
      </c>
      <c r="AK18" s="670" t="s">
        <v>1727</v>
      </c>
      <c r="AL18" s="675" t="s">
        <v>1728</v>
      </c>
      <c r="AM18" s="688"/>
      <c r="AN18" s="677" t="s">
        <v>560</v>
      </c>
      <c r="AO18" s="678" t="s">
        <v>1713</v>
      </c>
      <c r="AP18" s="678" t="s">
        <v>1729</v>
      </c>
      <c r="AQ18" s="672"/>
      <c r="AR18" s="672"/>
      <c r="AS18" s="672"/>
      <c r="AT18" s="672" t="s">
        <v>1663</v>
      </c>
      <c r="AU18" s="672"/>
      <c r="AV18" s="670"/>
      <c r="AW18" s="679" t="s">
        <v>1664</v>
      </c>
      <c r="AX18" s="678" t="s">
        <v>1730</v>
      </c>
      <c r="AY18" s="445">
        <v>0.25</v>
      </c>
      <c r="AZ18" s="669">
        <v>0.25</v>
      </c>
      <c r="BA18" s="273" t="s">
        <v>1731</v>
      </c>
      <c r="BB18" s="273" t="s">
        <v>1732</v>
      </c>
      <c r="BC18" s="697">
        <v>0.25</v>
      </c>
      <c r="BD18" s="698">
        <v>0.25</v>
      </c>
      <c r="BE18" s="699" t="s">
        <v>1733</v>
      </c>
      <c r="BF18" s="700" t="s">
        <v>1732</v>
      </c>
      <c r="BG18" s="701">
        <v>0.25</v>
      </c>
      <c r="BH18" s="669">
        <v>0.25</v>
      </c>
      <c r="BI18" s="253" t="s">
        <v>1734</v>
      </c>
      <c r="BJ18" s="375" t="s">
        <v>1732</v>
      </c>
      <c r="BK18" s="702">
        <v>0.25</v>
      </c>
      <c r="BL18" s="702">
        <v>0.25</v>
      </c>
      <c r="BM18" s="703" t="s">
        <v>1735</v>
      </c>
      <c r="BN18" s="703" t="s">
        <v>1732</v>
      </c>
      <c r="BO18" s="219"/>
    </row>
    <row r="19" spans="1:67" s="17" customFormat="1" ht="165.75">
      <c r="A19" s="939"/>
      <c r="B19" s="1160">
        <v>6</v>
      </c>
      <c r="C19" s="1162" t="s">
        <v>1736</v>
      </c>
      <c r="D19" s="1159">
        <v>0.05</v>
      </c>
      <c r="E19" s="1157">
        <v>0.25</v>
      </c>
      <c r="F19" s="969">
        <v>0.25</v>
      </c>
      <c r="G19" s="34">
        <f t="shared" si="0"/>
        <v>1</v>
      </c>
      <c r="H19" s="691">
        <v>0.25</v>
      </c>
      <c r="I19" s="969">
        <v>0.25</v>
      </c>
      <c r="J19" s="34">
        <f t="shared" si="1"/>
        <v>1</v>
      </c>
      <c r="K19" s="691">
        <v>0.25</v>
      </c>
      <c r="L19" s="668">
        <v>0.25</v>
      </c>
      <c r="M19" s="34">
        <f t="shared" si="5"/>
        <v>1</v>
      </c>
      <c r="N19" s="691">
        <v>0.25</v>
      </c>
      <c r="O19" s="101">
        <v>0.25</v>
      </c>
      <c r="P19" s="34">
        <f t="shared" si="6"/>
        <v>1</v>
      </c>
      <c r="Q19" s="101">
        <f t="shared" si="2"/>
        <v>1</v>
      </c>
      <c r="R19" s="101">
        <f t="shared" si="2"/>
        <v>1</v>
      </c>
      <c r="S19" s="90">
        <f t="shared" si="3"/>
        <v>1</v>
      </c>
      <c r="T19" s="90">
        <f t="shared" si="4"/>
        <v>0.05</v>
      </c>
      <c r="U19" s="670" t="s">
        <v>1737</v>
      </c>
      <c r="V19" s="670" t="s">
        <v>1738</v>
      </c>
      <c r="W19" s="671" t="s">
        <v>1739</v>
      </c>
      <c r="X19" s="696" t="s">
        <v>1740</v>
      </c>
      <c r="Y19" s="696" t="s">
        <v>1741</v>
      </c>
      <c r="Z19" s="672" t="s">
        <v>636</v>
      </c>
      <c r="AA19" s="673" t="s">
        <v>981</v>
      </c>
      <c r="AB19" s="672" t="s">
        <v>73</v>
      </c>
      <c r="AC19" s="672" t="s">
        <v>74</v>
      </c>
      <c r="AD19" s="672" t="s">
        <v>1742</v>
      </c>
      <c r="AE19" s="672" t="s">
        <v>76</v>
      </c>
      <c r="AF19" s="672" t="s">
        <v>560</v>
      </c>
      <c r="AG19" s="672" t="s">
        <v>560</v>
      </c>
      <c r="AH19" s="672" t="s">
        <v>560</v>
      </c>
      <c r="AI19" s="672"/>
      <c r="AJ19" s="672" t="s">
        <v>121</v>
      </c>
      <c r="AK19" s="670" t="s">
        <v>1743</v>
      </c>
      <c r="AL19" s="675" t="s">
        <v>1744</v>
      </c>
      <c r="AM19" s="688"/>
      <c r="AN19" s="677" t="s">
        <v>1745</v>
      </c>
      <c r="AO19" s="678">
        <v>7792</v>
      </c>
      <c r="AP19" s="678" t="s">
        <v>1746</v>
      </c>
      <c r="AQ19" s="672"/>
      <c r="AR19" s="672"/>
      <c r="AS19" s="672"/>
      <c r="AT19" s="672" t="s">
        <v>1663</v>
      </c>
      <c r="AU19" s="672"/>
      <c r="AV19" s="670"/>
      <c r="AW19" s="679" t="s">
        <v>1664</v>
      </c>
      <c r="AX19" s="678" t="s">
        <v>1747</v>
      </c>
      <c r="AY19" s="704">
        <v>0.25</v>
      </c>
      <c r="AZ19" s="669">
        <v>0.25</v>
      </c>
      <c r="BA19" s="705" t="s">
        <v>1748</v>
      </c>
      <c r="BB19" s="705" t="s">
        <v>1749</v>
      </c>
      <c r="BC19" s="691">
        <v>0.25</v>
      </c>
      <c r="BD19" s="706">
        <v>0.25</v>
      </c>
      <c r="BE19" s="368" t="s">
        <v>1750</v>
      </c>
      <c r="BF19" s="344" t="s">
        <v>1751</v>
      </c>
      <c r="BG19" s="701">
        <v>0.25</v>
      </c>
      <c r="BH19" s="669">
        <v>0.25</v>
      </c>
      <c r="BI19" s="253" t="s">
        <v>1752</v>
      </c>
      <c r="BJ19" s="498" t="s">
        <v>1753</v>
      </c>
      <c r="BK19" s="707">
        <v>0.25</v>
      </c>
      <c r="BL19" s="708">
        <v>0.25</v>
      </c>
      <c r="BM19" s="703" t="s">
        <v>1754</v>
      </c>
      <c r="BN19" s="709" t="s">
        <v>1755</v>
      </c>
    </row>
    <row r="20" spans="1:67" s="139" customFormat="1" ht="191.25">
      <c r="A20" s="775"/>
      <c r="B20" s="1160">
        <v>7</v>
      </c>
      <c r="C20" s="1162" t="s">
        <v>1756</v>
      </c>
      <c r="D20" s="1159">
        <v>0.05</v>
      </c>
      <c r="E20" s="1157">
        <v>0.25</v>
      </c>
      <c r="F20" s="1157">
        <v>0.25</v>
      </c>
      <c r="G20" s="34">
        <f t="shared" si="0"/>
        <v>1</v>
      </c>
      <c r="H20" s="691">
        <v>0.25</v>
      </c>
      <c r="I20" s="1157">
        <v>0.25</v>
      </c>
      <c r="J20" s="34">
        <f t="shared" si="1"/>
        <v>1</v>
      </c>
      <c r="K20" s="691">
        <v>0.25</v>
      </c>
      <c r="L20" s="668">
        <v>0.25</v>
      </c>
      <c r="M20" s="34">
        <f t="shared" si="5"/>
        <v>1</v>
      </c>
      <c r="N20" s="691">
        <v>0.25</v>
      </c>
      <c r="O20" s="940">
        <v>0.25</v>
      </c>
      <c r="P20" s="34">
        <f t="shared" si="6"/>
        <v>1</v>
      </c>
      <c r="Q20" s="101">
        <f t="shared" si="2"/>
        <v>1</v>
      </c>
      <c r="R20" s="101">
        <f t="shared" si="2"/>
        <v>1</v>
      </c>
      <c r="S20" s="90">
        <f t="shared" si="3"/>
        <v>1</v>
      </c>
      <c r="T20" s="90">
        <f t="shared" si="4"/>
        <v>0.05</v>
      </c>
      <c r="U20" s="670" t="s">
        <v>1757</v>
      </c>
      <c r="V20" s="670" t="s">
        <v>1758</v>
      </c>
      <c r="W20" s="677" t="s">
        <v>1759</v>
      </c>
      <c r="X20" s="696" t="s">
        <v>1760</v>
      </c>
      <c r="Y20" s="696" t="s">
        <v>1761</v>
      </c>
      <c r="Z20" s="672" t="s">
        <v>1762</v>
      </c>
      <c r="AA20" s="677" t="s">
        <v>1763</v>
      </c>
      <c r="AB20" s="677" t="s">
        <v>73</v>
      </c>
      <c r="AC20" s="677" t="s">
        <v>74</v>
      </c>
      <c r="AD20" s="677" t="s">
        <v>474</v>
      </c>
      <c r="AE20" s="677" t="s">
        <v>76</v>
      </c>
      <c r="AF20" s="677" t="s">
        <v>560</v>
      </c>
      <c r="AG20" s="677" t="s">
        <v>560</v>
      </c>
      <c r="AH20" s="677" t="s">
        <v>560</v>
      </c>
      <c r="AI20" s="677" t="s">
        <v>77</v>
      </c>
      <c r="AJ20" s="677" t="s">
        <v>121</v>
      </c>
      <c r="AK20" s="670" t="s">
        <v>1764</v>
      </c>
      <c r="AL20" s="675" t="s">
        <v>1765</v>
      </c>
      <c r="AM20" s="688"/>
      <c r="AN20" s="677" t="s">
        <v>560</v>
      </c>
      <c r="AO20" s="678">
        <v>7797</v>
      </c>
      <c r="AP20" s="678" t="s">
        <v>1766</v>
      </c>
      <c r="AQ20" s="672"/>
      <c r="AR20" s="672"/>
      <c r="AS20" s="672"/>
      <c r="AT20" s="672" t="s">
        <v>1663</v>
      </c>
      <c r="AU20" s="672"/>
      <c r="AV20" s="670"/>
      <c r="AW20" s="679" t="s">
        <v>1664</v>
      </c>
      <c r="AX20" s="678" t="s">
        <v>1767</v>
      </c>
      <c r="AY20" s="710">
        <v>0.25</v>
      </c>
      <c r="AZ20" s="701">
        <v>0.25</v>
      </c>
      <c r="BA20" s="705" t="s">
        <v>1768</v>
      </c>
      <c r="BB20" s="705" t="s">
        <v>1769</v>
      </c>
      <c r="BC20" s="711">
        <v>0.25</v>
      </c>
      <c r="BD20" s="223">
        <v>0.25</v>
      </c>
      <c r="BE20" s="712" t="s">
        <v>1770</v>
      </c>
      <c r="BF20" s="217" t="s">
        <v>1771</v>
      </c>
      <c r="BG20" s="713">
        <v>0.25</v>
      </c>
      <c r="BH20" s="713">
        <v>0.25</v>
      </c>
      <c r="BI20" s="253" t="s">
        <v>1772</v>
      </c>
      <c r="BJ20" s="714" t="s">
        <v>1773</v>
      </c>
      <c r="BK20" s="708">
        <v>0.25</v>
      </c>
      <c r="BL20" s="708">
        <v>0.25</v>
      </c>
      <c r="BM20" s="715" t="s">
        <v>1774</v>
      </c>
      <c r="BN20" s="703" t="s">
        <v>1773</v>
      </c>
      <c r="BO20" s="17"/>
    </row>
    <row r="21" spans="1:67" s="139" customFormat="1" ht="280.5">
      <c r="A21" s="775"/>
      <c r="B21" s="1160">
        <v>8</v>
      </c>
      <c r="C21" s="1164" t="s">
        <v>1775</v>
      </c>
      <c r="D21" s="1159">
        <v>0.1</v>
      </c>
      <c r="E21" s="1157">
        <v>0.25</v>
      </c>
      <c r="F21" s="969">
        <v>0.25</v>
      </c>
      <c r="G21" s="34">
        <f t="shared" si="0"/>
        <v>1</v>
      </c>
      <c r="H21" s="691">
        <v>0.25</v>
      </c>
      <c r="I21" s="969">
        <v>0.25</v>
      </c>
      <c r="J21" s="34">
        <f t="shared" si="1"/>
        <v>1</v>
      </c>
      <c r="K21" s="691">
        <v>0.25</v>
      </c>
      <c r="L21" s="668">
        <v>0.25</v>
      </c>
      <c r="M21" s="34">
        <f t="shared" si="5"/>
        <v>1</v>
      </c>
      <c r="N21" s="691">
        <v>0.25</v>
      </c>
      <c r="O21" s="940">
        <v>0.25</v>
      </c>
      <c r="P21" s="1171">
        <f t="shared" si="6"/>
        <v>1</v>
      </c>
      <c r="Q21" s="101">
        <f t="shared" si="2"/>
        <v>1</v>
      </c>
      <c r="R21" s="101">
        <f t="shared" si="2"/>
        <v>1</v>
      </c>
      <c r="S21" s="90">
        <f t="shared" si="3"/>
        <v>1</v>
      </c>
      <c r="T21" s="90">
        <f t="shared" si="4"/>
        <v>0.1</v>
      </c>
      <c r="U21" s="670" t="s">
        <v>1776</v>
      </c>
      <c r="V21" s="670" t="s">
        <v>1777</v>
      </c>
      <c r="W21" s="677" t="s">
        <v>1778</v>
      </c>
      <c r="X21" s="696" t="s">
        <v>1779</v>
      </c>
      <c r="Y21" s="696" t="s">
        <v>1780</v>
      </c>
      <c r="Z21" s="672" t="s">
        <v>1762</v>
      </c>
      <c r="AA21" s="677" t="s">
        <v>1781</v>
      </c>
      <c r="AB21" s="677" t="s">
        <v>73</v>
      </c>
      <c r="AC21" s="677" t="s">
        <v>74</v>
      </c>
      <c r="AD21" s="677" t="s">
        <v>75</v>
      </c>
      <c r="AE21" s="677" t="s">
        <v>76</v>
      </c>
      <c r="AF21" s="677" t="s">
        <v>560</v>
      </c>
      <c r="AG21" s="677" t="s">
        <v>560</v>
      </c>
      <c r="AH21" s="677" t="s">
        <v>560</v>
      </c>
      <c r="AI21" s="677" t="s">
        <v>77</v>
      </c>
      <c r="AJ21" s="677" t="s">
        <v>121</v>
      </c>
      <c r="AK21" s="670" t="s">
        <v>1743</v>
      </c>
      <c r="AL21" s="675" t="s">
        <v>1744</v>
      </c>
      <c r="AM21" s="688"/>
      <c r="AN21" s="677" t="s">
        <v>1782</v>
      </c>
      <c r="AO21" s="678">
        <v>7792</v>
      </c>
      <c r="AP21" s="678" t="s">
        <v>1746</v>
      </c>
      <c r="AQ21" s="672"/>
      <c r="AR21" s="672"/>
      <c r="AS21" s="672"/>
      <c r="AT21" s="672" t="s">
        <v>1663</v>
      </c>
      <c r="AU21" s="677"/>
      <c r="AV21" s="678"/>
      <c r="AW21" s="679" t="s">
        <v>1664</v>
      </c>
      <c r="AX21" s="678" t="s">
        <v>1783</v>
      </c>
      <c r="AY21" s="710">
        <v>0.25</v>
      </c>
      <c r="AZ21" s="669">
        <v>0.25</v>
      </c>
      <c r="BA21" s="288" t="s">
        <v>1784</v>
      </c>
      <c r="BB21" s="716" t="s">
        <v>1785</v>
      </c>
      <c r="BC21" s="691">
        <v>0.25</v>
      </c>
      <c r="BD21" s="717">
        <v>0.25</v>
      </c>
      <c r="BE21" s="276" t="s">
        <v>1786</v>
      </c>
      <c r="BF21" s="264" t="s">
        <v>1785</v>
      </c>
      <c r="BG21" s="446">
        <v>0.25</v>
      </c>
      <c r="BH21" s="446">
        <v>0.25</v>
      </c>
      <c r="BI21" s="253" t="s">
        <v>1787</v>
      </c>
      <c r="BJ21" s="302" t="s">
        <v>1785</v>
      </c>
      <c r="BK21" s="718">
        <v>0.25</v>
      </c>
      <c r="BL21" s="718">
        <v>0.25</v>
      </c>
      <c r="BM21" s="298" t="s">
        <v>1788</v>
      </c>
      <c r="BN21" s="298" t="s">
        <v>1785</v>
      </c>
      <c r="BO21" s="17"/>
    </row>
    <row r="22" spans="1:67" s="139" customFormat="1" ht="229.5">
      <c r="A22" s="775"/>
      <c r="B22" s="1160">
        <v>9</v>
      </c>
      <c r="C22" s="1164" t="s">
        <v>1789</v>
      </c>
      <c r="D22" s="1159">
        <v>0.1</v>
      </c>
      <c r="E22" s="1157">
        <v>0.55000000000000004</v>
      </c>
      <c r="F22" s="1158">
        <v>0.55000000000000004</v>
      </c>
      <c r="G22" s="34">
        <f t="shared" si="0"/>
        <v>1</v>
      </c>
      <c r="H22" s="691">
        <v>0.04</v>
      </c>
      <c r="I22" s="1158">
        <v>0.04</v>
      </c>
      <c r="J22" s="34">
        <f t="shared" si="1"/>
        <v>1</v>
      </c>
      <c r="K22" s="691">
        <v>0.2</v>
      </c>
      <c r="L22" s="668">
        <v>0.2</v>
      </c>
      <c r="M22" s="34">
        <f t="shared" si="5"/>
        <v>1</v>
      </c>
      <c r="N22" s="691">
        <v>0.21</v>
      </c>
      <c r="O22" s="101">
        <v>0.21</v>
      </c>
      <c r="P22" s="34">
        <f t="shared" si="6"/>
        <v>1</v>
      </c>
      <c r="Q22" s="101">
        <f t="shared" si="2"/>
        <v>1</v>
      </c>
      <c r="R22" s="101">
        <f t="shared" si="2"/>
        <v>1</v>
      </c>
      <c r="S22" s="90">
        <f t="shared" si="3"/>
        <v>1</v>
      </c>
      <c r="T22" s="90">
        <f t="shared" si="4"/>
        <v>0.1</v>
      </c>
      <c r="U22" s="720" t="s">
        <v>1790</v>
      </c>
      <c r="V22" s="670" t="s">
        <v>1791</v>
      </c>
      <c r="W22" s="671" t="s">
        <v>1792</v>
      </c>
      <c r="X22" s="683" t="s">
        <v>1793</v>
      </c>
      <c r="Y22" s="683" t="s">
        <v>1794</v>
      </c>
      <c r="Z22" s="721" t="s">
        <v>71</v>
      </c>
      <c r="AA22" s="683" t="s">
        <v>1795</v>
      </c>
      <c r="AB22" s="677" t="s">
        <v>73</v>
      </c>
      <c r="AC22" s="677" t="s">
        <v>74</v>
      </c>
      <c r="AD22" s="677" t="s">
        <v>75</v>
      </c>
      <c r="AE22" s="677" t="s">
        <v>76</v>
      </c>
      <c r="AF22" s="677" t="s">
        <v>560</v>
      </c>
      <c r="AG22" s="677" t="s">
        <v>560</v>
      </c>
      <c r="AH22" s="677" t="s">
        <v>560</v>
      </c>
      <c r="AI22" s="677" t="s">
        <v>77</v>
      </c>
      <c r="AJ22" s="677" t="s">
        <v>121</v>
      </c>
      <c r="AK22" s="670" t="s">
        <v>1743</v>
      </c>
      <c r="AL22" s="675" t="s">
        <v>1744</v>
      </c>
      <c r="AM22" s="688"/>
      <c r="AN22" s="677" t="s">
        <v>1661</v>
      </c>
      <c r="AO22" s="678">
        <v>7792</v>
      </c>
      <c r="AP22" s="678" t="s">
        <v>1743</v>
      </c>
      <c r="AQ22" s="672"/>
      <c r="AR22" s="672"/>
      <c r="AS22" s="672"/>
      <c r="AT22" s="672" t="s">
        <v>1663</v>
      </c>
      <c r="AU22" s="677"/>
      <c r="AV22" s="678"/>
      <c r="AW22" s="679" t="s">
        <v>1664</v>
      </c>
      <c r="AX22" s="678" t="s">
        <v>1796</v>
      </c>
      <c r="AY22" s="722">
        <v>0.55000000000000004</v>
      </c>
      <c r="AZ22" s="719">
        <v>0.55000000000000004</v>
      </c>
      <c r="BA22" s="302" t="s">
        <v>1797</v>
      </c>
      <c r="BB22" s="716" t="s">
        <v>1798</v>
      </c>
      <c r="BC22" s="691">
        <v>0.04</v>
      </c>
      <c r="BD22" s="723">
        <v>0.04</v>
      </c>
      <c r="BE22" s="276" t="s">
        <v>1799</v>
      </c>
      <c r="BF22" s="264" t="s">
        <v>1798</v>
      </c>
      <c r="BG22" s="446">
        <v>0.2</v>
      </c>
      <c r="BH22" s="446">
        <v>0.2</v>
      </c>
      <c r="BI22" s="253" t="s">
        <v>1800</v>
      </c>
      <c r="BJ22" s="302" t="s">
        <v>1798</v>
      </c>
      <c r="BK22" s="724">
        <v>0.21</v>
      </c>
      <c r="BL22" s="724">
        <v>0.21</v>
      </c>
      <c r="BM22" s="298" t="s">
        <v>1801</v>
      </c>
      <c r="BN22" s="298" t="s">
        <v>1802</v>
      </c>
      <c r="BO22" s="17"/>
    </row>
    <row r="23" spans="1:67" s="139" customFormat="1" ht="140.25">
      <c r="A23" s="775"/>
      <c r="B23" s="1160">
        <v>10</v>
      </c>
      <c r="C23" s="1164" t="s">
        <v>1803</v>
      </c>
      <c r="D23" s="1159">
        <v>0.1</v>
      </c>
      <c r="E23" s="1157">
        <v>0.25</v>
      </c>
      <c r="F23" s="1159">
        <v>0.25</v>
      </c>
      <c r="G23" s="34">
        <f t="shared" si="0"/>
        <v>1</v>
      </c>
      <c r="H23" s="691">
        <v>0.25</v>
      </c>
      <c r="I23" s="1159">
        <v>0.25</v>
      </c>
      <c r="J23" s="34">
        <f t="shared" si="1"/>
        <v>1</v>
      </c>
      <c r="K23" s="691">
        <v>0.25</v>
      </c>
      <c r="L23" s="667">
        <v>0.25</v>
      </c>
      <c r="M23" s="34">
        <f t="shared" si="5"/>
        <v>1</v>
      </c>
      <c r="N23" s="691">
        <v>0.25</v>
      </c>
      <c r="O23" s="667">
        <v>0.25</v>
      </c>
      <c r="P23" s="34">
        <f t="shared" si="6"/>
        <v>1</v>
      </c>
      <c r="Q23" s="101">
        <f t="shared" si="2"/>
        <v>1</v>
      </c>
      <c r="R23" s="101">
        <f t="shared" si="2"/>
        <v>1</v>
      </c>
      <c r="S23" s="90">
        <f t="shared" si="3"/>
        <v>1</v>
      </c>
      <c r="T23" s="90">
        <f t="shared" si="4"/>
        <v>0.1</v>
      </c>
      <c r="U23" s="670" t="s">
        <v>1193</v>
      </c>
      <c r="V23" s="686" t="s">
        <v>1111</v>
      </c>
      <c r="W23" s="671" t="s">
        <v>1112</v>
      </c>
      <c r="X23" s="696" t="s">
        <v>1194</v>
      </c>
      <c r="Y23" s="696" t="s">
        <v>1028</v>
      </c>
      <c r="Z23" s="672" t="s">
        <v>71</v>
      </c>
      <c r="AA23" s="726" t="s">
        <v>981</v>
      </c>
      <c r="AB23" s="672" t="s">
        <v>73</v>
      </c>
      <c r="AC23" s="672" t="s">
        <v>1041</v>
      </c>
      <c r="AD23" s="672" t="s">
        <v>474</v>
      </c>
      <c r="AE23" s="672" t="s">
        <v>76</v>
      </c>
      <c r="AF23" s="727">
        <v>1</v>
      </c>
      <c r="AG23" s="672">
        <v>2021</v>
      </c>
      <c r="AH23" s="672">
        <v>2020</v>
      </c>
      <c r="AI23" s="672" t="s">
        <v>77</v>
      </c>
      <c r="AJ23" s="672" t="s">
        <v>121</v>
      </c>
      <c r="AK23" s="670" t="s">
        <v>1804</v>
      </c>
      <c r="AL23" s="675"/>
      <c r="AM23" s="688"/>
      <c r="AN23" s="677" t="s">
        <v>1805</v>
      </c>
      <c r="AO23" s="677"/>
      <c r="AP23" s="678" t="s">
        <v>1804</v>
      </c>
      <c r="AQ23" s="728"/>
      <c r="AR23" s="728"/>
      <c r="AS23" s="728"/>
      <c r="AT23" s="728" t="s">
        <v>1663</v>
      </c>
      <c r="AU23" s="729"/>
      <c r="AV23" s="730"/>
      <c r="AW23" s="731" t="s">
        <v>1664</v>
      </c>
      <c r="AX23" s="678"/>
      <c r="AY23" s="445">
        <v>0.25</v>
      </c>
      <c r="AZ23" s="725">
        <v>0.25</v>
      </c>
      <c r="BA23" s="273" t="s">
        <v>1806</v>
      </c>
      <c r="BB23" s="273" t="s">
        <v>1807</v>
      </c>
      <c r="BC23" s="691">
        <v>0.25</v>
      </c>
      <c r="BD23" s="732">
        <v>0.25</v>
      </c>
      <c r="BE23" s="277" t="s">
        <v>1808</v>
      </c>
      <c r="BF23" s="733" t="s">
        <v>1809</v>
      </c>
      <c r="BG23" s="446">
        <v>0.25</v>
      </c>
      <c r="BH23" s="446">
        <v>0.25</v>
      </c>
      <c r="BI23" s="734" t="s">
        <v>1810</v>
      </c>
      <c r="BJ23" s="273" t="s">
        <v>1811</v>
      </c>
      <c r="BK23" s="718">
        <v>0.25</v>
      </c>
      <c r="BL23" s="718">
        <v>0.25</v>
      </c>
      <c r="BM23" s="298" t="s">
        <v>1812</v>
      </c>
      <c r="BN23" s="298" t="s">
        <v>1811</v>
      </c>
      <c r="BO23" s="17"/>
    </row>
    <row r="24" spans="1:67" s="778" customFormat="1" ht="15">
      <c r="B24" s="1170"/>
      <c r="C24" s="1165"/>
      <c r="D24" s="1166">
        <f>SUM(D14:D23)</f>
        <v>1</v>
      </c>
      <c r="E24" s="1165"/>
      <c r="F24" s="1165"/>
      <c r="G24" s="1165" t="str">
        <f t="shared" si="0"/>
        <v/>
      </c>
      <c r="H24" s="1165"/>
      <c r="I24" s="1165"/>
      <c r="J24" s="1165"/>
      <c r="K24" s="1165"/>
      <c r="L24" s="1165"/>
      <c r="M24" s="1165"/>
      <c r="N24" s="1165"/>
      <c r="O24" s="1165"/>
      <c r="P24" s="1165"/>
      <c r="Q24" s="1165"/>
      <c r="R24" s="1165"/>
      <c r="S24" s="1165"/>
      <c r="T24" s="1165"/>
      <c r="U24" s="1165"/>
      <c r="V24" s="1165"/>
      <c r="W24" s="1165"/>
      <c r="X24" s="1165"/>
      <c r="Y24" s="1165"/>
      <c r="Z24" s="1167"/>
      <c r="AA24" s="1168"/>
      <c r="AB24" s="1165"/>
      <c r="AC24" s="1165"/>
      <c r="AD24" s="1165"/>
      <c r="AE24" s="1165"/>
      <c r="AF24" s="1168"/>
      <c r="AG24" s="1168"/>
      <c r="AH24" s="1168"/>
      <c r="AI24" s="1165"/>
      <c r="AJ24" s="1165"/>
      <c r="AK24" s="1165"/>
      <c r="AL24" s="1168"/>
      <c r="AM24" s="1168"/>
      <c r="AN24" s="1168"/>
      <c r="AO24" s="1168"/>
      <c r="AP24" s="1165"/>
      <c r="AQ24" s="1165"/>
      <c r="AR24" s="1165"/>
      <c r="AS24" s="1165"/>
      <c r="AT24" s="1168"/>
      <c r="AU24" s="1168"/>
      <c r="AV24" s="1168"/>
      <c r="AW24" s="1168"/>
      <c r="AX24" s="1168"/>
      <c r="BI24" s="790"/>
      <c r="BO24" s="777"/>
    </row>
    <row r="25" spans="1:67" s="778" customFormat="1" ht="15">
      <c r="B25" s="1170"/>
      <c r="C25" s="1165"/>
      <c r="D25" s="1166"/>
      <c r="E25" s="1165"/>
      <c r="F25" s="1165"/>
      <c r="G25" s="1165"/>
      <c r="H25" s="1165"/>
      <c r="I25" s="1165"/>
      <c r="J25" s="1165"/>
      <c r="K25" s="1165"/>
      <c r="L25" s="1165"/>
      <c r="M25" s="1165"/>
      <c r="N25" s="1165"/>
      <c r="O25" s="1165"/>
      <c r="P25" s="1165"/>
      <c r="Q25" s="1165"/>
      <c r="R25" s="1165"/>
      <c r="S25" s="1165"/>
      <c r="T25" s="1165"/>
      <c r="U25" s="1165"/>
      <c r="V25" s="1165"/>
      <c r="W25" s="1165"/>
      <c r="X25" s="1165"/>
      <c r="Y25" s="1165"/>
      <c r="Z25" s="1167"/>
      <c r="AA25" s="1168"/>
      <c r="AB25" s="1165"/>
      <c r="AC25" s="1165"/>
      <c r="AD25" s="1165"/>
      <c r="AE25" s="1165"/>
      <c r="AF25" s="1168"/>
      <c r="AG25" s="1168"/>
      <c r="AH25" s="1168"/>
      <c r="AI25" s="1165"/>
      <c r="AJ25" s="1165"/>
      <c r="AK25" s="1165"/>
      <c r="AL25" s="1168"/>
      <c r="AM25" s="1168"/>
      <c r="AN25" s="1168"/>
      <c r="AO25" s="1168"/>
      <c r="AP25" s="1165"/>
      <c r="AQ25" s="1165"/>
      <c r="AR25" s="1165"/>
      <c r="AS25" s="1165"/>
      <c r="AT25" s="1168"/>
      <c r="AU25" s="1168"/>
      <c r="AV25" s="1168"/>
      <c r="AW25" s="1168"/>
      <c r="AX25" s="1168"/>
      <c r="BI25" s="790"/>
      <c r="BO25" s="777"/>
    </row>
    <row r="26" spans="1:67" s="778" customFormat="1" ht="15">
      <c r="B26" s="1167"/>
      <c r="C26" s="1169"/>
      <c r="D26" s="1166"/>
      <c r="E26" s="1165"/>
      <c r="F26" s="1165"/>
      <c r="G26" s="1165"/>
      <c r="H26" s="1165"/>
      <c r="I26" s="1165"/>
      <c r="J26" s="1165"/>
      <c r="K26" s="1165"/>
      <c r="L26" s="1165"/>
      <c r="M26" s="1165"/>
      <c r="N26" s="1165"/>
      <c r="O26" s="1165"/>
      <c r="P26" s="1165"/>
      <c r="Q26" s="1165"/>
      <c r="R26" s="1165"/>
      <c r="S26" s="1165"/>
      <c r="T26" s="1165"/>
      <c r="U26" s="1165"/>
      <c r="V26" s="1165"/>
      <c r="W26" s="1165"/>
      <c r="X26" s="1165"/>
      <c r="Y26" s="1165"/>
      <c r="Z26" s="1167"/>
      <c r="AA26" s="1168"/>
      <c r="AB26" s="1165"/>
      <c r="AC26" s="1165"/>
      <c r="AD26" s="1165"/>
      <c r="AE26" s="1165"/>
      <c r="AF26" s="1168"/>
      <c r="AG26" s="1168"/>
      <c r="AH26" s="1168"/>
      <c r="AI26" s="1165"/>
      <c r="AJ26" s="1165"/>
      <c r="AK26" s="1165"/>
      <c r="AL26" s="1168"/>
      <c r="AM26" s="1168"/>
      <c r="AN26" s="1168"/>
      <c r="AO26" s="1168"/>
      <c r="AP26" s="1165"/>
      <c r="AQ26" s="1165"/>
      <c r="AR26" s="1165"/>
      <c r="AS26" s="1165"/>
      <c r="AT26" s="1168"/>
      <c r="AU26" s="1168"/>
      <c r="AV26" s="1168"/>
      <c r="AW26" s="1168"/>
      <c r="AX26" s="1168"/>
      <c r="BI26" s="790"/>
      <c r="BO26" s="777"/>
    </row>
    <row r="27" spans="1:67" s="778" customFormat="1" ht="15.75">
      <c r="B27" s="775"/>
      <c r="C27" s="939"/>
      <c r="D27" s="776"/>
      <c r="E27" s="939"/>
      <c r="F27" s="939"/>
      <c r="G27" s="939"/>
      <c r="H27" s="939"/>
      <c r="I27" s="939"/>
      <c r="J27" s="939"/>
      <c r="K27" s="939"/>
      <c r="L27" s="939"/>
      <c r="M27" s="939"/>
      <c r="N27" s="939"/>
      <c r="O27" s="939"/>
      <c r="P27" s="939"/>
      <c r="Q27" s="939"/>
      <c r="R27" s="939"/>
      <c r="S27" s="939"/>
      <c r="T27" s="939"/>
      <c r="U27" s="939"/>
      <c r="V27" s="939"/>
      <c r="W27" s="939"/>
      <c r="X27" s="939"/>
      <c r="Y27" s="939"/>
      <c r="Z27" s="775"/>
      <c r="AA27" s="777"/>
      <c r="AB27" s="939"/>
      <c r="AC27" s="939"/>
      <c r="AD27" s="939"/>
      <c r="AE27" s="939"/>
      <c r="AF27" s="777"/>
      <c r="AG27" s="777"/>
      <c r="AH27" s="777"/>
      <c r="AI27" s="939"/>
      <c r="AJ27" s="939"/>
      <c r="AK27" s="939"/>
      <c r="AL27" s="777"/>
      <c r="AM27" s="777"/>
      <c r="AN27" s="777"/>
      <c r="AO27" s="777"/>
      <c r="AP27" s="939"/>
      <c r="AQ27" s="939"/>
      <c r="AR27" s="939"/>
      <c r="AS27" s="939"/>
      <c r="AT27" s="777"/>
      <c r="AU27" s="777"/>
      <c r="AV27" s="777"/>
      <c r="AW27" s="777"/>
      <c r="AX27" s="777"/>
      <c r="BI27" s="791"/>
      <c r="BO27" s="777"/>
    </row>
    <row r="28" spans="1:67" s="778" customFormat="1" ht="15">
      <c r="B28" s="775"/>
      <c r="C28" s="939"/>
      <c r="D28" s="776"/>
      <c r="E28" s="939"/>
      <c r="F28" s="939"/>
      <c r="G28" s="939"/>
      <c r="H28" s="939"/>
      <c r="I28" s="939"/>
      <c r="J28" s="939"/>
      <c r="K28" s="939"/>
      <c r="L28" s="939"/>
      <c r="M28" s="939"/>
      <c r="N28" s="939"/>
      <c r="O28" s="939"/>
      <c r="P28" s="939"/>
      <c r="Q28" s="939"/>
      <c r="R28" s="939"/>
      <c r="S28" s="939"/>
      <c r="T28" s="939"/>
      <c r="U28" s="939"/>
      <c r="V28" s="939"/>
      <c r="W28" s="939"/>
      <c r="X28" s="939"/>
      <c r="Y28" s="939"/>
      <c r="Z28" s="775"/>
      <c r="AA28" s="777"/>
      <c r="AB28" s="939"/>
      <c r="AC28" s="939"/>
      <c r="AD28" s="939"/>
      <c r="AE28" s="939"/>
      <c r="AF28" s="777"/>
      <c r="AG28" s="777"/>
      <c r="AH28" s="777"/>
      <c r="AI28" s="939"/>
      <c r="AJ28" s="939"/>
      <c r="AK28" s="939"/>
      <c r="AL28" s="777"/>
      <c r="AM28" s="777"/>
      <c r="AN28" s="777"/>
      <c r="AO28" s="777"/>
      <c r="AP28" s="939"/>
      <c r="AQ28" s="939"/>
      <c r="AR28" s="939"/>
      <c r="AS28" s="939"/>
      <c r="AT28" s="777"/>
      <c r="AU28" s="777"/>
      <c r="AV28" s="777"/>
      <c r="AW28" s="777"/>
      <c r="AX28" s="777"/>
      <c r="BI28" s="790"/>
      <c r="BO28" s="777"/>
    </row>
    <row r="29" spans="1:67" s="778" customFormat="1" ht="15">
      <c r="B29" s="775"/>
      <c r="C29" s="939"/>
      <c r="D29" s="776"/>
      <c r="E29" s="939"/>
      <c r="F29" s="939"/>
      <c r="G29" s="939"/>
      <c r="H29" s="939"/>
      <c r="I29" s="939"/>
      <c r="J29" s="939"/>
      <c r="K29" s="939"/>
      <c r="L29" s="939"/>
      <c r="M29" s="939"/>
      <c r="N29" s="939"/>
      <c r="O29" s="939"/>
      <c r="P29" s="939"/>
      <c r="Q29" s="939"/>
      <c r="R29" s="939"/>
      <c r="S29" s="939"/>
      <c r="T29" s="939"/>
      <c r="U29" s="939"/>
      <c r="V29" s="939"/>
      <c r="W29" s="939"/>
      <c r="X29" s="939"/>
      <c r="Y29" s="939"/>
      <c r="Z29" s="775"/>
      <c r="AA29" s="777"/>
      <c r="AB29" s="939"/>
      <c r="AC29" s="939"/>
      <c r="AD29" s="939"/>
      <c r="AE29" s="939"/>
      <c r="AF29" s="777"/>
      <c r="AG29" s="777"/>
      <c r="AH29" s="777"/>
      <c r="AI29" s="939"/>
      <c r="AJ29" s="939"/>
      <c r="AK29" s="939"/>
      <c r="AL29" s="777"/>
      <c r="AM29" s="777"/>
      <c r="AN29" s="777"/>
      <c r="AO29" s="777"/>
      <c r="AP29" s="939"/>
      <c r="AQ29" s="939"/>
      <c r="AR29" s="939"/>
      <c r="AS29" s="939"/>
      <c r="AT29" s="777"/>
      <c r="AU29" s="777"/>
      <c r="AV29" s="777"/>
      <c r="AW29" s="777"/>
      <c r="AX29" s="777"/>
      <c r="BI29" s="790"/>
      <c r="BO29" s="777"/>
    </row>
    <row r="30" spans="1:67" s="778" customFormat="1" ht="15">
      <c r="B30" s="775"/>
      <c r="C30" s="939"/>
      <c r="D30" s="776"/>
      <c r="E30" s="939"/>
      <c r="F30" s="939"/>
      <c r="G30" s="939"/>
      <c r="H30" s="939"/>
      <c r="I30" s="939"/>
      <c r="J30" s="939"/>
      <c r="K30" s="939"/>
      <c r="L30" s="939"/>
      <c r="M30" s="939"/>
      <c r="N30" s="939"/>
      <c r="O30" s="939"/>
      <c r="P30" s="939"/>
      <c r="Q30" s="939"/>
      <c r="R30" s="939"/>
      <c r="S30" s="939"/>
      <c r="T30" s="939"/>
      <c r="U30" s="939"/>
      <c r="V30" s="939"/>
      <c r="W30" s="939"/>
      <c r="X30" s="939"/>
      <c r="Y30" s="939"/>
      <c r="Z30" s="775"/>
      <c r="AA30" s="777"/>
      <c r="AB30" s="939"/>
      <c r="AC30" s="939"/>
      <c r="AD30" s="939"/>
      <c r="AE30" s="939"/>
      <c r="AF30" s="777"/>
      <c r="AG30" s="777"/>
      <c r="AH30" s="777"/>
      <c r="AI30" s="939"/>
      <c r="AJ30" s="939"/>
      <c r="AK30" s="939"/>
      <c r="AL30" s="777"/>
      <c r="AM30" s="777"/>
      <c r="AN30" s="777"/>
      <c r="AO30" s="777"/>
      <c r="AP30" s="939"/>
      <c r="AQ30" s="939"/>
      <c r="AR30" s="939"/>
      <c r="AS30" s="939"/>
      <c r="AT30" s="777"/>
      <c r="AU30" s="777"/>
      <c r="AV30" s="777"/>
      <c r="AW30" s="777"/>
      <c r="AX30" s="777"/>
      <c r="BI30" s="790"/>
      <c r="BO30" s="777"/>
    </row>
    <row r="31" spans="1:67" s="778" customFormat="1" ht="15">
      <c r="B31" s="775"/>
      <c r="C31" s="939"/>
      <c r="D31" s="776"/>
      <c r="E31" s="939"/>
      <c r="F31" s="939"/>
      <c r="G31" s="939"/>
      <c r="H31" s="939"/>
      <c r="I31" s="939"/>
      <c r="J31" s="939"/>
      <c r="K31" s="939"/>
      <c r="L31" s="939"/>
      <c r="M31" s="939"/>
      <c r="N31" s="939"/>
      <c r="O31" s="939"/>
      <c r="P31" s="939"/>
      <c r="Q31" s="939"/>
      <c r="R31" s="939"/>
      <c r="S31" s="939"/>
      <c r="T31" s="939"/>
      <c r="U31" s="939"/>
      <c r="V31" s="939"/>
      <c r="W31" s="939"/>
      <c r="X31" s="939"/>
      <c r="Y31" s="939"/>
      <c r="Z31" s="775"/>
      <c r="AA31" s="777"/>
      <c r="AB31" s="939"/>
      <c r="AC31" s="939"/>
      <c r="AD31" s="939"/>
      <c r="AE31" s="939"/>
      <c r="AF31" s="777"/>
      <c r="AG31" s="777"/>
      <c r="AH31" s="777"/>
      <c r="AI31" s="939"/>
      <c r="AJ31" s="939"/>
      <c r="AK31" s="939"/>
      <c r="AL31" s="777"/>
      <c r="AM31" s="777"/>
      <c r="AN31" s="777"/>
      <c r="AO31" s="777"/>
      <c r="AP31" s="939"/>
      <c r="AQ31" s="939"/>
      <c r="AR31" s="939"/>
      <c r="AS31" s="939"/>
      <c r="AT31" s="777"/>
      <c r="AU31" s="777"/>
      <c r="AV31" s="777"/>
      <c r="AW31" s="777"/>
      <c r="AX31" s="777"/>
      <c r="BI31" s="790"/>
      <c r="BO31" s="777"/>
    </row>
    <row r="32" spans="1:67" s="778" customFormat="1" ht="15">
      <c r="B32" s="775"/>
      <c r="C32" s="939"/>
      <c r="D32" s="776"/>
      <c r="E32" s="939"/>
      <c r="F32" s="939"/>
      <c r="G32" s="939"/>
      <c r="H32" s="939"/>
      <c r="I32" s="939"/>
      <c r="J32" s="939"/>
      <c r="K32" s="939"/>
      <c r="L32" s="939"/>
      <c r="M32" s="939"/>
      <c r="N32" s="939"/>
      <c r="O32" s="939"/>
      <c r="P32" s="939"/>
      <c r="Q32" s="939"/>
      <c r="R32" s="939"/>
      <c r="S32" s="939"/>
      <c r="T32" s="939"/>
      <c r="U32" s="939"/>
      <c r="V32" s="939"/>
      <c r="W32" s="939"/>
      <c r="X32" s="939"/>
      <c r="Y32" s="939"/>
      <c r="Z32" s="775"/>
      <c r="AA32" s="777"/>
      <c r="AB32" s="939"/>
      <c r="AC32" s="939"/>
      <c r="AD32" s="939"/>
      <c r="AE32" s="939"/>
      <c r="AF32" s="777"/>
      <c r="AG32" s="777"/>
      <c r="AH32" s="777"/>
      <c r="AI32" s="939"/>
      <c r="AJ32" s="939"/>
      <c r="AK32" s="939"/>
      <c r="AL32" s="777"/>
      <c r="AM32" s="777"/>
      <c r="AN32" s="777"/>
      <c r="AO32" s="777"/>
      <c r="AP32" s="939"/>
      <c r="AQ32" s="939"/>
      <c r="AR32" s="939"/>
      <c r="AS32" s="939"/>
      <c r="AT32" s="777"/>
      <c r="AU32" s="777"/>
      <c r="AV32" s="777"/>
      <c r="AW32" s="777"/>
      <c r="AX32" s="777"/>
      <c r="BI32" s="790"/>
      <c r="BO32" s="777"/>
    </row>
    <row r="33" spans="2:255" s="778" customFormat="1" ht="15">
      <c r="B33" s="775"/>
      <c r="C33" s="939"/>
      <c r="D33" s="776"/>
      <c r="E33" s="939"/>
      <c r="F33" s="939"/>
      <c r="G33" s="939"/>
      <c r="H33" s="939"/>
      <c r="I33" s="939"/>
      <c r="J33" s="939"/>
      <c r="K33" s="939"/>
      <c r="L33" s="939"/>
      <c r="M33" s="939"/>
      <c r="N33" s="939"/>
      <c r="O33" s="939"/>
      <c r="P33" s="939"/>
      <c r="Q33" s="939"/>
      <c r="R33" s="939"/>
      <c r="S33" s="939"/>
      <c r="T33" s="939"/>
      <c r="U33" s="939"/>
      <c r="V33" s="939"/>
      <c r="W33" s="939"/>
      <c r="X33" s="939"/>
      <c r="Y33" s="939"/>
      <c r="Z33" s="775"/>
      <c r="AA33" s="777"/>
      <c r="AB33" s="939"/>
      <c r="AC33" s="939"/>
      <c r="AD33" s="939"/>
      <c r="AE33" s="939"/>
      <c r="AF33" s="777"/>
      <c r="AG33" s="777"/>
      <c r="AH33" s="777"/>
      <c r="AI33" s="939"/>
      <c r="AJ33" s="939"/>
      <c r="AK33" s="939"/>
      <c r="AL33" s="777"/>
      <c r="AM33" s="777"/>
      <c r="AN33" s="777"/>
      <c r="AO33" s="777"/>
      <c r="AP33" s="939"/>
      <c r="AQ33" s="939"/>
      <c r="AR33" s="939"/>
      <c r="AS33" s="939"/>
      <c r="AT33" s="777"/>
      <c r="AU33" s="777"/>
      <c r="AV33" s="777"/>
      <c r="AW33" s="777"/>
      <c r="AX33" s="777"/>
      <c r="BI33" s="790"/>
      <c r="BO33" s="777"/>
    </row>
    <row r="34" spans="2:255" s="778" customFormat="1" ht="11.65" customHeight="1">
      <c r="B34" s="775"/>
      <c r="C34" s="779"/>
      <c r="D34" s="776"/>
      <c r="E34" s="939"/>
      <c r="F34" s="939"/>
      <c r="G34" s="939"/>
      <c r="H34" s="939"/>
      <c r="I34" s="939"/>
      <c r="J34" s="939"/>
      <c r="K34" s="939"/>
      <c r="L34" s="939"/>
      <c r="M34" s="939"/>
      <c r="N34" s="939"/>
      <c r="O34" s="939"/>
      <c r="P34" s="939"/>
      <c r="Q34" s="939"/>
      <c r="R34" s="939"/>
      <c r="S34" s="939"/>
      <c r="T34" s="939"/>
      <c r="U34" s="939"/>
      <c r="V34" s="939"/>
      <c r="W34" s="939"/>
      <c r="X34" s="939"/>
      <c r="Y34" s="939"/>
      <c r="Z34" s="775"/>
      <c r="AA34" s="777"/>
      <c r="AB34" s="939"/>
      <c r="AC34" s="939"/>
      <c r="AD34" s="939"/>
      <c r="AE34" s="939"/>
      <c r="AF34" s="777"/>
      <c r="AG34" s="777"/>
      <c r="AH34" s="777"/>
      <c r="AI34" s="939"/>
      <c r="AJ34" s="939"/>
      <c r="AK34" s="939"/>
      <c r="AL34" s="777"/>
      <c r="AM34" s="777"/>
      <c r="AN34" s="777"/>
      <c r="AO34" s="777"/>
      <c r="AP34" s="939"/>
      <c r="AQ34" s="939"/>
      <c r="AR34" s="939"/>
      <c r="AS34" s="939"/>
      <c r="AT34" s="777"/>
      <c r="AU34" s="777"/>
      <c r="AV34" s="777"/>
      <c r="AW34" s="777"/>
      <c r="AX34" s="777"/>
      <c r="BO34" s="777"/>
    </row>
    <row r="35" spans="2:255" s="778" customFormat="1" ht="11.25">
      <c r="B35" s="775"/>
      <c r="C35" s="939"/>
      <c r="D35" s="776"/>
      <c r="E35" s="939"/>
      <c r="F35" s="939"/>
      <c r="G35" s="939"/>
      <c r="H35" s="939"/>
      <c r="I35" s="939"/>
      <c r="J35" s="939"/>
      <c r="K35" s="939"/>
      <c r="L35" s="939"/>
      <c r="M35" s="939"/>
      <c r="N35" s="939"/>
      <c r="O35" s="939"/>
      <c r="P35" s="939"/>
      <c r="Q35" s="939"/>
      <c r="R35" s="939"/>
      <c r="S35" s="939"/>
      <c r="T35" s="939"/>
      <c r="U35" s="939"/>
      <c r="V35" s="939"/>
      <c r="W35" s="939"/>
      <c r="X35" s="939"/>
      <c r="Y35" s="939"/>
      <c r="Z35" s="775"/>
      <c r="AA35" s="777"/>
      <c r="AB35" s="939"/>
      <c r="AC35" s="939"/>
      <c r="AD35" s="939"/>
      <c r="AE35" s="939"/>
      <c r="AF35" s="777"/>
      <c r="AG35" s="777"/>
      <c r="AH35" s="777"/>
      <c r="AI35" s="939"/>
      <c r="AJ35" s="939"/>
      <c r="AK35" s="939"/>
      <c r="AL35" s="777"/>
      <c r="AM35" s="777"/>
      <c r="AN35" s="777"/>
      <c r="AO35" s="777"/>
      <c r="AP35" s="939"/>
      <c r="AQ35" s="939"/>
      <c r="AR35" s="939"/>
      <c r="AS35" s="939"/>
      <c r="AT35" s="777"/>
      <c r="AU35" s="777"/>
      <c r="AV35" s="777"/>
      <c r="AW35" s="777"/>
      <c r="AX35" s="777"/>
      <c r="BO35" s="777"/>
    </row>
    <row r="36" spans="2:255" s="778" customFormat="1" ht="11.25">
      <c r="B36" s="775"/>
      <c r="C36" s="939"/>
      <c r="D36" s="776"/>
      <c r="E36" s="939"/>
      <c r="F36" s="939"/>
      <c r="G36" s="939"/>
      <c r="H36" s="939"/>
      <c r="I36" s="939"/>
      <c r="J36" s="939"/>
      <c r="K36" s="939"/>
      <c r="L36" s="939"/>
      <c r="M36" s="939"/>
      <c r="N36" s="939"/>
      <c r="O36" s="939"/>
      <c r="P36" s="939"/>
      <c r="Q36" s="939"/>
      <c r="R36" s="939"/>
      <c r="S36" s="939"/>
      <c r="T36" s="939"/>
      <c r="U36" s="939"/>
      <c r="V36" s="939"/>
      <c r="W36" s="939"/>
      <c r="X36" s="939"/>
      <c r="Y36" s="939"/>
      <c r="Z36" s="775"/>
      <c r="AA36" s="777"/>
      <c r="AB36" s="939"/>
      <c r="AC36" s="939"/>
      <c r="AD36" s="939"/>
      <c r="AE36" s="939"/>
      <c r="AF36" s="777"/>
      <c r="AG36" s="777"/>
      <c r="AH36" s="777"/>
      <c r="AI36" s="939"/>
      <c r="AJ36" s="939"/>
      <c r="AK36" s="939"/>
      <c r="AL36" s="777"/>
      <c r="AM36" s="777"/>
      <c r="AN36" s="777"/>
      <c r="AO36" s="777"/>
      <c r="AP36" s="939"/>
      <c r="AQ36" s="939"/>
      <c r="AR36" s="939"/>
      <c r="AS36" s="939"/>
      <c r="AT36" s="777"/>
      <c r="AU36" s="777"/>
      <c r="AV36" s="777"/>
      <c r="AW36" s="777"/>
      <c r="AX36" s="777"/>
      <c r="BO36" s="777"/>
    </row>
    <row r="37" spans="2:255" s="778" customFormat="1" ht="11.25">
      <c r="B37" s="775"/>
      <c r="C37" s="939"/>
      <c r="D37" s="776"/>
      <c r="E37" s="939"/>
      <c r="F37" s="939"/>
      <c r="G37" s="939"/>
      <c r="H37" s="939"/>
      <c r="I37" s="939"/>
      <c r="J37" s="939"/>
      <c r="K37" s="939"/>
      <c r="L37" s="939"/>
      <c r="M37" s="939"/>
      <c r="N37" s="939"/>
      <c r="O37" s="939"/>
      <c r="P37" s="939"/>
      <c r="Q37" s="939"/>
      <c r="R37" s="939"/>
      <c r="S37" s="939"/>
      <c r="T37" s="939"/>
      <c r="U37" s="939"/>
      <c r="V37" s="939"/>
      <c r="W37" s="939"/>
      <c r="X37" s="939"/>
      <c r="Y37" s="939"/>
      <c r="Z37" s="775"/>
      <c r="AA37" s="777"/>
      <c r="AB37" s="939"/>
      <c r="AC37" s="939"/>
      <c r="AD37" s="939"/>
      <c r="AE37" s="939"/>
      <c r="AF37" s="777"/>
      <c r="AG37" s="777"/>
      <c r="AH37" s="777"/>
      <c r="AI37" s="939"/>
      <c r="AJ37" s="939"/>
      <c r="AK37" s="939"/>
      <c r="AL37" s="777"/>
      <c r="AM37" s="777"/>
      <c r="AN37" s="777"/>
      <c r="AO37" s="777"/>
      <c r="AP37" s="939"/>
      <c r="AQ37" s="939"/>
      <c r="AR37" s="939"/>
      <c r="AS37" s="939"/>
      <c r="AT37" s="777"/>
      <c r="AU37" s="777"/>
      <c r="AV37" s="777"/>
      <c r="AW37" s="777"/>
      <c r="AX37" s="777"/>
      <c r="BO37" s="777"/>
    </row>
    <row r="38" spans="2:255" s="778" customFormat="1" ht="11.25">
      <c r="B38" s="775"/>
      <c r="C38" s="939"/>
      <c r="D38" s="776"/>
      <c r="E38" s="939"/>
      <c r="F38" s="939"/>
      <c r="G38" s="939"/>
      <c r="H38" s="939"/>
      <c r="I38" s="939"/>
      <c r="J38" s="939"/>
      <c r="K38" s="939"/>
      <c r="L38" s="939"/>
      <c r="M38" s="939"/>
      <c r="N38" s="939"/>
      <c r="O38" s="939"/>
      <c r="P38" s="939"/>
      <c r="Q38" s="939"/>
      <c r="R38" s="939"/>
      <c r="S38" s="939"/>
      <c r="T38" s="939"/>
      <c r="U38" s="939"/>
      <c r="V38" s="939"/>
      <c r="W38" s="939"/>
      <c r="X38" s="939"/>
      <c r="Y38" s="939"/>
      <c r="Z38" s="775"/>
      <c r="AA38" s="777"/>
      <c r="AB38" s="939"/>
      <c r="AC38" s="939"/>
      <c r="AD38" s="939"/>
      <c r="AE38" s="939"/>
      <c r="AF38" s="777"/>
      <c r="AG38" s="777"/>
      <c r="AH38" s="777"/>
      <c r="AI38" s="939"/>
      <c r="AJ38" s="939"/>
      <c r="AK38" s="939"/>
      <c r="AL38" s="777"/>
      <c r="AM38" s="777"/>
      <c r="AN38" s="777"/>
      <c r="AO38" s="777"/>
      <c r="AP38" s="939"/>
      <c r="AQ38" s="939"/>
      <c r="AR38" s="939"/>
      <c r="AS38" s="939"/>
      <c r="AT38" s="777"/>
      <c r="AU38" s="777"/>
      <c r="AV38" s="777"/>
      <c r="AW38" s="777"/>
      <c r="AX38" s="777"/>
      <c r="BO38" s="777"/>
    </row>
    <row r="39" spans="2:255" s="778" customFormat="1" ht="11.25">
      <c r="B39" s="775"/>
      <c r="C39" s="939"/>
      <c r="D39" s="776"/>
      <c r="E39" s="939"/>
      <c r="F39" s="939"/>
      <c r="G39" s="939"/>
      <c r="H39" s="939"/>
      <c r="I39" s="939"/>
      <c r="J39" s="939"/>
      <c r="K39" s="939"/>
      <c r="L39" s="939"/>
      <c r="M39" s="939"/>
      <c r="N39" s="939"/>
      <c r="O39" s="939"/>
      <c r="P39" s="939"/>
      <c r="Q39" s="939"/>
      <c r="R39" s="939"/>
      <c r="S39" s="939"/>
      <c r="T39" s="939"/>
      <c r="U39" s="939"/>
      <c r="V39" s="939"/>
      <c r="W39" s="939"/>
      <c r="X39" s="939"/>
      <c r="Y39" s="939"/>
      <c r="Z39" s="775"/>
      <c r="AA39" s="777"/>
      <c r="AB39" s="939"/>
      <c r="AC39" s="939"/>
      <c r="AD39" s="939"/>
      <c r="AE39" s="939"/>
      <c r="AF39" s="777"/>
      <c r="AG39" s="777"/>
      <c r="AH39" s="777"/>
      <c r="AI39" s="939"/>
      <c r="AJ39" s="939"/>
      <c r="AK39" s="939"/>
      <c r="AL39" s="777"/>
      <c r="AM39" s="777"/>
      <c r="AN39" s="777"/>
      <c r="AO39" s="777"/>
      <c r="AP39" s="939"/>
      <c r="AQ39" s="939"/>
      <c r="AR39" s="939"/>
      <c r="AS39" s="939"/>
      <c r="AT39" s="777"/>
      <c r="AU39" s="777"/>
      <c r="AV39" s="777"/>
      <c r="AW39" s="777"/>
      <c r="AX39" s="777"/>
      <c r="BO39" s="777"/>
    </row>
    <row r="40" spans="2:255" s="778" customFormat="1" ht="11.25">
      <c r="B40" s="775"/>
      <c r="C40" s="939"/>
      <c r="D40" s="776"/>
      <c r="E40" s="939"/>
      <c r="F40" s="939"/>
      <c r="G40" s="939"/>
      <c r="H40" s="939"/>
      <c r="I40" s="939"/>
      <c r="J40" s="939"/>
      <c r="K40" s="939"/>
      <c r="L40" s="939"/>
      <c r="M40" s="939"/>
      <c r="N40" s="939"/>
      <c r="O40" s="939"/>
      <c r="P40" s="939"/>
      <c r="Q40" s="939"/>
      <c r="R40" s="939"/>
      <c r="S40" s="939"/>
      <c r="T40" s="939"/>
      <c r="U40" s="939"/>
      <c r="V40" s="939"/>
      <c r="W40" s="939"/>
      <c r="X40" s="939"/>
      <c r="Y40" s="939"/>
      <c r="Z40" s="775"/>
      <c r="AA40" s="777"/>
      <c r="AB40" s="939"/>
      <c r="AC40" s="939"/>
      <c r="AD40" s="939"/>
      <c r="AE40" s="939"/>
      <c r="AF40" s="777"/>
      <c r="AG40" s="777"/>
      <c r="AH40" s="777"/>
      <c r="AI40" s="939"/>
      <c r="AJ40" s="939"/>
      <c r="AK40" s="939"/>
      <c r="AL40" s="777"/>
      <c r="AM40" s="777"/>
      <c r="AN40" s="777"/>
      <c r="AO40" s="777"/>
      <c r="AP40" s="939"/>
      <c r="AQ40" s="939"/>
      <c r="AR40" s="939"/>
      <c r="AS40" s="939"/>
      <c r="AT40" s="777"/>
      <c r="AU40" s="777"/>
      <c r="AV40" s="777"/>
      <c r="AW40" s="777"/>
      <c r="AX40" s="777"/>
      <c r="BO40" s="777"/>
    </row>
    <row r="41" spans="2:255" s="778" customFormat="1" ht="11.25">
      <c r="B41" s="775"/>
      <c r="C41" s="939"/>
      <c r="D41" s="776"/>
      <c r="E41" s="939"/>
      <c r="F41" s="939"/>
      <c r="G41" s="939"/>
      <c r="H41" s="939"/>
      <c r="I41" s="939"/>
      <c r="J41" s="939"/>
      <c r="K41" s="939"/>
      <c r="L41" s="939"/>
      <c r="M41" s="939"/>
      <c r="N41" s="939"/>
      <c r="O41" s="939"/>
      <c r="P41" s="939"/>
      <c r="Q41" s="939"/>
      <c r="R41" s="939"/>
      <c r="S41" s="939"/>
      <c r="T41" s="939"/>
      <c r="U41" s="939"/>
      <c r="V41" s="939"/>
      <c r="W41" s="939"/>
      <c r="X41" s="939"/>
      <c r="Y41" s="939"/>
      <c r="Z41" s="775"/>
      <c r="AA41" s="777"/>
      <c r="AB41" s="939"/>
      <c r="AC41" s="939"/>
      <c r="AD41" s="939"/>
      <c r="AE41" s="939"/>
      <c r="AF41" s="777"/>
      <c r="AG41" s="777"/>
      <c r="AH41" s="777"/>
      <c r="AI41" s="939"/>
      <c r="AJ41" s="939"/>
      <c r="AK41" s="939"/>
      <c r="AL41" s="777"/>
      <c r="AM41" s="777"/>
      <c r="AN41" s="777"/>
      <c r="AO41" s="777"/>
      <c r="AP41" s="939"/>
      <c r="AQ41" s="939"/>
      <c r="AR41" s="939"/>
      <c r="AS41" s="939"/>
      <c r="AT41" s="777"/>
      <c r="AU41" s="777"/>
      <c r="AV41" s="777"/>
      <c r="AW41" s="777"/>
      <c r="AX41" s="777"/>
      <c r="BO41" s="777"/>
    </row>
    <row r="42" spans="2:255" s="778" customFormat="1" ht="11.25">
      <c r="B42" s="775"/>
      <c r="C42" s="939"/>
      <c r="D42" s="776"/>
      <c r="E42" s="939"/>
      <c r="F42" s="939"/>
      <c r="G42" s="939"/>
      <c r="H42" s="939"/>
      <c r="I42" s="939"/>
      <c r="J42" s="939"/>
      <c r="K42" s="939"/>
      <c r="L42" s="939"/>
      <c r="M42" s="939"/>
      <c r="N42" s="939"/>
      <c r="O42" s="939"/>
      <c r="P42" s="939"/>
      <c r="Q42" s="939"/>
      <c r="R42" s="939"/>
      <c r="S42" s="939"/>
      <c r="T42" s="939"/>
      <c r="U42" s="939"/>
      <c r="V42" s="939"/>
      <c r="W42" s="939"/>
      <c r="X42" s="939"/>
      <c r="Y42" s="939"/>
      <c r="Z42" s="775"/>
      <c r="AA42" s="777"/>
      <c r="AB42" s="939"/>
      <c r="AC42" s="939"/>
      <c r="AD42" s="939"/>
      <c r="AE42" s="939"/>
      <c r="AF42" s="777"/>
      <c r="AG42" s="777"/>
      <c r="AH42" s="777"/>
      <c r="AI42" s="939"/>
      <c r="AJ42" s="939"/>
      <c r="AK42" s="939"/>
      <c r="AL42" s="777"/>
      <c r="AM42" s="777"/>
      <c r="AN42" s="777"/>
      <c r="AO42" s="777"/>
      <c r="AP42" s="939"/>
      <c r="AQ42" s="939"/>
      <c r="AR42" s="939"/>
      <c r="AS42" s="939"/>
      <c r="AT42" s="777"/>
      <c r="AU42" s="777"/>
      <c r="AV42" s="777"/>
      <c r="AW42" s="777"/>
      <c r="AX42" s="777"/>
      <c r="BO42" s="777"/>
    </row>
    <row r="43" spans="2:255" s="778" customFormat="1" ht="11.25">
      <c r="C43" s="777"/>
      <c r="D43" s="777"/>
      <c r="E43" s="777"/>
      <c r="F43" s="777"/>
      <c r="G43" s="777"/>
      <c r="H43" s="777"/>
      <c r="I43" s="777"/>
      <c r="J43" s="777"/>
      <c r="K43" s="777"/>
      <c r="L43" s="777"/>
      <c r="M43" s="777"/>
      <c r="N43" s="777"/>
      <c r="O43" s="777"/>
      <c r="P43" s="777"/>
      <c r="Q43" s="777"/>
      <c r="R43" s="777"/>
      <c r="S43" s="777"/>
      <c r="T43" s="777"/>
      <c r="U43" s="777"/>
      <c r="V43" s="777"/>
      <c r="W43" s="777"/>
      <c r="X43" s="777"/>
      <c r="Y43" s="777"/>
      <c r="Z43" s="775"/>
      <c r="AA43" s="777"/>
      <c r="AB43" s="939"/>
      <c r="AC43" s="939"/>
      <c r="AD43" s="939"/>
      <c r="AE43" s="939"/>
      <c r="AF43" s="777"/>
      <c r="AG43" s="777"/>
      <c r="AH43" s="777"/>
      <c r="AI43" s="939"/>
      <c r="AJ43" s="939"/>
      <c r="AK43" s="939"/>
      <c r="AL43" s="777"/>
      <c r="AM43" s="777"/>
      <c r="AN43" s="777"/>
      <c r="AO43" s="777"/>
      <c r="AP43" s="939"/>
      <c r="AQ43" s="939"/>
      <c r="AR43" s="939"/>
      <c r="AS43" s="939"/>
      <c r="AT43" s="777"/>
      <c r="AU43" s="777"/>
      <c r="AV43" s="777"/>
      <c r="AW43" s="777"/>
      <c r="AX43" s="777"/>
      <c r="BO43" s="777"/>
    </row>
    <row r="44" spans="2:255" s="778" customFormat="1" ht="11.25">
      <c r="C44" s="777"/>
      <c r="D44" s="777"/>
      <c r="E44" s="777"/>
      <c r="F44" s="777"/>
      <c r="G44" s="777"/>
      <c r="H44" s="777"/>
      <c r="I44" s="777"/>
      <c r="J44" s="777"/>
      <c r="K44" s="777"/>
      <c r="L44" s="777"/>
      <c r="M44" s="777"/>
      <c r="N44" s="777"/>
      <c r="O44" s="777"/>
      <c r="P44" s="777"/>
      <c r="Q44" s="777"/>
      <c r="R44" s="777"/>
      <c r="S44" s="777"/>
      <c r="T44" s="777"/>
      <c r="U44" s="777"/>
      <c r="V44" s="777"/>
      <c r="W44" s="777"/>
      <c r="X44" s="777"/>
      <c r="Y44" s="777"/>
      <c r="Z44" s="775"/>
      <c r="AA44" s="777"/>
      <c r="AB44" s="939"/>
      <c r="AC44" s="939"/>
      <c r="AD44" s="939"/>
      <c r="AE44" s="939"/>
      <c r="AF44" s="777"/>
      <c r="AG44" s="777"/>
      <c r="AH44" s="777"/>
      <c r="AI44" s="939"/>
      <c r="AJ44" s="939"/>
      <c r="AK44" s="939"/>
      <c r="AL44" s="777"/>
      <c r="AM44" s="777"/>
      <c r="AN44" s="777"/>
      <c r="AO44" s="777"/>
      <c r="AP44" s="939"/>
      <c r="AQ44" s="939"/>
      <c r="AR44" s="939"/>
      <c r="AS44" s="939"/>
      <c r="AT44" s="777"/>
      <c r="AU44" s="777"/>
      <c r="AV44" s="777"/>
      <c r="AW44" s="777"/>
      <c r="AX44" s="777"/>
      <c r="BO44" s="777"/>
    </row>
    <row r="45" spans="2:255" s="778" customFormat="1" ht="11.25">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5"/>
      <c r="AA45" s="777"/>
      <c r="AB45" s="939"/>
      <c r="AC45" s="939"/>
      <c r="AD45" s="939"/>
      <c r="AE45" s="939"/>
      <c r="AF45" s="777"/>
      <c r="AG45" s="777"/>
      <c r="AH45" s="777"/>
      <c r="AI45" s="939"/>
      <c r="AJ45" s="939"/>
      <c r="AK45" s="939"/>
      <c r="AL45" s="777"/>
      <c r="AM45" s="777"/>
      <c r="AN45" s="777"/>
      <c r="AO45" s="777"/>
      <c r="AP45" s="939"/>
      <c r="AQ45" s="939"/>
      <c r="AR45" s="939"/>
      <c r="AS45" s="939"/>
      <c r="AT45" s="777"/>
      <c r="AU45" s="777"/>
      <c r="AV45" s="777"/>
      <c r="AW45" s="777"/>
      <c r="AX45" s="777"/>
      <c r="BO45" s="777"/>
    </row>
    <row r="46" spans="2:255" s="778" customFormat="1" ht="11.25">
      <c r="C46" s="777"/>
      <c r="D46" s="777"/>
      <c r="E46" s="777"/>
      <c r="F46" s="777"/>
      <c r="G46" s="777"/>
      <c r="H46" s="777"/>
      <c r="I46" s="777"/>
      <c r="J46" s="777"/>
      <c r="K46" s="777"/>
      <c r="L46" s="777"/>
      <c r="M46" s="777"/>
      <c r="N46" s="777"/>
      <c r="O46" s="777"/>
      <c r="P46" s="777"/>
      <c r="Q46" s="777"/>
      <c r="R46" s="777"/>
      <c r="S46" s="777"/>
      <c r="T46" s="777"/>
      <c r="U46" s="777"/>
      <c r="V46" s="777"/>
      <c r="W46" s="777"/>
      <c r="X46" s="777"/>
      <c r="Y46" s="777"/>
      <c r="Z46" s="775"/>
      <c r="AA46" s="777"/>
      <c r="AB46" s="939"/>
      <c r="AC46" s="939"/>
      <c r="AD46" s="939"/>
      <c r="AE46" s="939"/>
      <c r="AF46" s="777"/>
      <c r="AG46" s="777"/>
      <c r="AH46" s="777"/>
      <c r="AI46" s="939"/>
      <c r="AJ46" s="939"/>
      <c r="AK46" s="939"/>
      <c r="AL46" s="777"/>
      <c r="AM46" s="777"/>
      <c r="AN46" s="777"/>
      <c r="AO46" s="777"/>
      <c r="AP46" s="939"/>
      <c r="AQ46" s="939"/>
      <c r="AR46" s="939"/>
      <c r="AS46" s="939"/>
      <c r="AT46" s="777"/>
      <c r="AU46" s="777"/>
      <c r="AV46" s="777"/>
      <c r="AW46" s="777"/>
      <c r="AX46" s="777"/>
      <c r="BO46" s="777"/>
    </row>
    <row r="47" spans="2:255" s="779" customFormat="1" ht="12.75" customHeight="1">
      <c r="B47" s="777"/>
      <c r="C47" s="777"/>
      <c r="D47" s="777"/>
      <c r="E47" s="777"/>
      <c r="F47" s="777"/>
      <c r="G47" s="777"/>
      <c r="H47" s="777"/>
      <c r="I47" s="777"/>
      <c r="J47" s="777"/>
      <c r="K47" s="777"/>
      <c r="L47" s="777"/>
      <c r="M47" s="777"/>
      <c r="N47" s="777"/>
      <c r="O47" s="777"/>
      <c r="P47" s="777"/>
      <c r="Q47" s="777"/>
      <c r="R47" s="777"/>
      <c r="S47" s="777"/>
      <c r="T47" s="777"/>
      <c r="U47" s="777"/>
      <c r="V47" s="777"/>
      <c r="W47" s="777"/>
      <c r="X47" s="777"/>
      <c r="Y47" s="777"/>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778"/>
      <c r="AV47" s="778"/>
      <c r="AW47" s="778"/>
      <c r="AX47" s="778"/>
      <c r="AY47" s="778"/>
      <c r="AZ47" s="778"/>
      <c r="BA47" s="778"/>
      <c r="BB47" s="777"/>
      <c r="BC47" s="777"/>
      <c r="BD47" s="777"/>
      <c r="BE47" s="777"/>
      <c r="BF47" s="777"/>
      <c r="BG47" s="777"/>
      <c r="BH47" s="777"/>
      <c r="BI47" s="777"/>
      <c r="BJ47" s="777"/>
      <c r="BK47" s="777"/>
      <c r="BL47" s="777"/>
      <c r="BM47" s="777"/>
      <c r="BN47" s="777"/>
      <c r="BO47" s="777"/>
      <c r="BP47" s="777"/>
      <c r="BQ47" s="777"/>
      <c r="BR47" s="777"/>
      <c r="BS47" s="777"/>
      <c r="BT47" s="777"/>
      <c r="BU47" s="777"/>
      <c r="BV47" s="777"/>
      <c r="BW47" s="777"/>
      <c r="BX47" s="777"/>
      <c r="BY47" s="777"/>
      <c r="BZ47" s="777"/>
      <c r="CA47" s="777"/>
      <c r="CB47" s="777"/>
      <c r="CC47" s="777"/>
      <c r="CD47" s="777"/>
      <c r="CE47" s="777"/>
      <c r="CF47" s="777"/>
      <c r="CG47" s="777"/>
      <c r="CH47" s="777"/>
      <c r="CI47" s="777"/>
      <c r="CJ47" s="777"/>
      <c r="CK47" s="777"/>
      <c r="CL47" s="777"/>
      <c r="CM47" s="777"/>
      <c r="CN47" s="777"/>
      <c r="CO47" s="777"/>
      <c r="CP47" s="777"/>
      <c r="CQ47" s="777"/>
      <c r="CR47" s="777"/>
      <c r="CS47" s="777"/>
      <c r="CT47" s="777"/>
      <c r="CU47" s="777"/>
      <c r="CV47" s="777"/>
      <c r="CW47" s="777"/>
      <c r="CX47" s="777"/>
      <c r="CY47" s="777"/>
      <c r="CZ47" s="777"/>
      <c r="DA47" s="777"/>
      <c r="DB47" s="777"/>
      <c r="DC47" s="777"/>
      <c r="DD47" s="777"/>
      <c r="DE47" s="777"/>
      <c r="DF47" s="777"/>
      <c r="DG47" s="777"/>
      <c r="DH47" s="777"/>
      <c r="DI47" s="777"/>
      <c r="DJ47" s="777"/>
      <c r="DK47" s="777"/>
      <c r="DL47" s="777"/>
      <c r="DM47" s="777"/>
      <c r="DN47" s="777"/>
      <c r="DO47" s="777"/>
      <c r="DP47" s="777"/>
      <c r="DQ47" s="777"/>
      <c r="DR47" s="777"/>
      <c r="DS47" s="777"/>
      <c r="DT47" s="777"/>
      <c r="DU47" s="777"/>
      <c r="DV47" s="777"/>
      <c r="DW47" s="777"/>
      <c r="DX47" s="777"/>
      <c r="DY47" s="777"/>
      <c r="DZ47" s="777"/>
      <c r="EA47" s="777"/>
      <c r="EB47" s="777"/>
      <c r="EC47" s="777"/>
      <c r="ED47" s="777"/>
      <c r="EE47" s="777"/>
      <c r="EF47" s="777"/>
      <c r="EG47" s="777"/>
      <c r="EH47" s="777"/>
      <c r="EI47" s="777"/>
      <c r="EJ47" s="777"/>
      <c r="EK47" s="777"/>
      <c r="EL47" s="777"/>
      <c r="EM47" s="777"/>
      <c r="EN47" s="777"/>
      <c r="EO47" s="777"/>
      <c r="EP47" s="777"/>
      <c r="EQ47" s="777"/>
      <c r="ER47" s="777"/>
      <c r="ES47" s="777"/>
      <c r="ET47" s="777"/>
      <c r="EU47" s="777"/>
      <c r="EV47" s="777"/>
      <c r="EW47" s="777"/>
      <c r="EX47" s="777"/>
      <c r="EY47" s="777"/>
      <c r="EZ47" s="777"/>
      <c r="FA47" s="777"/>
      <c r="FB47" s="777"/>
      <c r="FC47" s="777"/>
      <c r="FD47" s="777"/>
      <c r="FE47" s="777"/>
      <c r="FF47" s="777"/>
      <c r="FG47" s="777"/>
      <c r="FH47" s="777"/>
      <c r="FI47" s="777"/>
      <c r="FJ47" s="777"/>
      <c r="FK47" s="777"/>
      <c r="FL47" s="777"/>
      <c r="FM47" s="777"/>
      <c r="FN47" s="777"/>
      <c r="FO47" s="777"/>
      <c r="FP47" s="777"/>
      <c r="FQ47" s="777"/>
      <c r="FR47" s="777"/>
      <c r="FS47" s="777"/>
      <c r="FT47" s="777"/>
      <c r="FU47" s="777"/>
      <c r="FV47" s="777"/>
      <c r="FW47" s="777"/>
      <c r="FX47" s="777"/>
      <c r="FY47" s="777"/>
      <c r="FZ47" s="777"/>
      <c r="GA47" s="777"/>
      <c r="GB47" s="777"/>
      <c r="GC47" s="777"/>
      <c r="GD47" s="777"/>
      <c r="GE47" s="777"/>
      <c r="GF47" s="777"/>
      <c r="GG47" s="777"/>
      <c r="GH47" s="777"/>
      <c r="GI47" s="777"/>
      <c r="GJ47" s="777"/>
      <c r="GK47" s="777"/>
      <c r="GL47" s="777"/>
      <c r="GM47" s="777"/>
      <c r="GN47" s="777"/>
      <c r="GO47" s="777"/>
      <c r="GP47" s="777"/>
      <c r="GQ47" s="777"/>
      <c r="GR47" s="777"/>
      <c r="GS47" s="777"/>
      <c r="GT47" s="777"/>
      <c r="GU47" s="777"/>
      <c r="GV47" s="777"/>
      <c r="GW47" s="777"/>
      <c r="GX47" s="777"/>
      <c r="GY47" s="777"/>
      <c r="GZ47" s="777"/>
      <c r="HA47" s="777"/>
      <c r="HB47" s="777"/>
      <c r="HC47" s="777"/>
      <c r="HD47" s="777"/>
      <c r="HE47" s="777"/>
      <c r="HF47" s="777"/>
      <c r="HG47" s="777"/>
      <c r="HH47" s="777"/>
      <c r="HI47" s="777"/>
      <c r="HJ47" s="777"/>
      <c r="HK47" s="777"/>
      <c r="HL47" s="777"/>
      <c r="HM47" s="777"/>
      <c r="HN47" s="777"/>
      <c r="HO47" s="777"/>
      <c r="HP47" s="777"/>
      <c r="HQ47" s="777"/>
      <c r="HR47" s="777"/>
      <c r="HS47" s="777"/>
      <c r="HT47" s="777"/>
      <c r="HU47" s="777"/>
      <c r="HV47" s="777"/>
      <c r="HW47" s="777"/>
      <c r="HX47" s="777"/>
      <c r="HY47" s="777"/>
      <c r="HZ47" s="777"/>
      <c r="IA47" s="777"/>
      <c r="IB47" s="777"/>
      <c r="IC47" s="777"/>
      <c r="ID47" s="777"/>
      <c r="IE47" s="777"/>
      <c r="IF47" s="777"/>
      <c r="IG47" s="777"/>
      <c r="IH47" s="777"/>
      <c r="II47" s="777"/>
      <c r="IJ47" s="777"/>
      <c r="IK47" s="777"/>
      <c r="IL47" s="777"/>
      <c r="IM47" s="777"/>
      <c r="IN47" s="777"/>
      <c r="IO47" s="777"/>
      <c r="IP47" s="777"/>
      <c r="IQ47" s="777"/>
      <c r="IR47" s="777"/>
      <c r="IS47" s="777"/>
      <c r="IT47" s="777"/>
      <c r="IU47" s="777"/>
    </row>
    <row r="48" spans="2:255" s="779" customFormat="1" ht="12.75" customHeight="1">
      <c r="B48" s="777"/>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778"/>
      <c r="AY48" s="778"/>
      <c r="AZ48" s="778"/>
      <c r="BA48" s="778"/>
      <c r="BB48" s="777"/>
      <c r="BC48" s="777"/>
      <c r="BD48" s="777"/>
      <c r="BE48" s="777"/>
      <c r="BF48" s="777"/>
      <c r="BG48" s="777"/>
      <c r="BH48" s="777"/>
      <c r="BI48" s="777"/>
      <c r="BJ48" s="777"/>
      <c r="BK48" s="777"/>
      <c r="BL48" s="777"/>
      <c r="BM48" s="777"/>
      <c r="BN48" s="777"/>
      <c r="BO48" s="777"/>
      <c r="BP48" s="777"/>
      <c r="BQ48" s="777"/>
      <c r="BR48" s="777"/>
      <c r="BS48" s="777"/>
      <c r="BT48" s="777"/>
      <c r="BU48" s="777"/>
      <c r="BV48" s="777"/>
      <c r="BW48" s="777"/>
      <c r="BX48" s="777"/>
      <c r="BY48" s="777"/>
      <c r="BZ48" s="777"/>
      <c r="CA48" s="777"/>
      <c r="CB48" s="777"/>
      <c r="CC48" s="777"/>
      <c r="CD48" s="777"/>
      <c r="CE48" s="777"/>
      <c r="CF48" s="777"/>
      <c r="CG48" s="777"/>
      <c r="CH48" s="777"/>
      <c r="CI48" s="777"/>
      <c r="CJ48" s="777"/>
      <c r="CK48" s="777"/>
      <c r="CL48" s="777"/>
      <c r="CM48" s="777"/>
      <c r="CN48" s="777"/>
      <c r="CO48" s="777"/>
      <c r="CP48" s="777"/>
      <c r="CQ48" s="777"/>
      <c r="CR48" s="777"/>
      <c r="CS48" s="777"/>
      <c r="CT48" s="777"/>
      <c r="CU48" s="777"/>
      <c r="CV48" s="777"/>
      <c r="CW48" s="777"/>
      <c r="CX48" s="777"/>
      <c r="CY48" s="777"/>
      <c r="CZ48" s="777"/>
      <c r="DA48" s="777"/>
      <c r="DB48" s="777"/>
      <c r="DC48" s="777"/>
      <c r="DD48" s="777"/>
      <c r="DE48" s="777"/>
      <c r="DF48" s="777"/>
      <c r="DG48" s="777"/>
      <c r="DH48" s="777"/>
      <c r="DI48" s="777"/>
      <c r="DJ48" s="777"/>
      <c r="DK48" s="777"/>
      <c r="DL48" s="777"/>
      <c r="DM48" s="777"/>
      <c r="DN48" s="777"/>
      <c r="DO48" s="777"/>
      <c r="DP48" s="777"/>
      <c r="DQ48" s="777"/>
      <c r="DR48" s="777"/>
      <c r="DS48" s="777"/>
      <c r="DT48" s="777"/>
      <c r="DU48" s="777"/>
      <c r="DV48" s="777"/>
      <c r="DW48" s="777"/>
      <c r="DX48" s="777"/>
      <c r="DY48" s="777"/>
      <c r="DZ48" s="777"/>
      <c r="EA48" s="777"/>
      <c r="EB48" s="777"/>
      <c r="EC48" s="777"/>
      <c r="ED48" s="777"/>
      <c r="EE48" s="777"/>
      <c r="EF48" s="777"/>
      <c r="EG48" s="777"/>
      <c r="EH48" s="777"/>
      <c r="EI48" s="777"/>
      <c r="EJ48" s="777"/>
      <c r="EK48" s="777"/>
      <c r="EL48" s="777"/>
      <c r="EM48" s="777"/>
      <c r="EN48" s="777"/>
      <c r="EO48" s="777"/>
      <c r="EP48" s="777"/>
      <c r="EQ48" s="777"/>
      <c r="ER48" s="777"/>
      <c r="ES48" s="777"/>
      <c r="ET48" s="777"/>
      <c r="EU48" s="777"/>
      <c r="EV48" s="777"/>
      <c r="EW48" s="777"/>
      <c r="EX48" s="777"/>
      <c r="EY48" s="777"/>
      <c r="EZ48" s="777"/>
      <c r="FA48" s="777"/>
      <c r="FB48" s="777"/>
      <c r="FC48" s="777"/>
      <c r="FD48" s="777"/>
      <c r="FE48" s="777"/>
      <c r="FF48" s="777"/>
      <c r="FG48" s="777"/>
      <c r="FH48" s="777"/>
      <c r="FI48" s="777"/>
      <c r="FJ48" s="777"/>
      <c r="FK48" s="777"/>
      <c r="FL48" s="777"/>
      <c r="FM48" s="777"/>
      <c r="FN48" s="777"/>
      <c r="FO48" s="777"/>
      <c r="FP48" s="777"/>
      <c r="FQ48" s="777"/>
      <c r="FR48" s="777"/>
      <c r="FS48" s="777"/>
      <c r="FT48" s="777"/>
      <c r="FU48" s="777"/>
      <c r="FV48" s="777"/>
      <c r="FW48" s="777"/>
      <c r="FX48" s="777"/>
      <c r="FY48" s="777"/>
      <c r="FZ48" s="777"/>
      <c r="GA48" s="777"/>
      <c r="GB48" s="777"/>
      <c r="GC48" s="777"/>
      <c r="GD48" s="777"/>
      <c r="GE48" s="777"/>
      <c r="GF48" s="777"/>
      <c r="GG48" s="777"/>
      <c r="GH48" s="777"/>
      <c r="GI48" s="777"/>
      <c r="GJ48" s="777"/>
      <c r="GK48" s="777"/>
      <c r="GL48" s="777"/>
      <c r="GM48" s="777"/>
      <c r="GN48" s="777"/>
      <c r="GO48" s="777"/>
      <c r="GP48" s="777"/>
      <c r="GQ48" s="777"/>
      <c r="GR48" s="777"/>
      <c r="GS48" s="777"/>
      <c r="GT48" s="777"/>
      <c r="GU48" s="777"/>
      <c r="GV48" s="777"/>
      <c r="GW48" s="777"/>
      <c r="GX48" s="777"/>
      <c r="GY48" s="777"/>
      <c r="GZ48" s="777"/>
      <c r="HA48" s="777"/>
      <c r="HB48" s="777"/>
      <c r="HC48" s="777"/>
      <c r="HD48" s="777"/>
      <c r="HE48" s="777"/>
      <c r="HF48" s="777"/>
      <c r="HG48" s="777"/>
      <c r="HH48" s="777"/>
      <c r="HI48" s="777"/>
      <c r="HJ48" s="777"/>
      <c r="HK48" s="777"/>
      <c r="HL48" s="777"/>
      <c r="HM48" s="777"/>
      <c r="HN48" s="777"/>
      <c r="HO48" s="777"/>
      <c r="HP48" s="777"/>
      <c r="HQ48" s="777"/>
      <c r="HR48" s="777"/>
      <c r="HS48" s="777"/>
      <c r="HT48" s="777"/>
      <c r="HU48" s="777"/>
      <c r="HV48" s="777"/>
      <c r="HW48" s="777"/>
      <c r="HX48" s="777"/>
      <c r="HY48" s="777"/>
      <c r="HZ48" s="777"/>
      <c r="IA48" s="777"/>
      <c r="IB48" s="777"/>
      <c r="IC48" s="777"/>
      <c r="ID48" s="777"/>
      <c r="IE48" s="777"/>
      <c r="IF48" s="777"/>
      <c r="IG48" s="777"/>
      <c r="IH48" s="777"/>
      <c r="II48" s="777"/>
      <c r="IJ48" s="777"/>
      <c r="IK48" s="777"/>
      <c r="IL48" s="777"/>
      <c r="IM48" s="777"/>
      <c r="IN48" s="777"/>
      <c r="IO48" s="777"/>
      <c r="IP48" s="777"/>
      <c r="IQ48" s="777"/>
      <c r="IR48" s="777"/>
      <c r="IS48" s="777"/>
      <c r="IT48" s="777"/>
      <c r="IU48" s="777"/>
    </row>
    <row r="49" spans="2:255" s="779" customFormat="1" ht="12.75" customHeight="1">
      <c r="B49" s="777"/>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778"/>
      <c r="AV49" s="778"/>
      <c r="AW49" s="778"/>
      <c r="AX49" s="778"/>
      <c r="AY49" s="778"/>
      <c r="AZ49" s="778"/>
      <c r="BA49" s="778"/>
      <c r="BB49" s="777"/>
      <c r="BC49" s="777"/>
      <c r="BD49" s="777"/>
      <c r="BE49" s="777"/>
      <c r="BF49" s="777"/>
      <c r="BG49" s="777"/>
      <c r="BH49" s="777"/>
      <c r="BI49" s="777"/>
      <c r="BJ49" s="777"/>
      <c r="BK49" s="777"/>
      <c r="BL49" s="777"/>
      <c r="BM49" s="777"/>
      <c r="BN49" s="777"/>
      <c r="BO49" s="777"/>
      <c r="BP49" s="777"/>
      <c r="BQ49" s="777"/>
      <c r="BR49" s="777"/>
      <c r="BS49" s="777"/>
      <c r="BT49" s="777"/>
      <c r="BU49" s="777"/>
      <c r="BV49" s="777"/>
      <c r="BW49" s="777"/>
      <c r="BX49" s="777"/>
      <c r="BY49" s="777"/>
      <c r="BZ49" s="777"/>
      <c r="CA49" s="777"/>
      <c r="CB49" s="777"/>
      <c r="CC49" s="777"/>
      <c r="CD49" s="777"/>
      <c r="CE49" s="777"/>
      <c r="CF49" s="777"/>
      <c r="CG49" s="777"/>
      <c r="CH49" s="777"/>
      <c r="CI49" s="777"/>
      <c r="CJ49" s="777"/>
      <c r="CK49" s="777"/>
      <c r="CL49" s="777"/>
      <c r="CM49" s="777"/>
      <c r="CN49" s="777"/>
      <c r="CO49" s="777"/>
      <c r="CP49" s="777"/>
      <c r="CQ49" s="777"/>
      <c r="CR49" s="777"/>
      <c r="CS49" s="777"/>
      <c r="CT49" s="777"/>
      <c r="CU49" s="777"/>
      <c r="CV49" s="777"/>
      <c r="CW49" s="777"/>
      <c r="CX49" s="777"/>
      <c r="CY49" s="777"/>
      <c r="CZ49" s="777"/>
      <c r="DA49" s="777"/>
      <c r="DB49" s="777"/>
      <c r="DC49" s="777"/>
      <c r="DD49" s="777"/>
      <c r="DE49" s="777"/>
      <c r="DF49" s="777"/>
      <c r="DG49" s="777"/>
      <c r="DH49" s="777"/>
      <c r="DI49" s="777"/>
      <c r="DJ49" s="777"/>
      <c r="DK49" s="777"/>
      <c r="DL49" s="777"/>
      <c r="DM49" s="777"/>
      <c r="DN49" s="777"/>
      <c r="DO49" s="777"/>
      <c r="DP49" s="777"/>
      <c r="DQ49" s="777"/>
      <c r="DR49" s="777"/>
      <c r="DS49" s="777"/>
      <c r="DT49" s="777"/>
      <c r="DU49" s="777"/>
      <c r="DV49" s="777"/>
      <c r="DW49" s="777"/>
      <c r="DX49" s="777"/>
      <c r="DY49" s="777"/>
      <c r="DZ49" s="777"/>
      <c r="EA49" s="777"/>
      <c r="EB49" s="777"/>
      <c r="EC49" s="777"/>
      <c r="ED49" s="777"/>
      <c r="EE49" s="777"/>
      <c r="EF49" s="777"/>
      <c r="EG49" s="777"/>
      <c r="EH49" s="777"/>
      <c r="EI49" s="777"/>
      <c r="EJ49" s="777"/>
      <c r="EK49" s="777"/>
      <c r="EL49" s="777"/>
      <c r="EM49" s="777"/>
      <c r="EN49" s="777"/>
      <c r="EO49" s="777"/>
      <c r="EP49" s="777"/>
      <c r="EQ49" s="777"/>
      <c r="ER49" s="777"/>
      <c r="ES49" s="777"/>
      <c r="ET49" s="777"/>
      <c r="EU49" s="777"/>
      <c r="EV49" s="777"/>
      <c r="EW49" s="777"/>
      <c r="EX49" s="777"/>
      <c r="EY49" s="777"/>
      <c r="EZ49" s="777"/>
      <c r="FA49" s="777"/>
      <c r="FB49" s="777"/>
      <c r="FC49" s="777"/>
      <c r="FD49" s="777"/>
      <c r="FE49" s="777"/>
      <c r="FF49" s="777"/>
      <c r="FG49" s="777"/>
      <c r="FH49" s="777"/>
      <c r="FI49" s="777"/>
      <c r="FJ49" s="777"/>
      <c r="FK49" s="777"/>
      <c r="FL49" s="777"/>
      <c r="FM49" s="777"/>
      <c r="FN49" s="777"/>
      <c r="FO49" s="777"/>
      <c r="FP49" s="777"/>
      <c r="FQ49" s="777"/>
      <c r="FR49" s="777"/>
      <c r="FS49" s="777"/>
      <c r="FT49" s="777"/>
      <c r="FU49" s="777"/>
      <c r="FV49" s="777"/>
      <c r="FW49" s="777"/>
      <c r="FX49" s="777"/>
      <c r="FY49" s="777"/>
      <c r="FZ49" s="777"/>
      <c r="GA49" s="777"/>
      <c r="GB49" s="777"/>
      <c r="GC49" s="777"/>
      <c r="GD49" s="777"/>
      <c r="GE49" s="777"/>
      <c r="GF49" s="777"/>
      <c r="GG49" s="777"/>
      <c r="GH49" s="777"/>
      <c r="GI49" s="777"/>
      <c r="GJ49" s="777"/>
      <c r="GK49" s="777"/>
      <c r="GL49" s="777"/>
      <c r="GM49" s="777"/>
      <c r="GN49" s="777"/>
      <c r="GO49" s="777"/>
      <c r="GP49" s="777"/>
      <c r="GQ49" s="777"/>
      <c r="GR49" s="777"/>
      <c r="GS49" s="777"/>
      <c r="GT49" s="777"/>
      <c r="GU49" s="777"/>
      <c r="GV49" s="777"/>
      <c r="GW49" s="777"/>
      <c r="GX49" s="777"/>
      <c r="GY49" s="777"/>
      <c r="GZ49" s="777"/>
      <c r="HA49" s="777"/>
      <c r="HB49" s="777"/>
      <c r="HC49" s="777"/>
      <c r="HD49" s="777"/>
      <c r="HE49" s="777"/>
      <c r="HF49" s="777"/>
      <c r="HG49" s="777"/>
      <c r="HH49" s="777"/>
      <c r="HI49" s="777"/>
      <c r="HJ49" s="777"/>
      <c r="HK49" s="777"/>
      <c r="HL49" s="777"/>
      <c r="HM49" s="777"/>
      <c r="HN49" s="777"/>
      <c r="HO49" s="777"/>
      <c r="HP49" s="777"/>
      <c r="HQ49" s="777"/>
      <c r="HR49" s="777"/>
      <c r="HS49" s="777"/>
      <c r="HT49" s="777"/>
      <c r="HU49" s="777"/>
      <c r="HV49" s="777"/>
      <c r="HW49" s="777"/>
      <c r="HX49" s="777"/>
      <c r="HY49" s="777"/>
      <c r="HZ49" s="777"/>
      <c r="IA49" s="777"/>
      <c r="IB49" s="777"/>
      <c r="IC49" s="777"/>
      <c r="ID49" s="777"/>
      <c r="IE49" s="777"/>
      <c r="IF49" s="777"/>
      <c r="IG49" s="777"/>
      <c r="IH49" s="777"/>
      <c r="II49" s="777"/>
      <c r="IJ49" s="777"/>
      <c r="IK49" s="777"/>
      <c r="IL49" s="777"/>
      <c r="IM49" s="777"/>
      <c r="IN49" s="777"/>
      <c r="IO49" s="777"/>
      <c r="IP49" s="777"/>
      <c r="IQ49" s="777"/>
      <c r="IR49" s="777"/>
      <c r="IS49" s="777"/>
      <c r="IT49" s="777"/>
      <c r="IU49" s="777"/>
    </row>
    <row r="50" spans="2:255" ht="12.75" customHeight="1"/>
    <row r="51" spans="2:255" ht="12.75" customHeight="1"/>
  </sheetData>
  <sheetProtection selectLockedCells="1" selectUnlockedCells="1"/>
  <mergeCells count="63">
    <mergeCell ref="BK12:BN12"/>
    <mergeCell ref="AV12:AV13"/>
    <mergeCell ref="AW12:AW13"/>
    <mergeCell ref="AX12:AX13"/>
    <mergeCell ref="AY12:BB12"/>
    <mergeCell ref="BC12:BF12"/>
    <mergeCell ref="BG12:BJ12"/>
    <mergeCell ref="AU12:AU13"/>
    <mergeCell ref="Z12:Z13"/>
    <mergeCell ref="AA12:AA13"/>
    <mergeCell ref="AB12:AB13"/>
    <mergeCell ref="AC12:AC13"/>
    <mergeCell ref="AD12:AD13"/>
    <mergeCell ref="AE12:AE13"/>
    <mergeCell ref="AF12:AH12"/>
    <mergeCell ref="AI12:AI13"/>
    <mergeCell ref="AJ12:AJ13"/>
    <mergeCell ref="AK12:AP12"/>
    <mergeCell ref="AQ12:AT12"/>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M16:M17 M20:M23">
    <cfRule type="cellIs" dxfId="824" priority="163" stopIfTrue="1" operator="between">
      <formula>0.9</formula>
      <formula>1.05</formula>
    </cfRule>
    <cfRule type="cellIs" dxfId="823" priority="164" stopIfTrue="1" operator="between">
      <formula>0.7</formula>
      <formula>0.8999</formula>
    </cfRule>
    <cfRule type="cellIs" dxfId="822" priority="165" stopIfTrue="1" operator="between">
      <formula>0</formula>
      <formula>0.699</formula>
    </cfRule>
    <cfRule type="cellIs" dxfId="821" priority="166" stopIfTrue="1" operator="greaterThan">
      <formula>1.05</formula>
    </cfRule>
  </conditionalFormatting>
  <conditionalFormatting sqref="S14">
    <cfRule type="cellIs" dxfId="820" priority="160" stopIfTrue="1" operator="between">
      <formula>0.9</formula>
      <formula>1</formula>
    </cfRule>
    <cfRule type="cellIs" dxfId="819" priority="161" stopIfTrue="1" operator="between">
      <formula>0.7</formula>
      <formula>0.8999</formula>
    </cfRule>
    <cfRule type="cellIs" dxfId="818" priority="162" stopIfTrue="1" operator="between">
      <formula>0</formula>
      <formula>0.699</formula>
    </cfRule>
  </conditionalFormatting>
  <conditionalFormatting sqref="S15">
    <cfRule type="cellIs" dxfId="817" priority="157" stopIfTrue="1" operator="between">
      <formula>0.9</formula>
      <formula>1</formula>
    </cfRule>
    <cfRule type="cellIs" dxfId="816" priority="158" stopIfTrue="1" operator="between">
      <formula>0.7</formula>
      <formula>0.8999</formula>
    </cfRule>
    <cfRule type="cellIs" dxfId="815" priority="159" stopIfTrue="1" operator="between">
      <formula>0</formula>
      <formula>0.699</formula>
    </cfRule>
  </conditionalFormatting>
  <conditionalFormatting sqref="S16">
    <cfRule type="cellIs" dxfId="814" priority="154" stopIfTrue="1" operator="between">
      <formula>0.9</formula>
      <formula>1</formula>
    </cfRule>
    <cfRule type="cellIs" dxfId="813" priority="155" stopIfTrue="1" operator="between">
      <formula>0.7</formula>
      <formula>0.8999</formula>
    </cfRule>
    <cfRule type="cellIs" dxfId="812" priority="156" stopIfTrue="1" operator="between">
      <formula>0</formula>
      <formula>0.699</formula>
    </cfRule>
  </conditionalFormatting>
  <conditionalFormatting sqref="S17">
    <cfRule type="cellIs" dxfId="811" priority="151" stopIfTrue="1" operator="between">
      <formula>0.9</formula>
      <formula>1</formula>
    </cfRule>
    <cfRule type="cellIs" dxfId="810" priority="152" stopIfTrue="1" operator="between">
      <formula>0.7</formula>
      <formula>0.8999</formula>
    </cfRule>
    <cfRule type="cellIs" dxfId="809" priority="153" stopIfTrue="1" operator="between">
      <formula>0</formula>
      <formula>0.699</formula>
    </cfRule>
  </conditionalFormatting>
  <conditionalFormatting sqref="S18">
    <cfRule type="cellIs" dxfId="808" priority="148" stopIfTrue="1" operator="between">
      <formula>0.9</formula>
      <formula>1</formula>
    </cfRule>
    <cfRule type="cellIs" dxfId="807" priority="149" stopIfTrue="1" operator="between">
      <formula>0.7</formula>
      <formula>0.8999</formula>
    </cfRule>
    <cfRule type="cellIs" dxfId="806" priority="150" stopIfTrue="1" operator="between">
      <formula>0</formula>
      <formula>0.699</formula>
    </cfRule>
  </conditionalFormatting>
  <conditionalFormatting sqref="S19">
    <cfRule type="cellIs" dxfId="805" priority="145" stopIfTrue="1" operator="between">
      <formula>0.9</formula>
      <formula>1</formula>
    </cfRule>
    <cfRule type="cellIs" dxfId="804" priority="146" stopIfTrue="1" operator="between">
      <formula>0.7</formula>
      <formula>0.8999</formula>
    </cfRule>
    <cfRule type="cellIs" dxfId="803" priority="147" stopIfTrue="1" operator="between">
      <formula>0</formula>
      <formula>0.699</formula>
    </cfRule>
  </conditionalFormatting>
  <conditionalFormatting sqref="S20">
    <cfRule type="cellIs" dxfId="802" priority="142" stopIfTrue="1" operator="between">
      <formula>0.9</formula>
      <formula>1</formula>
    </cfRule>
    <cfRule type="cellIs" dxfId="801" priority="143" stopIfTrue="1" operator="between">
      <formula>0.7</formula>
      <formula>0.8999</formula>
    </cfRule>
    <cfRule type="cellIs" dxfId="800" priority="144" stopIfTrue="1" operator="between">
      <formula>0</formula>
      <formula>0.699</formula>
    </cfRule>
  </conditionalFormatting>
  <conditionalFormatting sqref="S21">
    <cfRule type="cellIs" dxfId="799" priority="139" stopIfTrue="1" operator="between">
      <formula>0.9</formula>
      <formula>1</formula>
    </cfRule>
    <cfRule type="cellIs" dxfId="798" priority="140" stopIfTrue="1" operator="between">
      <formula>0.7</formula>
      <formula>0.8999</formula>
    </cfRule>
    <cfRule type="cellIs" dxfId="797" priority="141" stopIfTrue="1" operator="between">
      <formula>0</formula>
      <formula>0.699</formula>
    </cfRule>
  </conditionalFormatting>
  <conditionalFormatting sqref="S22">
    <cfRule type="cellIs" dxfId="796" priority="136" stopIfTrue="1" operator="between">
      <formula>0.9</formula>
      <formula>1</formula>
    </cfRule>
    <cfRule type="cellIs" dxfId="795" priority="137" stopIfTrue="1" operator="between">
      <formula>0.7</formula>
      <formula>0.8999</formula>
    </cfRule>
    <cfRule type="cellIs" dxfId="794" priority="138" stopIfTrue="1" operator="between">
      <formula>0</formula>
      <formula>0.699</formula>
    </cfRule>
  </conditionalFormatting>
  <conditionalFormatting sqref="S23">
    <cfRule type="cellIs" dxfId="793" priority="133" stopIfTrue="1" operator="between">
      <formula>0.9</formula>
      <formula>1</formula>
    </cfRule>
    <cfRule type="cellIs" dxfId="792" priority="134" stopIfTrue="1" operator="between">
      <formula>0.7</formula>
      <formula>0.8999</formula>
    </cfRule>
    <cfRule type="cellIs" dxfId="791" priority="135" stopIfTrue="1" operator="between">
      <formula>0</formula>
      <formula>0.699</formula>
    </cfRule>
  </conditionalFormatting>
  <conditionalFormatting sqref="G14">
    <cfRule type="cellIs" dxfId="790" priority="125" stopIfTrue="1" operator="between">
      <formula>0.9</formula>
      <formula>1.05</formula>
    </cfRule>
    <cfRule type="cellIs" dxfId="789" priority="126" stopIfTrue="1" operator="between">
      <formula>0.7</formula>
      <formula>0.8999</formula>
    </cfRule>
    <cfRule type="cellIs" dxfId="788" priority="127" stopIfTrue="1" operator="between">
      <formula>0</formula>
      <formula>0.699</formula>
    </cfRule>
    <cfRule type="cellIs" dxfId="787" priority="128" stopIfTrue="1" operator="greaterThan">
      <formula>1.05</formula>
    </cfRule>
  </conditionalFormatting>
  <conditionalFormatting sqref="G14">
    <cfRule type="cellIs" dxfId="786" priority="129" stopIfTrue="1" operator="between">
      <formula>0.9</formula>
      <formula>1.05</formula>
    </cfRule>
    <cfRule type="cellIs" dxfId="785" priority="130" stopIfTrue="1" operator="between">
      <formula>0.7</formula>
      <formula>0.8999</formula>
    </cfRule>
    <cfRule type="cellIs" dxfId="784" priority="131" stopIfTrue="1" operator="between">
      <formula>0</formula>
      <formula>0.699</formula>
    </cfRule>
    <cfRule type="cellIs" dxfId="783" priority="132" stopIfTrue="1" operator="greaterThan">
      <formula>1.05</formula>
    </cfRule>
  </conditionalFormatting>
  <conditionalFormatting sqref="G16:G23">
    <cfRule type="cellIs" dxfId="782" priority="117" stopIfTrue="1" operator="between">
      <formula>0.9</formula>
      <formula>1.05</formula>
    </cfRule>
    <cfRule type="cellIs" dxfId="781" priority="118" stopIfTrue="1" operator="between">
      <formula>0.7</formula>
      <formula>0.8999</formula>
    </cfRule>
    <cfRule type="cellIs" dxfId="780" priority="119" stopIfTrue="1" operator="between">
      <formula>0</formula>
      <formula>0.699</formula>
    </cfRule>
    <cfRule type="cellIs" dxfId="779" priority="120" stopIfTrue="1" operator="greaterThan">
      <formula>1.05</formula>
    </cfRule>
  </conditionalFormatting>
  <conditionalFormatting sqref="G16:G23">
    <cfRule type="cellIs" dxfId="778" priority="121" stopIfTrue="1" operator="between">
      <formula>0.9</formula>
      <formula>1.05</formula>
    </cfRule>
    <cfRule type="cellIs" dxfId="777" priority="122" stopIfTrue="1" operator="between">
      <formula>0.7</formula>
      <formula>0.8999</formula>
    </cfRule>
    <cfRule type="cellIs" dxfId="776" priority="123" stopIfTrue="1" operator="between">
      <formula>0</formula>
      <formula>0.699</formula>
    </cfRule>
    <cfRule type="cellIs" dxfId="775" priority="124" stopIfTrue="1" operator="greaterThan">
      <formula>1.05</formula>
    </cfRule>
  </conditionalFormatting>
  <conditionalFormatting sqref="J14">
    <cfRule type="cellIs" dxfId="774" priority="109" stopIfTrue="1" operator="between">
      <formula>0.9</formula>
      <formula>1.05</formula>
    </cfRule>
    <cfRule type="cellIs" dxfId="773" priority="110" stopIfTrue="1" operator="between">
      <formula>0.7</formula>
      <formula>0.8999</formula>
    </cfRule>
    <cfRule type="cellIs" dxfId="772" priority="111" stopIfTrue="1" operator="between">
      <formula>0</formula>
      <formula>0.699</formula>
    </cfRule>
    <cfRule type="cellIs" dxfId="771" priority="112" stopIfTrue="1" operator="greaterThan">
      <formula>1.05</formula>
    </cfRule>
  </conditionalFormatting>
  <conditionalFormatting sqref="J14">
    <cfRule type="cellIs" dxfId="770" priority="113" stopIfTrue="1" operator="between">
      <formula>0.9</formula>
      <formula>1.05</formula>
    </cfRule>
    <cfRule type="cellIs" dxfId="769" priority="114" stopIfTrue="1" operator="between">
      <formula>0.7</formula>
      <formula>0.8999</formula>
    </cfRule>
    <cfRule type="cellIs" dxfId="768" priority="115" stopIfTrue="1" operator="between">
      <formula>0</formula>
      <formula>0.699</formula>
    </cfRule>
    <cfRule type="cellIs" dxfId="767" priority="116" stopIfTrue="1" operator="greaterThan">
      <formula>1.05</formula>
    </cfRule>
  </conditionalFormatting>
  <conditionalFormatting sqref="J15">
    <cfRule type="cellIs" dxfId="766" priority="101" stopIfTrue="1" operator="between">
      <formula>0.9</formula>
      <formula>1.05</formula>
    </cfRule>
    <cfRule type="cellIs" dxfId="765" priority="102" stopIfTrue="1" operator="between">
      <formula>0.7</formula>
      <formula>0.8999</formula>
    </cfRule>
    <cfRule type="cellIs" dxfId="764" priority="103" stopIfTrue="1" operator="between">
      <formula>0</formula>
      <formula>0.699</formula>
    </cfRule>
    <cfRule type="cellIs" dxfId="763" priority="104" stopIfTrue="1" operator="greaterThan">
      <formula>1.05</formula>
    </cfRule>
  </conditionalFormatting>
  <conditionalFormatting sqref="J15">
    <cfRule type="cellIs" dxfId="762" priority="105" stopIfTrue="1" operator="between">
      <formula>0.9</formula>
      <formula>1.05</formula>
    </cfRule>
    <cfRule type="cellIs" dxfId="761" priority="106" stopIfTrue="1" operator="between">
      <formula>0.7</formula>
      <formula>0.8999</formula>
    </cfRule>
    <cfRule type="cellIs" dxfId="760" priority="107" stopIfTrue="1" operator="between">
      <formula>0</formula>
      <formula>0.699</formula>
    </cfRule>
    <cfRule type="cellIs" dxfId="759" priority="108" stopIfTrue="1" operator="greaterThan">
      <formula>1.05</formula>
    </cfRule>
  </conditionalFormatting>
  <conditionalFormatting sqref="J16">
    <cfRule type="cellIs" dxfId="758" priority="93" stopIfTrue="1" operator="between">
      <formula>0.9</formula>
      <formula>1.05</formula>
    </cfRule>
    <cfRule type="cellIs" dxfId="757" priority="94" stopIfTrue="1" operator="between">
      <formula>0.7</formula>
      <formula>0.8999</formula>
    </cfRule>
    <cfRule type="cellIs" dxfId="756" priority="95" stopIfTrue="1" operator="between">
      <formula>0</formula>
      <formula>0.699</formula>
    </cfRule>
    <cfRule type="cellIs" dxfId="755" priority="96" stopIfTrue="1" operator="greaterThan">
      <formula>1.05</formula>
    </cfRule>
  </conditionalFormatting>
  <conditionalFormatting sqref="J16">
    <cfRule type="cellIs" dxfId="754" priority="97" stopIfTrue="1" operator="between">
      <formula>0.9</formula>
      <formula>1.05</formula>
    </cfRule>
    <cfRule type="cellIs" dxfId="753" priority="98" stopIfTrue="1" operator="between">
      <formula>0.7</formula>
      <formula>0.8999</formula>
    </cfRule>
    <cfRule type="cellIs" dxfId="752" priority="99" stopIfTrue="1" operator="between">
      <formula>0</formula>
      <formula>0.699</formula>
    </cfRule>
    <cfRule type="cellIs" dxfId="751" priority="100" stopIfTrue="1" operator="greaterThan">
      <formula>1.05</formula>
    </cfRule>
  </conditionalFormatting>
  <conditionalFormatting sqref="J17">
    <cfRule type="cellIs" dxfId="750" priority="85" stopIfTrue="1" operator="between">
      <formula>0.9</formula>
      <formula>1.05</formula>
    </cfRule>
    <cfRule type="cellIs" dxfId="749" priority="86" stopIfTrue="1" operator="between">
      <formula>0.7</formula>
      <formula>0.8999</formula>
    </cfRule>
    <cfRule type="cellIs" dxfId="748" priority="87" stopIfTrue="1" operator="between">
      <formula>0</formula>
      <formula>0.699</formula>
    </cfRule>
    <cfRule type="cellIs" dxfId="747" priority="88" stopIfTrue="1" operator="greaterThan">
      <formula>1.05</formula>
    </cfRule>
  </conditionalFormatting>
  <conditionalFormatting sqref="J17">
    <cfRule type="cellIs" dxfId="746" priority="89" stopIfTrue="1" operator="between">
      <formula>0.9</formula>
      <formula>1.05</formula>
    </cfRule>
    <cfRule type="cellIs" dxfId="745" priority="90" stopIfTrue="1" operator="between">
      <formula>0.7</formula>
      <formula>0.8999</formula>
    </cfRule>
    <cfRule type="cellIs" dxfId="744" priority="91" stopIfTrue="1" operator="between">
      <formula>0</formula>
      <formula>0.699</formula>
    </cfRule>
    <cfRule type="cellIs" dxfId="743" priority="92" stopIfTrue="1" operator="greaterThan">
      <formula>1.05</formula>
    </cfRule>
  </conditionalFormatting>
  <conditionalFormatting sqref="J18">
    <cfRule type="cellIs" dxfId="742" priority="77" stopIfTrue="1" operator="between">
      <formula>0.9</formula>
      <formula>1.05</formula>
    </cfRule>
    <cfRule type="cellIs" dxfId="741" priority="78" stopIfTrue="1" operator="between">
      <formula>0.7</formula>
      <formula>0.8999</formula>
    </cfRule>
    <cfRule type="cellIs" dxfId="740" priority="79" stopIfTrue="1" operator="between">
      <formula>0</formula>
      <formula>0.699</formula>
    </cfRule>
    <cfRule type="cellIs" dxfId="739" priority="80" stopIfTrue="1" operator="greaterThan">
      <formula>1.05</formula>
    </cfRule>
  </conditionalFormatting>
  <conditionalFormatting sqref="J18">
    <cfRule type="cellIs" dxfId="738" priority="81" stopIfTrue="1" operator="between">
      <formula>0.9</formula>
      <formula>1.05</formula>
    </cfRule>
    <cfRule type="cellIs" dxfId="737" priority="82" stopIfTrue="1" operator="between">
      <formula>0.7</formula>
      <formula>0.8999</formula>
    </cfRule>
    <cfRule type="cellIs" dxfId="736" priority="83" stopIfTrue="1" operator="between">
      <formula>0</formula>
      <formula>0.699</formula>
    </cfRule>
    <cfRule type="cellIs" dxfId="735" priority="84" stopIfTrue="1" operator="greaterThan">
      <formula>1.05</formula>
    </cfRule>
  </conditionalFormatting>
  <conditionalFormatting sqref="J19">
    <cfRule type="cellIs" dxfId="734" priority="69" stopIfTrue="1" operator="between">
      <formula>0.9</formula>
      <formula>1.05</formula>
    </cfRule>
    <cfRule type="cellIs" dxfId="733" priority="70" stopIfTrue="1" operator="between">
      <formula>0.7</formula>
      <formula>0.8999</formula>
    </cfRule>
    <cfRule type="cellIs" dxfId="732" priority="71" stopIfTrue="1" operator="between">
      <formula>0</formula>
      <formula>0.699</formula>
    </cfRule>
    <cfRule type="cellIs" dxfId="731" priority="72" stopIfTrue="1" operator="greaterThan">
      <formula>1.05</formula>
    </cfRule>
  </conditionalFormatting>
  <conditionalFormatting sqref="J19">
    <cfRule type="cellIs" dxfId="730" priority="73" stopIfTrue="1" operator="between">
      <formula>0.9</formula>
      <formula>1.05</formula>
    </cfRule>
    <cfRule type="cellIs" dxfId="729" priority="74" stopIfTrue="1" operator="between">
      <formula>0.7</formula>
      <formula>0.8999</formula>
    </cfRule>
    <cfRule type="cellIs" dxfId="728" priority="75" stopIfTrue="1" operator="between">
      <formula>0</formula>
      <formula>0.699</formula>
    </cfRule>
    <cfRule type="cellIs" dxfId="727" priority="76" stopIfTrue="1" operator="greaterThan">
      <formula>1.05</formula>
    </cfRule>
  </conditionalFormatting>
  <conditionalFormatting sqref="J20">
    <cfRule type="cellIs" dxfId="726" priority="61" stopIfTrue="1" operator="between">
      <formula>0.9</formula>
      <formula>1.05</formula>
    </cfRule>
    <cfRule type="cellIs" dxfId="725" priority="62" stopIfTrue="1" operator="between">
      <formula>0.7</formula>
      <formula>0.8999</formula>
    </cfRule>
    <cfRule type="cellIs" dxfId="724" priority="63" stopIfTrue="1" operator="between">
      <formula>0</formula>
      <formula>0.699</formula>
    </cfRule>
    <cfRule type="cellIs" dxfId="723" priority="64" stopIfTrue="1" operator="greaterThan">
      <formula>1.05</formula>
    </cfRule>
  </conditionalFormatting>
  <conditionalFormatting sqref="J20">
    <cfRule type="cellIs" dxfId="722" priority="65" stopIfTrue="1" operator="between">
      <formula>0.9</formula>
      <formula>1.05</formula>
    </cfRule>
    <cfRule type="cellIs" dxfId="721" priority="66" stopIfTrue="1" operator="between">
      <formula>0.7</formula>
      <formula>0.8999</formula>
    </cfRule>
    <cfRule type="cellIs" dxfId="720" priority="67" stopIfTrue="1" operator="between">
      <formula>0</formula>
      <formula>0.699</formula>
    </cfRule>
    <cfRule type="cellIs" dxfId="719" priority="68" stopIfTrue="1" operator="greaterThan">
      <formula>1.05</formula>
    </cfRule>
  </conditionalFormatting>
  <conditionalFormatting sqref="J21">
    <cfRule type="cellIs" dxfId="718" priority="53" stopIfTrue="1" operator="between">
      <formula>0.9</formula>
      <formula>1.05</formula>
    </cfRule>
    <cfRule type="cellIs" dxfId="717" priority="54" stopIfTrue="1" operator="between">
      <formula>0.7</formula>
      <formula>0.8999</formula>
    </cfRule>
    <cfRule type="cellIs" dxfId="716" priority="55" stopIfTrue="1" operator="between">
      <formula>0</formula>
      <formula>0.699</formula>
    </cfRule>
    <cfRule type="cellIs" dxfId="715" priority="56" stopIfTrue="1" operator="greaterThan">
      <formula>1.05</formula>
    </cfRule>
  </conditionalFormatting>
  <conditionalFormatting sqref="J21">
    <cfRule type="cellIs" dxfId="714" priority="57" stopIfTrue="1" operator="between">
      <formula>0.9</formula>
      <formula>1.05</formula>
    </cfRule>
    <cfRule type="cellIs" dxfId="713" priority="58" stopIfTrue="1" operator="between">
      <formula>0.7</formula>
      <formula>0.8999</formula>
    </cfRule>
    <cfRule type="cellIs" dxfId="712" priority="59" stopIfTrue="1" operator="between">
      <formula>0</formula>
      <formula>0.699</formula>
    </cfRule>
    <cfRule type="cellIs" dxfId="711" priority="60" stopIfTrue="1" operator="greaterThan">
      <formula>1.05</formula>
    </cfRule>
  </conditionalFormatting>
  <conditionalFormatting sqref="J22">
    <cfRule type="cellIs" dxfId="710" priority="45" stopIfTrue="1" operator="between">
      <formula>0.9</formula>
      <formula>1.05</formula>
    </cfRule>
    <cfRule type="cellIs" dxfId="709" priority="46" stopIfTrue="1" operator="between">
      <formula>0.7</formula>
      <formula>0.8999</formula>
    </cfRule>
    <cfRule type="cellIs" dxfId="708" priority="47" stopIfTrue="1" operator="between">
      <formula>0</formula>
      <formula>0.699</formula>
    </cfRule>
    <cfRule type="cellIs" dxfId="707" priority="48" stopIfTrue="1" operator="greaterThan">
      <formula>1.05</formula>
    </cfRule>
  </conditionalFormatting>
  <conditionalFormatting sqref="J22">
    <cfRule type="cellIs" dxfId="706" priority="49" stopIfTrue="1" operator="between">
      <formula>0.9</formula>
      <formula>1.05</formula>
    </cfRule>
    <cfRule type="cellIs" dxfId="705" priority="50" stopIfTrue="1" operator="between">
      <formula>0.7</formula>
      <formula>0.8999</formula>
    </cfRule>
    <cfRule type="cellIs" dxfId="704" priority="51" stopIfTrue="1" operator="between">
      <formula>0</formula>
      <formula>0.699</formula>
    </cfRule>
    <cfRule type="cellIs" dxfId="703" priority="52" stopIfTrue="1" operator="greaterThan">
      <formula>1.05</formula>
    </cfRule>
  </conditionalFormatting>
  <conditionalFormatting sqref="J23">
    <cfRule type="cellIs" dxfId="702" priority="37" stopIfTrue="1" operator="between">
      <formula>0.9</formula>
      <formula>1.05</formula>
    </cfRule>
    <cfRule type="cellIs" dxfId="701" priority="38" stopIfTrue="1" operator="between">
      <formula>0.7</formula>
      <formula>0.8999</formula>
    </cfRule>
    <cfRule type="cellIs" dxfId="700" priority="39" stopIfTrue="1" operator="between">
      <formula>0</formula>
      <formula>0.699</formula>
    </cfRule>
    <cfRule type="cellIs" dxfId="699" priority="40" stopIfTrue="1" operator="greaterThan">
      <formula>1.05</formula>
    </cfRule>
  </conditionalFormatting>
  <conditionalFormatting sqref="J23">
    <cfRule type="cellIs" dxfId="698" priority="41" stopIfTrue="1" operator="between">
      <formula>0.9</formula>
      <formula>1.05</formula>
    </cfRule>
    <cfRule type="cellIs" dxfId="697" priority="42" stopIfTrue="1" operator="between">
      <formula>0.7</formula>
      <formula>0.8999</formula>
    </cfRule>
    <cfRule type="cellIs" dxfId="696" priority="43" stopIfTrue="1" operator="between">
      <formula>0</formula>
      <formula>0.699</formula>
    </cfRule>
    <cfRule type="cellIs" dxfId="695" priority="44" stopIfTrue="1" operator="greaterThan">
      <formula>1.05</formula>
    </cfRule>
  </conditionalFormatting>
  <conditionalFormatting sqref="M14 M16:M17">
    <cfRule type="cellIs" dxfId="694" priority="29" stopIfTrue="1" operator="between">
      <formula>0.9</formula>
      <formula>1.05</formula>
    </cfRule>
    <cfRule type="cellIs" dxfId="693" priority="30" stopIfTrue="1" operator="between">
      <formula>0.7</formula>
      <formula>0.8999</formula>
    </cfRule>
    <cfRule type="cellIs" dxfId="692" priority="31" stopIfTrue="1" operator="between">
      <formula>0</formula>
      <formula>0.699</formula>
    </cfRule>
    <cfRule type="cellIs" dxfId="691" priority="32" stopIfTrue="1" operator="greaterThan">
      <formula>1.05</formula>
    </cfRule>
  </conditionalFormatting>
  <conditionalFormatting sqref="M14 M16:M17">
    <cfRule type="cellIs" dxfId="690" priority="33" stopIfTrue="1" operator="between">
      <formula>0.9</formula>
      <formula>1.05</formula>
    </cfRule>
    <cfRule type="cellIs" dxfId="689" priority="34" stopIfTrue="1" operator="between">
      <formula>0.7</formula>
      <formula>0.8999</formula>
    </cfRule>
    <cfRule type="cellIs" dxfId="688" priority="35" stopIfTrue="1" operator="between">
      <formula>0</formula>
      <formula>0.699</formula>
    </cfRule>
    <cfRule type="cellIs" dxfId="687" priority="36" stopIfTrue="1" operator="greaterThan">
      <formula>1.05</formula>
    </cfRule>
  </conditionalFormatting>
  <conditionalFormatting sqref="M18:M23">
    <cfRule type="cellIs" dxfId="686" priority="21" stopIfTrue="1" operator="between">
      <formula>0.9</formula>
      <formula>1.05</formula>
    </cfRule>
    <cfRule type="cellIs" dxfId="685" priority="22" stopIfTrue="1" operator="between">
      <formula>0.7</formula>
      <formula>0.8999</formula>
    </cfRule>
    <cfRule type="cellIs" dxfId="684" priority="23" stopIfTrue="1" operator="between">
      <formula>0</formula>
      <formula>0.699</formula>
    </cfRule>
    <cfRule type="cellIs" dxfId="683" priority="24" stopIfTrue="1" operator="greaterThan">
      <formula>1.05</formula>
    </cfRule>
  </conditionalFormatting>
  <conditionalFormatting sqref="M18:M23">
    <cfRule type="cellIs" dxfId="682" priority="25" stopIfTrue="1" operator="between">
      <formula>0.9</formula>
      <formula>1.05</formula>
    </cfRule>
    <cfRule type="cellIs" dxfId="681" priority="26" stopIfTrue="1" operator="between">
      <formula>0.7</formula>
      <formula>0.8999</formula>
    </cfRule>
    <cfRule type="cellIs" dxfId="680" priority="27" stopIfTrue="1" operator="between">
      <formula>0</formula>
      <formula>0.699</formula>
    </cfRule>
    <cfRule type="cellIs" dxfId="679" priority="28" stopIfTrue="1" operator="greaterThan">
      <formula>1.05</formula>
    </cfRule>
  </conditionalFormatting>
  <conditionalFormatting sqref="P15:P17 P20:P23">
    <cfRule type="cellIs" dxfId="678" priority="17" stopIfTrue="1" operator="between">
      <formula>0.9</formula>
      <formula>1.05</formula>
    </cfRule>
    <cfRule type="cellIs" dxfId="677" priority="18" stopIfTrue="1" operator="between">
      <formula>0.7</formula>
      <formula>0.8999</formula>
    </cfRule>
    <cfRule type="cellIs" dxfId="676" priority="19" stopIfTrue="1" operator="between">
      <formula>0</formula>
      <formula>0.699</formula>
    </cfRule>
    <cfRule type="cellIs" dxfId="675" priority="20" stopIfTrue="1" operator="greaterThan">
      <formula>1.05</formula>
    </cfRule>
  </conditionalFormatting>
  <conditionalFormatting sqref="P14:P17">
    <cfRule type="cellIs" dxfId="674" priority="9" stopIfTrue="1" operator="between">
      <formula>0.9</formula>
      <formula>1.05</formula>
    </cfRule>
    <cfRule type="cellIs" dxfId="673" priority="10" stopIfTrue="1" operator="between">
      <formula>0.7</formula>
      <formula>0.8999</formula>
    </cfRule>
    <cfRule type="cellIs" dxfId="672" priority="11" stopIfTrue="1" operator="between">
      <formula>0</formula>
      <formula>0.699</formula>
    </cfRule>
    <cfRule type="cellIs" dxfId="671" priority="12" stopIfTrue="1" operator="greaterThan">
      <formula>1.05</formula>
    </cfRule>
  </conditionalFormatting>
  <conditionalFormatting sqref="P14:P17">
    <cfRule type="cellIs" dxfId="670" priority="13" stopIfTrue="1" operator="between">
      <formula>0.9</formula>
      <formula>1.05</formula>
    </cfRule>
    <cfRule type="cellIs" dxfId="669" priority="14" stopIfTrue="1" operator="between">
      <formula>0.7</formula>
      <formula>0.8999</formula>
    </cfRule>
    <cfRule type="cellIs" dxfId="668" priority="15" stopIfTrue="1" operator="between">
      <formula>0</formula>
      <formula>0.699</formula>
    </cfRule>
    <cfRule type="cellIs" dxfId="667" priority="16" stopIfTrue="1" operator="greaterThan">
      <formula>1.05</formula>
    </cfRule>
  </conditionalFormatting>
  <conditionalFormatting sqref="P18:P23">
    <cfRule type="cellIs" dxfId="666" priority="1" stopIfTrue="1" operator="between">
      <formula>0.9</formula>
      <formula>1.05</formula>
    </cfRule>
    <cfRule type="cellIs" dxfId="665" priority="2" stopIfTrue="1" operator="between">
      <formula>0.7</formula>
      <formula>0.8999</formula>
    </cfRule>
    <cfRule type="cellIs" dxfId="664" priority="3" stopIfTrue="1" operator="between">
      <formula>0</formula>
      <formula>0.699</formula>
    </cfRule>
    <cfRule type="cellIs" dxfId="663" priority="4" stopIfTrue="1" operator="greaterThan">
      <formula>1.05</formula>
    </cfRule>
  </conditionalFormatting>
  <conditionalFormatting sqref="P18:P23">
    <cfRule type="cellIs" dxfId="662" priority="5" stopIfTrue="1" operator="between">
      <formula>0.9</formula>
      <formula>1.05</formula>
    </cfRule>
    <cfRule type="cellIs" dxfId="661" priority="6" stopIfTrue="1" operator="between">
      <formula>0.7</formula>
      <formula>0.8999</formula>
    </cfRule>
    <cfRule type="cellIs" dxfId="660" priority="7" stopIfTrue="1" operator="between">
      <formula>0</formula>
      <formula>0.699</formula>
    </cfRule>
    <cfRule type="cellIs" dxfId="659" priority="8" stopIfTrue="1" operator="greaterThan">
      <formula>1.05</formula>
    </cfRule>
  </conditionalFormatting>
  <dataValidations count="11">
    <dataValidation type="list" operator="equal" allowBlank="1" showErrorMessage="1" sqref="AP24:AP46 KL24:KL46 UH24:UH46 AED24:AED46 ANZ24:ANZ46 AXV24:AXV46 BHR24:BHR46 BRN24:BRN46 CBJ24:CBJ46 CLF24:CLF46 CVB24:CVB46 DEX24:DEX46 DOT24:DOT46 DYP24:DYP46 EIL24:EIL46 ESH24:ESH46 FCD24:FCD46 FLZ24:FLZ46 FVV24:FVV46 GFR24:GFR46 GPN24:GPN46 GZJ24:GZJ46 HJF24:HJF46 HTB24:HTB46 ICX24:ICX46 IMT24:IMT46 IWP24:IWP46 JGL24:JGL46 JQH24:JQH46 KAD24:KAD46 KJZ24:KJZ46 KTV24:KTV46 LDR24:LDR46 LNN24:LNN46 LXJ24:LXJ46 MHF24:MHF46 MRB24:MRB46 NAX24:NAX46 NKT24:NKT46 NUP24:NUP46 OEL24:OEL46 OOH24:OOH46 OYD24:OYD46 PHZ24:PHZ46 PRV24:PRV46 QBR24:QBR46 QLN24:QLN46 QVJ24:QVJ46 RFF24:RFF46 RPB24:RPB46 RYX24:RYX46 SIT24:SIT46 SSP24:SSP46 TCL24:TCL46 TMH24:TMH46 TWD24:TWD46 UFZ24:UFZ46 UPV24:UPV46 UZR24:UZR46 VJN24:VJN46 VTJ24:VTJ46 WDF24:WDF46 WNB24:WNB46 WWX24:WWX46 AP65560:AP65582 KL65560:KL65582 UH65560:UH65582 AED65560:AED65582 ANZ65560:ANZ65582 AXV65560:AXV65582 BHR65560:BHR65582 BRN65560:BRN65582 CBJ65560:CBJ65582 CLF65560:CLF65582 CVB65560:CVB65582 DEX65560:DEX65582 DOT65560:DOT65582 DYP65560:DYP65582 EIL65560:EIL65582 ESH65560:ESH65582 FCD65560:FCD65582 FLZ65560:FLZ65582 FVV65560:FVV65582 GFR65560:GFR65582 GPN65560:GPN65582 GZJ65560:GZJ65582 HJF65560:HJF65582 HTB65560:HTB65582 ICX65560:ICX65582 IMT65560:IMT65582 IWP65560:IWP65582 JGL65560:JGL65582 JQH65560:JQH65582 KAD65560:KAD65582 KJZ65560:KJZ65582 KTV65560:KTV65582 LDR65560:LDR65582 LNN65560:LNN65582 LXJ65560:LXJ65582 MHF65560:MHF65582 MRB65560:MRB65582 NAX65560:NAX65582 NKT65560:NKT65582 NUP65560:NUP65582 OEL65560:OEL65582 OOH65560:OOH65582 OYD65560:OYD65582 PHZ65560:PHZ65582 PRV65560:PRV65582 QBR65560:QBR65582 QLN65560:QLN65582 QVJ65560:QVJ65582 RFF65560:RFF65582 RPB65560:RPB65582 RYX65560:RYX65582 SIT65560:SIT65582 SSP65560:SSP65582 TCL65560:TCL65582 TMH65560:TMH65582 TWD65560:TWD65582 UFZ65560:UFZ65582 UPV65560:UPV65582 UZR65560:UZR65582 VJN65560:VJN65582 VTJ65560:VTJ65582 WDF65560:WDF65582 WNB65560:WNB65582 WWX65560:WWX65582 AP131096:AP131118 KL131096:KL131118 UH131096:UH131118 AED131096:AED131118 ANZ131096:ANZ131118 AXV131096:AXV131118 BHR131096:BHR131118 BRN131096:BRN131118 CBJ131096:CBJ131118 CLF131096:CLF131118 CVB131096:CVB131118 DEX131096:DEX131118 DOT131096:DOT131118 DYP131096:DYP131118 EIL131096:EIL131118 ESH131096:ESH131118 FCD131096:FCD131118 FLZ131096:FLZ131118 FVV131096:FVV131118 GFR131096:GFR131118 GPN131096:GPN131118 GZJ131096:GZJ131118 HJF131096:HJF131118 HTB131096:HTB131118 ICX131096:ICX131118 IMT131096:IMT131118 IWP131096:IWP131118 JGL131096:JGL131118 JQH131096:JQH131118 KAD131096:KAD131118 KJZ131096:KJZ131118 KTV131096:KTV131118 LDR131096:LDR131118 LNN131096:LNN131118 LXJ131096:LXJ131118 MHF131096:MHF131118 MRB131096:MRB131118 NAX131096:NAX131118 NKT131096:NKT131118 NUP131096:NUP131118 OEL131096:OEL131118 OOH131096:OOH131118 OYD131096:OYD131118 PHZ131096:PHZ131118 PRV131096:PRV131118 QBR131096:QBR131118 QLN131096:QLN131118 QVJ131096:QVJ131118 RFF131096:RFF131118 RPB131096:RPB131118 RYX131096:RYX131118 SIT131096:SIT131118 SSP131096:SSP131118 TCL131096:TCL131118 TMH131096:TMH131118 TWD131096:TWD131118 UFZ131096:UFZ131118 UPV131096:UPV131118 UZR131096:UZR131118 VJN131096:VJN131118 VTJ131096:VTJ131118 WDF131096:WDF131118 WNB131096:WNB131118 WWX131096:WWX131118 AP196632:AP196654 KL196632:KL196654 UH196632:UH196654 AED196632:AED196654 ANZ196632:ANZ196654 AXV196632:AXV196654 BHR196632:BHR196654 BRN196632:BRN196654 CBJ196632:CBJ196654 CLF196632:CLF196654 CVB196632:CVB196654 DEX196632:DEX196654 DOT196632:DOT196654 DYP196632:DYP196654 EIL196632:EIL196654 ESH196632:ESH196654 FCD196632:FCD196654 FLZ196632:FLZ196654 FVV196632:FVV196654 GFR196632:GFR196654 GPN196632:GPN196654 GZJ196632:GZJ196654 HJF196632:HJF196654 HTB196632:HTB196654 ICX196632:ICX196654 IMT196632:IMT196654 IWP196632:IWP196654 JGL196632:JGL196654 JQH196632:JQH196654 KAD196632:KAD196654 KJZ196632:KJZ196654 KTV196632:KTV196654 LDR196632:LDR196654 LNN196632:LNN196654 LXJ196632:LXJ196654 MHF196632:MHF196654 MRB196632:MRB196654 NAX196632:NAX196654 NKT196632:NKT196654 NUP196632:NUP196654 OEL196632:OEL196654 OOH196632:OOH196654 OYD196632:OYD196654 PHZ196632:PHZ196654 PRV196632:PRV196654 QBR196632:QBR196654 QLN196632:QLN196654 QVJ196632:QVJ196654 RFF196632:RFF196654 RPB196632:RPB196654 RYX196632:RYX196654 SIT196632:SIT196654 SSP196632:SSP196654 TCL196632:TCL196654 TMH196632:TMH196654 TWD196632:TWD196654 UFZ196632:UFZ196654 UPV196632:UPV196654 UZR196632:UZR196654 VJN196632:VJN196654 VTJ196632:VTJ196654 WDF196632:WDF196654 WNB196632:WNB196654 WWX196632:WWX196654 AP262168:AP262190 KL262168:KL262190 UH262168:UH262190 AED262168:AED262190 ANZ262168:ANZ262190 AXV262168:AXV262190 BHR262168:BHR262190 BRN262168:BRN262190 CBJ262168:CBJ262190 CLF262168:CLF262190 CVB262168:CVB262190 DEX262168:DEX262190 DOT262168:DOT262190 DYP262168:DYP262190 EIL262168:EIL262190 ESH262168:ESH262190 FCD262168:FCD262190 FLZ262168:FLZ262190 FVV262168:FVV262190 GFR262168:GFR262190 GPN262168:GPN262190 GZJ262168:GZJ262190 HJF262168:HJF262190 HTB262168:HTB262190 ICX262168:ICX262190 IMT262168:IMT262190 IWP262168:IWP262190 JGL262168:JGL262190 JQH262168:JQH262190 KAD262168:KAD262190 KJZ262168:KJZ262190 KTV262168:KTV262190 LDR262168:LDR262190 LNN262168:LNN262190 LXJ262168:LXJ262190 MHF262168:MHF262190 MRB262168:MRB262190 NAX262168:NAX262190 NKT262168:NKT262190 NUP262168:NUP262190 OEL262168:OEL262190 OOH262168:OOH262190 OYD262168:OYD262190 PHZ262168:PHZ262190 PRV262168:PRV262190 QBR262168:QBR262190 QLN262168:QLN262190 QVJ262168:QVJ262190 RFF262168:RFF262190 RPB262168:RPB262190 RYX262168:RYX262190 SIT262168:SIT262190 SSP262168:SSP262190 TCL262168:TCL262190 TMH262168:TMH262190 TWD262168:TWD262190 UFZ262168:UFZ262190 UPV262168:UPV262190 UZR262168:UZR262190 VJN262168:VJN262190 VTJ262168:VTJ262190 WDF262168:WDF262190 WNB262168:WNB262190 WWX262168:WWX262190 AP327704:AP327726 KL327704:KL327726 UH327704:UH327726 AED327704:AED327726 ANZ327704:ANZ327726 AXV327704:AXV327726 BHR327704:BHR327726 BRN327704:BRN327726 CBJ327704:CBJ327726 CLF327704:CLF327726 CVB327704:CVB327726 DEX327704:DEX327726 DOT327704:DOT327726 DYP327704:DYP327726 EIL327704:EIL327726 ESH327704:ESH327726 FCD327704:FCD327726 FLZ327704:FLZ327726 FVV327704:FVV327726 GFR327704:GFR327726 GPN327704:GPN327726 GZJ327704:GZJ327726 HJF327704:HJF327726 HTB327704:HTB327726 ICX327704:ICX327726 IMT327704:IMT327726 IWP327704:IWP327726 JGL327704:JGL327726 JQH327704:JQH327726 KAD327704:KAD327726 KJZ327704:KJZ327726 KTV327704:KTV327726 LDR327704:LDR327726 LNN327704:LNN327726 LXJ327704:LXJ327726 MHF327704:MHF327726 MRB327704:MRB327726 NAX327704:NAX327726 NKT327704:NKT327726 NUP327704:NUP327726 OEL327704:OEL327726 OOH327704:OOH327726 OYD327704:OYD327726 PHZ327704:PHZ327726 PRV327704:PRV327726 QBR327704:QBR327726 QLN327704:QLN327726 QVJ327704:QVJ327726 RFF327704:RFF327726 RPB327704:RPB327726 RYX327704:RYX327726 SIT327704:SIT327726 SSP327704:SSP327726 TCL327704:TCL327726 TMH327704:TMH327726 TWD327704:TWD327726 UFZ327704:UFZ327726 UPV327704:UPV327726 UZR327704:UZR327726 VJN327704:VJN327726 VTJ327704:VTJ327726 WDF327704:WDF327726 WNB327704:WNB327726 WWX327704:WWX327726 AP393240:AP393262 KL393240:KL393262 UH393240:UH393262 AED393240:AED393262 ANZ393240:ANZ393262 AXV393240:AXV393262 BHR393240:BHR393262 BRN393240:BRN393262 CBJ393240:CBJ393262 CLF393240:CLF393262 CVB393240:CVB393262 DEX393240:DEX393262 DOT393240:DOT393262 DYP393240:DYP393262 EIL393240:EIL393262 ESH393240:ESH393262 FCD393240:FCD393262 FLZ393240:FLZ393262 FVV393240:FVV393262 GFR393240:GFR393262 GPN393240:GPN393262 GZJ393240:GZJ393262 HJF393240:HJF393262 HTB393240:HTB393262 ICX393240:ICX393262 IMT393240:IMT393262 IWP393240:IWP393262 JGL393240:JGL393262 JQH393240:JQH393262 KAD393240:KAD393262 KJZ393240:KJZ393262 KTV393240:KTV393262 LDR393240:LDR393262 LNN393240:LNN393262 LXJ393240:LXJ393262 MHF393240:MHF393262 MRB393240:MRB393262 NAX393240:NAX393262 NKT393240:NKT393262 NUP393240:NUP393262 OEL393240:OEL393262 OOH393240:OOH393262 OYD393240:OYD393262 PHZ393240:PHZ393262 PRV393240:PRV393262 QBR393240:QBR393262 QLN393240:QLN393262 QVJ393240:QVJ393262 RFF393240:RFF393262 RPB393240:RPB393262 RYX393240:RYX393262 SIT393240:SIT393262 SSP393240:SSP393262 TCL393240:TCL393262 TMH393240:TMH393262 TWD393240:TWD393262 UFZ393240:UFZ393262 UPV393240:UPV393262 UZR393240:UZR393262 VJN393240:VJN393262 VTJ393240:VTJ393262 WDF393240:WDF393262 WNB393240:WNB393262 WWX393240:WWX393262 AP458776:AP458798 KL458776:KL458798 UH458776:UH458798 AED458776:AED458798 ANZ458776:ANZ458798 AXV458776:AXV458798 BHR458776:BHR458798 BRN458776:BRN458798 CBJ458776:CBJ458798 CLF458776:CLF458798 CVB458776:CVB458798 DEX458776:DEX458798 DOT458776:DOT458798 DYP458776:DYP458798 EIL458776:EIL458798 ESH458776:ESH458798 FCD458776:FCD458798 FLZ458776:FLZ458798 FVV458776:FVV458798 GFR458776:GFR458798 GPN458776:GPN458798 GZJ458776:GZJ458798 HJF458776:HJF458798 HTB458776:HTB458798 ICX458776:ICX458798 IMT458776:IMT458798 IWP458776:IWP458798 JGL458776:JGL458798 JQH458776:JQH458798 KAD458776:KAD458798 KJZ458776:KJZ458798 KTV458776:KTV458798 LDR458776:LDR458798 LNN458776:LNN458798 LXJ458776:LXJ458798 MHF458776:MHF458798 MRB458776:MRB458798 NAX458776:NAX458798 NKT458776:NKT458798 NUP458776:NUP458798 OEL458776:OEL458798 OOH458776:OOH458798 OYD458776:OYD458798 PHZ458776:PHZ458798 PRV458776:PRV458798 QBR458776:QBR458798 QLN458776:QLN458798 QVJ458776:QVJ458798 RFF458776:RFF458798 RPB458776:RPB458798 RYX458776:RYX458798 SIT458776:SIT458798 SSP458776:SSP458798 TCL458776:TCL458798 TMH458776:TMH458798 TWD458776:TWD458798 UFZ458776:UFZ458798 UPV458776:UPV458798 UZR458776:UZR458798 VJN458776:VJN458798 VTJ458776:VTJ458798 WDF458776:WDF458798 WNB458776:WNB458798 WWX458776:WWX458798 AP524312:AP524334 KL524312:KL524334 UH524312:UH524334 AED524312:AED524334 ANZ524312:ANZ524334 AXV524312:AXV524334 BHR524312:BHR524334 BRN524312:BRN524334 CBJ524312:CBJ524334 CLF524312:CLF524334 CVB524312:CVB524334 DEX524312:DEX524334 DOT524312:DOT524334 DYP524312:DYP524334 EIL524312:EIL524334 ESH524312:ESH524334 FCD524312:FCD524334 FLZ524312:FLZ524334 FVV524312:FVV524334 GFR524312:GFR524334 GPN524312:GPN524334 GZJ524312:GZJ524334 HJF524312:HJF524334 HTB524312:HTB524334 ICX524312:ICX524334 IMT524312:IMT524334 IWP524312:IWP524334 JGL524312:JGL524334 JQH524312:JQH524334 KAD524312:KAD524334 KJZ524312:KJZ524334 KTV524312:KTV524334 LDR524312:LDR524334 LNN524312:LNN524334 LXJ524312:LXJ524334 MHF524312:MHF524334 MRB524312:MRB524334 NAX524312:NAX524334 NKT524312:NKT524334 NUP524312:NUP524334 OEL524312:OEL524334 OOH524312:OOH524334 OYD524312:OYD524334 PHZ524312:PHZ524334 PRV524312:PRV524334 QBR524312:QBR524334 QLN524312:QLN524334 QVJ524312:QVJ524334 RFF524312:RFF524334 RPB524312:RPB524334 RYX524312:RYX524334 SIT524312:SIT524334 SSP524312:SSP524334 TCL524312:TCL524334 TMH524312:TMH524334 TWD524312:TWD524334 UFZ524312:UFZ524334 UPV524312:UPV524334 UZR524312:UZR524334 VJN524312:VJN524334 VTJ524312:VTJ524334 WDF524312:WDF524334 WNB524312:WNB524334 WWX524312:WWX524334 AP589848:AP589870 KL589848:KL589870 UH589848:UH589870 AED589848:AED589870 ANZ589848:ANZ589870 AXV589848:AXV589870 BHR589848:BHR589870 BRN589848:BRN589870 CBJ589848:CBJ589870 CLF589848:CLF589870 CVB589848:CVB589870 DEX589848:DEX589870 DOT589848:DOT589870 DYP589848:DYP589870 EIL589848:EIL589870 ESH589848:ESH589870 FCD589848:FCD589870 FLZ589848:FLZ589870 FVV589848:FVV589870 GFR589848:GFR589870 GPN589848:GPN589870 GZJ589848:GZJ589870 HJF589848:HJF589870 HTB589848:HTB589870 ICX589848:ICX589870 IMT589848:IMT589870 IWP589848:IWP589870 JGL589848:JGL589870 JQH589848:JQH589870 KAD589848:KAD589870 KJZ589848:KJZ589870 KTV589848:KTV589870 LDR589848:LDR589870 LNN589848:LNN589870 LXJ589848:LXJ589870 MHF589848:MHF589870 MRB589848:MRB589870 NAX589848:NAX589870 NKT589848:NKT589870 NUP589848:NUP589870 OEL589848:OEL589870 OOH589848:OOH589870 OYD589848:OYD589870 PHZ589848:PHZ589870 PRV589848:PRV589870 QBR589848:QBR589870 QLN589848:QLN589870 QVJ589848:QVJ589870 RFF589848:RFF589870 RPB589848:RPB589870 RYX589848:RYX589870 SIT589848:SIT589870 SSP589848:SSP589870 TCL589848:TCL589870 TMH589848:TMH589870 TWD589848:TWD589870 UFZ589848:UFZ589870 UPV589848:UPV589870 UZR589848:UZR589870 VJN589848:VJN589870 VTJ589848:VTJ589870 WDF589848:WDF589870 WNB589848:WNB589870 WWX589848:WWX589870 AP655384:AP655406 KL655384:KL655406 UH655384:UH655406 AED655384:AED655406 ANZ655384:ANZ655406 AXV655384:AXV655406 BHR655384:BHR655406 BRN655384:BRN655406 CBJ655384:CBJ655406 CLF655384:CLF655406 CVB655384:CVB655406 DEX655384:DEX655406 DOT655384:DOT655406 DYP655384:DYP655406 EIL655384:EIL655406 ESH655384:ESH655406 FCD655384:FCD655406 FLZ655384:FLZ655406 FVV655384:FVV655406 GFR655384:GFR655406 GPN655384:GPN655406 GZJ655384:GZJ655406 HJF655384:HJF655406 HTB655384:HTB655406 ICX655384:ICX655406 IMT655384:IMT655406 IWP655384:IWP655406 JGL655384:JGL655406 JQH655384:JQH655406 KAD655384:KAD655406 KJZ655384:KJZ655406 KTV655384:KTV655406 LDR655384:LDR655406 LNN655384:LNN655406 LXJ655384:LXJ655406 MHF655384:MHF655406 MRB655384:MRB655406 NAX655384:NAX655406 NKT655384:NKT655406 NUP655384:NUP655406 OEL655384:OEL655406 OOH655384:OOH655406 OYD655384:OYD655406 PHZ655384:PHZ655406 PRV655384:PRV655406 QBR655384:QBR655406 QLN655384:QLN655406 QVJ655384:QVJ655406 RFF655384:RFF655406 RPB655384:RPB655406 RYX655384:RYX655406 SIT655384:SIT655406 SSP655384:SSP655406 TCL655384:TCL655406 TMH655384:TMH655406 TWD655384:TWD655406 UFZ655384:UFZ655406 UPV655384:UPV655406 UZR655384:UZR655406 VJN655384:VJN655406 VTJ655384:VTJ655406 WDF655384:WDF655406 WNB655384:WNB655406 WWX655384:WWX655406 AP720920:AP720942 KL720920:KL720942 UH720920:UH720942 AED720920:AED720942 ANZ720920:ANZ720942 AXV720920:AXV720942 BHR720920:BHR720942 BRN720920:BRN720942 CBJ720920:CBJ720942 CLF720920:CLF720942 CVB720920:CVB720942 DEX720920:DEX720942 DOT720920:DOT720942 DYP720920:DYP720942 EIL720920:EIL720942 ESH720920:ESH720942 FCD720920:FCD720942 FLZ720920:FLZ720942 FVV720920:FVV720942 GFR720920:GFR720942 GPN720920:GPN720942 GZJ720920:GZJ720942 HJF720920:HJF720942 HTB720920:HTB720942 ICX720920:ICX720942 IMT720920:IMT720942 IWP720920:IWP720942 JGL720920:JGL720942 JQH720920:JQH720942 KAD720920:KAD720942 KJZ720920:KJZ720942 KTV720920:KTV720942 LDR720920:LDR720942 LNN720920:LNN720942 LXJ720920:LXJ720942 MHF720920:MHF720942 MRB720920:MRB720942 NAX720920:NAX720942 NKT720920:NKT720942 NUP720920:NUP720942 OEL720920:OEL720942 OOH720920:OOH720942 OYD720920:OYD720942 PHZ720920:PHZ720942 PRV720920:PRV720942 QBR720920:QBR720942 QLN720920:QLN720942 QVJ720920:QVJ720942 RFF720920:RFF720942 RPB720920:RPB720942 RYX720920:RYX720942 SIT720920:SIT720942 SSP720920:SSP720942 TCL720920:TCL720942 TMH720920:TMH720942 TWD720920:TWD720942 UFZ720920:UFZ720942 UPV720920:UPV720942 UZR720920:UZR720942 VJN720920:VJN720942 VTJ720920:VTJ720942 WDF720920:WDF720942 WNB720920:WNB720942 WWX720920:WWX720942 AP786456:AP786478 KL786456:KL786478 UH786456:UH786478 AED786456:AED786478 ANZ786456:ANZ786478 AXV786456:AXV786478 BHR786456:BHR786478 BRN786456:BRN786478 CBJ786456:CBJ786478 CLF786456:CLF786478 CVB786456:CVB786478 DEX786456:DEX786478 DOT786456:DOT786478 DYP786456:DYP786478 EIL786456:EIL786478 ESH786456:ESH786478 FCD786456:FCD786478 FLZ786456:FLZ786478 FVV786456:FVV786478 GFR786456:GFR786478 GPN786456:GPN786478 GZJ786456:GZJ786478 HJF786456:HJF786478 HTB786456:HTB786478 ICX786456:ICX786478 IMT786456:IMT786478 IWP786456:IWP786478 JGL786456:JGL786478 JQH786456:JQH786478 KAD786456:KAD786478 KJZ786456:KJZ786478 KTV786456:KTV786478 LDR786456:LDR786478 LNN786456:LNN786478 LXJ786456:LXJ786478 MHF786456:MHF786478 MRB786456:MRB786478 NAX786456:NAX786478 NKT786456:NKT786478 NUP786456:NUP786478 OEL786456:OEL786478 OOH786456:OOH786478 OYD786456:OYD786478 PHZ786456:PHZ786478 PRV786456:PRV786478 QBR786456:QBR786478 QLN786456:QLN786478 QVJ786456:QVJ786478 RFF786456:RFF786478 RPB786456:RPB786478 RYX786456:RYX786478 SIT786456:SIT786478 SSP786456:SSP786478 TCL786456:TCL786478 TMH786456:TMH786478 TWD786456:TWD786478 UFZ786456:UFZ786478 UPV786456:UPV786478 UZR786456:UZR786478 VJN786456:VJN786478 VTJ786456:VTJ786478 WDF786456:WDF786478 WNB786456:WNB786478 WWX786456:WWX786478 AP851992:AP852014 KL851992:KL852014 UH851992:UH852014 AED851992:AED852014 ANZ851992:ANZ852014 AXV851992:AXV852014 BHR851992:BHR852014 BRN851992:BRN852014 CBJ851992:CBJ852014 CLF851992:CLF852014 CVB851992:CVB852014 DEX851992:DEX852014 DOT851992:DOT852014 DYP851992:DYP852014 EIL851992:EIL852014 ESH851992:ESH852014 FCD851992:FCD852014 FLZ851992:FLZ852014 FVV851992:FVV852014 GFR851992:GFR852014 GPN851992:GPN852014 GZJ851992:GZJ852014 HJF851992:HJF852014 HTB851992:HTB852014 ICX851992:ICX852014 IMT851992:IMT852014 IWP851992:IWP852014 JGL851992:JGL852014 JQH851992:JQH852014 KAD851992:KAD852014 KJZ851992:KJZ852014 KTV851992:KTV852014 LDR851992:LDR852014 LNN851992:LNN852014 LXJ851992:LXJ852014 MHF851992:MHF852014 MRB851992:MRB852014 NAX851992:NAX852014 NKT851992:NKT852014 NUP851992:NUP852014 OEL851992:OEL852014 OOH851992:OOH852014 OYD851992:OYD852014 PHZ851992:PHZ852014 PRV851992:PRV852014 QBR851992:QBR852014 QLN851992:QLN852014 QVJ851992:QVJ852014 RFF851992:RFF852014 RPB851992:RPB852014 RYX851992:RYX852014 SIT851992:SIT852014 SSP851992:SSP852014 TCL851992:TCL852014 TMH851992:TMH852014 TWD851992:TWD852014 UFZ851992:UFZ852014 UPV851992:UPV852014 UZR851992:UZR852014 VJN851992:VJN852014 VTJ851992:VTJ852014 WDF851992:WDF852014 WNB851992:WNB852014 WWX851992:WWX852014 AP917528:AP917550 KL917528:KL917550 UH917528:UH917550 AED917528:AED917550 ANZ917528:ANZ917550 AXV917528:AXV917550 BHR917528:BHR917550 BRN917528:BRN917550 CBJ917528:CBJ917550 CLF917528:CLF917550 CVB917528:CVB917550 DEX917528:DEX917550 DOT917528:DOT917550 DYP917528:DYP917550 EIL917528:EIL917550 ESH917528:ESH917550 FCD917528:FCD917550 FLZ917528:FLZ917550 FVV917528:FVV917550 GFR917528:GFR917550 GPN917528:GPN917550 GZJ917528:GZJ917550 HJF917528:HJF917550 HTB917528:HTB917550 ICX917528:ICX917550 IMT917528:IMT917550 IWP917528:IWP917550 JGL917528:JGL917550 JQH917528:JQH917550 KAD917528:KAD917550 KJZ917528:KJZ917550 KTV917528:KTV917550 LDR917528:LDR917550 LNN917528:LNN917550 LXJ917528:LXJ917550 MHF917528:MHF917550 MRB917528:MRB917550 NAX917528:NAX917550 NKT917528:NKT917550 NUP917528:NUP917550 OEL917528:OEL917550 OOH917528:OOH917550 OYD917528:OYD917550 PHZ917528:PHZ917550 PRV917528:PRV917550 QBR917528:QBR917550 QLN917528:QLN917550 QVJ917528:QVJ917550 RFF917528:RFF917550 RPB917528:RPB917550 RYX917528:RYX917550 SIT917528:SIT917550 SSP917528:SSP917550 TCL917528:TCL917550 TMH917528:TMH917550 TWD917528:TWD917550 UFZ917528:UFZ917550 UPV917528:UPV917550 UZR917528:UZR917550 VJN917528:VJN917550 VTJ917528:VTJ917550 WDF917528:WDF917550 WNB917528:WNB917550 WWX917528:WWX917550 AP983064:AP983086 KL983064:KL983086 UH983064:UH983086 AED983064:AED983086 ANZ983064:ANZ983086 AXV983064:AXV983086 BHR983064:BHR983086 BRN983064:BRN983086 CBJ983064:CBJ983086 CLF983064:CLF983086 CVB983064:CVB983086 DEX983064:DEX983086 DOT983064:DOT983086 DYP983064:DYP983086 EIL983064:EIL983086 ESH983064:ESH983086 FCD983064:FCD983086 FLZ983064:FLZ983086 FVV983064:FVV983086 GFR983064:GFR983086 GPN983064:GPN983086 GZJ983064:GZJ983086 HJF983064:HJF983086 HTB983064:HTB983086 ICX983064:ICX983086 IMT983064:IMT983086 IWP983064:IWP983086 JGL983064:JGL983086 JQH983064:JQH983086 KAD983064:KAD983086 KJZ983064:KJZ983086 KTV983064:KTV983086 LDR983064:LDR983086 LNN983064:LNN983086 LXJ983064:LXJ983086 MHF983064:MHF983086 MRB983064:MRB983086 NAX983064:NAX983086 NKT983064:NKT983086 NUP983064:NUP983086 OEL983064:OEL983086 OOH983064:OOH983086 OYD983064:OYD983086 PHZ983064:PHZ983086 PRV983064:PRV983086 QBR983064:QBR983086 QLN983064:QLN983086 QVJ983064:QVJ983086 RFF983064:RFF983086 RPB983064:RPB983086 RYX983064:RYX983086 SIT983064:SIT983086 SSP983064:SSP983086 TCL983064:TCL983086 TMH983064:TMH983086 TWD983064:TWD983086 UFZ983064:UFZ983086 UPV983064:UPV983086 UZR983064:UZR983086 VJN983064:VJN983086 VTJ983064:VTJ983086 WDF983064:WDF983086 WNB983064:WNB983086 WWX983064:WWX983086">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K24:AK46 KG24:KG46 UC24:UC46 ADY24:ADY46 ANU24:ANU46 AXQ24:AXQ46 BHM24:BHM46 BRI24:BRI46 CBE24:CBE46 CLA24:CLA46 CUW24:CUW46 DES24:DES46 DOO24:DOO46 DYK24:DYK46 EIG24:EIG46 ESC24:ESC46 FBY24:FBY46 FLU24:FLU46 FVQ24:FVQ46 GFM24:GFM46 GPI24:GPI46 GZE24:GZE46 HJA24:HJA46 HSW24:HSW46 ICS24:ICS46 IMO24:IMO46 IWK24:IWK46 JGG24:JGG46 JQC24:JQC46 JZY24:JZY46 KJU24:KJU46 KTQ24:KTQ46 LDM24:LDM46 LNI24:LNI46 LXE24:LXE46 MHA24:MHA46 MQW24:MQW46 NAS24:NAS46 NKO24:NKO46 NUK24:NUK46 OEG24:OEG46 OOC24:OOC46 OXY24:OXY46 PHU24:PHU46 PRQ24:PRQ46 QBM24:QBM46 QLI24:QLI46 QVE24:QVE46 RFA24:RFA46 ROW24:ROW46 RYS24:RYS46 SIO24:SIO46 SSK24:SSK46 TCG24:TCG46 TMC24:TMC46 TVY24:TVY46 UFU24:UFU46 UPQ24:UPQ46 UZM24:UZM46 VJI24:VJI46 VTE24:VTE46 WDA24:WDA46 WMW24:WMW46 WWS24:WWS46 AK65560:AK65582 KG65560:KG65582 UC65560:UC65582 ADY65560:ADY65582 ANU65560:ANU65582 AXQ65560:AXQ65582 BHM65560:BHM65582 BRI65560:BRI65582 CBE65560:CBE65582 CLA65560:CLA65582 CUW65560:CUW65582 DES65560:DES65582 DOO65560:DOO65582 DYK65560:DYK65582 EIG65560:EIG65582 ESC65560:ESC65582 FBY65560:FBY65582 FLU65560:FLU65582 FVQ65560:FVQ65582 GFM65560:GFM65582 GPI65560:GPI65582 GZE65560:GZE65582 HJA65560:HJA65582 HSW65560:HSW65582 ICS65560:ICS65582 IMO65560:IMO65582 IWK65560:IWK65582 JGG65560:JGG65582 JQC65560:JQC65582 JZY65560:JZY65582 KJU65560:KJU65582 KTQ65560:KTQ65582 LDM65560:LDM65582 LNI65560:LNI65582 LXE65560:LXE65582 MHA65560:MHA65582 MQW65560:MQW65582 NAS65560:NAS65582 NKO65560:NKO65582 NUK65560:NUK65582 OEG65560:OEG65582 OOC65560:OOC65582 OXY65560:OXY65582 PHU65560:PHU65582 PRQ65560:PRQ65582 QBM65560:QBM65582 QLI65560:QLI65582 QVE65560:QVE65582 RFA65560:RFA65582 ROW65560:ROW65582 RYS65560:RYS65582 SIO65560:SIO65582 SSK65560:SSK65582 TCG65560:TCG65582 TMC65560:TMC65582 TVY65560:TVY65582 UFU65560:UFU65582 UPQ65560:UPQ65582 UZM65560:UZM65582 VJI65560:VJI65582 VTE65560:VTE65582 WDA65560:WDA65582 WMW65560:WMW65582 WWS65560:WWS65582 AK131096:AK131118 KG131096:KG131118 UC131096:UC131118 ADY131096:ADY131118 ANU131096:ANU131118 AXQ131096:AXQ131118 BHM131096:BHM131118 BRI131096:BRI131118 CBE131096:CBE131118 CLA131096:CLA131118 CUW131096:CUW131118 DES131096:DES131118 DOO131096:DOO131118 DYK131096:DYK131118 EIG131096:EIG131118 ESC131096:ESC131118 FBY131096:FBY131118 FLU131096:FLU131118 FVQ131096:FVQ131118 GFM131096:GFM131118 GPI131096:GPI131118 GZE131096:GZE131118 HJA131096:HJA131118 HSW131096:HSW131118 ICS131096:ICS131118 IMO131096:IMO131118 IWK131096:IWK131118 JGG131096:JGG131118 JQC131096:JQC131118 JZY131096:JZY131118 KJU131096:KJU131118 KTQ131096:KTQ131118 LDM131096:LDM131118 LNI131096:LNI131118 LXE131096:LXE131118 MHA131096:MHA131118 MQW131096:MQW131118 NAS131096:NAS131118 NKO131096:NKO131118 NUK131096:NUK131118 OEG131096:OEG131118 OOC131096:OOC131118 OXY131096:OXY131118 PHU131096:PHU131118 PRQ131096:PRQ131118 QBM131096:QBM131118 QLI131096:QLI131118 QVE131096:QVE131118 RFA131096:RFA131118 ROW131096:ROW131118 RYS131096:RYS131118 SIO131096:SIO131118 SSK131096:SSK131118 TCG131096:TCG131118 TMC131096:TMC131118 TVY131096:TVY131118 UFU131096:UFU131118 UPQ131096:UPQ131118 UZM131096:UZM131118 VJI131096:VJI131118 VTE131096:VTE131118 WDA131096:WDA131118 WMW131096:WMW131118 WWS131096:WWS131118 AK196632:AK196654 KG196632:KG196654 UC196632:UC196654 ADY196632:ADY196654 ANU196632:ANU196654 AXQ196632:AXQ196654 BHM196632:BHM196654 BRI196632:BRI196654 CBE196632:CBE196654 CLA196632:CLA196654 CUW196632:CUW196654 DES196632:DES196654 DOO196632:DOO196654 DYK196632:DYK196654 EIG196632:EIG196654 ESC196632:ESC196654 FBY196632:FBY196654 FLU196632:FLU196654 FVQ196632:FVQ196654 GFM196632:GFM196654 GPI196632:GPI196654 GZE196632:GZE196654 HJA196632:HJA196654 HSW196632:HSW196654 ICS196632:ICS196654 IMO196632:IMO196654 IWK196632:IWK196654 JGG196632:JGG196654 JQC196632:JQC196654 JZY196632:JZY196654 KJU196632:KJU196654 KTQ196632:KTQ196654 LDM196632:LDM196654 LNI196632:LNI196654 LXE196632:LXE196654 MHA196632:MHA196654 MQW196632:MQW196654 NAS196632:NAS196654 NKO196632:NKO196654 NUK196632:NUK196654 OEG196632:OEG196654 OOC196632:OOC196654 OXY196632:OXY196654 PHU196632:PHU196654 PRQ196632:PRQ196654 QBM196632:QBM196654 QLI196632:QLI196654 QVE196632:QVE196654 RFA196632:RFA196654 ROW196632:ROW196654 RYS196632:RYS196654 SIO196632:SIO196654 SSK196632:SSK196654 TCG196632:TCG196654 TMC196632:TMC196654 TVY196632:TVY196654 UFU196632:UFU196654 UPQ196632:UPQ196654 UZM196632:UZM196654 VJI196632:VJI196654 VTE196632:VTE196654 WDA196632:WDA196654 WMW196632:WMW196654 WWS196632:WWS196654 AK262168:AK262190 KG262168:KG262190 UC262168:UC262190 ADY262168:ADY262190 ANU262168:ANU262190 AXQ262168:AXQ262190 BHM262168:BHM262190 BRI262168:BRI262190 CBE262168:CBE262190 CLA262168:CLA262190 CUW262168:CUW262190 DES262168:DES262190 DOO262168:DOO262190 DYK262168:DYK262190 EIG262168:EIG262190 ESC262168:ESC262190 FBY262168:FBY262190 FLU262168:FLU262190 FVQ262168:FVQ262190 GFM262168:GFM262190 GPI262168:GPI262190 GZE262168:GZE262190 HJA262168:HJA262190 HSW262168:HSW262190 ICS262168:ICS262190 IMO262168:IMO262190 IWK262168:IWK262190 JGG262168:JGG262190 JQC262168:JQC262190 JZY262168:JZY262190 KJU262168:KJU262190 KTQ262168:KTQ262190 LDM262168:LDM262190 LNI262168:LNI262190 LXE262168:LXE262190 MHA262168:MHA262190 MQW262168:MQW262190 NAS262168:NAS262190 NKO262168:NKO262190 NUK262168:NUK262190 OEG262168:OEG262190 OOC262168:OOC262190 OXY262168:OXY262190 PHU262168:PHU262190 PRQ262168:PRQ262190 QBM262168:QBM262190 QLI262168:QLI262190 QVE262168:QVE262190 RFA262168:RFA262190 ROW262168:ROW262190 RYS262168:RYS262190 SIO262168:SIO262190 SSK262168:SSK262190 TCG262168:TCG262190 TMC262168:TMC262190 TVY262168:TVY262190 UFU262168:UFU262190 UPQ262168:UPQ262190 UZM262168:UZM262190 VJI262168:VJI262190 VTE262168:VTE262190 WDA262168:WDA262190 WMW262168:WMW262190 WWS262168:WWS262190 AK327704:AK327726 KG327704:KG327726 UC327704:UC327726 ADY327704:ADY327726 ANU327704:ANU327726 AXQ327704:AXQ327726 BHM327704:BHM327726 BRI327704:BRI327726 CBE327704:CBE327726 CLA327704:CLA327726 CUW327704:CUW327726 DES327704:DES327726 DOO327704:DOO327726 DYK327704:DYK327726 EIG327704:EIG327726 ESC327704:ESC327726 FBY327704:FBY327726 FLU327704:FLU327726 FVQ327704:FVQ327726 GFM327704:GFM327726 GPI327704:GPI327726 GZE327704:GZE327726 HJA327704:HJA327726 HSW327704:HSW327726 ICS327704:ICS327726 IMO327704:IMO327726 IWK327704:IWK327726 JGG327704:JGG327726 JQC327704:JQC327726 JZY327704:JZY327726 KJU327704:KJU327726 KTQ327704:KTQ327726 LDM327704:LDM327726 LNI327704:LNI327726 LXE327704:LXE327726 MHA327704:MHA327726 MQW327704:MQW327726 NAS327704:NAS327726 NKO327704:NKO327726 NUK327704:NUK327726 OEG327704:OEG327726 OOC327704:OOC327726 OXY327704:OXY327726 PHU327704:PHU327726 PRQ327704:PRQ327726 QBM327704:QBM327726 QLI327704:QLI327726 QVE327704:QVE327726 RFA327704:RFA327726 ROW327704:ROW327726 RYS327704:RYS327726 SIO327704:SIO327726 SSK327704:SSK327726 TCG327704:TCG327726 TMC327704:TMC327726 TVY327704:TVY327726 UFU327704:UFU327726 UPQ327704:UPQ327726 UZM327704:UZM327726 VJI327704:VJI327726 VTE327704:VTE327726 WDA327704:WDA327726 WMW327704:WMW327726 WWS327704:WWS327726 AK393240:AK393262 KG393240:KG393262 UC393240:UC393262 ADY393240:ADY393262 ANU393240:ANU393262 AXQ393240:AXQ393262 BHM393240:BHM393262 BRI393240:BRI393262 CBE393240:CBE393262 CLA393240:CLA393262 CUW393240:CUW393262 DES393240:DES393262 DOO393240:DOO393262 DYK393240:DYK393262 EIG393240:EIG393262 ESC393240:ESC393262 FBY393240:FBY393262 FLU393240:FLU393262 FVQ393240:FVQ393262 GFM393240:GFM393262 GPI393240:GPI393262 GZE393240:GZE393262 HJA393240:HJA393262 HSW393240:HSW393262 ICS393240:ICS393262 IMO393240:IMO393262 IWK393240:IWK393262 JGG393240:JGG393262 JQC393240:JQC393262 JZY393240:JZY393262 KJU393240:KJU393262 KTQ393240:KTQ393262 LDM393240:LDM393262 LNI393240:LNI393262 LXE393240:LXE393262 MHA393240:MHA393262 MQW393240:MQW393262 NAS393240:NAS393262 NKO393240:NKO393262 NUK393240:NUK393262 OEG393240:OEG393262 OOC393240:OOC393262 OXY393240:OXY393262 PHU393240:PHU393262 PRQ393240:PRQ393262 QBM393240:QBM393262 QLI393240:QLI393262 QVE393240:QVE393262 RFA393240:RFA393262 ROW393240:ROW393262 RYS393240:RYS393262 SIO393240:SIO393262 SSK393240:SSK393262 TCG393240:TCG393262 TMC393240:TMC393262 TVY393240:TVY393262 UFU393240:UFU393262 UPQ393240:UPQ393262 UZM393240:UZM393262 VJI393240:VJI393262 VTE393240:VTE393262 WDA393240:WDA393262 WMW393240:WMW393262 WWS393240:WWS393262 AK458776:AK458798 KG458776:KG458798 UC458776:UC458798 ADY458776:ADY458798 ANU458776:ANU458798 AXQ458776:AXQ458798 BHM458776:BHM458798 BRI458776:BRI458798 CBE458776:CBE458798 CLA458776:CLA458798 CUW458776:CUW458798 DES458776:DES458798 DOO458776:DOO458798 DYK458776:DYK458798 EIG458776:EIG458798 ESC458776:ESC458798 FBY458776:FBY458798 FLU458776:FLU458798 FVQ458776:FVQ458798 GFM458776:GFM458798 GPI458776:GPI458798 GZE458776:GZE458798 HJA458776:HJA458798 HSW458776:HSW458798 ICS458776:ICS458798 IMO458776:IMO458798 IWK458776:IWK458798 JGG458776:JGG458798 JQC458776:JQC458798 JZY458776:JZY458798 KJU458776:KJU458798 KTQ458776:KTQ458798 LDM458776:LDM458798 LNI458776:LNI458798 LXE458776:LXE458798 MHA458776:MHA458798 MQW458776:MQW458798 NAS458776:NAS458798 NKO458776:NKO458798 NUK458776:NUK458798 OEG458776:OEG458798 OOC458776:OOC458798 OXY458776:OXY458798 PHU458776:PHU458798 PRQ458776:PRQ458798 QBM458776:QBM458798 QLI458776:QLI458798 QVE458776:QVE458798 RFA458776:RFA458798 ROW458776:ROW458798 RYS458776:RYS458798 SIO458776:SIO458798 SSK458776:SSK458798 TCG458776:TCG458798 TMC458776:TMC458798 TVY458776:TVY458798 UFU458776:UFU458798 UPQ458776:UPQ458798 UZM458776:UZM458798 VJI458776:VJI458798 VTE458776:VTE458798 WDA458776:WDA458798 WMW458776:WMW458798 WWS458776:WWS458798 AK524312:AK524334 KG524312:KG524334 UC524312:UC524334 ADY524312:ADY524334 ANU524312:ANU524334 AXQ524312:AXQ524334 BHM524312:BHM524334 BRI524312:BRI524334 CBE524312:CBE524334 CLA524312:CLA524334 CUW524312:CUW524334 DES524312:DES524334 DOO524312:DOO524334 DYK524312:DYK524334 EIG524312:EIG524334 ESC524312:ESC524334 FBY524312:FBY524334 FLU524312:FLU524334 FVQ524312:FVQ524334 GFM524312:GFM524334 GPI524312:GPI524334 GZE524312:GZE524334 HJA524312:HJA524334 HSW524312:HSW524334 ICS524312:ICS524334 IMO524312:IMO524334 IWK524312:IWK524334 JGG524312:JGG524334 JQC524312:JQC524334 JZY524312:JZY524334 KJU524312:KJU524334 KTQ524312:KTQ524334 LDM524312:LDM524334 LNI524312:LNI524334 LXE524312:LXE524334 MHA524312:MHA524334 MQW524312:MQW524334 NAS524312:NAS524334 NKO524312:NKO524334 NUK524312:NUK524334 OEG524312:OEG524334 OOC524312:OOC524334 OXY524312:OXY524334 PHU524312:PHU524334 PRQ524312:PRQ524334 QBM524312:QBM524334 QLI524312:QLI524334 QVE524312:QVE524334 RFA524312:RFA524334 ROW524312:ROW524334 RYS524312:RYS524334 SIO524312:SIO524334 SSK524312:SSK524334 TCG524312:TCG524334 TMC524312:TMC524334 TVY524312:TVY524334 UFU524312:UFU524334 UPQ524312:UPQ524334 UZM524312:UZM524334 VJI524312:VJI524334 VTE524312:VTE524334 WDA524312:WDA524334 WMW524312:WMW524334 WWS524312:WWS524334 AK589848:AK589870 KG589848:KG589870 UC589848:UC589870 ADY589848:ADY589870 ANU589848:ANU589870 AXQ589848:AXQ589870 BHM589848:BHM589870 BRI589848:BRI589870 CBE589848:CBE589870 CLA589848:CLA589870 CUW589848:CUW589870 DES589848:DES589870 DOO589848:DOO589870 DYK589848:DYK589870 EIG589848:EIG589870 ESC589848:ESC589870 FBY589848:FBY589870 FLU589848:FLU589870 FVQ589848:FVQ589870 GFM589848:GFM589870 GPI589848:GPI589870 GZE589848:GZE589870 HJA589848:HJA589870 HSW589848:HSW589870 ICS589848:ICS589870 IMO589848:IMO589870 IWK589848:IWK589870 JGG589848:JGG589870 JQC589848:JQC589870 JZY589848:JZY589870 KJU589848:KJU589870 KTQ589848:KTQ589870 LDM589848:LDM589870 LNI589848:LNI589870 LXE589848:LXE589870 MHA589848:MHA589870 MQW589848:MQW589870 NAS589848:NAS589870 NKO589848:NKO589870 NUK589848:NUK589870 OEG589848:OEG589870 OOC589848:OOC589870 OXY589848:OXY589870 PHU589848:PHU589870 PRQ589848:PRQ589870 QBM589848:QBM589870 QLI589848:QLI589870 QVE589848:QVE589870 RFA589848:RFA589870 ROW589848:ROW589870 RYS589848:RYS589870 SIO589848:SIO589870 SSK589848:SSK589870 TCG589848:TCG589870 TMC589848:TMC589870 TVY589848:TVY589870 UFU589848:UFU589870 UPQ589848:UPQ589870 UZM589848:UZM589870 VJI589848:VJI589870 VTE589848:VTE589870 WDA589848:WDA589870 WMW589848:WMW589870 WWS589848:WWS589870 AK655384:AK655406 KG655384:KG655406 UC655384:UC655406 ADY655384:ADY655406 ANU655384:ANU655406 AXQ655384:AXQ655406 BHM655384:BHM655406 BRI655384:BRI655406 CBE655384:CBE655406 CLA655384:CLA655406 CUW655384:CUW655406 DES655384:DES655406 DOO655384:DOO655406 DYK655384:DYK655406 EIG655384:EIG655406 ESC655384:ESC655406 FBY655384:FBY655406 FLU655384:FLU655406 FVQ655384:FVQ655406 GFM655384:GFM655406 GPI655384:GPI655406 GZE655384:GZE655406 HJA655384:HJA655406 HSW655384:HSW655406 ICS655384:ICS655406 IMO655384:IMO655406 IWK655384:IWK655406 JGG655384:JGG655406 JQC655384:JQC655406 JZY655384:JZY655406 KJU655384:KJU655406 KTQ655384:KTQ655406 LDM655384:LDM655406 LNI655384:LNI655406 LXE655384:LXE655406 MHA655384:MHA655406 MQW655384:MQW655406 NAS655384:NAS655406 NKO655384:NKO655406 NUK655384:NUK655406 OEG655384:OEG655406 OOC655384:OOC655406 OXY655384:OXY655406 PHU655384:PHU655406 PRQ655384:PRQ655406 QBM655384:QBM655406 QLI655384:QLI655406 QVE655384:QVE655406 RFA655384:RFA655406 ROW655384:ROW655406 RYS655384:RYS655406 SIO655384:SIO655406 SSK655384:SSK655406 TCG655384:TCG655406 TMC655384:TMC655406 TVY655384:TVY655406 UFU655384:UFU655406 UPQ655384:UPQ655406 UZM655384:UZM655406 VJI655384:VJI655406 VTE655384:VTE655406 WDA655384:WDA655406 WMW655384:WMW655406 WWS655384:WWS655406 AK720920:AK720942 KG720920:KG720942 UC720920:UC720942 ADY720920:ADY720942 ANU720920:ANU720942 AXQ720920:AXQ720942 BHM720920:BHM720942 BRI720920:BRI720942 CBE720920:CBE720942 CLA720920:CLA720942 CUW720920:CUW720942 DES720920:DES720942 DOO720920:DOO720942 DYK720920:DYK720942 EIG720920:EIG720942 ESC720920:ESC720942 FBY720920:FBY720942 FLU720920:FLU720942 FVQ720920:FVQ720942 GFM720920:GFM720942 GPI720920:GPI720942 GZE720920:GZE720942 HJA720920:HJA720942 HSW720920:HSW720942 ICS720920:ICS720942 IMO720920:IMO720942 IWK720920:IWK720942 JGG720920:JGG720942 JQC720920:JQC720942 JZY720920:JZY720942 KJU720920:KJU720942 KTQ720920:KTQ720942 LDM720920:LDM720942 LNI720920:LNI720942 LXE720920:LXE720942 MHA720920:MHA720942 MQW720920:MQW720942 NAS720920:NAS720942 NKO720920:NKO720942 NUK720920:NUK720942 OEG720920:OEG720942 OOC720920:OOC720942 OXY720920:OXY720942 PHU720920:PHU720942 PRQ720920:PRQ720942 QBM720920:QBM720942 QLI720920:QLI720942 QVE720920:QVE720942 RFA720920:RFA720942 ROW720920:ROW720942 RYS720920:RYS720942 SIO720920:SIO720942 SSK720920:SSK720942 TCG720920:TCG720942 TMC720920:TMC720942 TVY720920:TVY720942 UFU720920:UFU720942 UPQ720920:UPQ720942 UZM720920:UZM720942 VJI720920:VJI720942 VTE720920:VTE720942 WDA720920:WDA720942 WMW720920:WMW720942 WWS720920:WWS720942 AK786456:AK786478 KG786456:KG786478 UC786456:UC786478 ADY786456:ADY786478 ANU786456:ANU786478 AXQ786456:AXQ786478 BHM786456:BHM786478 BRI786456:BRI786478 CBE786456:CBE786478 CLA786456:CLA786478 CUW786456:CUW786478 DES786456:DES786478 DOO786456:DOO786478 DYK786456:DYK786478 EIG786456:EIG786478 ESC786456:ESC786478 FBY786456:FBY786478 FLU786456:FLU786478 FVQ786456:FVQ786478 GFM786456:GFM786478 GPI786456:GPI786478 GZE786456:GZE786478 HJA786456:HJA786478 HSW786456:HSW786478 ICS786456:ICS786478 IMO786456:IMO786478 IWK786456:IWK786478 JGG786456:JGG786478 JQC786456:JQC786478 JZY786456:JZY786478 KJU786456:KJU786478 KTQ786456:KTQ786478 LDM786456:LDM786478 LNI786456:LNI786478 LXE786456:LXE786478 MHA786456:MHA786478 MQW786456:MQW786478 NAS786456:NAS786478 NKO786456:NKO786478 NUK786456:NUK786478 OEG786456:OEG786478 OOC786456:OOC786478 OXY786456:OXY786478 PHU786456:PHU786478 PRQ786456:PRQ786478 QBM786456:QBM786478 QLI786456:QLI786478 QVE786456:QVE786478 RFA786456:RFA786478 ROW786456:ROW786478 RYS786456:RYS786478 SIO786456:SIO786478 SSK786456:SSK786478 TCG786456:TCG786478 TMC786456:TMC786478 TVY786456:TVY786478 UFU786456:UFU786478 UPQ786456:UPQ786478 UZM786456:UZM786478 VJI786456:VJI786478 VTE786456:VTE786478 WDA786456:WDA786478 WMW786456:WMW786478 WWS786456:WWS786478 AK851992:AK852014 KG851992:KG852014 UC851992:UC852014 ADY851992:ADY852014 ANU851992:ANU852014 AXQ851992:AXQ852014 BHM851992:BHM852014 BRI851992:BRI852014 CBE851992:CBE852014 CLA851992:CLA852014 CUW851992:CUW852014 DES851992:DES852014 DOO851992:DOO852014 DYK851992:DYK852014 EIG851992:EIG852014 ESC851992:ESC852014 FBY851992:FBY852014 FLU851992:FLU852014 FVQ851992:FVQ852014 GFM851992:GFM852014 GPI851992:GPI852014 GZE851992:GZE852014 HJA851992:HJA852014 HSW851992:HSW852014 ICS851992:ICS852014 IMO851992:IMO852014 IWK851992:IWK852014 JGG851992:JGG852014 JQC851992:JQC852014 JZY851992:JZY852014 KJU851992:KJU852014 KTQ851992:KTQ852014 LDM851992:LDM852014 LNI851992:LNI852014 LXE851992:LXE852014 MHA851992:MHA852014 MQW851992:MQW852014 NAS851992:NAS852014 NKO851992:NKO852014 NUK851992:NUK852014 OEG851992:OEG852014 OOC851992:OOC852014 OXY851992:OXY852014 PHU851992:PHU852014 PRQ851992:PRQ852014 QBM851992:QBM852014 QLI851992:QLI852014 QVE851992:QVE852014 RFA851992:RFA852014 ROW851992:ROW852014 RYS851992:RYS852014 SIO851992:SIO852014 SSK851992:SSK852014 TCG851992:TCG852014 TMC851992:TMC852014 TVY851992:TVY852014 UFU851992:UFU852014 UPQ851992:UPQ852014 UZM851992:UZM852014 VJI851992:VJI852014 VTE851992:VTE852014 WDA851992:WDA852014 WMW851992:WMW852014 WWS851992:WWS852014 AK917528:AK917550 KG917528:KG917550 UC917528:UC917550 ADY917528:ADY917550 ANU917528:ANU917550 AXQ917528:AXQ917550 BHM917528:BHM917550 BRI917528:BRI917550 CBE917528:CBE917550 CLA917528:CLA917550 CUW917528:CUW917550 DES917528:DES917550 DOO917528:DOO917550 DYK917528:DYK917550 EIG917528:EIG917550 ESC917528:ESC917550 FBY917528:FBY917550 FLU917528:FLU917550 FVQ917528:FVQ917550 GFM917528:GFM917550 GPI917528:GPI917550 GZE917528:GZE917550 HJA917528:HJA917550 HSW917528:HSW917550 ICS917528:ICS917550 IMO917528:IMO917550 IWK917528:IWK917550 JGG917528:JGG917550 JQC917528:JQC917550 JZY917528:JZY917550 KJU917528:KJU917550 KTQ917528:KTQ917550 LDM917528:LDM917550 LNI917528:LNI917550 LXE917528:LXE917550 MHA917528:MHA917550 MQW917528:MQW917550 NAS917528:NAS917550 NKO917528:NKO917550 NUK917528:NUK917550 OEG917528:OEG917550 OOC917528:OOC917550 OXY917528:OXY917550 PHU917528:PHU917550 PRQ917528:PRQ917550 QBM917528:QBM917550 QLI917528:QLI917550 QVE917528:QVE917550 RFA917528:RFA917550 ROW917528:ROW917550 RYS917528:RYS917550 SIO917528:SIO917550 SSK917528:SSK917550 TCG917528:TCG917550 TMC917528:TMC917550 TVY917528:TVY917550 UFU917528:UFU917550 UPQ917528:UPQ917550 UZM917528:UZM917550 VJI917528:VJI917550 VTE917528:VTE917550 WDA917528:WDA917550 WMW917528:WMW917550 WWS917528:WWS917550 AK983064:AK983086 KG983064:KG983086 UC983064:UC983086 ADY983064:ADY983086 ANU983064:ANU983086 AXQ983064:AXQ983086 BHM983064:BHM983086 BRI983064:BRI983086 CBE983064:CBE983086 CLA983064:CLA983086 CUW983064:CUW983086 DES983064:DES983086 DOO983064:DOO983086 DYK983064:DYK983086 EIG983064:EIG983086 ESC983064:ESC983086 FBY983064:FBY983086 FLU983064:FLU983086 FVQ983064:FVQ983086 GFM983064:GFM983086 GPI983064:GPI983086 GZE983064:GZE983086 HJA983064:HJA983086 HSW983064:HSW983086 ICS983064:ICS983086 IMO983064:IMO983086 IWK983064:IWK983086 JGG983064:JGG983086 JQC983064:JQC983086 JZY983064:JZY983086 KJU983064:KJU983086 KTQ983064:KTQ983086 LDM983064:LDM983086 LNI983064:LNI983086 LXE983064:LXE983086 MHA983064:MHA983086 MQW983064:MQW983086 NAS983064:NAS983086 NKO983064:NKO983086 NUK983064:NUK983086 OEG983064:OEG983086 OOC983064:OOC983086 OXY983064:OXY983086 PHU983064:PHU983086 PRQ983064:PRQ983086 QBM983064:QBM983086 QLI983064:QLI983086 QVE983064:QVE983086 RFA983064:RFA983086 ROW983064:ROW983086 RYS983064:RYS983086 SIO983064:SIO983086 SSK983064:SSK983086 TCG983064:TCG983086 TMC983064:TMC983086 TVY983064:TVY983086 UFU983064:UFU983086 UPQ983064:UPQ983086 UZM983064:UZM983086 VJI983064:VJI983086 VTE983064:VTE983086 WDA983064:WDA983086 WMW983064:WMW983086 WWS983064:WWS983086">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operator="equal" allowBlank="1" showErrorMessage="1" sqref="AP15:AP17 KL15:KL17 UH15:UH17 AED15:AED17 ANZ15:ANZ17 AXV15:AXV17 BHR15:BHR17 BRN15:BRN17 CBJ15:CBJ17 CLF15:CLF17 CVB15:CVB17 DEX15:DEX17 DOT15:DOT17 DYP15:DYP17 EIL15:EIL17 ESH15:ESH17 FCD15:FCD17 FLZ15:FLZ17 FVV15:FVV17 GFR15:GFR17 GPN15:GPN17 GZJ15:GZJ17 HJF15:HJF17 HTB15:HTB17 ICX15:ICX17 IMT15:IMT17 IWP15:IWP17 JGL15:JGL17 JQH15:JQH17 KAD15:KAD17 KJZ15:KJZ17 KTV15:KTV17 LDR15:LDR17 LNN15:LNN17 LXJ15:LXJ17 MHF15:MHF17 MRB15:MRB17 NAX15:NAX17 NKT15:NKT17 NUP15:NUP17 OEL15:OEL17 OOH15:OOH17 OYD15:OYD17 PHZ15:PHZ17 PRV15:PRV17 QBR15:QBR17 QLN15:QLN17 QVJ15:QVJ17 RFF15:RFF17 RPB15:RPB17 RYX15:RYX17 SIT15:SIT17 SSP15:SSP17 TCL15:TCL17 TMH15:TMH17 TWD15:TWD17 UFZ15:UFZ17 UPV15:UPV17 UZR15:UZR17 VJN15:VJN17 VTJ15:VTJ17 WDF15:WDF17 WNB15:WNB17 WWX15:WWX17 AP65551:AP65553 KL65551:KL65553 UH65551:UH65553 AED65551:AED65553 ANZ65551:ANZ65553 AXV65551:AXV65553 BHR65551:BHR65553 BRN65551:BRN65553 CBJ65551:CBJ65553 CLF65551:CLF65553 CVB65551:CVB65553 DEX65551:DEX65553 DOT65551:DOT65553 DYP65551:DYP65553 EIL65551:EIL65553 ESH65551:ESH65553 FCD65551:FCD65553 FLZ65551:FLZ65553 FVV65551:FVV65553 GFR65551:GFR65553 GPN65551:GPN65553 GZJ65551:GZJ65553 HJF65551:HJF65553 HTB65551:HTB65553 ICX65551:ICX65553 IMT65551:IMT65553 IWP65551:IWP65553 JGL65551:JGL65553 JQH65551:JQH65553 KAD65551:KAD65553 KJZ65551:KJZ65553 KTV65551:KTV65553 LDR65551:LDR65553 LNN65551:LNN65553 LXJ65551:LXJ65553 MHF65551:MHF65553 MRB65551:MRB65553 NAX65551:NAX65553 NKT65551:NKT65553 NUP65551:NUP65553 OEL65551:OEL65553 OOH65551:OOH65553 OYD65551:OYD65553 PHZ65551:PHZ65553 PRV65551:PRV65553 QBR65551:QBR65553 QLN65551:QLN65553 QVJ65551:QVJ65553 RFF65551:RFF65553 RPB65551:RPB65553 RYX65551:RYX65553 SIT65551:SIT65553 SSP65551:SSP65553 TCL65551:TCL65553 TMH65551:TMH65553 TWD65551:TWD65553 UFZ65551:UFZ65553 UPV65551:UPV65553 UZR65551:UZR65553 VJN65551:VJN65553 VTJ65551:VTJ65553 WDF65551:WDF65553 WNB65551:WNB65553 WWX65551:WWX65553 AP131087:AP131089 KL131087:KL131089 UH131087:UH131089 AED131087:AED131089 ANZ131087:ANZ131089 AXV131087:AXV131089 BHR131087:BHR131089 BRN131087:BRN131089 CBJ131087:CBJ131089 CLF131087:CLF131089 CVB131087:CVB131089 DEX131087:DEX131089 DOT131087:DOT131089 DYP131087:DYP131089 EIL131087:EIL131089 ESH131087:ESH131089 FCD131087:FCD131089 FLZ131087:FLZ131089 FVV131087:FVV131089 GFR131087:GFR131089 GPN131087:GPN131089 GZJ131087:GZJ131089 HJF131087:HJF131089 HTB131087:HTB131089 ICX131087:ICX131089 IMT131087:IMT131089 IWP131087:IWP131089 JGL131087:JGL131089 JQH131087:JQH131089 KAD131087:KAD131089 KJZ131087:KJZ131089 KTV131087:KTV131089 LDR131087:LDR131089 LNN131087:LNN131089 LXJ131087:LXJ131089 MHF131087:MHF131089 MRB131087:MRB131089 NAX131087:NAX131089 NKT131087:NKT131089 NUP131087:NUP131089 OEL131087:OEL131089 OOH131087:OOH131089 OYD131087:OYD131089 PHZ131087:PHZ131089 PRV131087:PRV131089 QBR131087:QBR131089 QLN131087:QLN131089 QVJ131087:QVJ131089 RFF131087:RFF131089 RPB131087:RPB131089 RYX131087:RYX131089 SIT131087:SIT131089 SSP131087:SSP131089 TCL131087:TCL131089 TMH131087:TMH131089 TWD131087:TWD131089 UFZ131087:UFZ131089 UPV131087:UPV131089 UZR131087:UZR131089 VJN131087:VJN131089 VTJ131087:VTJ131089 WDF131087:WDF131089 WNB131087:WNB131089 WWX131087:WWX131089 AP196623:AP196625 KL196623:KL196625 UH196623:UH196625 AED196623:AED196625 ANZ196623:ANZ196625 AXV196623:AXV196625 BHR196623:BHR196625 BRN196623:BRN196625 CBJ196623:CBJ196625 CLF196623:CLF196625 CVB196623:CVB196625 DEX196623:DEX196625 DOT196623:DOT196625 DYP196623:DYP196625 EIL196623:EIL196625 ESH196623:ESH196625 FCD196623:FCD196625 FLZ196623:FLZ196625 FVV196623:FVV196625 GFR196623:GFR196625 GPN196623:GPN196625 GZJ196623:GZJ196625 HJF196623:HJF196625 HTB196623:HTB196625 ICX196623:ICX196625 IMT196623:IMT196625 IWP196623:IWP196625 JGL196623:JGL196625 JQH196623:JQH196625 KAD196623:KAD196625 KJZ196623:KJZ196625 KTV196623:KTV196625 LDR196623:LDR196625 LNN196623:LNN196625 LXJ196623:LXJ196625 MHF196623:MHF196625 MRB196623:MRB196625 NAX196623:NAX196625 NKT196623:NKT196625 NUP196623:NUP196625 OEL196623:OEL196625 OOH196623:OOH196625 OYD196623:OYD196625 PHZ196623:PHZ196625 PRV196623:PRV196625 QBR196623:QBR196625 QLN196623:QLN196625 QVJ196623:QVJ196625 RFF196623:RFF196625 RPB196623:RPB196625 RYX196623:RYX196625 SIT196623:SIT196625 SSP196623:SSP196625 TCL196623:TCL196625 TMH196623:TMH196625 TWD196623:TWD196625 UFZ196623:UFZ196625 UPV196623:UPV196625 UZR196623:UZR196625 VJN196623:VJN196625 VTJ196623:VTJ196625 WDF196623:WDF196625 WNB196623:WNB196625 WWX196623:WWX196625 AP262159:AP262161 KL262159:KL262161 UH262159:UH262161 AED262159:AED262161 ANZ262159:ANZ262161 AXV262159:AXV262161 BHR262159:BHR262161 BRN262159:BRN262161 CBJ262159:CBJ262161 CLF262159:CLF262161 CVB262159:CVB262161 DEX262159:DEX262161 DOT262159:DOT262161 DYP262159:DYP262161 EIL262159:EIL262161 ESH262159:ESH262161 FCD262159:FCD262161 FLZ262159:FLZ262161 FVV262159:FVV262161 GFR262159:GFR262161 GPN262159:GPN262161 GZJ262159:GZJ262161 HJF262159:HJF262161 HTB262159:HTB262161 ICX262159:ICX262161 IMT262159:IMT262161 IWP262159:IWP262161 JGL262159:JGL262161 JQH262159:JQH262161 KAD262159:KAD262161 KJZ262159:KJZ262161 KTV262159:KTV262161 LDR262159:LDR262161 LNN262159:LNN262161 LXJ262159:LXJ262161 MHF262159:MHF262161 MRB262159:MRB262161 NAX262159:NAX262161 NKT262159:NKT262161 NUP262159:NUP262161 OEL262159:OEL262161 OOH262159:OOH262161 OYD262159:OYD262161 PHZ262159:PHZ262161 PRV262159:PRV262161 QBR262159:QBR262161 QLN262159:QLN262161 QVJ262159:QVJ262161 RFF262159:RFF262161 RPB262159:RPB262161 RYX262159:RYX262161 SIT262159:SIT262161 SSP262159:SSP262161 TCL262159:TCL262161 TMH262159:TMH262161 TWD262159:TWD262161 UFZ262159:UFZ262161 UPV262159:UPV262161 UZR262159:UZR262161 VJN262159:VJN262161 VTJ262159:VTJ262161 WDF262159:WDF262161 WNB262159:WNB262161 WWX262159:WWX262161 AP327695:AP327697 KL327695:KL327697 UH327695:UH327697 AED327695:AED327697 ANZ327695:ANZ327697 AXV327695:AXV327697 BHR327695:BHR327697 BRN327695:BRN327697 CBJ327695:CBJ327697 CLF327695:CLF327697 CVB327695:CVB327697 DEX327695:DEX327697 DOT327695:DOT327697 DYP327695:DYP327697 EIL327695:EIL327697 ESH327695:ESH327697 FCD327695:FCD327697 FLZ327695:FLZ327697 FVV327695:FVV327697 GFR327695:GFR327697 GPN327695:GPN327697 GZJ327695:GZJ327697 HJF327695:HJF327697 HTB327695:HTB327697 ICX327695:ICX327697 IMT327695:IMT327697 IWP327695:IWP327697 JGL327695:JGL327697 JQH327695:JQH327697 KAD327695:KAD327697 KJZ327695:KJZ327697 KTV327695:KTV327697 LDR327695:LDR327697 LNN327695:LNN327697 LXJ327695:LXJ327697 MHF327695:MHF327697 MRB327695:MRB327697 NAX327695:NAX327697 NKT327695:NKT327697 NUP327695:NUP327697 OEL327695:OEL327697 OOH327695:OOH327697 OYD327695:OYD327697 PHZ327695:PHZ327697 PRV327695:PRV327697 QBR327695:QBR327697 QLN327695:QLN327697 QVJ327695:QVJ327697 RFF327695:RFF327697 RPB327695:RPB327697 RYX327695:RYX327697 SIT327695:SIT327697 SSP327695:SSP327697 TCL327695:TCL327697 TMH327695:TMH327697 TWD327695:TWD327697 UFZ327695:UFZ327697 UPV327695:UPV327697 UZR327695:UZR327697 VJN327695:VJN327697 VTJ327695:VTJ327697 WDF327695:WDF327697 WNB327695:WNB327697 WWX327695:WWX327697 AP393231:AP393233 KL393231:KL393233 UH393231:UH393233 AED393231:AED393233 ANZ393231:ANZ393233 AXV393231:AXV393233 BHR393231:BHR393233 BRN393231:BRN393233 CBJ393231:CBJ393233 CLF393231:CLF393233 CVB393231:CVB393233 DEX393231:DEX393233 DOT393231:DOT393233 DYP393231:DYP393233 EIL393231:EIL393233 ESH393231:ESH393233 FCD393231:FCD393233 FLZ393231:FLZ393233 FVV393231:FVV393233 GFR393231:GFR393233 GPN393231:GPN393233 GZJ393231:GZJ393233 HJF393231:HJF393233 HTB393231:HTB393233 ICX393231:ICX393233 IMT393231:IMT393233 IWP393231:IWP393233 JGL393231:JGL393233 JQH393231:JQH393233 KAD393231:KAD393233 KJZ393231:KJZ393233 KTV393231:KTV393233 LDR393231:LDR393233 LNN393231:LNN393233 LXJ393231:LXJ393233 MHF393231:MHF393233 MRB393231:MRB393233 NAX393231:NAX393233 NKT393231:NKT393233 NUP393231:NUP393233 OEL393231:OEL393233 OOH393231:OOH393233 OYD393231:OYD393233 PHZ393231:PHZ393233 PRV393231:PRV393233 QBR393231:QBR393233 QLN393231:QLN393233 QVJ393231:QVJ393233 RFF393231:RFF393233 RPB393231:RPB393233 RYX393231:RYX393233 SIT393231:SIT393233 SSP393231:SSP393233 TCL393231:TCL393233 TMH393231:TMH393233 TWD393231:TWD393233 UFZ393231:UFZ393233 UPV393231:UPV393233 UZR393231:UZR393233 VJN393231:VJN393233 VTJ393231:VTJ393233 WDF393231:WDF393233 WNB393231:WNB393233 WWX393231:WWX393233 AP458767:AP458769 KL458767:KL458769 UH458767:UH458769 AED458767:AED458769 ANZ458767:ANZ458769 AXV458767:AXV458769 BHR458767:BHR458769 BRN458767:BRN458769 CBJ458767:CBJ458769 CLF458767:CLF458769 CVB458767:CVB458769 DEX458767:DEX458769 DOT458767:DOT458769 DYP458767:DYP458769 EIL458767:EIL458769 ESH458767:ESH458769 FCD458767:FCD458769 FLZ458767:FLZ458769 FVV458767:FVV458769 GFR458767:GFR458769 GPN458767:GPN458769 GZJ458767:GZJ458769 HJF458767:HJF458769 HTB458767:HTB458769 ICX458767:ICX458769 IMT458767:IMT458769 IWP458767:IWP458769 JGL458767:JGL458769 JQH458767:JQH458769 KAD458767:KAD458769 KJZ458767:KJZ458769 KTV458767:KTV458769 LDR458767:LDR458769 LNN458767:LNN458769 LXJ458767:LXJ458769 MHF458767:MHF458769 MRB458767:MRB458769 NAX458767:NAX458769 NKT458767:NKT458769 NUP458767:NUP458769 OEL458767:OEL458769 OOH458767:OOH458769 OYD458767:OYD458769 PHZ458767:PHZ458769 PRV458767:PRV458769 QBR458767:QBR458769 QLN458767:QLN458769 QVJ458767:QVJ458769 RFF458767:RFF458769 RPB458767:RPB458769 RYX458767:RYX458769 SIT458767:SIT458769 SSP458767:SSP458769 TCL458767:TCL458769 TMH458767:TMH458769 TWD458767:TWD458769 UFZ458767:UFZ458769 UPV458767:UPV458769 UZR458767:UZR458769 VJN458767:VJN458769 VTJ458767:VTJ458769 WDF458767:WDF458769 WNB458767:WNB458769 WWX458767:WWX458769 AP524303:AP524305 KL524303:KL524305 UH524303:UH524305 AED524303:AED524305 ANZ524303:ANZ524305 AXV524303:AXV524305 BHR524303:BHR524305 BRN524303:BRN524305 CBJ524303:CBJ524305 CLF524303:CLF524305 CVB524303:CVB524305 DEX524303:DEX524305 DOT524303:DOT524305 DYP524303:DYP524305 EIL524303:EIL524305 ESH524303:ESH524305 FCD524303:FCD524305 FLZ524303:FLZ524305 FVV524303:FVV524305 GFR524303:GFR524305 GPN524303:GPN524305 GZJ524303:GZJ524305 HJF524303:HJF524305 HTB524303:HTB524305 ICX524303:ICX524305 IMT524303:IMT524305 IWP524303:IWP524305 JGL524303:JGL524305 JQH524303:JQH524305 KAD524303:KAD524305 KJZ524303:KJZ524305 KTV524303:KTV524305 LDR524303:LDR524305 LNN524303:LNN524305 LXJ524303:LXJ524305 MHF524303:MHF524305 MRB524303:MRB524305 NAX524303:NAX524305 NKT524303:NKT524305 NUP524303:NUP524305 OEL524303:OEL524305 OOH524303:OOH524305 OYD524303:OYD524305 PHZ524303:PHZ524305 PRV524303:PRV524305 QBR524303:QBR524305 QLN524303:QLN524305 QVJ524303:QVJ524305 RFF524303:RFF524305 RPB524303:RPB524305 RYX524303:RYX524305 SIT524303:SIT524305 SSP524303:SSP524305 TCL524303:TCL524305 TMH524303:TMH524305 TWD524303:TWD524305 UFZ524303:UFZ524305 UPV524303:UPV524305 UZR524303:UZR524305 VJN524303:VJN524305 VTJ524303:VTJ524305 WDF524303:WDF524305 WNB524303:WNB524305 WWX524303:WWX524305 AP589839:AP589841 KL589839:KL589841 UH589839:UH589841 AED589839:AED589841 ANZ589839:ANZ589841 AXV589839:AXV589841 BHR589839:BHR589841 BRN589839:BRN589841 CBJ589839:CBJ589841 CLF589839:CLF589841 CVB589839:CVB589841 DEX589839:DEX589841 DOT589839:DOT589841 DYP589839:DYP589841 EIL589839:EIL589841 ESH589839:ESH589841 FCD589839:FCD589841 FLZ589839:FLZ589841 FVV589839:FVV589841 GFR589839:GFR589841 GPN589839:GPN589841 GZJ589839:GZJ589841 HJF589839:HJF589841 HTB589839:HTB589841 ICX589839:ICX589841 IMT589839:IMT589841 IWP589839:IWP589841 JGL589839:JGL589841 JQH589839:JQH589841 KAD589839:KAD589841 KJZ589839:KJZ589841 KTV589839:KTV589841 LDR589839:LDR589841 LNN589839:LNN589841 LXJ589839:LXJ589841 MHF589839:MHF589841 MRB589839:MRB589841 NAX589839:NAX589841 NKT589839:NKT589841 NUP589839:NUP589841 OEL589839:OEL589841 OOH589839:OOH589841 OYD589839:OYD589841 PHZ589839:PHZ589841 PRV589839:PRV589841 QBR589839:QBR589841 QLN589839:QLN589841 QVJ589839:QVJ589841 RFF589839:RFF589841 RPB589839:RPB589841 RYX589839:RYX589841 SIT589839:SIT589841 SSP589839:SSP589841 TCL589839:TCL589841 TMH589839:TMH589841 TWD589839:TWD589841 UFZ589839:UFZ589841 UPV589839:UPV589841 UZR589839:UZR589841 VJN589839:VJN589841 VTJ589839:VTJ589841 WDF589839:WDF589841 WNB589839:WNB589841 WWX589839:WWX589841 AP655375:AP655377 KL655375:KL655377 UH655375:UH655377 AED655375:AED655377 ANZ655375:ANZ655377 AXV655375:AXV655377 BHR655375:BHR655377 BRN655375:BRN655377 CBJ655375:CBJ655377 CLF655375:CLF655377 CVB655375:CVB655377 DEX655375:DEX655377 DOT655375:DOT655377 DYP655375:DYP655377 EIL655375:EIL655377 ESH655375:ESH655377 FCD655375:FCD655377 FLZ655375:FLZ655377 FVV655375:FVV655377 GFR655375:GFR655377 GPN655375:GPN655377 GZJ655375:GZJ655377 HJF655375:HJF655377 HTB655375:HTB655377 ICX655375:ICX655377 IMT655375:IMT655377 IWP655375:IWP655377 JGL655375:JGL655377 JQH655375:JQH655377 KAD655375:KAD655377 KJZ655375:KJZ655377 KTV655375:KTV655377 LDR655375:LDR655377 LNN655375:LNN655377 LXJ655375:LXJ655377 MHF655375:MHF655377 MRB655375:MRB655377 NAX655375:NAX655377 NKT655375:NKT655377 NUP655375:NUP655377 OEL655375:OEL655377 OOH655375:OOH655377 OYD655375:OYD655377 PHZ655375:PHZ655377 PRV655375:PRV655377 QBR655375:QBR655377 QLN655375:QLN655377 QVJ655375:QVJ655377 RFF655375:RFF655377 RPB655375:RPB655377 RYX655375:RYX655377 SIT655375:SIT655377 SSP655375:SSP655377 TCL655375:TCL655377 TMH655375:TMH655377 TWD655375:TWD655377 UFZ655375:UFZ655377 UPV655375:UPV655377 UZR655375:UZR655377 VJN655375:VJN655377 VTJ655375:VTJ655377 WDF655375:WDF655377 WNB655375:WNB655377 WWX655375:WWX655377 AP720911:AP720913 KL720911:KL720913 UH720911:UH720913 AED720911:AED720913 ANZ720911:ANZ720913 AXV720911:AXV720913 BHR720911:BHR720913 BRN720911:BRN720913 CBJ720911:CBJ720913 CLF720911:CLF720913 CVB720911:CVB720913 DEX720911:DEX720913 DOT720911:DOT720913 DYP720911:DYP720913 EIL720911:EIL720913 ESH720911:ESH720913 FCD720911:FCD720913 FLZ720911:FLZ720913 FVV720911:FVV720913 GFR720911:GFR720913 GPN720911:GPN720913 GZJ720911:GZJ720913 HJF720911:HJF720913 HTB720911:HTB720913 ICX720911:ICX720913 IMT720911:IMT720913 IWP720911:IWP720913 JGL720911:JGL720913 JQH720911:JQH720913 KAD720911:KAD720913 KJZ720911:KJZ720913 KTV720911:KTV720913 LDR720911:LDR720913 LNN720911:LNN720913 LXJ720911:LXJ720913 MHF720911:MHF720913 MRB720911:MRB720913 NAX720911:NAX720913 NKT720911:NKT720913 NUP720911:NUP720913 OEL720911:OEL720913 OOH720911:OOH720913 OYD720911:OYD720913 PHZ720911:PHZ720913 PRV720911:PRV720913 QBR720911:QBR720913 QLN720911:QLN720913 QVJ720911:QVJ720913 RFF720911:RFF720913 RPB720911:RPB720913 RYX720911:RYX720913 SIT720911:SIT720913 SSP720911:SSP720913 TCL720911:TCL720913 TMH720911:TMH720913 TWD720911:TWD720913 UFZ720911:UFZ720913 UPV720911:UPV720913 UZR720911:UZR720913 VJN720911:VJN720913 VTJ720911:VTJ720913 WDF720911:WDF720913 WNB720911:WNB720913 WWX720911:WWX720913 AP786447:AP786449 KL786447:KL786449 UH786447:UH786449 AED786447:AED786449 ANZ786447:ANZ786449 AXV786447:AXV786449 BHR786447:BHR786449 BRN786447:BRN786449 CBJ786447:CBJ786449 CLF786447:CLF786449 CVB786447:CVB786449 DEX786447:DEX786449 DOT786447:DOT786449 DYP786447:DYP786449 EIL786447:EIL786449 ESH786447:ESH786449 FCD786447:FCD786449 FLZ786447:FLZ786449 FVV786447:FVV786449 GFR786447:GFR786449 GPN786447:GPN786449 GZJ786447:GZJ786449 HJF786447:HJF786449 HTB786447:HTB786449 ICX786447:ICX786449 IMT786447:IMT786449 IWP786447:IWP786449 JGL786447:JGL786449 JQH786447:JQH786449 KAD786447:KAD786449 KJZ786447:KJZ786449 KTV786447:KTV786449 LDR786447:LDR786449 LNN786447:LNN786449 LXJ786447:LXJ786449 MHF786447:MHF786449 MRB786447:MRB786449 NAX786447:NAX786449 NKT786447:NKT786449 NUP786447:NUP786449 OEL786447:OEL786449 OOH786447:OOH786449 OYD786447:OYD786449 PHZ786447:PHZ786449 PRV786447:PRV786449 QBR786447:QBR786449 QLN786447:QLN786449 QVJ786447:QVJ786449 RFF786447:RFF786449 RPB786447:RPB786449 RYX786447:RYX786449 SIT786447:SIT786449 SSP786447:SSP786449 TCL786447:TCL786449 TMH786447:TMH786449 TWD786447:TWD786449 UFZ786447:UFZ786449 UPV786447:UPV786449 UZR786447:UZR786449 VJN786447:VJN786449 VTJ786447:VTJ786449 WDF786447:WDF786449 WNB786447:WNB786449 WWX786447:WWX786449 AP851983:AP851985 KL851983:KL851985 UH851983:UH851985 AED851983:AED851985 ANZ851983:ANZ851985 AXV851983:AXV851985 BHR851983:BHR851985 BRN851983:BRN851985 CBJ851983:CBJ851985 CLF851983:CLF851985 CVB851983:CVB851985 DEX851983:DEX851985 DOT851983:DOT851985 DYP851983:DYP851985 EIL851983:EIL851985 ESH851983:ESH851985 FCD851983:FCD851985 FLZ851983:FLZ851985 FVV851983:FVV851985 GFR851983:GFR851985 GPN851983:GPN851985 GZJ851983:GZJ851985 HJF851983:HJF851985 HTB851983:HTB851985 ICX851983:ICX851985 IMT851983:IMT851985 IWP851983:IWP851985 JGL851983:JGL851985 JQH851983:JQH851985 KAD851983:KAD851985 KJZ851983:KJZ851985 KTV851983:KTV851985 LDR851983:LDR851985 LNN851983:LNN851985 LXJ851983:LXJ851985 MHF851983:MHF851985 MRB851983:MRB851985 NAX851983:NAX851985 NKT851983:NKT851985 NUP851983:NUP851985 OEL851983:OEL851985 OOH851983:OOH851985 OYD851983:OYD851985 PHZ851983:PHZ851985 PRV851983:PRV851985 QBR851983:QBR851985 QLN851983:QLN851985 QVJ851983:QVJ851985 RFF851983:RFF851985 RPB851983:RPB851985 RYX851983:RYX851985 SIT851983:SIT851985 SSP851983:SSP851985 TCL851983:TCL851985 TMH851983:TMH851985 TWD851983:TWD851985 UFZ851983:UFZ851985 UPV851983:UPV851985 UZR851983:UZR851985 VJN851983:VJN851985 VTJ851983:VTJ851985 WDF851983:WDF851985 WNB851983:WNB851985 WWX851983:WWX851985 AP917519:AP917521 KL917519:KL917521 UH917519:UH917521 AED917519:AED917521 ANZ917519:ANZ917521 AXV917519:AXV917521 BHR917519:BHR917521 BRN917519:BRN917521 CBJ917519:CBJ917521 CLF917519:CLF917521 CVB917519:CVB917521 DEX917519:DEX917521 DOT917519:DOT917521 DYP917519:DYP917521 EIL917519:EIL917521 ESH917519:ESH917521 FCD917519:FCD917521 FLZ917519:FLZ917521 FVV917519:FVV917521 GFR917519:GFR917521 GPN917519:GPN917521 GZJ917519:GZJ917521 HJF917519:HJF917521 HTB917519:HTB917521 ICX917519:ICX917521 IMT917519:IMT917521 IWP917519:IWP917521 JGL917519:JGL917521 JQH917519:JQH917521 KAD917519:KAD917521 KJZ917519:KJZ917521 KTV917519:KTV917521 LDR917519:LDR917521 LNN917519:LNN917521 LXJ917519:LXJ917521 MHF917519:MHF917521 MRB917519:MRB917521 NAX917519:NAX917521 NKT917519:NKT917521 NUP917519:NUP917521 OEL917519:OEL917521 OOH917519:OOH917521 OYD917519:OYD917521 PHZ917519:PHZ917521 PRV917519:PRV917521 QBR917519:QBR917521 QLN917519:QLN917521 QVJ917519:QVJ917521 RFF917519:RFF917521 RPB917519:RPB917521 RYX917519:RYX917521 SIT917519:SIT917521 SSP917519:SSP917521 TCL917519:TCL917521 TMH917519:TMH917521 TWD917519:TWD917521 UFZ917519:UFZ917521 UPV917519:UPV917521 UZR917519:UZR917521 VJN917519:VJN917521 VTJ917519:VTJ917521 WDF917519:WDF917521 WNB917519:WNB917521 WWX917519:WWX917521 AP983055:AP983057 KL983055:KL983057 UH983055:UH983057 AED983055:AED983057 ANZ983055:ANZ983057 AXV983055:AXV983057 BHR983055:BHR983057 BRN983055:BRN983057 CBJ983055:CBJ983057 CLF983055:CLF983057 CVB983055:CVB983057 DEX983055:DEX983057 DOT983055:DOT983057 DYP983055:DYP983057 EIL983055:EIL983057 ESH983055:ESH983057 FCD983055:FCD983057 FLZ983055:FLZ983057 FVV983055:FVV983057 GFR983055:GFR983057 GPN983055:GPN983057 GZJ983055:GZJ983057 HJF983055:HJF983057 HTB983055:HTB983057 ICX983055:ICX983057 IMT983055:IMT983057 IWP983055:IWP983057 JGL983055:JGL983057 JQH983055:JQH983057 KAD983055:KAD983057 KJZ983055:KJZ983057 KTV983055:KTV983057 LDR983055:LDR983057 LNN983055:LNN983057 LXJ983055:LXJ983057 MHF983055:MHF983057 MRB983055:MRB983057 NAX983055:NAX983057 NKT983055:NKT983057 NUP983055:NUP983057 OEL983055:OEL983057 OOH983055:OOH983057 OYD983055:OYD983057 PHZ983055:PHZ983057 PRV983055:PRV983057 QBR983055:QBR983057 QLN983055:QLN983057 QVJ983055:QVJ983057 RFF983055:RFF983057 RPB983055:RPB983057 RYX983055:RYX983057 SIT983055:SIT983057 SSP983055:SSP983057 TCL983055:TCL983057 TMH983055:TMH983057 TWD983055:TWD983057 UFZ983055:UFZ983057 UPV983055:UPV983057 UZR983055:UZR983057 VJN983055:VJN983057 VTJ983055:VTJ983057 WDF983055:WDF983057 WNB983055:WNB983057 WWX983055:WWX983057 AP19:AP23 KL19:KL23 UH19:UH23 AED19:AED23 ANZ19:ANZ23 AXV19:AXV23 BHR19:BHR23 BRN19:BRN23 CBJ19:CBJ23 CLF19:CLF23 CVB19:CVB23 DEX19:DEX23 DOT19:DOT23 DYP19:DYP23 EIL19:EIL23 ESH19:ESH23 FCD19:FCD23 FLZ19:FLZ23 FVV19:FVV23 GFR19:GFR23 GPN19:GPN23 GZJ19:GZJ23 HJF19:HJF23 HTB19:HTB23 ICX19:ICX23 IMT19:IMT23 IWP19:IWP23 JGL19:JGL23 JQH19:JQH23 KAD19:KAD23 KJZ19:KJZ23 KTV19:KTV23 LDR19:LDR23 LNN19:LNN23 LXJ19:LXJ23 MHF19:MHF23 MRB19:MRB23 NAX19:NAX23 NKT19:NKT23 NUP19:NUP23 OEL19:OEL23 OOH19:OOH23 OYD19:OYD23 PHZ19:PHZ23 PRV19:PRV23 QBR19:QBR23 QLN19:QLN23 QVJ19:QVJ23 RFF19:RFF23 RPB19:RPB23 RYX19:RYX23 SIT19:SIT23 SSP19:SSP23 TCL19:TCL23 TMH19:TMH23 TWD19:TWD23 UFZ19:UFZ23 UPV19:UPV23 UZR19:UZR23 VJN19:VJN23 VTJ19:VTJ23 WDF19:WDF23 WNB19:WNB23 WWX19:WWX23 AP65555:AP65559 KL65555:KL65559 UH65555:UH65559 AED65555:AED65559 ANZ65555:ANZ65559 AXV65555:AXV65559 BHR65555:BHR65559 BRN65555:BRN65559 CBJ65555:CBJ65559 CLF65555:CLF65559 CVB65555:CVB65559 DEX65555:DEX65559 DOT65555:DOT65559 DYP65555:DYP65559 EIL65555:EIL65559 ESH65555:ESH65559 FCD65555:FCD65559 FLZ65555:FLZ65559 FVV65555:FVV65559 GFR65555:GFR65559 GPN65555:GPN65559 GZJ65555:GZJ65559 HJF65555:HJF65559 HTB65555:HTB65559 ICX65555:ICX65559 IMT65555:IMT65559 IWP65555:IWP65559 JGL65555:JGL65559 JQH65555:JQH65559 KAD65555:KAD65559 KJZ65555:KJZ65559 KTV65555:KTV65559 LDR65555:LDR65559 LNN65555:LNN65559 LXJ65555:LXJ65559 MHF65555:MHF65559 MRB65555:MRB65559 NAX65555:NAX65559 NKT65555:NKT65559 NUP65555:NUP65559 OEL65555:OEL65559 OOH65555:OOH65559 OYD65555:OYD65559 PHZ65555:PHZ65559 PRV65555:PRV65559 QBR65555:QBR65559 QLN65555:QLN65559 QVJ65555:QVJ65559 RFF65555:RFF65559 RPB65555:RPB65559 RYX65555:RYX65559 SIT65555:SIT65559 SSP65555:SSP65559 TCL65555:TCL65559 TMH65555:TMH65559 TWD65555:TWD65559 UFZ65555:UFZ65559 UPV65555:UPV65559 UZR65555:UZR65559 VJN65555:VJN65559 VTJ65555:VTJ65559 WDF65555:WDF65559 WNB65555:WNB65559 WWX65555:WWX65559 AP131091:AP131095 KL131091:KL131095 UH131091:UH131095 AED131091:AED131095 ANZ131091:ANZ131095 AXV131091:AXV131095 BHR131091:BHR131095 BRN131091:BRN131095 CBJ131091:CBJ131095 CLF131091:CLF131095 CVB131091:CVB131095 DEX131091:DEX131095 DOT131091:DOT131095 DYP131091:DYP131095 EIL131091:EIL131095 ESH131091:ESH131095 FCD131091:FCD131095 FLZ131091:FLZ131095 FVV131091:FVV131095 GFR131091:GFR131095 GPN131091:GPN131095 GZJ131091:GZJ131095 HJF131091:HJF131095 HTB131091:HTB131095 ICX131091:ICX131095 IMT131091:IMT131095 IWP131091:IWP131095 JGL131091:JGL131095 JQH131091:JQH131095 KAD131091:KAD131095 KJZ131091:KJZ131095 KTV131091:KTV131095 LDR131091:LDR131095 LNN131091:LNN131095 LXJ131091:LXJ131095 MHF131091:MHF131095 MRB131091:MRB131095 NAX131091:NAX131095 NKT131091:NKT131095 NUP131091:NUP131095 OEL131091:OEL131095 OOH131091:OOH131095 OYD131091:OYD131095 PHZ131091:PHZ131095 PRV131091:PRV131095 QBR131091:QBR131095 QLN131091:QLN131095 QVJ131091:QVJ131095 RFF131091:RFF131095 RPB131091:RPB131095 RYX131091:RYX131095 SIT131091:SIT131095 SSP131091:SSP131095 TCL131091:TCL131095 TMH131091:TMH131095 TWD131091:TWD131095 UFZ131091:UFZ131095 UPV131091:UPV131095 UZR131091:UZR131095 VJN131091:VJN131095 VTJ131091:VTJ131095 WDF131091:WDF131095 WNB131091:WNB131095 WWX131091:WWX131095 AP196627:AP196631 KL196627:KL196631 UH196627:UH196631 AED196627:AED196631 ANZ196627:ANZ196631 AXV196627:AXV196631 BHR196627:BHR196631 BRN196627:BRN196631 CBJ196627:CBJ196631 CLF196627:CLF196631 CVB196627:CVB196631 DEX196627:DEX196631 DOT196627:DOT196631 DYP196627:DYP196631 EIL196627:EIL196631 ESH196627:ESH196631 FCD196627:FCD196631 FLZ196627:FLZ196631 FVV196627:FVV196631 GFR196627:GFR196631 GPN196627:GPN196631 GZJ196627:GZJ196631 HJF196627:HJF196631 HTB196627:HTB196631 ICX196627:ICX196631 IMT196627:IMT196631 IWP196627:IWP196631 JGL196627:JGL196631 JQH196627:JQH196631 KAD196627:KAD196631 KJZ196627:KJZ196631 KTV196627:KTV196631 LDR196627:LDR196631 LNN196627:LNN196631 LXJ196627:LXJ196631 MHF196627:MHF196631 MRB196627:MRB196631 NAX196627:NAX196631 NKT196627:NKT196631 NUP196627:NUP196631 OEL196627:OEL196631 OOH196627:OOH196631 OYD196627:OYD196631 PHZ196627:PHZ196631 PRV196627:PRV196631 QBR196627:QBR196631 QLN196627:QLN196631 QVJ196627:QVJ196631 RFF196627:RFF196631 RPB196627:RPB196631 RYX196627:RYX196631 SIT196627:SIT196631 SSP196627:SSP196631 TCL196627:TCL196631 TMH196627:TMH196631 TWD196627:TWD196631 UFZ196627:UFZ196631 UPV196627:UPV196631 UZR196627:UZR196631 VJN196627:VJN196631 VTJ196627:VTJ196631 WDF196627:WDF196631 WNB196627:WNB196631 WWX196627:WWX196631 AP262163:AP262167 KL262163:KL262167 UH262163:UH262167 AED262163:AED262167 ANZ262163:ANZ262167 AXV262163:AXV262167 BHR262163:BHR262167 BRN262163:BRN262167 CBJ262163:CBJ262167 CLF262163:CLF262167 CVB262163:CVB262167 DEX262163:DEX262167 DOT262163:DOT262167 DYP262163:DYP262167 EIL262163:EIL262167 ESH262163:ESH262167 FCD262163:FCD262167 FLZ262163:FLZ262167 FVV262163:FVV262167 GFR262163:GFR262167 GPN262163:GPN262167 GZJ262163:GZJ262167 HJF262163:HJF262167 HTB262163:HTB262167 ICX262163:ICX262167 IMT262163:IMT262167 IWP262163:IWP262167 JGL262163:JGL262167 JQH262163:JQH262167 KAD262163:KAD262167 KJZ262163:KJZ262167 KTV262163:KTV262167 LDR262163:LDR262167 LNN262163:LNN262167 LXJ262163:LXJ262167 MHF262163:MHF262167 MRB262163:MRB262167 NAX262163:NAX262167 NKT262163:NKT262167 NUP262163:NUP262167 OEL262163:OEL262167 OOH262163:OOH262167 OYD262163:OYD262167 PHZ262163:PHZ262167 PRV262163:PRV262167 QBR262163:QBR262167 QLN262163:QLN262167 QVJ262163:QVJ262167 RFF262163:RFF262167 RPB262163:RPB262167 RYX262163:RYX262167 SIT262163:SIT262167 SSP262163:SSP262167 TCL262163:TCL262167 TMH262163:TMH262167 TWD262163:TWD262167 UFZ262163:UFZ262167 UPV262163:UPV262167 UZR262163:UZR262167 VJN262163:VJN262167 VTJ262163:VTJ262167 WDF262163:WDF262167 WNB262163:WNB262167 WWX262163:WWX262167 AP327699:AP327703 KL327699:KL327703 UH327699:UH327703 AED327699:AED327703 ANZ327699:ANZ327703 AXV327699:AXV327703 BHR327699:BHR327703 BRN327699:BRN327703 CBJ327699:CBJ327703 CLF327699:CLF327703 CVB327699:CVB327703 DEX327699:DEX327703 DOT327699:DOT327703 DYP327699:DYP327703 EIL327699:EIL327703 ESH327699:ESH327703 FCD327699:FCD327703 FLZ327699:FLZ327703 FVV327699:FVV327703 GFR327699:GFR327703 GPN327699:GPN327703 GZJ327699:GZJ327703 HJF327699:HJF327703 HTB327699:HTB327703 ICX327699:ICX327703 IMT327699:IMT327703 IWP327699:IWP327703 JGL327699:JGL327703 JQH327699:JQH327703 KAD327699:KAD327703 KJZ327699:KJZ327703 KTV327699:KTV327703 LDR327699:LDR327703 LNN327699:LNN327703 LXJ327699:LXJ327703 MHF327699:MHF327703 MRB327699:MRB327703 NAX327699:NAX327703 NKT327699:NKT327703 NUP327699:NUP327703 OEL327699:OEL327703 OOH327699:OOH327703 OYD327699:OYD327703 PHZ327699:PHZ327703 PRV327699:PRV327703 QBR327699:QBR327703 QLN327699:QLN327703 QVJ327699:QVJ327703 RFF327699:RFF327703 RPB327699:RPB327703 RYX327699:RYX327703 SIT327699:SIT327703 SSP327699:SSP327703 TCL327699:TCL327703 TMH327699:TMH327703 TWD327699:TWD327703 UFZ327699:UFZ327703 UPV327699:UPV327703 UZR327699:UZR327703 VJN327699:VJN327703 VTJ327699:VTJ327703 WDF327699:WDF327703 WNB327699:WNB327703 WWX327699:WWX327703 AP393235:AP393239 KL393235:KL393239 UH393235:UH393239 AED393235:AED393239 ANZ393235:ANZ393239 AXV393235:AXV393239 BHR393235:BHR393239 BRN393235:BRN393239 CBJ393235:CBJ393239 CLF393235:CLF393239 CVB393235:CVB393239 DEX393235:DEX393239 DOT393235:DOT393239 DYP393235:DYP393239 EIL393235:EIL393239 ESH393235:ESH393239 FCD393235:FCD393239 FLZ393235:FLZ393239 FVV393235:FVV393239 GFR393235:GFR393239 GPN393235:GPN393239 GZJ393235:GZJ393239 HJF393235:HJF393239 HTB393235:HTB393239 ICX393235:ICX393239 IMT393235:IMT393239 IWP393235:IWP393239 JGL393235:JGL393239 JQH393235:JQH393239 KAD393235:KAD393239 KJZ393235:KJZ393239 KTV393235:KTV393239 LDR393235:LDR393239 LNN393235:LNN393239 LXJ393235:LXJ393239 MHF393235:MHF393239 MRB393235:MRB393239 NAX393235:NAX393239 NKT393235:NKT393239 NUP393235:NUP393239 OEL393235:OEL393239 OOH393235:OOH393239 OYD393235:OYD393239 PHZ393235:PHZ393239 PRV393235:PRV393239 QBR393235:QBR393239 QLN393235:QLN393239 QVJ393235:QVJ393239 RFF393235:RFF393239 RPB393235:RPB393239 RYX393235:RYX393239 SIT393235:SIT393239 SSP393235:SSP393239 TCL393235:TCL393239 TMH393235:TMH393239 TWD393235:TWD393239 UFZ393235:UFZ393239 UPV393235:UPV393239 UZR393235:UZR393239 VJN393235:VJN393239 VTJ393235:VTJ393239 WDF393235:WDF393239 WNB393235:WNB393239 WWX393235:WWX393239 AP458771:AP458775 KL458771:KL458775 UH458771:UH458775 AED458771:AED458775 ANZ458771:ANZ458775 AXV458771:AXV458775 BHR458771:BHR458775 BRN458771:BRN458775 CBJ458771:CBJ458775 CLF458771:CLF458775 CVB458771:CVB458775 DEX458771:DEX458775 DOT458771:DOT458775 DYP458771:DYP458775 EIL458771:EIL458775 ESH458771:ESH458775 FCD458771:FCD458775 FLZ458771:FLZ458775 FVV458771:FVV458775 GFR458771:GFR458775 GPN458771:GPN458775 GZJ458771:GZJ458775 HJF458771:HJF458775 HTB458771:HTB458775 ICX458771:ICX458775 IMT458771:IMT458775 IWP458771:IWP458775 JGL458771:JGL458775 JQH458771:JQH458775 KAD458771:KAD458775 KJZ458771:KJZ458775 KTV458771:KTV458775 LDR458771:LDR458775 LNN458771:LNN458775 LXJ458771:LXJ458775 MHF458771:MHF458775 MRB458771:MRB458775 NAX458771:NAX458775 NKT458771:NKT458775 NUP458771:NUP458775 OEL458771:OEL458775 OOH458771:OOH458775 OYD458771:OYD458775 PHZ458771:PHZ458775 PRV458771:PRV458775 QBR458771:QBR458775 QLN458771:QLN458775 QVJ458771:QVJ458775 RFF458771:RFF458775 RPB458771:RPB458775 RYX458771:RYX458775 SIT458771:SIT458775 SSP458771:SSP458775 TCL458771:TCL458775 TMH458771:TMH458775 TWD458771:TWD458775 UFZ458771:UFZ458775 UPV458771:UPV458775 UZR458771:UZR458775 VJN458771:VJN458775 VTJ458771:VTJ458775 WDF458771:WDF458775 WNB458771:WNB458775 WWX458771:WWX458775 AP524307:AP524311 KL524307:KL524311 UH524307:UH524311 AED524307:AED524311 ANZ524307:ANZ524311 AXV524307:AXV524311 BHR524307:BHR524311 BRN524307:BRN524311 CBJ524307:CBJ524311 CLF524307:CLF524311 CVB524307:CVB524311 DEX524307:DEX524311 DOT524307:DOT524311 DYP524307:DYP524311 EIL524307:EIL524311 ESH524307:ESH524311 FCD524307:FCD524311 FLZ524307:FLZ524311 FVV524307:FVV524311 GFR524307:GFR524311 GPN524307:GPN524311 GZJ524307:GZJ524311 HJF524307:HJF524311 HTB524307:HTB524311 ICX524307:ICX524311 IMT524307:IMT524311 IWP524307:IWP524311 JGL524307:JGL524311 JQH524307:JQH524311 KAD524307:KAD524311 KJZ524307:KJZ524311 KTV524307:KTV524311 LDR524307:LDR524311 LNN524307:LNN524311 LXJ524307:LXJ524311 MHF524307:MHF524311 MRB524307:MRB524311 NAX524307:NAX524311 NKT524307:NKT524311 NUP524307:NUP524311 OEL524307:OEL524311 OOH524307:OOH524311 OYD524307:OYD524311 PHZ524307:PHZ524311 PRV524307:PRV524311 QBR524307:QBR524311 QLN524307:QLN524311 QVJ524307:QVJ524311 RFF524307:RFF524311 RPB524307:RPB524311 RYX524307:RYX524311 SIT524307:SIT524311 SSP524307:SSP524311 TCL524307:TCL524311 TMH524307:TMH524311 TWD524307:TWD524311 UFZ524307:UFZ524311 UPV524307:UPV524311 UZR524307:UZR524311 VJN524307:VJN524311 VTJ524307:VTJ524311 WDF524307:WDF524311 WNB524307:WNB524311 WWX524307:WWX524311 AP589843:AP589847 KL589843:KL589847 UH589843:UH589847 AED589843:AED589847 ANZ589843:ANZ589847 AXV589843:AXV589847 BHR589843:BHR589847 BRN589843:BRN589847 CBJ589843:CBJ589847 CLF589843:CLF589847 CVB589843:CVB589847 DEX589843:DEX589847 DOT589843:DOT589847 DYP589843:DYP589847 EIL589843:EIL589847 ESH589843:ESH589847 FCD589843:FCD589847 FLZ589843:FLZ589847 FVV589843:FVV589847 GFR589843:GFR589847 GPN589843:GPN589847 GZJ589843:GZJ589847 HJF589843:HJF589847 HTB589843:HTB589847 ICX589843:ICX589847 IMT589843:IMT589847 IWP589843:IWP589847 JGL589843:JGL589847 JQH589843:JQH589847 KAD589843:KAD589847 KJZ589843:KJZ589847 KTV589843:KTV589847 LDR589843:LDR589847 LNN589843:LNN589847 LXJ589843:LXJ589847 MHF589843:MHF589847 MRB589843:MRB589847 NAX589843:NAX589847 NKT589843:NKT589847 NUP589843:NUP589847 OEL589843:OEL589847 OOH589843:OOH589847 OYD589843:OYD589847 PHZ589843:PHZ589847 PRV589843:PRV589847 QBR589843:QBR589847 QLN589843:QLN589847 QVJ589843:QVJ589847 RFF589843:RFF589847 RPB589843:RPB589847 RYX589843:RYX589847 SIT589843:SIT589847 SSP589843:SSP589847 TCL589843:TCL589847 TMH589843:TMH589847 TWD589843:TWD589847 UFZ589843:UFZ589847 UPV589843:UPV589847 UZR589843:UZR589847 VJN589843:VJN589847 VTJ589843:VTJ589847 WDF589843:WDF589847 WNB589843:WNB589847 WWX589843:WWX589847 AP655379:AP655383 KL655379:KL655383 UH655379:UH655383 AED655379:AED655383 ANZ655379:ANZ655383 AXV655379:AXV655383 BHR655379:BHR655383 BRN655379:BRN655383 CBJ655379:CBJ655383 CLF655379:CLF655383 CVB655379:CVB655383 DEX655379:DEX655383 DOT655379:DOT655383 DYP655379:DYP655383 EIL655379:EIL655383 ESH655379:ESH655383 FCD655379:FCD655383 FLZ655379:FLZ655383 FVV655379:FVV655383 GFR655379:GFR655383 GPN655379:GPN655383 GZJ655379:GZJ655383 HJF655379:HJF655383 HTB655379:HTB655383 ICX655379:ICX655383 IMT655379:IMT655383 IWP655379:IWP655383 JGL655379:JGL655383 JQH655379:JQH655383 KAD655379:KAD655383 KJZ655379:KJZ655383 KTV655379:KTV655383 LDR655379:LDR655383 LNN655379:LNN655383 LXJ655379:LXJ655383 MHF655379:MHF655383 MRB655379:MRB655383 NAX655379:NAX655383 NKT655379:NKT655383 NUP655379:NUP655383 OEL655379:OEL655383 OOH655379:OOH655383 OYD655379:OYD655383 PHZ655379:PHZ655383 PRV655379:PRV655383 QBR655379:QBR655383 QLN655379:QLN655383 QVJ655379:QVJ655383 RFF655379:RFF655383 RPB655379:RPB655383 RYX655379:RYX655383 SIT655379:SIT655383 SSP655379:SSP655383 TCL655379:TCL655383 TMH655379:TMH655383 TWD655379:TWD655383 UFZ655379:UFZ655383 UPV655379:UPV655383 UZR655379:UZR655383 VJN655379:VJN655383 VTJ655379:VTJ655383 WDF655379:WDF655383 WNB655379:WNB655383 WWX655379:WWX655383 AP720915:AP720919 KL720915:KL720919 UH720915:UH720919 AED720915:AED720919 ANZ720915:ANZ720919 AXV720915:AXV720919 BHR720915:BHR720919 BRN720915:BRN720919 CBJ720915:CBJ720919 CLF720915:CLF720919 CVB720915:CVB720919 DEX720915:DEX720919 DOT720915:DOT720919 DYP720915:DYP720919 EIL720915:EIL720919 ESH720915:ESH720919 FCD720915:FCD720919 FLZ720915:FLZ720919 FVV720915:FVV720919 GFR720915:GFR720919 GPN720915:GPN720919 GZJ720915:GZJ720919 HJF720915:HJF720919 HTB720915:HTB720919 ICX720915:ICX720919 IMT720915:IMT720919 IWP720915:IWP720919 JGL720915:JGL720919 JQH720915:JQH720919 KAD720915:KAD720919 KJZ720915:KJZ720919 KTV720915:KTV720919 LDR720915:LDR720919 LNN720915:LNN720919 LXJ720915:LXJ720919 MHF720915:MHF720919 MRB720915:MRB720919 NAX720915:NAX720919 NKT720915:NKT720919 NUP720915:NUP720919 OEL720915:OEL720919 OOH720915:OOH720919 OYD720915:OYD720919 PHZ720915:PHZ720919 PRV720915:PRV720919 QBR720915:QBR720919 QLN720915:QLN720919 QVJ720915:QVJ720919 RFF720915:RFF720919 RPB720915:RPB720919 RYX720915:RYX720919 SIT720915:SIT720919 SSP720915:SSP720919 TCL720915:TCL720919 TMH720915:TMH720919 TWD720915:TWD720919 UFZ720915:UFZ720919 UPV720915:UPV720919 UZR720915:UZR720919 VJN720915:VJN720919 VTJ720915:VTJ720919 WDF720915:WDF720919 WNB720915:WNB720919 WWX720915:WWX720919 AP786451:AP786455 KL786451:KL786455 UH786451:UH786455 AED786451:AED786455 ANZ786451:ANZ786455 AXV786451:AXV786455 BHR786451:BHR786455 BRN786451:BRN786455 CBJ786451:CBJ786455 CLF786451:CLF786455 CVB786451:CVB786455 DEX786451:DEX786455 DOT786451:DOT786455 DYP786451:DYP786455 EIL786451:EIL786455 ESH786451:ESH786455 FCD786451:FCD786455 FLZ786451:FLZ786455 FVV786451:FVV786455 GFR786451:GFR786455 GPN786451:GPN786455 GZJ786451:GZJ786455 HJF786451:HJF786455 HTB786451:HTB786455 ICX786451:ICX786455 IMT786451:IMT786455 IWP786451:IWP786455 JGL786451:JGL786455 JQH786451:JQH786455 KAD786451:KAD786455 KJZ786451:KJZ786455 KTV786451:KTV786455 LDR786451:LDR786455 LNN786451:LNN786455 LXJ786451:LXJ786455 MHF786451:MHF786455 MRB786451:MRB786455 NAX786451:NAX786455 NKT786451:NKT786455 NUP786451:NUP786455 OEL786451:OEL786455 OOH786451:OOH786455 OYD786451:OYD786455 PHZ786451:PHZ786455 PRV786451:PRV786455 QBR786451:QBR786455 QLN786451:QLN786455 QVJ786451:QVJ786455 RFF786451:RFF786455 RPB786451:RPB786455 RYX786451:RYX786455 SIT786451:SIT786455 SSP786451:SSP786455 TCL786451:TCL786455 TMH786451:TMH786455 TWD786451:TWD786455 UFZ786451:UFZ786455 UPV786451:UPV786455 UZR786451:UZR786455 VJN786451:VJN786455 VTJ786451:VTJ786455 WDF786451:WDF786455 WNB786451:WNB786455 WWX786451:WWX786455 AP851987:AP851991 KL851987:KL851991 UH851987:UH851991 AED851987:AED851991 ANZ851987:ANZ851991 AXV851987:AXV851991 BHR851987:BHR851991 BRN851987:BRN851991 CBJ851987:CBJ851991 CLF851987:CLF851991 CVB851987:CVB851991 DEX851987:DEX851991 DOT851987:DOT851991 DYP851987:DYP851991 EIL851987:EIL851991 ESH851987:ESH851991 FCD851987:FCD851991 FLZ851987:FLZ851991 FVV851987:FVV851991 GFR851987:GFR851991 GPN851987:GPN851991 GZJ851987:GZJ851991 HJF851987:HJF851991 HTB851987:HTB851991 ICX851987:ICX851991 IMT851987:IMT851991 IWP851987:IWP851991 JGL851987:JGL851991 JQH851987:JQH851991 KAD851987:KAD851991 KJZ851987:KJZ851991 KTV851987:KTV851991 LDR851987:LDR851991 LNN851987:LNN851991 LXJ851987:LXJ851991 MHF851987:MHF851991 MRB851987:MRB851991 NAX851987:NAX851991 NKT851987:NKT851991 NUP851987:NUP851991 OEL851987:OEL851991 OOH851987:OOH851991 OYD851987:OYD851991 PHZ851987:PHZ851991 PRV851987:PRV851991 QBR851987:QBR851991 QLN851987:QLN851991 QVJ851987:QVJ851991 RFF851987:RFF851991 RPB851987:RPB851991 RYX851987:RYX851991 SIT851987:SIT851991 SSP851987:SSP851991 TCL851987:TCL851991 TMH851987:TMH851991 TWD851987:TWD851991 UFZ851987:UFZ851991 UPV851987:UPV851991 UZR851987:UZR851991 VJN851987:VJN851991 VTJ851987:VTJ851991 WDF851987:WDF851991 WNB851987:WNB851991 WWX851987:WWX851991 AP917523:AP917527 KL917523:KL917527 UH917523:UH917527 AED917523:AED917527 ANZ917523:ANZ917527 AXV917523:AXV917527 BHR917523:BHR917527 BRN917523:BRN917527 CBJ917523:CBJ917527 CLF917523:CLF917527 CVB917523:CVB917527 DEX917523:DEX917527 DOT917523:DOT917527 DYP917523:DYP917527 EIL917523:EIL917527 ESH917523:ESH917527 FCD917523:FCD917527 FLZ917523:FLZ917527 FVV917523:FVV917527 GFR917523:GFR917527 GPN917523:GPN917527 GZJ917523:GZJ917527 HJF917523:HJF917527 HTB917523:HTB917527 ICX917523:ICX917527 IMT917523:IMT917527 IWP917523:IWP917527 JGL917523:JGL917527 JQH917523:JQH917527 KAD917523:KAD917527 KJZ917523:KJZ917527 KTV917523:KTV917527 LDR917523:LDR917527 LNN917523:LNN917527 LXJ917523:LXJ917527 MHF917523:MHF917527 MRB917523:MRB917527 NAX917523:NAX917527 NKT917523:NKT917527 NUP917523:NUP917527 OEL917523:OEL917527 OOH917523:OOH917527 OYD917523:OYD917527 PHZ917523:PHZ917527 PRV917523:PRV917527 QBR917523:QBR917527 QLN917523:QLN917527 QVJ917523:QVJ917527 RFF917523:RFF917527 RPB917523:RPB917527 RYX917523:RYX917527 SIT917523:SIT917527 SSP917523:SSP917527 TCL917523:TCL917527 TMH917523:TMH917527 TWD917523:TWD917527 UFZ917523:UFZ917527 UPV917523:UPV917527 UZR917523:UZR917527 VJN917523:VJN917527 VTJ917523:VTJ917527 WDF917523:WDF917527 WNB917523:WNB917527 WWX917523:WWX917527 AP983059:AP983063 KL983059:KL983063 UH983059:UH983063 AED983059:AED983063 ANZ983059:ANZ983063 AXV983059:AXV983063 BHR983059:BHR983063 BRN983059:BRN983063 CBJ983059:CBJ983063 CLF983059:CLF983063 CVB983059:CVB983063 DEX983059:DEX983063 DOT983059:DOT983063 DYP983059:DYP983063 EIL983059:EIL983063 ESH983059:ESH983063 FCD983059:FCD983063 FLZ983059:FLZ983063 FVV983059:FVV983063 GFR983059:GFR983063 GPN983059:GPN983063 GZJ983059:GZJ983063 HJF983059:HJF983063 HTB983059:HTB983063 ICX983059:ICX983063 IMT983059:IMT983063 IWP983059:IWP983063 JGL983059:JGL983063 JQH983059:JQH983063 KAD983059:KAD983063 KJZ983059:KJZ983063 KTV983059:KTV983063 LDR983059:LDR983063 LNN983059:LNN983063 LXJ983059:LXJ983063 MHF983059:MHF983063 MRB983059:MRB983063 NAX983059:NAX983063 NKT983059:NKT983063 NUP983059:NUP983063 OEL983059:OEL983063 OOH983059:OOH983063 OYD983059:OYD983063 PHZ983059:PHZ983063 PRV983059:PRV983063 QBR983059:QBR983063 QLN983059:QLN983063 QVJ983059:QVJ983063 RFF983059:RFF983063 RPB983059:RPB983063 RYX983059:RYX983063 SIT983059:SIT983063 SSP983059:SSP983063 TCL983059:TCL983063 TMH983059:TMH983063 TWD983059:TWD983063 UFZ983059:UFZ983063 UPV983059:UPV983063 UZR983059:UZR983063 VJN983059:VJN983063 VTJ983059:VTJ983063 WDF983059:WDF983063 WNB983059:WNB983063 WWX983059:WWX983063"/>
    <dataValidation type="list" operator="equal" allowBlank="1" showErrorMessage="1" sqref="AQ14:AS46 KM14:KO46 UI14:UK46 AEE14:AEG46 AOA14:AOC46 AXW14:AXY46 BHS14:BHU46 BRO14:BRQ46 CBK14:CBM46 CLG14:CLI46 CVC14:CVE46 DEY14:DFA46 DOU14:DOW46 DYQ14:DYS46 EIM14:EIO46 ESI14:ESK46 FCE14:FCG46 FMA14:FMC46 FVW14:FVY46 GFS14:GFU46 GPO14:GPQ46 GZK14:GZM46 HJG14:HJI46 HTC14:HTE46 ICY14:IDA46 IMU14:IMW46 IWQ14:IWS46 JGM14:JGO46 JQI14:JQK46 KAE14:KAG46 KKA14:KKC46 KTW14:KTY46 LDS14:LDU46 LNO14:LNQ46 LXK14:LXM46 MHG14:MHI46 MRC14:MRE46 NAY14:NBA46 NKU14:NKW46 NUQ14:NUS46 OEM14:OEO46 OOI14:OOK46 OYE14:OYG46 PIA14:PIC46 PRW14:PRY46 QBS14:QBU46 QLO14:QLQ46 QVK14:QVM46 RFG14:RFI46 RPC14:RPE46 RYY14:RZA46 SIU14:SIW46 SSQ14:SSS46 TCM14:TCO46 TMI14:TMK46 TWE14:TWG46 UGA14:UGC46 UPW14:UPY46 UZS14:UZU46 VJO14:VJQ46 VTK14:VTM46 WDG14:WDI46 WNC14:WNE46 WWY14:WXA46 AQ65550:AS65582 KM65550:KO65582 UI65550:UK65582 AEE65550:AEG65582 AOA65550:AOC65582 AXW65550:AXY65582 BHS65550:BHU65582 BRO65550:BRQ65582 CBK65550:CBM65582 CLG65550:CLI65582 CVC65550:CVE65582 DEY65550:DFA65582 DOU65550:DOW65582 DYQ65550:DYS65582 EIM65550:EIO65582 ESI65550:ESK65582 FCE65550:FCG65582 FMA65550:FMC65582 FVW65550:FVY65582 GFS65550:GFU65582 GPO65550:GPQ65582 GZK65550:GZM65582 HJG65550:HJI65582 HTC65550:HTE65582 ICY65550:IDA65582 IMU65550:IMW65582 IWQ65550:IWS65582 JGM65550:JGO65582 JQI65550:JQK65582 KAE65550:KAG65582 KKA65550:KKC65582 KTW65550:KTY65582 LDS65550:LDU65582 LNO65550:LNQ65582 LXK65550:LXM65582 MHG65550:MHI65582 MRC65550:MRE65582 NAY65550:NBA65582 NKU65550:NKW65582 NUQ65550:NUS65582 OEM65550:OEO65582 OOI65550:OOK65582 OYE65550:OYG65582 PIA65550:PIC65582 PRW65550:PRY65582 QBS65550:QBU65582 QLO65550:QLQ65582 QVK65550:QVM65582 RFG65550:RFI65582 RPC65550:RPE65582 RYY65550:RZA65582 SIU65550:SIW65582 SSQ65550:SSS65582 TCM65550:TCO65582 TMI65550:TMK65582 TWE65550:TWG65582 UGA65550:UGC65582 UPW65550:UPY65582 UZS65550:UZU65582 VJO65550:VJQ65582 VTK65550:VTM65582 WDG65550:WDI65582 WNC65550:WNE65582 WWY65550:WXA65582 AQ131086:AS131118 KM131086:KO131118 UI131086:UK131118 AEE131086:AEG131118 AOA131086:AOC131118 AXW131086:AXY131118 BHS131086:BHU131118 BRO131086:BRQ131118 CBK131086:CBM131118 CLG131086:CLI131118 CVC131086:CVE131118 DEY131086:DFA131118 DOU131086:DOW131118 DYQ131086:DYS131118 EIM131086:EIO131118 ESI131086:ESK131118 FCE131086:FCG131118 FMA131086:FMC131118 FVW131086:FVY131118 GFS131086:GFU131118 GPO131086:GPQ131118 GZK131086:GZM131118 HJG131086:HJI131118 HTC131086:HTE131118 ICY131086:IDA131118 IMU131086:IMW131118 IWQ131086:IWS131118 JGM131086:JGO131118 JQI131086:JQK131118 KAE131086:KAG131118 KKA131086:KKC131118 KTW131086:KTY131118 LDS131086:LDU131118 LNO131086:LNQ131118 LXK131086:LXM131118 MHG131086:MHI131118 MRC131086:MRE131118 NAY131086:NBA131118 NKU131086:NKW131118 NUQ131086:NUS131118 OEM131086:OEO131118 OOI131086:OOK131118 OYE131086:OYG131118 PIA131086:PIC131118 PRW131086:PRY131118 QBS131086:QBU131118 QLO131086:QLQ131118 QVK131086:QVM131118 RFG131086:RFI131118 RPC131086:RPE131118 RYY131086:RZA131118 SIU131086:SIW131118 SSQ131086:SSS131118 TCM131086:TCO131118 TMI131086:TMK131118 TWE131086:TWG131118 UGA131086:UGC131118 UPW131086:UPY131118 UZS131086:UZU131118 VJO131086:VJQ131118 VTK131086:VTM131118 WDG131086:WDI131118 WNC131086:WNE131118 WWY131086:WXA131118 AQ196622:AS196654 KM196622:KO196654 UI196622:UK196654 AEE196622:AEG196654 AOA196622:AOC196654 AXW196622:AXY196654 BHS196622:BHU196654 BRO196622:BRQ196654 CBK196622:CBM196654 CLG196622:CLI196654 CVC196622:CVE196654 DEY196622:DFA196654 DOU196622:DOW196654 DYQ196622:DYS196654 EIM196622:EIO196654 ESI196622:ESK196654 FCE196622:FCG196654 FMA196622:FMC196654 FVW196622:FVY196654 GFS196622:GFU196654 GPO196622:GPQ196654 GZK196622:GZM196654 HJG196622:HJI196654 HTC196622:HTE196654 ICY196622:IDA196654 IMU196622:IMW196654 IWQ196622:IWS196654 JGM196622:JGO196654 JQI196622:JQK196654 KAE196622:KAG196654 KKA196622:KKC196654 KTW196622:KTY196654 LDS196622:LDU196654 LNO196622:LNQ196654 LXK196622:LXM196654 MHG196622:MHI196654 MRC196622:MRE196654 NAY196622:NBA196654 NKU196622:NKW196654 NUQ196622:NUS196654 OEM196622:OEO196654 OOI196622:OOK196654 OYE196622:OYG196654 PIA196622:PIC196654 PRW196622:PRY196654 QBS196622:QBU196654 QLO196622:QLQ196654 QVK196622:QVM196654 RFG196622:RFI196654 RPC196622:RPE196654 RYY196622:RZA196654 SIU196622:SIW196654 SSQ196622:SSS196654 TCM196622:TCO196654 TMI196622:TMK196654 TWE196622:TWG196654 UGA196622:UGC196654 UPW196622:UPY196654 UZS196622:UZU196654 VJO196622:VJQ196654 VTK196622:VTM196654 WDG196622:WDI196654 WNC196622:WNE196654 WWY196622:WXA196654 AQ262158:AS262190 KM262158:KO262190 UI262158:UK262190 AEE262158:AEG262190 AOA262158:AOC262190 AXW262158:AXY262190 BHS262158:BHU262190 BRO262158:BRQ262190 CBK262158:CBM262190 CLG262158:CLI262190 CVC262158:CVE262190 DEY262158:DFA262190 DOU262158:DOW262190 DYQ262158:DYS262190 EIM262158:EIO262190 ESI262158:ESK262190 FCE262158:FCG262190 FMA262158:FMC262190 FVW262158:FVY262190 GFS262158:GFU262190 GPO262158:GPQ262190 GZK262158:GZM262190 HJG262158:HJI262190 HTC262158:HTE262190 ICY262158:IDA262190 IMU262158:IMW262190 IWQ262158:IWS262190 JGM262158:JGO262190 JQI262158:JQK262190 KAE262158:KAG262190 KKA262158:KKC262190 KTW262158:KTY262190 LDS262158:LDU262190 LNO262158:LNQ262190 LXK262158:LXM262190 MHG262158:MHI262190 MRC262158:MRE262190 NAY262158:NBA262190 NKU262158:NKW262190 NUQ262158:NUS262190 OEM262158:OEO262190 OOI262158:OOK262190 OYE262158:OYG262190 PIA262158:PIC262190 PRW262158:PRY262190 QBS262158:QBU262190 QLO262158:QLQ262190 QVK262158:QVM262190 RFG262158:RFI262190 RPC262158:RPE262190 RYY262158:RZA262190 SIU262158:SIW262190 SSQ262158:SSS262190 TCM262158:TCO262190 TMI262158:TMK262190 TWE262158:TWG262190 UGA262158:UGC262190 UPW262158:UPY262190 UZS262158:UZU262190 VJO262158:VJQ262190 VTK262158:VTM262190 WDG262158:WDI262190 WNC262158:WNE262190 WWY262158:WXA262190 AQ327694:AS327726 KM327694:KO327726 UI327694:UK327726 AEE327694:AEG327726 AOA327694:AOC327726 AXW327694:AXY327726 BHS327694:BHU327726 BRO327694:BRQ327726 CBK327694:CBM327726 CLG327694:CLI327726 CVC327694:CVE327726 DEY327694:DFA327726 DOU327694:DOW327726 DYQ327694:DYS327726 EIM327694:EIO327726 ESI327694:ESK327726 FCE327694:FCG327726 FMA327694:FMC327726 FVW327694:FVY327726 GFS327694:GFU327726 GPO327694:GPQ327726 GZK327694:GZM327726 HJG327694:HJI327726 HTC327694:HTE327726 ICY327694:IDA327726 IMU327694:IMW327726 IWQ327694:IWS327726 JGM327694:JGO327726 JQI327694:JQK327726 KAE327694:KAG327726 KKA327694:KKC327726 KTW327694:KTY327726 LDS327694:LDU327726 LNO327694:LNQ327726 LXK327694:LXM327726 MHG327694:MHI327726 MRC327694:MRE327726 NAY327694:NBA327726 NKU327694:NKW327726 NUQ327694:NUS327726 OEM327694:OEO327726 OOI327694:OOK327726 OYE327694:OYG327726 PIA327694:PIC327726 PRW327694:PRY327726 QBS327694:QBU327726 QLO327694:QLQ327726 QVK327694:QVM327726 RFG327694:RFI327726 RPC327694:RPE327726 RYY327694:RZA327726 SIU327694:SIW327726 SSQ327694:SSS327726 TCM327694:TCO327726 TMI327694:TMK327726 TWE327694:TWG327726 UGA327694:UGC327726 UPW327694:UPY327726 UZS327694:UZU327726 VJO327694:VJQ327726 VTK327694:VTM327726 WDG327694:WDI327726 WNC327694:WNE327726 WWY327694:WXA327726 AQ393230:AS393262 KM393230:KO393262 UI393230:UK393262 AEE393230:AEG393262 AOA393230:AOC393262 AXW393230:AXY393262 BHS393230:BHU393262 BRO393230:BRQ393262 CBK393230:CBM393262 CLG393230:CLI393262 CVC393230:CVE393262 DEY393230:DFA393262 DOU393230:DOW393262 DYQ393230:DYS393262 EIM393230:EIO393262 ESI393230:ESK393262 FCE393230:FCG393262 FMA393230:FMC393262 FVW393230:FVY393262 GFS393230:GFU393262 GPO393230:GPQ393262 GZK393230:GZM393262 HJG393230:HJI393262 HTC393230:HTE393262 ICY393230:IDA393262 IMU393230:IMW393262 IWQ393230:IWS393262 JGM393230:JGO393262 JQI393230:JQK393262 KAE393230:KAG393262 KKA393230:KKC393262 KTW393230:KTY393262 LDS393230:LDU393262 LNO393230:LNQ393262 LXK393230:LXM393262 MHG393230:MHI393262 MRC393230:MRE393262 NAY393230:NBA393262 NKU393230:NKW393262 NUQ393230:NUS393262 OEM393230:OEO393262 OOI393230:OOK393262 OYE393230:OYG393262 PIA393230:PIC393262 PRW393230:PRY393262 QBS393230:QBU393262 QLO393230:QLQ393262 QVK393230:QVM393262 RFG393230:RFI393262 RPC393230:RPE393262 RYY393230:RZA393262 SIU393230:SIW393262 SSQ393230:SSS393262 TCM393230:TCO393262 TMI393230:TMK393262 TWE393230:TWG393262 UGA393230:UGC393262 UPW393230:UPY393262 UZS393230:UZU393262 VJO393230:VJQ393262 VTK393230:VTM393262 WDG393230:WDI393262 WNC393230:WNE393262 WWY393230:WXA393262 AQ458766:AS458798 KM458766:KO458798 UI458766:UK458798 AEE458766:AEG458798 AOA458766:AOC458798 AXW458766:AXY458798 BHS458766:BHU458798 BRO458766:BRQ458798 CBK458766:CBM458798 CLG458766:CLI458798 CVC458766:CVE458798 DEY458766:DFA458798 DOU458766:DOW458798 DYQ458766:DYS458798 EIM458766:EIO458798 ESI458766:ESK458798 FCE458766:FCG458798 FMA458766:FMC458798 FVW458766:FVY458798 GFS458766:GFU458798 GPO458766:GPQ458798 GZK458766:GZM458798 HJG458766:HJI458798 HTC458766:HTE458798 ICY458766:IDA458798 IMU458766:IMW458798 IWQ458766:IWS458798 JGM458766:JGO458798 JQI458766:JQK458798 KAE458766:KAG458798 KKA458766:KKC458798 KTW458766:KTY458798 LDS458766:LDU458798 LNO458766:LNQ458798 LXK458766:LXM458798 MHG458766:MHI458798 MRC458766:MRE458798 NAY458766:NBA458798 NKU458766:NKW458798 NUQ458766:NUS458798 OEM458766:OEO458798 OOI458766:OOK458798 OYE458766:OYG458798 PIA458766:PIC458798 PRW458766:PRY458798 QBS458766:QBU458798 QLO458766:QLQ458798 QVK458766:QVM458798 RFG458766:RFI458798 RPC458766:RPE458798 RYY458766:RZA458798 SIU458766:SIW458798 SSQ458766:SSS458798 TCM458766:TCO458798 TMI458766:TMK458798 TWE458766:TWG458798 UGA458766:UGC458798 UPW458766:UPY458798 UZS458766:UZU458798 VJO458766:VJQ458798 VTK458766:VTM458798 WDG458766:WDI458798 WNC458766:WNE458798 WWY458766:WXA458798 AQ524302:AS524334 KM524302:KO524334 UI524302:UK524334 AEE524302:AEG524334 AOA524302:AOC524334 AXW524302:AXY524334 BHS524302:BHU524334 BRO524302:BRQ524334 CBK524302:CBM524334 CLG524302:CLI524334 CVC524302:CVE524334 DEY524302:DFA524334 DOU524302:DOW524334 DYQ524302:DYS524334 EIM524302:EIO524334 ESI524302:ESK524334 FCE524302:FCG524334 FMA524302:FMC524334 FVW524302:FVY524334 GFS524302:GFU524334 GPO524302:GPQ524334 GZK524302:GZM524334 HJG524302:HJI524334 HTC524302:HTE524334 ICY524302:IDA524334 IMU524302:IMW524334 IWQ524302:IWS524334 JGM524302:JGO524334 JQI524302:JQK524334 KAE524302:KAG524334 KKA524302:KKC524334 KTW524302:KTY524334 LDS524302:LDU524334 LNO524302:LNQ524334 LXK524302:LXM524334 MHG524302:MHI524334 MRC524302:MRE524334 NAY524302:NBA524334 NKU524302:NKW524334 NUQ524302:NUS524334 OEM524302:OEO524334 OOI524302:OOK524334 OYE524302:OYG524334 PIA524302:PIC524334 PRW524302:PRY524334 QBS524302:QBU524334 QLO524302:QLQ524334 QVK524302:QVM524334 RFG524302:RFI524334 RPC524302:RPE524334 RYY524302:RZA524334 SIU524302:SIW524334 SSQ524302:SSS524334 TCM524302:TCO524334 TMI524302:TMK524334 TWE524302:TWG524334 UGA524302:UGC524334 UPW524302:UPY524334 UZS524302:UZU524334 VJO524302:VJQ524334 VTK524302:VTM524334 WDG524302:WDI524334 WNC524302:WNE524334 WWY524302:WXA524334 AQ589838:AS589870 KM589838:KO589870 UI589838:UK589870 AEE589838:AEG589870 AOA589838:AOC589870 AXW589838:AXY589870 BHS589838:BHU589870 BRO589838:BRQ589870 CBK589838:CBM589870 CLG589838:CLI589870 CVC589838:CVE589870 DEY589838:DFA589870 DOU589838:DOW589870 DYQ589838:DYS589870 EIM589838:EIO589870 ESI589838:ESK589870 FCE589838:FCG589870 FMA589838:FMC589870 FVW589838:FVY589870 GFS589838:GFU589870 GPO589838:GPQ589870 GZK589838:GZM589870 HJG589838:HJI589870 HTC589838:HTE589870 ICY589838:IDA589870 IMU589838:IMW589870 IWQ589838:IWS589870 JGM589838:JGO589870 JQI589838:JQK589870 KAE589838:KAG589870 KKA589838:KKC589870 KTW589838:KTY589870 LDS589838:LDU589870 LNO589838:LNQ589870 LXK589838:LXM589870 MHG589838:MHI589870 MRC589838:MRE589870 NAY589838:NBA589870 NKU589838:NKW589870 NUQ589838:NUS589870 OEM589838:OEO589870 OOI589838:OOK589870 OYE589838:OYG589870 PIA589838:PIC589870 PRW589838:PRY589870 QBS589838:QBU589870 QLO589838:QLQ589870 QVK589838:QVM589870 RFG589838:RFI589870 RPC589838:RPE589870 RYY589838:RZA589870 SIU589838:SIW589870 SSQ589838:SSS589870 TCM589838:TCO589870 TMI589838:TMK589870 TWE589838:TWG589870 UGA589838:UGC589870 UPW589838:UPY589870 UZS589838:UZU589870 VJO589838:VJQ589870 VTK589838:VTM589870 WDG589838:WDI589870 WNC589838:WNE589870 WWY589838:WXA589870 AQ655374:AS655406 KM655374:KO655406 UI655374:UK655406 AEE655374:AEG655406 AOA655374:AOC655406 AXW655374:AXY655406 BHS655374:BHU655406 BRO655374:BRQ655406 CBK655374:CBM655406 CLG655374:CLI655406 CVC655374:CVE655406 DEY655374:DFA655406 DOU655374:DOW655406 DYQ655374:DYS655406 EIM655374:EIO655406 ESI655374:ESK655406 FCE655374:FCG655406 FMA655374:FMC655406 FVW655374:FVY655406 GFS655374:GFU655406 GPO655374:GPQ655406 GZK655374:GZM655406 HJG655374:HJI655406 HTC655374:HTE655406 ICY655374:IDA655406 IMU655374:IMW655406 IWQ655374:IWS655406 JGM655374:JGO655406 JQI655374:JQK655406 KAE655374:KAG655406 KKA655374:KKC655406 KTW655374:KTY655406 LDS655374:LDU655406 LNO655374:LNQ655406 LXK655374:LXM655406 MHG655374:MHI655406 MRC655374:MRE655406 NAY655374:NBA655406 NKU655374:NKW655406 NUQ655374:NUS655406 OEM655374:OEO655406 OOI655374:OOK655406 OYE655374:OYG655406 PIA655374:PIC655406 PRW655374:PRY655406 QBS655374:QBU655406 QLO655374:QLQ655406 QVK655374:QVM655406 RFG655374:RFI655406 RPC655374:RPE655406 RYY655374:RZA655406 SIU655374:SIW655406 SSQ655374:SSS655406 TCM655374:TCO655406 TMI655374:TMK655406 TWE655374:TWG655406 UGA655374:UGC655406 UPW655374:UPY655406 UZS655374:UZU655406 VJO655374:VJQ655406 VTK655374:VTM655406 WDG655374:WDI655406 WNC655374:WNE655406 WWY655374:WXA655406 AQ720910:AS720942 KM720910:KO720942 UI720910:UK720942 AEE720910:AEG720942 AOA720910:AOC720942 AXW720910:AXY720942 BHS720910:BHU720942 BRO720910:BRQ720942 CBK720910:CBM720942 CLG720910:CLI720942 CVC720910:CVE720942 DEY720910:DFA720942 DOU720910:DOW720942 DYQ720910:DYS720942 EIM720910:EIO720942 ESI720910:ESK720942 FCE720910:FCG720942 FMA720910:FMC720942 FVW720910:FVY720942 GFS720910:GFU720942 GPO720910:GPQ720942 GZK720910:GZM720942 HJG720910:HJI720942 HTC720910:HTE720942 ICY720910:IDA720942 IMU720910:IMW720942 IWQ720910:IWS720942 JGM720910:JGO720942 JQI720910:JQK720942 KAE720910:KAG720942 KKA720910:KKC720942 KTW720910:KTY720942 LDS720910:LDU720942 LNO720910:LNQ720942 LXK720910:LXM720942 MHG720910:MHI720942 MRC720910:MRE720942 NAY720910:NBA720942 NKU720910:NKW720942 NUQ720910:NUS720942 OEM720910:OEO720942 OOI720910:OOK720942 OYE720910:OYG720942 PIA720910:PIC720942 PRW720910:PRY720942 QBS720910:QBU720942 QLO720910:QLQ720942 QVK720910:QVM720942 RFG720910:RFI720942 RPC720910:RPE720942 RYY720910:RZA720942 SIU720910:SIW720942 SSQ720910:SSS720942 TCM720910:TCO720942 TMI720910:TMK720942 TWE720910:TWG720942 UGA720910:UGC720942 UPW720910:UPY720942 UZS720910:UZU720942 VJO720910:VJQ720942 VTK720910:VTM720942 WDG720910:WDI720942 WNC720910:WNE720942 WWY720910:WXA720942 AQ786446:AS786478 KM786446:KO786478 UI786446:UK786478 AEE786446:AEG786478 AOA786446:AOC786478 AXW786446:AXY786478 BHS786446:BHU786478 BRO786446:BRQ786478 CBK786446:CBM786478 CLG786446:CLI786478 CVC786446:CVE786478 DEY786446:DFA786478 DOU786446:DOW786478 DYQ786446:DYS786478 EIM786446:EIO786478 ESI786446:ESK786478 FCE786446:FCG786478 FMA786446:FMC786478 FVW786446:FVY786478 GFS786446:GFU786478 GPO786446:GPQ786478 GZK786446:GZM786478 HJG786446:HJI786478 HTC786446:HTE786478 ICY786446:IDA786478 IMU786446:IMW786478 IWQ786446:IWS786478 JGM786446:JGO786478 JQI786446:JQK786478 KAE786446:KAG786478 KKA786446:KKC786478 KTW786446:KTY786478 LDS786446:LDU786478 LNO786446:LNQ786478 LXK786446:LXM786478 MHG786446:MHI786478 MRC786446:MRE786478 NAY786446:NBA786478 NKU786446:NKW786478 NUQ786446:NUS786478 OEM786446:OEO786478 OOI786446:OOK786478 OYE786446:OYG786478 PIA786446:PIC786478 PRW786446:PRY786478 QBS786446:QBU786478 QLO786446:QLQ786478 QVK786446:QVM786478 RFG786446:RFI786478 RPC786446:RPE786478 RYY786446:RZA786478 SIU786446:SIW786478 SSQ786446:SSS786478 TCM786446:TCO786478 TMI786446:TMK786478 TWE786446:TWG786478 UGA786446:UGC786478 UPW786446:UPY786478 UZS786446:UZU786478 VJO786446:VJQ786478 VTK786446:VTM786478 WDG786446:WDI786478 WNC786446:WNE786478 WWY786446:WXA786478 AQ851982:AS852014 KM851982:KO852014 UI851982:UK852014 AEE851982:AEG852014 AOA851982:AOC852014 AXW851982:AXY852014 BHS851982:BHU852014 BRO851982:BRQ852014 CBK851982:CBM852014 CLG851982:CLI852014 CVC851982:CVE852014 DEY851982:DFA852014 DOU851982:DOW852014 DYQ851982:DYS852014 EIM851982:EIO852014 ESI851982:ESK852014 FCE851982:FCG852014 FMA851982:FMC852014 FVW851982:FVY852014 GFS851982:GFU852014 GPO851982:GPQ852014 GZK851982:GZM852014 HJG851982:HJI852014 HTC851982:HTE852014 ICY851982:IDA852014 IMU851982:IMW852014 IWQ851982:IWS852014 JGM851982:JGO852014 JQI851982:JQK852014 KAE851982:KAG852014 KKA851982:KKC852014 KTW851982:KTY852014 LDS851982:LDU852014 LNO851982:LNQ852014 LXK851982:LXM852014 MHG851982:MHI852014 MRC851982:MRE852014 NAY851982:NBA852014 NKU851982:NKW852014 NUQ851982:NUS852014 OEM851982:OEO852014 OOI851982:OOK852014 OYE851982:OYG852014 PIA851982:PIC852014 PRW851982:PRY852014 QBS851982:QBU852014 QLO851982:QLQ852014 QVK851982:QVM852014 RFG851982:RFI852014 RPC851982:RPE852014 RYY851982:RZA852014 SIU851982:SIW852014 SSQ851982:SSS852014 TCM851982:TCO852014 TMI851982:TMK852014 TWE851982:TWG852014 UGA851982:UGC852014 UPW851982:UPY852014 UZS851982:UZU852014 VJO851982:VJQ852014 VTK851982:VTM852014 WDG851982:WDI852014 WNC851982:WNE852014 WWY851982:WXA852014 AQ917518:AS917550 KM917518:KO917550 UI917518:UK917550 AEE917518:AEG917550 AOA917518:AOC917550 AXW917518:AXY917550 BHS917518:BHU917550 BRO917518:BRQ917550 CBK917518:CBM917550 CLG917518:CLI917550 CVC917518:CVE917550 DEY917518:DFA917550 DOU917518:DOW917550 DYQ917518:DYS917550 EIM917518:EIO917550 ESI917518:ESK917550 FCE917518:FCG917550 FMA917518:FMC917550 FVW917518:FVY917550 GFS917518:GFU917550 GPO917518:GPQ917550 GZK917518:GZM917550 HJG917518:HJI917550 HTC917518:HTE917550 ICY917518:IDA917550 IMU917518:IMW917550 IWQ917518:IWS917550 JGM917518:JGO917550 JQI917518:JQK917550 KAE917518:KAG917550 KKA917518:KKC917550 KTW917518:KTY917550 LDS917518:LDU917550 LNO917518:LNQ917550 LXK917518:LXM917550 MHG917518:MHI917550 MRC917518:MRE917550 NAY917518:NBA917550 NKU917518:NKW917550 NUQ917518:NUS917550 OEM917518:OEO917550 OOI917518:OOK917550 OYE917518:OYG917550 PIA917518:PIC917550 PRW917518:PRY917550 QBS917518:QBU917550 QLO917518:QLQ917550 QVK917518:QVM917550 RFG917518:RFI917550 RPC917518:RPE917550 RYY917518:RZA917550 SIU917518:SIW917550 SSQ917518:SSS917550 TCM917518:TCO917550 TMI917518:TMK917550 TWE917518:TWG917550 UGA917518:UGC917550 UPW917518:UPY917550 UZS917518:UZU917550 VJO917518:VJQ917550 VTK917518:VTM917550 WDG917518:WDI917550 WNC917518:WNE917550 WWY917518:WXA917550 AQ983054:AS983086 KM983054:KO983086 UI983054:UK983086 AEE983054:AEG983086 AOA983054:AOC983086 AXW983054:AXY983086 BHS983054:BHU983086 BRO983054:BRQ983086 CBK983054:CBM983086 CLG983054:CLI983086 CVC983054:CVE983086 DEY983054:DFA983086 DOU983054:DOW983086 DYQ983054:DYS983086 EIM983054:EIO983086 ESI983054:ESK983086 FCE983054:FCG983086 FMA983054:FMC983086 FVW983054:FVY983086 GFS983054:GFU983086 GPO983054:GPQ983086 GZK983054:GZM983086 HJG983054:HJI983086 HTC983054:HTE983086 ICY983054:IDA983086 IMU983054:IMW983086 IWQ983054:IWS983086 JGM983054:JGO983086 JQI983054:JQK983086 KAE983054:KAG983086 KKA983054:KKC983086 KTW983054:KTY983086 LDS983054:LDU983086 LNO983054:LNQ983086 LXK983054:LXM983086 MHG983054:MHI983086 MRC983054:MRE983086 NAY983054:NBA983086 NKU983054:NKW983086 NUQ983054:NUS983086 OEM983054:OEO983086 OOI983054:OOK983086 OYE983054:OYG983086 PIA983054:PIC983086 PRW983054:PRY983086 QBS983054:QBU983086 QLO983054:QLQ983086 QVK983054:QVM983086 RFG983054:RFI983086 RPC983054:RPE983086 RYY983054:RZA983086 SIU983054:SIW983086 SSQ983054:SSS983086 TCM983054:TCO983086 TMI983054:TMK983086 TWE983054:TWG983086 UGA983054:UGC983086 UPW983054:UPY983086 UZS983054:UZU983086 VJO983054:VJQ983086 VTK983054:VTM983086 WDG983054:WDI983086 WNC983054:WNE983086 WWY983054:WXA983086">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 type="list" operator="equal" allowBlank="1" showErrorMessage="1" sqref="AJ14:AJ46 KF14:KF46 UB14:UB46 ADX14:ADX46 ANT14:ANT46 AXP14:AXP46 BHL14:BHL46 BRH14:BRH46 CBD14:CBD46 CKZ14:CKZ46 CUV14:CUV46 DER14:DER46 DON14:DON46 DYJ14:DYJ46 EIF14:EIF46 ESB14:ESB46 FBX14:FBX46 FLT14:FLT46 FVP14:FVP46 GFL14:GFL46 GPH14:GPH46 GZD14:GZD46 HIZ14:HIZ46 HSV14:HSV46 ICR14:ICR46 IMN14:IMN46 IWJ14:IWJ46 JGF14:JGF46 JQB14:JQB46 JZX14:JZX46 KJT14:KJT46 KTP14:KTP46 LDL14:LDL46 LNH14:LNH46 LXD14:LXD46 MGZ14:MGZ46 MQV14:MQV46 NAR14:NAR46 NKN14:NKN46 NUJ14:NUJ46 OEF14:OEF46 OOB14:OOB46 OXX14:OXX46 PHT14:PHT46 PRP14:PRP46 QBL14:QBL46 QLH14:QLH46 QVD14:QVD46 REZ14:REZ46 ROV14:ROV46 RYR14:RYR46 SIN14:SIN46 SSJ14:SSJ46 TCF14:TCF46 TMB14:TMB46 TVX14:TVX46 UFT14:UFT46 UPP14:UPP46 UZL14:UZL46 VJH14:VJH46 VTD14:VTD46 WCZ14:WCZ46 WMV14:WMV46 WWR14:WWR46 AJ65550:AJ65582 KF65550:KF65582 UB65550:UB65582 ADX65550:ADX65582 ANT65550:ANT65582 AXP65550:AXP65582 BHL65550:BHL65582 BRH65550:BRH65582 CBD65550:CBD65582 CKZ65550:CKZ65582 CUV65550:CUV65582 DER65550:DER65582 DON65550:DON65582 DYJ65550:DYJ65582 EIF65550:EIF65582 ESB65550:ESB65582 FBX65550:FBX65582 FLT65550:FLT65582 FVP65550:FVP65582 GFL65550:GFL65582 GPH65550:GPH65582 GZD65550:GZD65582 HIZ65550:HIZ65582 HSV65550:HSV65582 ICR65550:ICR65582 IMN65550:IMN65582 IWJ65550:IWJ65582 JGF65550:JGF65582 JQB65550:JQB65582 JZX65550:JZX65582 KJT65550:KJT65582 KTP65550:KTP65582 LDL65550:LDL65582 LNH65550:LNH65582 LXD65550:LXD65582 MGZ65550:MGZ65582 MQV65550:MQV65582 NAR65550:NAR65582 NKN65550:NKN65582 NUJ65550:NUJ65582 OEF65550:OEF65582 OOB65550:OOB65582 OXX65550:OXX65582 PHT65550:PHT65582 PRP65550:PRP65582 QBL65550:QBL65582 QLH65550:QLH65582 QVD65550:QVD65582 REZ65550:REZ65582 ROV65550:ROV65582 RYR65550:RYR65582 SIN65550:SIN65582 SSJ65550:SSJ65582 TCF65550:TCF65582 TMB65550:TMB65582 TVX65550:TVX65582 UFT65550:UFT65582 UPP65550:UPP65582 UZL65550:UZL65582 VJH65550:VJH65582 VTD65550:VTD65582 WCZ65550:WCZ65582 WMV65550:WMV65582 WWR65550:WWR65582 AJ131086:AJ131118 KF131086:KF131118 UB131086:UB131118 ADX131086:ADX131118 ANT131086:ANT131118 AXP131086:AXP131118 BHL131086:BHL131118 BRH131086:BRH131118 CBD131086:CBD131118 CKZ131086:CKZ131118 CUV131086:CUV131118 DER131086:DER131118 DON131086:DON131118 DYJ131086:DYJ131118 EIF131086:EIF131118 ESB131086:ESB131118 FBX131086:FBX131118 FLT131086:FLT131118 FVP131086:FVP131118 GFL131086:GFL131118 GPH131086:GPH131118 GZD131086:GZD131118 HIZ131086:HIZ131118 HSV131086:HSV131118 ICR131086:ICR131118 IMN131086:IMN131118 IWJ131086:IWJ131118 JGF131086:JGF131118 JQB131086:JQB131118 JZX131086:JZX131118 KJT131086:KJT131118 KTP131086:KTP131118 LDL131086:LDL131118 LNH131086:LNH131118 LXD131086:LXD131118 MGZ131086:MGZ131118 MQV131086:MQV131118 NAR131086:NAR131118 NKN131086:NKN131118 NUJ131086:NUJ131118 OEF131086:OEF131118 OOB131086:OOB131118 OXX131086:OXX131118 PHT131086:PHT131118 PRP131086:PRP131118 QBL131086:QBL131118 QLH131086:QLH131118 QVD131086:QVD131118 REZ131086:REZ131118 ROV131086:ROV131118 RYR131086:RYR131118 SIN131086:SIN131118 SSJ131086:SSJ131118 TCF131086:TCF131118 TMB131086:TMB131118 TVX131086:TVX131118 UFT131086:UFT131118 UPP131086:UPP131118 UZL131086:UZL131118 VJH131086:VJH131118 VTD131086:VTD131118 WCZ131086:WCZ131118 WMV131086:WMV131118 WWR131086:WWR131118 AJ196622:AJ196654 KF196622:KF196654 UB196622:UB196654 ADX196622:ADX196654 ANT196622:ANT196654 AXP196622:AXP196654 BHL196622:BHL196654 BRH196622:BRH196654 CBD196622:CBD196654 CKZ196622:CKZ196654 CUV196622:CUV196654 DER196622:DER196654 DON196622:DON196654 DYJ196622:DYJ196654 EIF196622:EIF196654 ESB196622:ESB196654 FBX196622:FBX196654 FLT196622:FLT196654 FVP196622:FVP196654 GFL196622:GFL196654 GPH196622:GPH196654 GZD196622:GZD196654 HIZ196622:HIZ196654 HSV196622:HSV196654 ICR196622:ICR196654 IMN196622:IMN196654 IWJ196622:IWJ196654 JGF196622:JGF196654 JQB196622:JQB196654 JZX196622:JZX196654 KJT196622:KJT196654 KTP196622:KTP196654 LDL196622:LDL196654 LNH196622:LNH196654 LXD196622:LXD196654 MGZ196622:MGZ196654 MQV196622:MQV196654 NAR196622:NAR196654 NKN196622:NKN196654 NUJ196622:NUJ196654 OEF196622:OEF196654 OOB196622:OOB196654 OXX196622:OXX196654 PHT196622:PHT196654 PRP196622:PRP196654 QBL196622:QBL196654 QLH196622:QLH196654 QVD196622:QVD196654 REZ196622:REZ196654 ROV196622:ROV196654 RYR196622:RYR196654 SIN196622:SIN196654 SSJ196622:SSJ196654 TCF196622:TCF196654 TMB196622:TMB196654 TVX196622:TVX196654 UFT196622:UFT196654 UPP196622:UPP196654 UZL196622:UZL196654 VJH196622:VJH196654 VTD196622:VTD196654 WCZ196622:WCZ196654 WMV196622:WMV196654 WWR196622:WWR196654 AJ262158:AJ262190 KF262158:KF262190 UB262158:UB262190 ADX262158:ADX262190 ANT262158:ANT262190 AXP262158:AXP262190 BHL262158:BHL262190 BRH262158:BRH262190 CBD262158:CBD262190 CKZ262158:CKZ262190 CUV262158:CUV262190 DER262158:DER262190 DON262158:DON262190 DYJ262158:DYJ262190 EIF262158:EIF262190 ESB262158:ESB262190 FBX262158:FBX262190 FLT262158:FLT262190 FVP262158:FVP262190 GFL262158:GFL262190 GPH262158:GPH262190 GZD262158:GZD262190 HIZ262158:HIZ262190 HSV262158:HSV262190 ICR262158:ICR262190 IMN262158:IMN262190 IWJ262158:IWJ262190 JGF262158:JGF262190 JQB262158:JQB262190 JZX262158:JZX262190 KJT262158:KJT262190 KTP262158:KTP262190 LDL262158:LDL262190 LNH262158:LNH262190 LXD262158:LXD262190 MGZ262158:MGZ262190 MQV262158:MQV262190 NAR262158:NAR262190 NKN262158:NKN262190 NUJ262158:NUJ262190 OEF262158:OEF262190 OOB262158:OOB262190 OXX262158:OXX262190 PHT262158:PHT262190 PRP262158:PRP262190 QBL262158:QBL262190 QLH262158:QLH262190 QVD262158:QVD262190 REZ262158:REZ262190 ROV262158:ROV262190 RYR262158:RYR262190 SIN262158:SIN262190 SSJ262158:SSJ262190 TCF262158:TCF262190 TMB262158:TMB262190 TVX262158:TVX262190 UFT262158:UFT262190 UPP262158:UPP262190 UZL262158:UZL262190 VJH262158:VJH262190 VTD262158:VTD262190 WCZ262158:WCZ262190 WMV262158:WMV262190 WWR262158:WWR262190 AJ327694:AJ327726 KF327694:KF327726 UB327694:UB327726 ADX327694:ADX327726 ANT327694:ANT327726 AXP327694:AXP327726 BHL327694:BHL327726 BRH327694:BRH327726 CBD327694:CBD327726 CKZ327694:CKZ327726 CUV327694:CUV327726 DER327694:DER327726 DON327694:DON327726 DYJ327694:DYJ327726 EIF327694:EIF327726 ESB327694:ESB327726 FBX327694:FBX327726 FLT327694:FLT327726 FVP327694:FVP327726 GFL327694:GFL327726 GPH327694:GPH327726 GZD327694:GZD327726 HIZ327694:HIZ327726 HSV327694:HSV327726 ICR327694:ICR327726 IMN327694:IMN327726 IWJ327694:IWJ327726 JGF327694:JGF327726 JQB327694:JQB327726 JZX327694:JZX327726 KJT327694:KJT327726 KTP327694:KTP327726 LDL327694:LDL327726 LNH327694:LNH327726 LXD327694:LXD327726 MGZ327694:MGZ327726 MQV327694:MQV327726 NAR327694:NAR327726 NKN327694:NKN327726 NUJ327694:NUJ327726 OEF327694:OEF327726 OOB327694:OOB327726 OXX327694:OXX327726 PHT327694:PHT327726 PRP327694:PRP327726 QBL327694:QBL327726 QLH327694:QLH327726 QVD327694:QVD327726 REZ327694:REZ327726 ROV327694:ROV327726 RYR327694:RYR327726 SIN327694:SIN327726 SSJ327694:SSJ327726 TCF327694:TCF327726 TMB327694:TMB327726 TVX327694:TVX327726 UFT327694:UFT327726 UPP327694:UPP327726 UZL327694:UZL327726 VJH327694:VJH327726 VTD327694:VTD327726 WCZ327694:WCZ327726 WMV327694:WMV327726 WWR327694:WWR327726 AJ393230:AJ393262 KF393230:KF393262 UB393230:UB393262 ADX393230:ADX393262 ANT393230:ANT393262 AXP393230:AXP393262 BHL393230:BHL393262 BRH393230:BRH393262 CBD393230:CBD393262 CKZ393230:CKZ393262 CUV393230:CUV393262 DER393230:DER393262 DON393230:DON393262 DYJ393230:DYJ393262 EIF393230:EIF393262 ESB393230:ESB393262 FBX393230:FBX393262 FLT393230:FLT393262 FVP393230:FVP393262 GFL393230:GFL393262 GPH393230:GPH393262 GZD393230:GZD393262 HIZ393230:HIZ393262 HSV393230:HSV393262 ICR393230:ICR393262 IMN393230:IMN393262 IWJ393230:IWJ393262 JGF393230:JGF393262 JQB393230:JQB393262 JZX393230:JZX393262 KJT393230:KJT393262 KTP393230:KTP393262 LDL393230:LDL393262 LNH393230:LNH393262 LXD393230:LXD393262 MGZ393230:MGZ393262 MQV393230:MQV393262 NAR393230:NAR393262 NKN393230:NKN393262 NUJ393230:NUJ393262 OEF393230:OEF393262 OOB393230:OOB393262 OXX393230:OXX393262 PHT393230:PHT393262 PRP393230:PRP393262 QBL393230:QBL393262 QLH393230:QLH393262 QVD393230:QVD393262 REZ393230:REZ393262 ROV393230:ROV393262 RYR393230:RYR393262 SIN393230:SIN393262 SSJ393230:SSJ393262 TCF393230:TCF393262 TMB393230:TMB393262 TVX393230:TVX393262 UFT393230:UFT393262 UPP393230:UPP393262 UZL393230:UZL393262 VJH393230:VJH393262 VTD393230:VTD393262 WCZ393230:WCZ393262 WMV393230:WMV393262 WWR393230:WWR393262 AJ458766:AJ458798 KF458766:KF458798 UB458766:UB458798 ADX458766:ADX458798 ANT458766:ANT458798 AXP458766:AXP458798 BHL458766:BHL458798 BRH458766:BRH458798 CBD458766:CBD458798 CKZ458766:CKZ458798 CUV458766:CUV458798 DER458766:DER458798 DON458766:DON458798 DYJ458766:DYJ458798 EIF458766:EIF458798 ESB458766:ESB458798 FBX458766:FBX458798 FLT458766:FLT458798 FVP458766:FVP458798 GFL458766:GFL458798 GPH458766:GPH458798 GZD458766:GZD458798 HIZ458766:HIZ458798 HSV458766:HSV458798 ICR458766:ICR458798 IMN458766:IMN458798 IWJ458766:IWJ458798 JGF458766:JGF458798 JQB458766:JQB458798 JZX458766:JZX458798 KJT458766:KJT458798 KTP458766:KTP458798 LDL458766:LDL458798 LNH458766:LNH458798 LXD458766:LXD458798 MGZ458766:MGZ458798 MQV458766:MQV458798 NAR458766:NAR458798 NKN458766:NKN458798 NUJ458766:NUJ458798 OEF458766:OEF458798 OOB458766:OOB458798 OXX458766:OXX458798 PHT458766:PHT458798 PRP458766:PRP458798 QBL458766:QBL458798 QLH458766:QLH458798 QVD458766:QVD458798 REZ458766:REZ458798 ROV458766:ROV458798 RYR458766:RYR458798 SIN458766:SIN458798 SSJ458766:SSJ458798 TCF458766:TCF458798 TMB458766:TMB458798 TVX458766:TVX458798 UFT458766:UFT458798 UPP458766:UPP458798 UZL458766:UZL458798 VJH458766:VJH458798 VTD458766:VTD458798 WCZ458766:WCZ458798 WMV458766:WMV458798 WWR458766:WWR458798 AJ524302:AJ524334 KF524302:KF524334 UB524302:UB524334 ADX524302:ADX524334 ANT524302:ANT524334 AXP524302:AXP524334 BHL524302:BHL524334 BRH524302:BRH524334 CBD524302:CBD524334 CKZ524302:CKZ524334 CUV524302:CUV524334 DER524302:DER524334 DON524302:DON524334 DYJ524302:DYJ524334 EIF524302:EIF524334 ESB524302:ESB524334 FBX524302:FBX524334 FLT524302:FLT524334 FVP524302:FVP524334 GFL524302:GFL524334 GPH524302:GPH524334 GZD524302:GZD524334 HIZ524302:HIZ524334 HSV524302:HSV524334 ICR524302:ICR524334 IMN524302:IMN524334 IWJ524302:IWJ524334 JGF524302:JGF524334 JQB524302:JQB524334 JZX524302:JZX524334 KJT524302:KJT524334 KTP524302:KTP524334 LDL524302:LDL524334 LNH524302:LNH524334 LXD524302:LXD524334 MGZ524302:MGZ524334 MQV524302:MQV524334 NAR524302:NAR524334 NKN524302:NKN524334 NUJ524302:NUJ524334 OEF524302:OEF524334 OOB524302:OOB524334 OXX524302:OXX524334 PHT524302:PHT524334 PRP524302:PRP524334 QBL524302:QBL524334 QLH524302:QLH524334 QVD524302:QVD524334 REZ524302:REZ524334 ROV524302:ROV524334 RYR524302:RYR524334 SIN524302:SIN524334 SSJ524302:SSJ524334 TCF524302:TCF524334 TMB524302:TMB524334 TVX524302:TVX524334 UFT524302:UFT524334 UPP524302:UPP524334 UZL524302:UZL524334 VJH524302:VJH524334 VTD524302:VTD524334 WCZ524302:WCZ524334 WMV524302:WMV524334 WWR524302:WWR524334 AJ589838:AJ589870 KF589838:KF589870 UB589838:UB589870 ADX589838:ADX589870 ANT589838:ANT589870 AXP589838:AXP589870 BHL589838:BHL589870 BRH589838:BRH589870 CBD589838:CBD589870 CKZ589838:CKZ589870 CUV589838:CUV589870 DER589838:DER589870 DON589838:DON589870 DYJ589838:DYJ589870 EIF589838:EIF589870 ESB589838:ESB589870 FBX589838:FBX589870 FLT589838:FLT589870 FVP589838:FVP589870 GFL589838:GFL589870 GPH589838:GPH589870 GZD589838:GZD589870 HIZ589838:HIZ589870 HSV589838:HSV589870 ICR589838:ICR589870 IMN589838:IMN589870 IWJ589838:IWJ589870 JGF589838:JGF589870 JQB589838:JQB589870 JZX589838:JZX589870 KJT589838:KJT589870 KTP589838:KTP589870 LDL589838:LDL589870 LNH589838:LNH589870 LXD589838:LXD589870 MGZ589838:MGZ589870 MQV589838:MQV589870 NAR589838:NAR589870 NKN589838:NKN589870 NUJ589838:NUJ589870 OEF589838:OEF589870 OOB589838:OOB589870 OXX589838:OXX589870 PHT589838:PHT589870 PRP589838:PRP589870 QBL589838:QBL589870 QLH589838:QLH589870 QVD589838:QVD589870 REZ589838:REZ589870 ROV589838:ROV589870 RYR589838:RYR589870 SIN589838:SIN589870 SSJ589838:SSJ589870 TCF589838:TCF589870 TMB589838:TMB589870 TVX589838:TVX589870 UFT589838:UFT589870 UPP589838:UPP589870 UZL589838:UZL589870 VJH589838:VJH589870 VTD589838:VTD589870 WCZ589838:WCZ589870 WMV589838:WMV589870 WWR589838:WWR589870 AJ655374:AJ655406 KF655374:KF655406 UB655374:UB655406 ADX655374:ADX655406 ANT655374:ANT655406 AXP655374:AXP655406 BHL655374:BHL655406 BRH655374:BRH655406 CBD655374:CBD655406 CKZ655374:CKZ655406 CUV655374:CUV655406 DER655374:DER655406 DON655374:DON655406 DYJ655374:DYJ655406 EIF655374:EIF655406 ESB655374:ESB655406 FBX655374:FBX655406 FLT655374:FLT655406 FVP655374:FVP655406 GFL655374:GFL655406 GPH655374:GPH655406 GZD655374:GZD655406 HIZ655374:HIZ655406 HSV655374:HSV655406 ICR655374:ICR655406 IMN655374:IMN655406 IWJ655374:IWJ655406 JGF655374:JGF655406 JQB655374:JQB655406 JZX655374:JZX655406 KJT655374:KJT655406 KTP655374:KTP655406 LDL655374:LDL655406 LNH655374:LNH655406 LXD655374:LXD655406 MGZ655374:MGZ655406 MQV655374:MQV655406 NAR655374:NAR655406 NKN655374:NKN655406 NUJ655374:NUJ655406 OEF655374:OEF655406 OOB655374:OOB655406 OXX655374:OXX655406 PHT655374:PHT655406 PRP655374:PRP655406 QBL655374:QBL655406 QLH655374:QLH655406 QVD655374:QVD655406 REZ655374:REZ655406 ROV655374:ROV655406 RYR655374:RYR655406 SIN655374:SIN655406 SSJ655374:SSJ655406 TCF655374:TCF655406 TMB655374:TMB655406 TVX655374:TVX655406 UFT655374:UFT655406 UPP655374:UPP655406 UZL655374:UZL655406 VJH655374:VJH655406 VTD655374:VTD655406 WCZ655374:WCZ655406 WMV655374:WMV655406 WWR655374:WWR655406 AJ720910:AJ720942 KF720910:KF720942 UB720910:UB720942 ADX720910:ADX720942 ANT720910:ANT720942 AXP720910:AXP720942 BHL720910:BHL720942 BRH720910:BRH720942 CBD720910:CBD720942 CKZ720910:CKZ720942 CUV720910:CUV720942 DER720910:DER720942 DON720910:DON720942 DYJ720910:DYJ720942 EIF720910:EIF720942 ESB720910:ESB720942 FBX720910:FBX720942 FLT720910:FLT720942 FVP720910:FVP720942 GFL720910:GFL720942 GPH720910:GPH720942 GZD720910:GZD720942 HIZ720910:HIZ720942 HSV720910:HSV720942 ICR720910:ICR720942 IMN720910:IMN720942 IWJ720910:IWJ720942 JGF720910:JGF720942 JQB720910:JQB720942 JZX720910:JZX720942 KJT720910:KJT720942 KTP720910:KTP720942 LDL720910:LDL720942 LNH720910:LNH720942 LXD720910:LXD720942 MGZ720910:MGZ720942 MQV720910:MQV720942 NAR720910:NAR720942 NKN720910:NKN720942 NUJ720910:NUJ720942 OEF720910:OEF720942 OOB720910:OOB720942 OXX720910:OXX720942 PHT720910:PHT720942 PRP720910:PRP720942 QBL720910:QBL720942 QLH720910:QLH720942 QVD720910:QVD720942 REZ720910:REZ720942 ROV720910:ROV720942 RYR720910:RYR720942 SIN720910:SIN720942 SSJ720910:SSJ720942 TCF720910:TCF720942 TMB720910:TMB720942 TVX720910:TVX720942 UFT720910:UFT720942 UPP720910:UPP720942 UZL720910:UZL720942 VJH720910:VJH720942 VTD720910:VTD720942 WCZ720910:WCZ720942 WMV720910:WMV720942 WWR720910:WWR720942 AJ786446:AJ786478 KF786446:KF786478 UB786446:UB786478 ADX786446:ADX786478 ANT786446:ANT786478 AXP786446:AXP786478 BHL786446:BHL786478 BRH786446:BRH786478 CBD786446:CBD786478 CKZ786446:CKZ786478 CUV786446:CUV786478 DER786446:DER786478 DON786446:DON786478 DYJ786446:DYJ786478 EIF786446:EIF786478 ESB786446:ESB786478 FBX786446:FBX786478 FLT786446:FLT786478 FVP786446:FVP786478 GFL786446:GFL786478 GPH786446:GPH786478 GZD786446:GZD786478 HIZ786446:HIZ786478 HSV786446:HSV786478 ICR786446:ICR786478 IMN786446:IMN786478 IWJ786446:IWJ786478 JGF786446:JGF786478 JQB786446:JQB786478 JZX786446:JZX786478 KJT786446:KJT786478 KTP786446:KTP786478 LDL786446:LDL786478 LNH786446:LNH786478 LXD786446:LXD786478 MGZ786446:MGZ786478 MQV786446:MQV786478 NAR786446:NAR786478 NKN786446:NKN786478 NUJ786446:NUJ786478 OEF786446:OEF786478 OOB786446:OOB786478 OXX786446:OXX786478 PHT786446:PHT786478 PRP786446:PRP786478 QBL786446:QBL786478 QLH786446:QLH786478 QVD786446:QVD786478 REZ786446:REZ786478 ROV786446:ROV786478 RYR786446:RYR786478 SIN786446:SIN786478 SSJ786446:SSJ786478 TCF786446:TCF786478 TMB786446:TMB786478 TVX786446:TVX786478 UFT786446:UFT786478 UPP786446:UPP786478 UZL786446:UZL786478 VJH786446:VJH786478 VTD786446:VTD786478 WCZ786446:WCZ786478 WMV786446:WMV786478 WWR786446:WWR786478 AJ851982:AJ852014 KF851982:KF852014 UB851982:UB852014 ADX851982:ADX852014 ANT851982:ANT852014 AXP851982:AXP852014 BHL851982:BHL852014 BRH851982:BRH852014 CBD851982:CBD852014 CKZ851982:CKZ852014 CUV851982:CUV852014 DER851982:DER852014 DON851982:DON852014 DYJ851982:DYJ852014 EIF851982:EIF852014 ESB851982:ESB852014 FBX851982:FBX852014 FLT851982:FLT852014 FVP851982:FVP852014 GFL851982:GFL852014 GPH851982:GPH852014 GZD851982:GZD852014 HIZ851982:HIZ852014 HSV851982:HSV852014 ICR851982:ICR852014 IMN851982:IMN852014 IWJ851982:IWJ852014 JGF851982:JGF852014 JQB851982:JQB852014 JZX851982:JZX852014 KJT851982:KJT852014 KTP851982:KTP852014 LDL851982:LDL852014 LNH851982:LNH852014 LXD851982:LXD852014 MGZ851982:MGZ852014 MQV851982:MQV852014 NAR851982:NAR852014 NKN851982:NKN852014 NUJ851982:NUJ852014 OEF851982:OEF852014 OOB851982:OOB852014 OXX851982:OXX852014 PHT851982:PHT852014 PRP851982:PRP852014 QBL851982:QBL852014 QLH851982:QLH852014 QVD851982:QVD852014 REZ851982:REZ852014 ROV851982:ROV852014 RYR851982:RYR852014 SIN851982:SIN852014 SSJ851982:SSJ852014 TCF851982:TCF852014 TMB851982:TMB852014 TVX851982:TVX852014 UFT851982:UFT852014 UPP851982:UPP852014 UZL851982:UZL852014 VJH851982:VJH852014 VTD851982:VTD852014 WCZ851982:WCZ852014 WMV851982:WMV852014 WWR851982:WWR852014 AJ917518:AJ917550 KF917518:KF917550 UB917518:UB917550 ADX917518:ADX917550 ANT917518:ANT917550 AXP917518:AXP917550 BHL917518:BHL917550 BRH917518:BRH917550 CBD917518:CBD917550 CKZ917518:CKZ917550 CUV917518:CUV917550 DER917518:DER917550 DON917518:DON917550 DYJ917518:DYJ917550 EIF917518:EIF917550 ESB917518:ESB917550 FBX917518:FBX917550 FLT917518:FLT917550 FVP917518:FVP917550 GFL917518:GFL917550 GPH917518:GPH917550 GZD917518:GZD917550 HIZ917518:HIZ917550 HSV917518:HSV917550 ICR917518:ICR917550 IMN917518:IMN917550 IWJ917518:IWJ917550 JGF917518:JGF917550 JQB917518:JQB917550 JZX917518:JZX917550 KJT917518:KJT917550 KTP917518:KTP917550 LDL917518:LDL917550 LNH917518:LNH917550 LXD917518:LXD917550 MGZ917518:MGZ917550 MQV917518:MQV917550 NAR917518:NAR917550 NKN917518:NKN917550 NUJ917518:NUJ917550 OEF917518:OEF917550 OOB917518:OOB917550 OXX917518:OXX917550 PHT917518:PHT917550 PRP917518:PRP917550 QBL917518:QBL917550 QLH917518:QLH917550 QVD917518:QVD917550 REZ917518:REZ917550 ROV917518:ROV917550 RYR917518:RYR917550 SIN917518:SIN917550 SSJ917518:SSJ917550 TCF917518:TCF917550 TMB917518:TMB917550 TVX917518:TVX917550 UFT917518:UFT917550 UPP917518:UPP917550 UZL917518:UZL917550 VJH917518:VJH917550 VTD917518:VTD917550 WCZ917518:WCZ917550 WMV917518:WMV917550 WWR917518:WWR917550 AJ983054:AJ983086 KF983054:KF983086 UB983054:UB983086 ADX983054:ADX983086 ANT983054:ANT983086 AXP983054:AXP983086 BHL983054:BHL983086 BRH983054:BRH983086 CBD983054:CBD983086 CKZ983054:CKZ983086 CUV983054:CUV983086 DER983054:DER983086 DON983054:DON983086 DYJ983054:DYJ983086 EIF983054:EIF983086 ESB983054:ESB983086 FBX983054:FBX983086 FLT983054:FLT983086 FVP983054:FVP983086 GFL983054:GFL983086 GPH983054:GPH983086 GZD983054:GZD983086 HIZ983054:HIZ983086 HSV983054:HSV983086 ICR983054:ICR983086 IMN983054:IMN983086 IWJ983054:IWJ983086 JGF983054:JGF983086 JQB983054:JQB983086 JZX983054:JZX983086 KJT983054:KJT983086 KTP983054:KTP983086 LDL983054:LDL983086 LNH983054:LNH983086 LXD983054:LXD983086 MGZ983054:MGZ983086 MQV983054:MQV983086 NAR983054:NAR983086 NKN983054:NKN983086 NUJ983054:NUJ983086 OEF983054:OEF983086 OOB983054:OOB983086 OXX983054:OXX983086 PHT983054:PHT983086 PRP983054:PRP983086 QBL983054:QBL983086 QLH983054:QLH983086 QVD983054:QVD983086 REZ983054:REZ983086 ROV983054:ROV983086 RYR983054:RYR983086 SIN983054:SIN983086 SSJ983054:SSJ983086 TCF983054:TCF983086 TMB983054:TMB983086 TVX983054:TVX983086 UFT983054:UFT983086 UPP983054:UPP983086 UZL983054:UZL983086 VJH983054:VJH983086 VTD983054:VTD983086 WCZ983054:WCZ983086 WMV983054:WMV983086 WWR983054:WWR983086">
      <formula1>",Distrital ,Dsitrital-Rural ,Distrital- Urbano,Entidad ,Localidad,UPZ,Departamental,Regional,Nacional"</formula1>
      <formula2>0</formula2>
    </dataValidation>
    <dataValidation type="list" operator="equal" allowBlank="1" showErrorMessage="1" sqref="AI14:AI46 KE14:KE46 UA14:UA46 ADW14:ADW46 ANS14:ANS46 AXO14:AXO46 BHK14:BHK46 BRG14:BRG46 CBC14:CBC46 CKY14:CKY46 CUU14:CUU46 DEQ14:DEQ46 DOM14:DOM46 DYI14:DYI46 EIE14:EIE46 ESA14:ESA46 FBW14:FBW46 FLS14:FLS46 FVO14:FVO46 GFK14:GFK46 GPG14:GPG46 GZC14:GZC46 HIY14:HIY46 HSU14:HSU46 ICQ14:ICQ46 IMM14:IMM46 IWI14:IWI46 JGE14:JGE46 JQA14:JQA46 JZW14:JZW46 KJS14:KJS46 KTO14:KTO46 LDK14:LDK46 LNG14:LNG46 LXC14:LXC46 MGY14:MGY46 MQU14:MQU46 NAQ14:NAQ46 NKM14:NKM46 NUI14:NUI46 OEE14:OEE46 OOA14:OOA46 OXW14:OXW46 PHS14:PHS46 PRO14:PRO46 QBK14:QBK46 QLG14:QLG46 QVC14:QVC46 REY14:REY46 ROU14:ROU46 RYQ14:RYQ46 SIM14:SIM46 SSI14:SSI46 TCE14:TCE46 TMA14:TMA46 TVW14:TVW46 UFS14:UFS46 UPO14:UPO46 UZK14:UZK46 VJG14:VJG46 VTC14:VTC46 WCY14:WCY46 WMU14:WMU46 WWQ14:WWQ46 AI65550:AI65582 KE65550:KE65582 UA65550:UA65582 ADW65550:ADW65582 ANS65550:ANS65582 AXO65550:AXO65582 BHK65550:BHK65582 BRG65550:BRG65582 CBC65550:CBC65582 CKY65550:CKY65582 CUU65550:CUU65582 DEQ65550:DEQ65582 DOM65550:DOM65582 DYI65550:DYI65582 EIE65550:EIE65582 ESA65550:ESA65582 FBW65550:FBW65582 FLS65550:FLS65582 FVO65550:FVO65582 GFK65550:GFK65582 GPG65550:GPG65582 GZC65550:GZC65582 HIY65550:HIY65582 HSU65550:HSU65582 ICQ65550:ICQ65582 IMM65550:IMM65582 IWI65550:IWI65582 JGE65550:JGE65582 JQA65550:JQA65582 JZW65550:JZW65582 KJS65550:KJS65582 KTO65550:KTO65582 LDK65550:LDK65582 LNG65550:LNG65582 LXC65550:LXC65582 MGY65550:MGY65582 MQU65550:MQU65582 NAQ65550:NAQ65582 NKM65550:NKM65582 NUI65550:NUI65582 OEE65550:OEE65582 OOA65550:OOA65582 OXW65550:OXW65582 PHS65550:PHS65582 PRO65550:PRO65582 QBK65550:QBK65582 QLG65550:QLG65582 QVC65550:QVC65582 REY65550:REY65582 ROU65550:ROU65582 RYQ65550:RYQ65582 SIM65550:SIM65582 SSI65550:SSI65582 TCE65550:TCE65582 TMA65550:TMA65582 TVW65550:TVW65582 UFS65550:UFS65582 UPO65550:UPO65582 UZK65550:UZK65582 VJG65550:VJG65582 VTC65550:VTC65582 WCY65550:WCY65582 WMU65550:WMU65582 WWQ65550:WWQ65582 AI131086:AI131118 KE131086:KE131118 UA131086:UA131118 ADW131086:ADW131118 ANS131086:ANS131118 AXO131086:AXO131118 BHK131086:BHK131118 BRG131086:BRG131118 CBC131086:CBC131118 CKY131086:CKY131118 CUU131086:CUU131118 DEQ131086:DEQ131118 DOM131086:DOM131118 DYI131086:DYI131118 EIE131086:EIE131118 ESA131086:ESA131118 FBW131086:FBW131118 FLS131086:FLS131118 FVO131086:FVO131118 GFK131086:GFK131118 GPG131086:GPG131118 GZC131086:GZC131118 HIY131086:HIY131118 HSU131086:HSU131118 ICQ131086:ICQ131118 IMM131086:IMM131118 IWI131086:IWI131118 JGE131086:JGE131118 JQA131086:JQA131118 JZW131086:JZW131118 KJS131086:KJS131118 KTO131086:KTO131118 LDK131086:LDK131118 LNG131086:LNG131118 LXC131086:LXC131118 MGY131086:MGY131118 MQU131086:MQU131118 NAQ131086:NAQ131118 NKM131086:NKM131118 NUI131086:NUI131118 OEE131086:OEE131118 OOA131086:OOA131118 OXW131086:OXW131118 PHS131086:PHS131118 PRO131086:PRO131118 QBK131086:QBK131118 QLG131086:QLG131118 QVC131086:QVC131118 REY131086:REY131118 ROU131086:ROU131118 RYQ131086:RYQ131118 SIM131086:SIM131118 SSI131086:SSI131118 TCE131086:TCE131118 TMA131086:TMA131118 TVW131086:TVW131118 UFS131086:UFS131118 UPO131086:UPO131118 UZK131086:UZK131118 VJG131086:VJG131118 VTC131086:VTC131118 WCY131086:WCY131118 WMU131086:WMU131118 WWQ131086:WWQ131118 AI196622:AI196654 KE196622:KE196654 UA196622:UA196654 ADW196622:ADW196654 ANS196622:ANS196654 AXO196622:AXO196654 BHK196622:BHK196654 BRG196622:BRG196654 CBC196622:CBC196654 CKY196622:CKY196654 CUU196622:CUU196654 DEQ196622:DEQ196654 DOM196622:DOM196654 DYI196622:DYI196654 EIE196622:EIE196654 ESA196622:ESA196654 FBW196622:FBW196654 FLS196622:FLS196654 FVO196622:FVO196654 GFK196622:GFK196654 GPG196622:GPG196654 GZC196622:GZC196654 HIY196622:HIY196654 HSU196622:HSU196654 ICQ196622:ICQ196654 IMM196622:IMM196654 IWI196622:IWI196654 JGE196622:JGE196654 JQA196622:JQA196654 JZW196622:JZW196654 KJS196622:KJS196654 KTO196622:KTO196654 LDK196622:LDK196654 LNG196622:LNG196654 LXC196622:LXC196654 MGY196622:MGY196654 MQU196622:MQU196654 NAQ196622:NAQ196654 NKM196622:NKM196654 NUI196622:NUI196654 OEE196622:OEE196654 OOA196622:OOA196654 OXW196622:OXW196654 PHS196622:PHS196654 PRO196622:PRO196654 QBK196622:QBK196654 QLG196622:QLG196654 QVC196622:QVC196654 REY196622:REY196654 ROU196622:ROU196654 RYQ196622:RYQ196654 SIM196622:SIM196654 SSI196622:SSI196654 TCE196622:TCE196654 TMA196622:TMA196654 TVW196622:TVW196654 UFS196622:UFS196654 UPO196622:UPO196654 UZK196622:UZK196654 VJG196622:VJG196654 VTC196622:VTC196654 WCY196622:WCY196654 WMU196622:WMU196654 WWQ196622:WWQ196654 AI262158:AI262190 KE262158:KE262190 UA262158:UA262190 ADW262158:ADW262190 ANS262158:ANS262190 AXO262158:AXO262190 BHK262158:BHK262190 BRG262158:BRG262190 CBC262158:CBC262190 CKY262158:CKY262190 CUU262158:CUU262190 DEQ262158:DEQ262190 DOM262158:DOM262190 DYI262158:DYI262190 EIE262158:EIE262190 ESA262158:ESA262190 FBW262158:FBW262190 FLS262158:FLS262190 FVO262158:FVO262190 GFK262158:GFK262190 GPG262158:GPG262190 GZC262158:GZC262190 HIY262158:HIY262190 HSU262158:HSU262190 ICQ262158:ICQ262190 IMM262158:IMM262190 IWI262158:IWI262190 JGE262158:JGE262190 JQA262158:JQA262190 JZW262158:JZW262190 KJS262158:KJS262190 KTO262158:KTO262190 LDK262158:LDK262190 LNG262158:LNG262190 LXC262158:LXC262190 MGY262158:MGY262190 MQU262158:MQU262190 NAQ262158:NAQ262190 NKM262158:NKM262190 NUI262158:NUI262190 OEE262158:OEE262190 OOA262158:OOA262190 OXW262158:OXW262190 PHS262158:PHS262190 PRO262158:PRO262190 QBK262158:QBK262190 QLG262158:QLG262190 QVC262158:QVC262190 REY262158:REY262190 ROU262158:ROU262190 RYQ262158:RYQ262190 SIM262158:SIM262190 SSI262158:SSI262190 TCE262158:TCE262190 TMA262158:TMA262190 TVW262158:TVW262190 UFS262158:UFS262190 UPO262158:UPO262190 UZK262158:UZK262190 VJG262158:VJG262190 VTC262158:VTC262190 WCY262158:WCY262190 WMU262158:WMU262190 WWQ262158:WWQ262190 AI327694:AI327726 KE327694:KE327726 UA327694:UA327726 ADW327694:ADW327726 ANS327694:ANS327726 AXO327694:AXO327726 BHK327694:BHK327726 BRG327694:BRG327726 CBC327694:CBC327726 CKY327694:CKY327726 CUU327694:CUU327726 DEQ327694:DEQ327726 DOM327694:DOM327726 DYI327694:DYI327726 EIE327694:EIE327726 ESA327694:ESA327726 FBW327694:FBW327726 FLS327694:FLS327726 FVO327694:FVO327726 GFK327694:GFK327726 GPG327694:GPG327726 GZC327694:GZC327726 HIY327694:HIY327726 HSU327694:HSU327726 ICQ327694:ICQ327726 IMM327694:IMM327726 IWI327694:IWI327726 JGE327694:JGE327726 JQA327694:JQA327726 JZW327694:JZW327726 KJS327694:KJS327726 KTO327694:KTO327726 LDK327694:LDK327726 LNG327694:LNG327726 LXC327694:LXC327726 MGY327694:MGY327726 MQU327694:MQU327726 NAQ327694:NAQ327726 NKM327694:NKM327726 NUI327694:NUI327726 OEE327694:OEE327726 OOA327694:OOA327726 OXW327694:OXW327726 PHS327694:PHS327726 PRO327694:PRO327726 QBK327694:QBK327726 QLG327694:QLG327726 QVC327694:QVC327726 REY327694:REY327726 ROU327694:ROU327726 RYQ327694:RYQ327726 SIM327694:SIM327726 SSI327694:SSI327726 TCE327694:TCE327726 TMA327694:TMA327726 TVW327694:TVW327726 UFS327694:UFS327726 UPO327694:UPO327726 UZK327694:UZK327726 VJG327694:VJG327726 VTC327694:VTC327726 WCY327694:WCY327726 WMU327694:WMU327726 WWQ327694:WWQ327726 AI393230:AI393262 KE393230:KE393262 UA393230:UA393262 ADW393230:ADW393262 ANS393230:ANS393262 AXO393230:AXO393262 BHK393230:BHK393262 BRG393230:BRG393262 CBC393230:CBC393262 CKY393230:CKY393262 CUU393230:CUU393262 DEQ393230:DEQ393262 DOM393230:DOM393262 DYI393230:DYI393262 EIE393230:EIE393262 ESA393230:ESA393262 FBW393230:FBW393262 FLS393230:FLS393262 FVO393230:FVO393262 GFK393230:GFK393262 GPG393230:GPG393262 GZC393230:GZC393262 HIY393230:HIY393262 HSU393230:HSU393262 ICQ393230:ICQ393262 IMM393230:IMM393262 IWI393230:IWI393262 JGE393230:JGE393262 JQA393230:JQA393262 JZW393230:JZW393262 KJS393230:KJS393262 KTO393230:KTO393262 LDK393230:LDK393262 LNG393230:LNG393262 LXC393230:LXC393262 MGY393230:MGY393262 MQU393230:MQU393262 NAQ393230:NAQ393262 NKM393230:NKM393262 NUI393230:NUI393262 OEE393230:OEE393262 OOA393230:OOA393262 OXW393230:OXW393262 PHS393230:PHS393262 PRO393230:PRO393262 QBK393230:QBK393262 QLG393230:QLG393262 QVC393230:QVC393262 REY393230:REY393262 ROU393230:ROU393262 RYQ393230:RYQ393262 SIM393230:SIM393262 SSI393230:SSI393262 TCE393230:TCE393262 TMA393230:TMA393262 TVW393230:TVW393262 UFS393230:UFS393262 UPO393230:UPO393262 UZK393230:UZK393262 VJG393230:VJG393262 VTC393230:VTC393262 WCY393230:WCY393262 WMU393230:WMU393262 WWQ393230:WWQ393262 AI458766:AI458798 KE458766:KE458798 UA458766:UA458798 ADW458766:ADW458798 ANS458766:ANS458798 AXO458766:AXO458798 BHK458766:BHK458798 BRG458766:BRG458798 CBC458766:CBC458798 CKY458766:CKY458798 CUU458766:CUU458798 DEQ458766:DEQ458798 DOM458766:DOM458798 DYI458766:DYI458798 EIE458766:EIE458798 ESA458766:ESA458798 FBW458766:FBW458798 FLS458766:FLS458798 FVO458766:FVO458798 GFK458766:GFK458798 GPG458766:GPG458798 GZC458766:GZC458798 HIY458766:HIY458798 HSU458766:HSU458798 ICQ458766:ICQ458798 IMM458766:IMM458798 IWI458766:IWI458798 JGE458766:JGE458798 JQA458766:JQA458798 JZW458766:JZW458798 KJS458766:KJS458798 KTO458766:KTO458798 LDK458766:LDK458798 LNG458766:LNG458798 LXC458766:LXC458798 MGY458766:MGY458798 MQU458766:MQU458798 NAQ458766:NAQ458798 NKM458766:NKM458798 NUI458766:NUI458798 OEE458766:OEE458798 OOA458766:OOA458798 OXW458766:OXW458798 PHS458766:PHS458798 PRO458766:PRO458798 QBK458766:QBK458798 QLG458766:QLG458798 QVC458766:QVC458798 REY458766:REY458798 ROU458766:ROU458798 RYQ458766:RYQ458798 SIM458766:SIM458798 SSI458766:SSI458798 TCE458766:TCE458798 TMA458766:TMA458798 TVW458766:TVW458798 UFS458766:UFS458798 UPO458766:UPO458798 UZK458766:UZK458798 VJG458766:VJG458798 VTC458766:VTC458798 WCY458766:WCY458798 WMU458766:WMU458798 WWQ458766:WWQ458798 AI524302:AI524334 KE524302:KE524334 UA524302:UA524334 ADW524302:ADW524334 ANS524302:ANS524334 AXO524302:AXO524334 BHK524302:BHK524334 BRG524302:BRG524334 CBC524302:CBC524334 CKY524302:CKY524334 CUU524302:CUU524334 DEQ524302:DEQ524334 DOM524302:DOM524334 DYI524302:DYI524334 EIE524302:EIE524334 ESA524302:ESA524334 FBW524302:FBW524334 FLS524302:FLS524334 FVO524302:FVO524334 GFK524302:GFK524334 GPG524302:GPG524334 GZC524302:GZC524334 HIY524302:HIY524334 HSU524302:HSU524334 ICQ524302:ICQ524334 IMM524302:IMM524334 IWI524302:IWI524334 JGE524302:JGE524334 JQA524302:JQA524334 JZW524302:JZW524334 KJS524302:KJS524334 KTO524302:KTO524334 LDK524302:LDK524334 LNG524302:LNG524334 LXC524302:LXC524334 MGY524302:MGY524334 MQU524302:MQU524334 NAQ524302:NAQ524334 NKM524302:NKM524334 NUI524302:NUI524334 OEE524302:OEE524334 OOA524302:OOA524334 OXW524302:OXW524334 PHS524302:PHS524334 PRO524302:PRO524334 QBK524302:QBK524334 QLG524302:QLG524334 QVC524302:QVC524334 REY524302:REY524334 ROU524302:ROU524334 RYQ524302:RYQ524334 SIM524302:SIM524334 SSI524302:SSI524334 TCE524302:TCE524334 TMA524302:TMA524334 TVW524302:TVW524334 UFS524302:UFS524334 UPO524302:UPO524334 UZK524302:UZK524334 VJG524302:VJG524334 VTC524302:VTC524334 WCY524302:WCY524334 WMU524302:WMU524334 WWQ524302:WWQ524334 AI589838:AI589870 KE589838:KE589870 UA589838:UA589870 ADW589838:ADW589870 ANS589838:ANS589870 AXO589838:AXO589870 BHK589838:BHK589870 BRG589838:BRG589870 CBC589838:CBC589870 CKY589838:CKY589870 CUU589838:CUU589870 DEQ589838:DEQ589870 DOM589838:DOM589870 DYI589838:DYI589870 EIE589838:EIE589870 ESA589838:ESA589870 FBW589838:FBW589870 FLS589838:FLS589870 FVO589838:FVO589870 GFK589838:GFK589870 GPG589838:GPG589870 GZC589838:GZC589870 HIY589838:HIY589870 HSU589838:HSU589870 ICQ589838:ICQ589870 IMM589838:IMM589870 IWI589838:IWI589870 JGE589838:JGE589870 JQA589838:JQA589870 JZW589838:JZW589870 KJS589838:KJS589870 KTO589838:KTO589870 LDK589838:LDK589870 LNG589838:LNG589870 LXC589838:LXC589870 MGY589838:MGY589870 MQU589838:MQU589870 NAQ589838:NAQ589870 NKM589838:NKM589870 NUI589838:NUI589870 OEE589838:OEE589870 OOA589838:OOA589870 OXW589838:OXW589870 PHS589838:PHS589870 PRO589838:PRO589870 QBK589838:QBK589870 QLG589838:QLG589870 QVC589838:QVC589870 REY589838:REY589870 ROU589838:ROU589870 RYQ589838:RYQ589870 SIM589838:SIM589870 SSI589838:SSI589870 TCE589838:TCE589870 TMA589838:TMA589870 TVW589838:TVW589870 UFS589838:UFS589870 UPO589838:UPO589870 UZK589838:UZK589870 VJG589838:VJG589870 VTC589838:VTC589870 WCY589838:WCY589870 WMU589838:WMU589870 WWQ589838:WWQ589870 AI655374:AI655406 KE655374:KE655406 UA655374:UA655406 ADW655374:ADW655406 ANS655374:ANS655406 AXO655374:AXO655406 BHK655374:BHK655406 BRG655374:BRG655406 CBC655374:CBC655406 CKY655374:CKY655406 CUU655374:CUU655406 DEQ655374:DEQ655406 DOM655374:DOM655406 DYI655374:DYI655406 EIE655374:EIE655406 ESA655374:ESA655406 FBW655374:FBW655406 FLS655374:FLS655406 FVO655374:FVO655406 GFK655374:GFK655406 GPG655374:GPG655406 GZC655374:GZC655406 HIY655374:HIY655406 HSU655374:HSU655406 ICQ655374:ICQ655406 IMM655374:IMM655406 IWI655374:IWI655406 JGE655374:JGE655406 JQA655374:JQA655406 JZW655374:JZW655406 KJS655374:KJS655406 KTO655374:KTO655406 LDK655374:LDK655406 LNG655374:LNG655406 LXC655374:LXC655406 MGY655374:MGY655406 MQU655374:MQU655406 NAQ655374:NAQ655406 NKM655374:NKM655406 NUI655374:NUI655406 OEE655374:OEE655406 OOA655374:OOA655406 OXW655374:OXW655406 PHS655374:PHS655406 PRO655374:PRO655406 QBK655374:QBK655406 QLG655374:QLG655406 QVC655374:QVC655406 REY655374:REY655406 ROU655374:ROU655406 RYQ655374:RYQ655406 SIM655374:SIM655406 SSI655374:SSI655406 TCE655374:TCE655406 TMA655374:TMA655406 TVW655374:TVW655406 UFS655374:UFS655406 UPO655374:UPO655406 UZK655374:UZK655406 VJG655374:VJG655406 VTC655374:VTC655406 WCY655374:WCY655406 WMU655374:WMU655406 WWQ655374:WWQ655406 AI720910:AI720942 KE720910:KE720942 UA720910:UA720942 ADW720910:ADW720942 ANS720910:ANS720942 AXO720910:AXO720942 BHK720910:BHK720942 BRG720910:BRG720942 CBC720910:CBC720942 CKY720910:CKY720942 CUU720910:CUU720942 DEQ720910:DEQ720942 DOM720910:DOM720942 DYI720910:DYI720942 EIE720910:EIE720942 ESA720910:ESA720942 FBW720910:FBW720942 FLS720910:FLS720942 FVO720910:FVO720942 GFK720910:GFK720942 GPG720910:GPG720942 GZC720910:GZC720942 HIY720910:HIY720942 HSU720910:HSU720942 ICQ720910:ICQ720942 IMM720910:IMM720942 IWI720910:IWI720942 JGE720910:JGE720942 JQA720910:JQA720942 JZW720910:JZW720942 KJS720910:KJS720942 KTO720910:KTO720942 LDK720910:LDK720942 LNG720910:LNG720942 LXC720910:LXC720942 MGY720910:MGY720942 MQU720910:MQU720942 NAQ720910:NAQ720942 NKM720910:NKM720942 NUI720910:NUI720942 OEE720910:OEE720942 OOA720910:OOA720942 OXW720910:OXW720942 PHS720910:PHS720942 PRO720910:PRO720942 QBK720910:QBK720942 QLG720910:QLG720942 QVC720910:QVC720942 REY720910:REY720942 ROU720910:ROU720942 RYQ720910:RYQ720942 SIM720910:SIM720942 SSI720910:SSI720942 TCE720910:TCE720942 TMA720910:TMA720942 TVW720910:TVW720942 UFS720910:UFS720942 UPO720910:UPO720942 UZK720910:UZK720942 VJG720910:VJG720942 VTC720910:VTC720942 WCY720910:WCY720942 WMU720910:WMU720942 WWQ720910:WWQ720942 AI786446:AI786478 KE786446:KE786478 UA786446:UA786478 ADW786446:ADW786478 ANS786446:ANS786478 AXO786446:AXO786478 BHK786446:BHK786478 BRG786446:BRG786478 CBC786446:CBC786478 CKY786446:CKY786478 CUU786446:CUU786478 DEQ786446:DEQ786478 DOM786446:DOM786478 DYI786446:DYI786478 EIE786446:EIE786478 ESA786446:ESA786478 FBW786446:FBW786478 FLS786446:FLS786478 FVO786446:FVO786478 GFK786446:GFK786478 GPG786446:GPG786478 GZC786446:GZC786478 HIY786446:HIY786478 HSU786446:HSU786478 ICQ786446:ICQ786478 IMM786446:IMM786478 IWI786446:IWI786478 JGE786446:JGE786478 JQA786446:JQA786478 JZW786446:JZW786478 KJS786446:KJS786478 KTO786446:KTO786478 LDK786446:LDK786478 LNG786446:LNG786478 LXC786446:LXC786478 MGY786446:MGY786478 MQU786446:MQU786478 NAQ786446:NAQ786478 NKM786446:NKM786478 NUI786446:NUI786478 OEE786446:OEE786478 OOA786446:OOA786478 OXW786446:OXW786478 PHS786446:PHS786478 PRO786446:PRO786478 QBK786446:QBK786478 QLG786446:QLG786478 QVC786446:QVC786478 REY786446:REY786478 ROU786446:ROU786478 RYQ786446:RYQ786478 SIM786446:SIM786478 SSI786446:SSI786478 TCE786446:TCE786478 TMA786446:TMA786478 TVW786446:TVW786478 UFS786446:UFS786478 UPO786446:UPO786478 UZK786446:UZK786478 VJG786446:VJG786478 VTC786446:VTC786478 WCY786446:WCY786478 WMU786446:WMU786478 WWQ786446:WWQ786478 AI851982:AI852014 KE851982:KE852014 UA851982:UA852014 ADW851982:ADW852014 ANS851982:ANS852014 AXO851982:AXO852014 BHK851982:BHK852014 BRG851982:BRG852014 CBC851982:CBC852014 CKY851982:CKY852014 CUU851982:CUU852014 DEQ851982:DEQ852014 DOM851982:DOM852014 DYI851982:DYI852014 EIE851982:EIE852014 ESA851982:ESA852014 FBW851982:FBW852014 FLS851982:FLS852014 FVO851982:FVO852014 GFK851982:GFK852014 GPG851982:GPG852014 GZC851982:GZC852014 HIY851982:HIY852014 HSU851982:HSU852014 ICQ851982:ICQ852014 IMM851982:IMM852014 IWI851982:IWI852014 JGE851982:JGE852014 JQA851982:JQA852014 JZW851982:JZW852014 KJS851982:KJS852014 KTO851982:KTO852014 LDK851982:LDK852014 LNG851982:LNG852014 LXC851982:LXC852014 MGY851982:MGY852014 MQU851982:MQU852014 NAQ851982:NAQ852014 NKM851982:NKM852014 NUI851982:NUI852014 OEE851982:OEE852014 OOA851982:OOA852014 OXW851982:OXW852014 PHS851982:PHS852014 PRO851982:PRO852014 QBK851982:QBK852014 QLG851982:QLG852014 QVC851982:QVC852014 REY851982:REY852014 ROU851982:ROU852014 RYQ851982:RYQ852014 SIM851982:SIM852014 SSI851982:SSI852014 TCE851982:TCE852014 TMA851982:TMA852014 TVW851982:TVW852014 UFS851982:UFS852014 UPO851982:UPO852014 UZK851982:UZK852014 VJG851982:VJG852014 VTC851982:VTC852014 WCY851982:WCY852014 WMU851982:WMU852014 WWQ851982:WWQ852014 AI917518:AI917550 KE917518:KE917550 UA917518:UA917550 ADW917518:ADW917550 ANS917518:ANS917550 AXO917518:AXO917550 BHK917518:BHK917550 BRG917518:BRG917550 CBC917518:CBC917550 CKY917518:CKY917550 CUU917518:CUU917550 DEQ917518:DEQ917550 DOM917518:DOM917550 DYI917518:DYI917550 EIE917518:EIE917550 ESA917518:ESA917550 FBW917518:FBW917550 FLS917518:FLS917550 FVO917518:FVO917550 GFK917518:GFK917550 GPG917518:GPG917550 GZC917518:GZC917550 HIY917518:HIY917550 HSU917518:HSU917550 ICQ917518:ICQ917550 IMM917518:IMM917550 IWI917518:IWI917550 JGE917518:JGE917550 JQA917518:JQA917550 JZW917518:JZW917550 KJS917518:KJS917550 KTO917518:KTO917550 LDK917518:LDK917550 LNG917518:LNG917550 LXC917518:LXC917550 MGY917518:MGY917550 MQU917518:MQU917550 NAQ917518:NAQ917550 NKM917518:NKM917550 NUI917518:NUI917550 OEE917518:OEE917550 OOA917518:OOA917550 OXW917518:OXW917550 PHS917518:PHS917550 PRO917518:PRO917550 QBK917518:QBK917550 QLG917518:QLG917550 QVC917518:QVC917550 REY917518:REY917550 ROU917518:ROU917550 RYQ917518:RYQ917550 SIM917518:SIM917550 SSI917518:SSI917550 TCE917518:TCE917550 TMA917518:TMA917550 TVW917518:TVW917550 UFS917518:UFS917550 UPO917518:UPO917550 UZK917518:UZK917550 VJG917518:VJG917550 VTC917518:VTC917550 WCY917518:WCY917550 WMU917518:WMU917550 WWQ917518:WWQ917550 AI983054:AI983086 KE983054:KE983086 UA983054:UA983086 ADW983054:ADW983086 ANS983054:ANS983086 AXO983054:AXO983086 BHK983054:BHK983086 BRG983054:BRG983086 CBC983054:CBC983086 CKY983054:CKY983086 CUU983054:CUU983086 DEQ983054:DEQ983086 DOM983054:DOM983086 DYI983054:DYI983086 EIE983054:EIE983086 ESA983054:ESA983086 FBW983054:FBW983086 FLS983054:FLS983086 FVO983054:FVO983086 GFK983054:GFK983086 GPG983054:GPG983086 GZC983054:GZC983086 HIY983054:HIY983086 HSU983054:HSU983086 ICQ983054:ICQ983086 IMM983054:IMM983086 IWI983054:IWI983086 JGE983054:JGE983086 JQA983054:JQA983086 JZW983054:JZW983086 KJS983054:KJS983086 KTO983054:KTO983086 LDK983054:LDK983086 LNG983054:LNG983086 LXC983054:LXC983086 MGY983054:MGY983086 MQU983054:MQU983086 NAQ983054:NAQ983086 NKM983054:NKM983086 NUI983054:NUI983086 OEE983054:OEE983086 OOA983054:OOA983086 OXW983054:OXW983086 PHS983054:PHS983086 PRO983054:PRO983086 QBK983054:QBK983086 QLG983054:QLG983086 QVC983054:QVC983086 REY983054:REY983086 ROU983054:ROU983086 RYQ983054:RYQ983086 SIM983054:SIM983086 SSI983054:SSI983086 TCE983054:TCE983086 TMA983054:TMA983086 TVW983054:TVW983086 UFS983054:UFS983086 UPO983054:UPO983086 UZK983054:UZK983086 VJG983054:VJG983086 VTC983054:VTC983086 WCY983054:WCY983086 WMU983054:WMU983086 WWQ983054:WWQ983086">
      <formula1>"Gestión"</formula1>
      <formula2>0</formula2>
    </dataValidation>
    <dataValidation type="list" operator="equal" allowBlank="1" showErrorMessage="1" sqref="AE14 KA14 TW14 ADS14 ANO14 AXK14 BHG14 BRC14 CAY14 CKU14 CUQ14 DEM14 DOI14 DYE14 EIA14 ERW14 FBS14 FLO14 FVK14 GFG14 GPC14 GYY14 HIU14 HSQ14 ICM14 IMI14 IWE14 JGA14 JPW14 JZS14 KJO14 KTK14 LDG14 LNC14 LWY14 MGU14 MQQ14 NAM14 NKI14 NUE14 OEA14 ONW14 OXS14 PHO14 PRK14 QBG14 QLC14 QUY14 REU14 ROQ14 RYM14 SII14 SSE14 TCA14 TLW14 TVS14 UFO14 UPK14 UZG14 VJC14 VSY14 WCU14 WMQ14 WWM14 AE65550 KA65550 TW65550 ADS65550 ANO65550 AXK65550 BHG65550 BRC65550 CAY65550 CKU65550 CUQ65550 DEM65550 DOI65550 DYE65550 EIA65550 ERW65550 FBS65550 FLO65550 FVK65550 GFG65550 GPC65550 GYY65550 HIU65550 HSQ65550 ICM65550 IMI65550 IWE65550 JGA65550 JPW65550 JZS65550 KJO65550 KTK65550 LDG65550 LNC65550 LWY65550 MGU65550 MQQ65550 NAM65550 NKI65550 NUE65550 OEA65550 ONW65550 OXS65550 PHO65550 PRK65550 QBG65550 QLC65550 QUY65550 REU65550 ROQ65550 RYM65550 SII65550 SSE65550 TCA65550 TLW65550 TVS65550 UFO65550 UPK65550 UZG65550 VJC65550 VSY65550 WCU65550 WMQ65550 WWM65550 AE131086 KA131086 TW131086 ADS131086 ANO131086 AXK131086 BHG131086 BRC131086 CAY131086 CKU131086 CUQ131086 DEM131086 DOI131086 DYE131086 EIA131086 ERW131086 FBS131086 FLO131086 FVK131086 GFG131086 GPC131086 GYY131086 HIU131086 HSQ131086 ICM131086 IMI131086 IWE131086 JGA131086 JPW131086 JZS131086 KJO131086 KTK131086 LDG131086 LNC131086 LWY131086 MGU131086 MQQ131086 NAM131086 NKI131086 NUE131086 OEA131086 ONW131086 OXS131086 PHO131086 PRK131086 QBG131086 QLC131086 QUY131086 REU131086 ROQ131086 RYM131086 SII131086 SSE131086 TCA131086 TLW131086 TVS131086 UFO131086 UPK131086 UZG131086 VJC131086 VSY131086 WCU131086 WMQ131086 WWM131086 AE196622 KA196622 TW196622 ADS196622 ANO196622 AXK196622 BHG196622 BRC196622 CAY196622 CKU196622 CUQ196622 DEM196622 DOI196622 DYE196622 EIA196622 ERW196622 FBS196622 FLO196622 FVK196622 GFG196622 GPC196622 GYY196622 HIU196622 HSQ196622 ICM196622 IMI196622 IWE196622 JGA196622 JPW196622 JZS196622 KJO196622 KTK196622 LDG196622 LNC196622 LWY196622 MGU196622 MQQ196622 NAM196622 NKI196622 NUE196622 OEA196622 ONW196622 OXS196622 PHO196622 PRK196622 QBG196622 QLC196622 QUY196622 REU196622 ROQ196622 RYM196622 SII196622 SSE196622 TCA196622 TLW196622 TVS196622 UFO196622 UPK196622 UZG196622 VJC196622 VSY196622 WCU196622 WMQ196622 WWM196622 AE262158 KA262158 TW262158 ADS262158 ANO262158 AXK262158 BHG262158 BRC262158 CAY262158 CKU262158 CUQ262158 DEM262158 DOI262158 DYE262158 EIA262158 ERW262158 FBS262158 FLO262158 FVK262158 GFG262158 GPC262158 GYY262158 HIU262158 HSQ262158 ICM262158 IMI262158 IWE262158 JGA262158 JPW262158 JZS262158 KJO262158 KTK262158 LDG262158 LNC262158 LWY262158 MGU262158 MQQ262158 NAM262158 NKI262158 NUE262158 OEA262158 ONW262158 OXS262158 PHO262158 PRK262158 QBG262158 QLC262158 QUY262158 REU262158 ROQ262158 RYM262158 SII262158 SSE262158 TCA262158 TLW262158 TVS262158 UFO262158 UPK262158 UZG262158 VJC262158 VSY262158 WCU262158 WMQ262158 WWM262158 AE327694 KA327694 TW327694 ADS327694 ANO327694 AXK327694 BHG327694 BRC327694 CAY327694 CKU327694 CUQ327694 DEM327694 DOI327694 DYE327694 EIA327694 ERW327694 FBS327694 FLO327694 FVK327694 GFG327694 GPC327694 GYY327694 HIU327694 HSQ327694 ICM327694 IMI327694 IWE327694 JGA327694 JPW327694 JZS327694 KJO327694 KTK327694 LDG327694 LNC327694 LWY327694 MGU327694 MQQ327694 NAM327694 NKI327694 NUE327694 OEA327694 ONW327694 OXS327694 PHO327694 PRK327694 QBG327694 QLC327694 QUY327694 REU327694 ROQ327694 RYM327694 SII327694 SSE327694 TCA327694 TLW327694 TVS327694 UFO327694 UPK327694 UZG327694 VJC327694 VSY327694 WCU327694 WMQ327694 WWM327694 AE393230 KA393230 TW393230 ADS393230 ANO393230 AXK393230 BHG393230 BRC393230 CAY393230 CKU393230 CUQ393230 DEM393230 DOI393230 DYE393230 EIA393230 ERW393230 FBS393230 FLO393230 FVK393230 GFG393230 GPC393230 GYY393230 HIU393230 HSQ393230 ICM393230 IMI393230 IWE393230 JGA393230 JPW393230 JZS393230 KJO393230 KTK393230 LDG393230 LNC393230 LWY393230 MGU393230 MQQ393230 NAM393230 NKI393230 NUE393230 OEA393230 ONW393230 OXS393230 PHO393230 PRK393230 QBG393230 QLC393230 QUY393230 REU393230 ROQ393230 RYM393230 SII393230 SSE393230 TCA393230 TLW393230 TVS393230 UFO393230 UPK393230 UZG393230 VJC393230 VSY393230 WCU393230 WMQ393230 WWM393230 AE458766 KA458766 TW458766 ADS458766 ANO458766 AXK458766 BHG458766 BRC458766 CAY458766 CKU458766 CUQ458766 DEM458766 DOI458766 DYE458766 EIA458766 ERW458766 FBS458766 FLO458766 FVK458766 GFG458766 GPC458766 GYY458766 HIU458766 HSQ458766 ICM458766 IMI458766 IWE458766 JGA458766 JPW458766 JZS458766 KJO458766 KTK458766 LDG458766 LNC458766 LWY458766 MGU458766 MQQ458766 NAM458766 NKI458766 NUE458766 OEA458766 ONW458766 OXS458766 PHO458766 PRK458766 QBG458766 QLC458766 QUY458766 REU458766 ROQ458766 RYM458766 SII458766 SSE458766 TCA458766 TLW458766 TVS458766 UFO458766 UPK458766 UZG458766 VJC458766 VSY458766 WCU458766 WMQ458766 WWM458766 AE524302 KA524302 TW524302 ADS524302 ANO524302 AXK524302 BHG524302 BRC524302 CAY524302 CKU524302 CUQ524302 DEM524302 DOI524302 DYE524302 EIA524302 ERW524302 FBS524302 FLO524302 FVK524302 GFG524302 GPC524302 GYY524302 HIU524302 HSQ524302 ICM524302 IMI524302 IWE524302 JGA524302 JPW524302 JZS524302 KJO524302 KTK524302 LDG524302 LNC524302 LWY524302 MGU524302 MQQ524302 NAM524302 NKI524302 NUE524302 OEA524302 ONW524302 OXS524302 PHO524302 PRK524302 QBG524302 QLC524302 QUY524302 REU524302 ROQ524302 RYM524302 SII524302 SSE524302 TCA524302 TLW524302 TVS524302 UFO524302 UPK524302 UZG524302 VJC524302 VSY524302 WCU524302 WMQ524302 WWM524302 AE589838 KA589838 TW589838 ADS589838 ANO589838 AXK589838 BHG589838 BRC589838 CAY589838 CKU589838 CUQ589838 DEM589838 DOI589838 DYE589838 EIA589838 ERW589838 FBS589838 FLO589838 FVK589838 GFG589838 GPC589838 GYY589838 HIU589838 HSQ589838 ICM589838 IMI589838 IWE589838 JGA589838 JPW589838 JZS589838 KJO589838 KTK589838 LDG589838 LNC589838 LWY589838 MGU589838 MQQ589838 NAM589838 NKI589838 NUE589838 OEA589838 ONW589838 OXS589838 PHO589838 PRK589838 QBG589838 QLC589838 QUY589838 REU589838 ROQ589838 RYM589838 SII589838 SSE589838 TCA589838 TLW589838 TVS589838 UFO589838 UPK589838 UZG589838 VJC589838 VSY589838 WCU589838 WMQ589838 WWM589838 AE655374 KA655374 TW655374 ADS655374 ANO655374 AXK655374 BHG655374 BRC655374 CAY655374 CKU655374 CUQ655374 DEM655374 DOI655374 DYE655374 EIA655374 ERW655374 FBS655374 FLO655374 FVK655374 GFG655374 GPC655374 GYY655374 HIU655374 HSQ655374 ICM655374 IMI655374 IWE655374 JGA655374 JPW655374 JZS655374 KJO655374 KTK655374 LDG655374 LNC655374 LWY655374 MGU655374 MQQ655374 NAM655374 NKI655374 NUE655374 OEA655374 ONW655374 OXS655374 PHO655374 PRK655374 QBG655374 QLC655374 QUY655374 REU655374 ROQ655374 RYM655374 SII655374 SSE655374 TCA655374 TLW655374 TVS655374 UFO655374 UPK655374 UZG655374 VJC655374 VSY655374 WCU655374 WMQ655374 WWM655374 AE720910 KA720910 TW720910 ADS720910 ANO720910 AXK720910 BHG720910 BRC720910 CAY720910 CKU720910 CUQ720910 DEM720910 DOI720910 DYE720910 EIA720910 ERW720910 FBS720910 FLO720910 FVK720910 GFG720910 GPC720910 GYY720910 HIU720910 HSQ720910 ICM720910 IMI720910 IWE720910 JGA720910 JPW720910 JZS720910 KJO720910 KTK720910 LDG720910 LNC720910 LWY720910 MGU720910 MQQ720910 NAM720910 NKI720910 NUE720910 OEA720910 ONW720910 OXS720910 PHO720910 PRK720910 QBG720910 QLC720910 QUY720910 REU720910 ROQ720910 RYM720910 SII720910 SSE720910 TCA720910 TLW720910 TVS720910 UFO720910 UPK720910 UZG720910 VJC720910 VSY720910 WCU720910 WMQ720910 WWM720910 AE786446 KA786446 TW786446 ADS786446 ANO786446 AXK786446 BHG786446 BRC786446 CAY786446 CKU786446 CUQ786446 DEM786446 DOI786446 DYE786446 EIA786446 ERW786446 FBS786446 FLO786446 FVK786446 GFG786446 GPC786446 GYY786446 HIU786446 HSQ786446 ICM786446 IMI786446 IWE786446 JGA786446 JPW786446 JZS786446 KJO786446 KTK786446 LDG786446 LNC786446 LWY786446 MGU786446 MQQ786446 NAM786446 NKI786446 NUE786446 OEA786446 ONW786446 OXS786446 PHO786446 PRK786446 QBG786446 QLC786446 QUY786446 REU786446 ROQ786446 RYM786446 SII786446 SSE786446 TCA786446 TLW786446 TVS786446 UFO786446 UPK786446 UZG786446 VJC786446 VSY786446 WCU786446 WMQ786446 WWM786446 AE851982 KA851982 TW851982 ADS851982 ANO851982 AXK851982 BHG851982 BRC851982 CAY851982 CKU851982 CUQ851982 DEM851982 DOI851982 DYE851982 EIA851982 ERW851982 FBS851982 FLO851982 FVK851982 GFG851982 GPC851982 GYY851982 HIU851982 HSQ851982 ICM851982 IMI851982 IWE851982 JGA851982 JPW851982 JZS851982 KJO851982 KTK851982 LDG851982 LNC851982 LWY851982 MGU851982 MQQ851982 NAM851982 NKI851982 NUE851982 OEA851982 ONW851982 OXS851982 PHO851982 PRK851982 QBG851982 QLC851982 QUY851982 REU851982 ROQ851982 RYM851982 SII851982 SSE851982 TCA851982 TLW851982 TVS851982 UFO851982 UPK851982 UZG851982 VJC851982 VSY851982 WCU851982 WMQ851982 WWM851982 AE917518 KA917518 TW917518 ADS917518 ANO917518 AXK917518 BHG917518 BRC917518 CAY917518 CKU917518 CUQ917518 DEM917518 DOI917518 DYE917518 EIA917518 ERW917518 FBS917518 FLO917518 FVK917518 GFG917518 GPC917518 GYY917518 HIU917518 HSQ917518 ICM917518 IMI917518 IWE917518 JGA917518 JPW917518 JZS917518 KJO917518 KTK917518 LDG917518 LNC917518 LWY917518 MGU917518 MQQ917518 NAM917518 NKI917518 NUE917518 OEA917518 ONW917518 OXS917518 PHO917518 PRK917518 QBG917518 QLC917518 QUY917518 REU917518 ROQ917518 RYM917518 SII917518 SSE917518 TCA917518 TLW917518 TVS917518 UFO917518 UPK917518 UZG917518 VJC917518 VSY917518 WCU917518 WMQ917518 WWM917518 AE983054 KA983054 TW983054 ADS983054 ANO983054 AXK983054 BHG983054 BRC983054 CAY983054 CKU983054 CUQ983054 DEM983054 DOI983054 DYE983054 EIA983054 ERW983054 FBS983054 FLO983054 FVK983054 GFG983054 GPC983054 GYY983054 HIU983054 HSQ983054 ICM983054 IMI983054 IWE983054 JGA983054 JPW983054 JZS983054 KJO983054 KTK983054 LDG983054 LNC983054 LWY983054 MGU983054 MQQ983054 NAM983054 NKI983054 NUE983054 OEA983054 ONW983054 OXS983054 PHO983054 PRK983054 QBG983054 QLC983054 QUY983054 REU983054 ROQ983054 RYM983054 SII983054 SSE983054 TCA983054 TLW983054 TVS983054 UFO983054 UPK983054 UZG983054 VJC983054 VSY983054 WCU983054 WMQ983054 WWM983054 AE16:AE46 KA16:KA46 TW16:TW46 ADS16:ADS46 ANO16:ANO46 AXK16:AXK46 BHG16:BHG46 BRC16:BRC46 CAY16:CAY46 CKU16:CKU46 CUQ16:CUQ46 DEM16:DEM46 DOI16:DOI46 DYE16:DYE46 EIA16:EIA46 ERW16:ERW46 FBS16:FBS46 FLO16:FLO46 FVK16:FVK46 GFG16:GFG46 GPC16:GPC46 GYY16:GYY46 HIU16:HIU46 HSQ16:HSQ46 ICM16:ICM46 IMI16:IMI46 IWE16:IWE46 JGA16:JGA46 JPW16:JPW46 JZS16:JZS46 KJO16:KJO46 KTK16:KTK46 LDG16:LDG46 LNC16:LNC46 LWY16:LWY46 MGU16:MGU46 MQQ16:MQQ46 NAM16:NAM46 NKI16:NKI46 NUE16:NUE46 OEA16:OEA46 ONW16:ONW46 OXS16:OXS46 PHO16:PHO46 PRK16:PRK46 QBG16:QBG46 QLC16:QLC46 QUY16:QUY46 REU16:REU46 ROQ16:ROQ46 RYM16:RYM46 SII16:SII46 SSE16:SSE46 TCA16:TCA46 TLW16:TLW46 TVS16:TVS46 UFO16:UFO46 UPK16:UPK46 UZG16:UZG46 VJC16:VJC46 VSY16:VSY46 WCU16:WCU46 WMQ16:WMQ46 WWM16:WWM46 AE65552:AE65582 KA65552:KA65582 TW65552:TW65582 ADS65552:ADS65582 ANO65552:ANO65582 AXK65552:AXK65582 BHG65552:BHG65582 BRC65552:BRC65582 CAY65552:CAY65582 CKU65552:CKU65582 CUQ65552:CUQ65582 DEM65552:DEM65582 DOI65552:DOI65582 DYE65552:DYE65582 EIA65552:EIA65582 ERW65552:ERW65582 FBS65552:FBS65582 FLO65552:FLO65582 FVK65552:FVK65582 GFG65552:GFG65582 GPC65552:GPC65582 GYY65552:GYY65582 HIU65552:HIU65582 HSQ65552:HSQ65582 ICM65552:ICM65582 IMI65552:IMI65582 IWE65552:IWE65582 JGA65552:JGA65582 JPW65552:JPW65582 JZS65552:JZS65582 KJO65552:KJO65582 KTK65552:KTK65582 LDG65552:LDG65582 LNC65552:LNC65582 LWY65552:LWY65582 MGU65552:MGU65582 MQQ65552:MQQ65582 NAM65552:NAM65582 NKI65552:NKI65582 NUE65552:NUE65582 OEA65552:OEA65582 ONW65552:ONW65582 OXS65552:OXS65582 PHO65552:PHO65582 PRK65552:PRK65582 QBG65552:QBG65582 QLC65552:QLC65582 QUY65552:QUY65582 REU65552:REU65582 ROQ65552:ROQ65582 RYM65552:RYM65582 SII65552:SII65582 SSE65552:SSE65582 TCA65552:TCA65582 TLW65552:TLW65582 TVS65552:TVS65582 UFO65552:UFO65582 UPK65552:UPK65582 UZG65552:UZG65582 VJC65552:VJC65582 VSY65552:VSY65582 WCU65552:WCU65582 WMQ65552:WMQ65582 WWM65552:WWM65582 AE131088:AE131118 KA131088:KA131118 TW131088:TW131118 ADS131088:ADS131118 ANO131088:ANO131118 AXK131088:AXK131118 BHG131088:BHG131118 BRC131088:BRC131118 CAY131088:CAY131118 CKU131088:CKU131118 CUQ131088:CUQ131118 DEM131088:DEM131118 DOI131088:DOI131118 DYE131088:DYE131118 EIA131088:EIA131118 ERW131088:ERW131118 FBS131088:FBS131118 FLO131088:FLO131118 FVK131088:FVK131118 GFG131088:GFG131118 GPC131088:GPC131118 GYY131088:GYY131118 HIU131088:HIU131118 HSQ131088:HSQ131118 ICM131088:ICM131118 IMI131088:IMI131118 IWE131088:IWE131118 JGA131088:JGA131118 JPW131088:JPW131118 JZS131088:JZS131118 KJO131088:KJO131118 KTK131088:KTK131118 LDG131088:LDG131118 LNC131088:LNC131118 LWY131088:LWY131118 MGU131088:MGU131118 MQQ131088:MQQ131118 NAM131088:NAM131118 NKI131088:NKI131118 NUE131088:NUE131118 OEA131088:OEA131118 ONW131088:ONW131118 OXS131088:OXS131118 PHO131088:PHO131118 PRK131088:PRK131118 QBG131088:QBG131118 QLC131088:QLC131118 QUY131088:QUY131118 REU131088:REU131118 ROQ131088:ROQ131118 RYM131088:RYM131118 SII131088:SII131118 SSE131088:SSE131118 TCA131088:TCA131118 TLW131088:TLW131118 TVS131088:TVS131118 UFO131088:UFO131118 UPK131088:UPK131118 UZG131088:UZG131118 VJC131088:VJC131118 VSY131088:VSY131118 WCU131088:WCU131118 WMQ131088:WMQ131118 WWM131088:WWM131118 AE196624:AE196654 KA196624:KA196654 TW196624:TW196654 ADS196624:ADS196654 ANO196624:ANO196654 AXK196624:AXK196654 BHG196624:BHG196654 BRC196624:BRC196654 CAY196624:CAY196654 CKU196624:CKU196654 CUQ196624:CUQ196654 DEM196624:DEM196654 DOI196624:DOI196654 DYE196624:DYE196654 EIA196624:EIA196654 ERW196624:ERW196654 FBS196624:FBS196654 FLO196624:FLO196654 FVK196624:FVK196654 GFG196624:GFG196654 GPC196624:GPC196654 GYY196624:GYY196654 HIU196624:HIU196654 HSQ196624:HSQ196654 ICM196624:ICM196654 IMI196624:IMI196654 IWE196624:IWE196654 JGA196624:JGA196654 JPW196624:JPW196654 JZS196624:JZS196654 KJO196624:KJO196654 KTK196624:KTK196654 LDG196624:LDG196654 LNC196624:LNC196654 LWY196624:LWY196654 MGU196624:MGU196654 MQQ196624:MQQ196654 NAM196624:NAM196654 NKI196624:NKI196654 NUE196624:NUE196654 OEA196624:OEA196654 ONW196624:ONW196654 OXS196624:OXS196654 PHO196624:PHO196654 PRK196624:PRK196654 QBG196624:QBG196654 QLC196624:QLC196654 QUY196624:QUY196654 REU196624:REU196654 ROQ196624:ROQ196654 RYM196624:RYM196654 SII196624:SII196654 SSE196624:SSE196654 TCA196624:TCA196654 TLW196624:TLW196654 TVS196624:TVS196654 UFO196624:UFO196654 UPK196624:UPK196654 UZG196624:UZG196654 VJC196624:VJC196654 VSY196624:VSY196654 WCU196624:WCU196654 WMQ196624:WMQ196654 WWM196624:WWM196654 AE262160:AE262190 KA262160:KA262190 TW262160:TW262190 ADS262160:ADS262190 ANO262160:ANO262190 AXK262160:AXK262190 BHG262160:BHG262190 BRC262160:BRC262190 CAY262160:CAY262190 CKU262160:CKU262190 CUQ262160:CUQ262190 DEM262160:DEM262190 DOI262160:DOI262190 DYE262160:DYE262190 EIA262160:EIA262190 ERW262160:ERW262190 FBS262160:FBS262190 FLO262160:FLO262190 FVK262160:FVK262190 GFG262160:GFG262190 GPC262160:GPC262190 GYY262160:GYY262190 HIU262160:HIU262190 HSQ262160:HSQ262190 ICM262160:ICM262190 IMI262160:IMI262190 IWE262160:IWE262190 JGA262160:JGA262190 JPW262160:JPW262190 JZS262160:JZS262190 KJO262160:KJO262190 KTK262160:KTK262190 LDG262160:LDG262190 LNC262160:LNC262190 LWY262160:LWY262190 MGU262160:MGU262190 MQQ262160:MQQ262190 NAM262160:NAM262190 NKI262160:NKI262190 NUE262160:NUE262190 OEA262160:OEA262190 ONW262160:ONW262190 OXS262160:OXS262190 PHO262160:PHO262190 PRK262160:PRK262190 QBG262160:QBG262190 QLC262160:QLC262190 QUY262160:QUY262190 REU262160:REU262190 ROQ262160:ROQ262190 RYM262160:RYM262190 SII262160:SII262190 SSE262160:SSE262190 TCA262160:TCA262190 TLW262160:TLW262190 TVS262160:TVS262190 UFO262160:UFO262190 UPK262160:UPK262190 UZG262160:UZG262190 VJC262160:VJC262190 VSY262160:VSY262190 WCU262160:WCU262190 WMQ262160:WMQ262190 WWM262160:WWM262190 AE327696:AE327726 KA327696:KA327726 TW327696:TW327726 ADS327696:ADS327726 ANO327696:ANO327726 AXK327696:AXK327726 BHG327696:BHG327726 BRC327696:BRC327726 CAY327696:CAY327726 CKU327696:CKU327726 CUQ327696:CUQ327726 DEM327696:DEM327726 DOI327696:DOI327726 DYE327696:DYE327726 EIA327696:EIA327726 ERW327696:ERW327726 FBS327696:FBS327726 FLO327696:FLO327726 FVK327696:FVK327726 GFG327696:GFG327726 GPC327696:GPC327726 GYY327696:GYY327726 HIU327696:HIU327726 HSQ327696:HSQ327726 ICM327696:ICM327726 IMI327696:IMI327726 IWE327696:IWE327726 JGA327696:JGA327726 JPW327696:JPW327726 JZS327696:JZS327726 KJO327696:KJO327726 KTK327696:KTK327726 LDG327696:LDG327726 LNC327696:LNC327726 LWY327696:LWY327726 MGU327696:MGU327726 MQQ327696:MQQ327726 NAM327696:NAM327726 NKI327696:NKI327726 NUE327696:NUE327726 OEA327696:OEA327726 ONW327696:ONW327726 OXS327696:OXS327726 PHO327696:PHO327726 PRK327696:PRK327726 QBG327696:QBG327726 QLC327696:QLC327726 QUY327696:QUY327726 REU327696:REU327726 ROQ327696:ROQ327726 RYM327696:RYM327726 SII327696:SII327726 SSE327696:SSE327726 TCA327696:TCA327726 TLW327696:TLW327726 TVS327696:TVS327726 UFO327696:UFO327726 UPK327696:UPK327726 UZG327696:UZG327726 VJC327696:VJC327726 VSY327696:VSY327726 WCU327696:WCU327726 WMQ327696:WMQ327726 WWM327696:WWM327726 AE393232:AE393262 KA393232:KA393262 TW393232:TW393262 ADS393232:ADS393262 ANO393232:ANO393262 AXK393232:AXK393262 BHG393232:BHG393262 BRC393232:BRC393262 CAY393232:CAY393262 CKU393232:CKU393262 CUQ393232:CUQ393262 DEM393232:DEM393262 DOI393232:DOI393262 DYE393232:DYE393262 EIA393232:EIA393262 ERW393232:ERW393262 FBS393232:FBS393262 FLO393232:FLO393262 FVK393232:FVK393262 GFG393232:GFG393262 GPC393232:GPC393262 GYY393232:GYY393262 HIU393232:HIU393262 HSQ393232:HSQ393262 ICM393232:ICM393262 IMI393232:IMI393262 IWE393232:IWE393262 JGA393232:JGA393262 JPW393232:JPW393262 JZS393232:JZS393262 KJO393232:KJO393262 KTK393232:KTK393262 LDG393232:LDG393262 LNC393232:LNC393262 LWY393232:LWY393262 MGU393232:MGU393262 MQQ393232:MQQ393262 NAM393232:NAM393262 NKI393232:NKI393262 NUE393232:NUE393262 OEA393232:OEA393262 ONW393232:ONW393262 OXS393232:OXS393262 PHO393232:PHO393262 PRK393232:PRK393262 QBG393232:QBG393262 QLC393232:QLC393262 QUY393232:QUY393262 REU393232:REU393262 ROQ393232:ROQ393262 RYM393232:RYM393262 SII393232:SII393262 SSE393232:SSE393262 TCA393232:TCA393262 TLW393232:TLW393262 TVS393232:TVS393262 UFO393232:UFO393262 UPK393232:UPK393262 UZG393232:UZG393262 VJC393232:VJC393262 VSY393232:VSY393262 WCU393232:WCU393262 WMQ393232:WMQ393262 WWM393232:WWM393262 AE458768:AE458798 KA458768:KA458798 TW458768:TW458798 ADS458768:ADS458798 ANO458768:ANO458798 AXK458768:AXK458798 BHG458768:BHG458798 BRC458768:BRC458798 CAY458768:CAY458798 CKU458768:CKU458798 CUQ458768:CUQ458798 DEM458768:DEM458798 DOI458768:DOI458798 DYE458768:DYE458798 EIA458768:EIA458798 ERW458768:ERW458798 FBS458768:FBS458798 FLO458768:FLO458798 FVK458768:FVK458798 GFG458768:GFG458798 GPC458768:GPC458798 GYY458768:GYY458798 HIU458768:HIU458798 HSQ458768:HSQ458798 ICM458768:ICM458798 IMI458768:IMI458798 IWE458768:IWE458798 JGA458768:JGA458798 JPW458768:JPW458798 JZS458768:JZS458798 KJO458768:KJO458798 KTK458768:KTK458798 LDG458768:LDG458798 LNC458768:LNC458798 LWY458768:LWY458798 MGU458768:MGU458798 MQQ458768:MQQ458798 NAM458768:NAM458798 NKI458768:NKI458798 NUE458768:NUE458798 OEA458768:OEA458798 ONW458768:ONW458798 OXS458768:OXS458798 PHO458768:PHO458798 PRK458768:PRK458798 QBG458768:QBG458798 QLC458768:QLC458798 QUY458768:QUY458798 REU458768:REU458798 ROQ458768:ROQ458798 RYM458768:RYM458798 SII458768:SII458798 SSE458768:SSE458798 TCA458768:TCA458798 TLW458768:TLW458798 TVS458768:TVS458798 UFO458768:UFO458798 UPK458768:UPK458798 UZG458768:UZG458798 VJC458768:VJC458798 VSY458768:VSY458798 WCU458768:WCU458798 WMQ458768:WMQ458798 WWM458768:WWM458798 AE524304:AE524334 KA524304:KA524334 TW524304:TW524334 ADS524304:ADS524334 ANO524304:ANO524334 AXK524304:AXK524334 BHG524304:BHG524334 BRC524304:BRC524334 CAY524304:CAY524334 CKU524304:CKU524334 CUQ524304:CUQ524334 DEM524304:DEM524334 DOI524304:DOI524334 DYE524304:DYE524334 EIA524304:EIA524334 ERW524304:ERW524334 FBS524304:FBS524334 FLO524304:FLO524334 FVK524304:FVK524334 GFG524304:GFG524334 GPC524304:GPC524334 GYY524304:GYY524334 HIU524304:HIU524334 HSQ524304:HSQ524334 ICM524304:ICM524334 IMI524304:IMI524334 IWE524304:IWE524334 JGA524304:JGA524334 JPW524304:JPW524334 JZS524304:JZS524334 KJO524304:KJO524334 KTK524304:KTK524334 LDG524304:LDG524334 LNC524304:LNC524334 LWY524304:LWY524334 MGU524304:MGU524334 MQQ524304:MQQ524334 NAM524304:NAM524334 NKI524304:NKI524334 NUE524304:NUE524334 OEA524304:OEA524334 ONW524304:ONW524334 OXS524304:OXS524334 PHO524304:PHO524334 PRK524304:PRK524334 QBG524304:QBG524334 QLC524304:QLC524334 QUY524304:QUY524334 REU524304:REU524334 ROQ524304:ROQ524334 RYM524304:RYM524334 SII524304:SII524334 SSE524304:SSE524334 TCA524304:TCA524334 TLW524304:TLW524334 TVS524304:TVS524334 UFO524304:UFO524334 UPK524304:UPK524334 UZG524304:UZG524334 VJC524304:VJC524334 VSY524304:VSY524334 WCU524304:WCU524334 WMQ524304:WMQ524334 WWM524304:WWM524334 AE589840:AE589870 KA589840:KA589870 TW589840:TW589870 ADS589840:ADS589870 ANO589840:ANO589870 AXK589840:AXK589870 BHG589840:BHG589870 BRC589840:BRC589870 CAY589840:CAY589870 CKU589840:CKU589870 CUQ589840:CUQ589870 DEM589840:DEM589870 DOI589840:DOI589870 DYE589840:DYE589870 EIA589840:EIA589870 ERW589840:ERW589870 FBS589840:FBS589870 FLO589840:FLO589870 FVK589840:FVK589870 GFG589840:GFG589870 GPC589840:GPC589870 GYY589840:GYY589870 HIU589840:HIU589870 HSQ589840:HSQ589870 ICM589840:ICM589870 IMI589840:IMI589870 IWE589840:IWE589870 JGA589840:JGA589870 JPW589840:JPW589870 JZS589840:JZS589870 KJO589840:KJO589870 KTK589840:KTK589870 LDG589840:LDG589870 LNC589840:LNC589870 LWY589840:LWY589870 MGU589840:MGU589870 MQQ589840:MQQ589870 NAM589840:NAM589870 NKI589840:NKI589870 NUE589840:NUE589870 OEA589840:OEA589870 ONW589840:ONW589870 OXS589840:OXS589870 PHO589840:PHO589870 PRK589840:PRK589870 QBG589840:QBG589870 QLC589840:QLC589870 QUY589840:QUY589870 REU589840:REU589870 ROQ589840:ROQ589870 RYM589840:RYM589870 SII589840:SII589870 SSE589840:SSE589870 TCA589840:TCA589870 TLW589840:TLW589870 TVS589840:TVS589870 UFO589840:UFO589870 UPK589840:UPK589870 UZG589840:UZG589870 VJC589840:VJC589870 VSY589840:VSY589870 WCU589840:WCU589870 WMQ589840:WMQ589870 WWM589840:WWM589870 AE655376:AE655406 KA655376:KA655406 TW655376:TW655406 ADS655376:ADS655406 ANO655376:ANO655406 AXK655376:AXK655406 BHG655376:BHG655406 BRC655376:BRC655406 CAY655376:CAY655406 CKU655376:CKU655406 CUQ655376:CUQ655406 DEM655376:DEM655406 DOI655376:DOI655406 DYE655376:DYE655406 EIA655376:EIA655406 ERW655376:ERW655406 FBS655376:FBS655406 FLO655376:FLO655406 FVK655376:FVK655406 GFG655376:GFG655406 GPC655376:GPC655406 GYY655376:GYY655406 HIU655376:HIU655406 HSQ655376:HSQ655406 ICM655376:ICM655406 IMI655376:IMI655406 IWE655376:IWE655406 JGA655376:JGA655406 JPW655376:JPW655406 JZS655376:JZS655406 KJO655376:KJO655406 KTK655376:KTK655406 LDG655376:LDG655406 LNC655376:LNC655406 LWY655376:LWY655406 MGU655376:MGU655406 MQQ655376:MQQ655406 NAM655376:NAM655406 NKI655376:NKI655406 NUE655376:NUE655406 OEA655376:OEA655406 ONW655376:ONW655406 OXS655376:OXS655406 PHO655376:PHO655406 PRK655376:PRK655406 QBG655376:QBG655406 QLC655376:QLC655406 QUY655376:QUY655406 REU655376:REU655406 ROQ655376:ROQ655406 RYM655376:RYM655406 SII655376:SII655406 SSE655376:SSE655406 TCA655376:TCA655406 TLW655376:TLW655406 TVS655376:TVS655406 UFO655376:UFO655406 UPK655376:UPK655406 UZG655376:UZG655406 VJC655376:VJC655406 VSY655376:VSY655406 WCU655376:WCU655406 WMQ655376:WMQ655406 WWM655376:WWM655406 AE720912:AE720942 KA720912:KA720942 TW720912:TW720942 ADS720912:ADS720942 ANO720912:ANO720942 AXK720912:AXK720942 BHG720912:BHG720942 BRC720912:BRC720942 CAY720912:CAY720942 CKU720912:CKU720942 CUQ720912:CUQ720942 DEM720912:DEM720942 DOI720912:DOI720942 DYE720912:DYE720942 EIA720912:EIA720942 ERW720912:ERW720942 FBS720912:FBS720942 FLO720912:FLO720942 FVK720912:FVK720942 GFG720912:GFG720942 GPC720912:GPC720942 GYY720912:GYY720942 HIU720912:HIU720942 HSQ720912:HSQ720942 ICM720912:ICM720942 IMI720912:IMI720942 IWE720912:IWE720942 JGA720912:JGA720942 JPW720912:JPW720942 JZS720912:JZS720942 KJO720912:KJO720942 KTK720912:KTK720942 LDG720912:LDG720942 LNC720912:LNC720942 LWY720912:LWY720942 MGU720912:MGU720942 MQQ720912:MQQ720942 NAM720912:NAM720942 NKI720912:NKI720942 NUE720912:NUE720942 OEA720912:OEA720942 ONW720912:ONW720942 OXS720912:OXS720942 PHO720912:PHO720942 PRK720912:PRK720942 QBG720912:QBG720942 QLC720912:QLC720942 QUY720912:QUY720942 REU720912:REU720942 ROQ720912:ROQ720942 RYM720912:RYM720942 SII720912:SII720942 SSE720912:SSE720942 TCA720912:TCA720942 TLW720912:TLW720942 TVS720912:TVS720942 UFO720912:UFO720942 UPK720912:UPK720942 UZG720912:UZG720942 VJC720912:VJC720942 VSY720912:VSY720942 WCU720912:WCU720942 WMQ720912:WMQ720942 WWM720912:WWM720942 AE786448:AE786478 KA786448:KA786478 TW786448:TW786478 ADS786448:ADS786478 ANO786448:ANO786478 AXK786448:AXK786478 BHG786448:BHG786478 BRC786448:BRC786478 CAY786448:CAY786478 CKU786448:CKU786478 CUQ786448:CUQ786478 DEM786448:DEM786478 DOI786448:DOI786478 DYE786448:DYE786478 EIA786448:EIA786478 ERW786448:ERW786478 FBS786448:FBS786478 FLO786448:FLO786478 FVK786448:FVK786478 GFG786448:GFG786478 GPC786448:GPC786478 GYY786448:GYY786478 HIU786448:HIU786478 HSQ786448:HSQ786478 ICM786448:ICM786478 IMI786448:IMI786478 IWE786448:IWE786478 JGA786448:JGA786478 JPW786448:JPW786478 JZS786448:JZS786478 KJO786448:KJO786478 KTK786448:KTK786478 LDG786448:LDG786478 LNC786448:LNC786478 LWY786448:LWY786478 MGU786448:MGU786478 MQQ786448:MQQ786478 NAM786448:NAM786478 NKI786448:NKI786478 NUE786448:NUE786478 OEA786448:OEA786478 ONW786448:ONW786478 OXS786448:OXS786478 PHO786448:PHO786478 PRK786448:PRK786478 QBG786448:QBG786478 QLC786448:QLC786478 QUY786448:QUY786478 REU786448:REU786478 ROQ786448:ROQ786478 RYM786448:RYM786478 SII786448:SII786478 SSE786448:SSE786478 TCA786448:TCA786478 TLW786448:TLW786478 TVS786448:TVS786478 UFO786448:UFO786478 UPK786448:UPK786478 UZG786448:UZG786478 VJC786448:VJC786478 VSY786448:VSY786478 WCU786448:WCU786478 WMQ786448:WMQ786478 WWM786448:WWM786478 AE851984:AE852014 KA851984:KA852014 TW851984:TW852014 ADS851984:ADS852014 ANO851984:ANO852014 AXK851984:AXK852014 BHG851984:BHG852014 BRC851984:BRC852014 CAY851984:CAY852014 CKU851984:CKU852014 CUQ851984:CUQ852014 DEM851984:DEM852014 DOI851984:DOI852014 DYE851984:DYE852014 EIA851984:EIA852014 ERW851984:ERW852014 FBS851984:FBS852014 FLO851984:FLO852014 FVK851984:FVK852014 GFG851984:GFG852014 GPC851984:GPC852014 GYY851984:GYY852014 HIU851984:HIU852014 HSQ851984:HSQ852014 ICM851984:ICM852014 IMI851984:IMI852014 IWE851984:IWE852014 JGA851984:JGA852014 JPW851984:JPW852014 JZS851984:JZS852014 KJO851984:KJO852014 KTK851984:KTK852014 LDG851984:LDG852014 LNC851984:LNC852014 LWY851984:LWY852014 MGU851984:MGU852014 MQQ851984:MQQ852014 NAM851984:NAM852014 NKI851984:NKI852014 NUE851984:NUE852014 OEA851984:OEA852014 ONW851984:ONW852014 OXS851984:OXS852014 PHO851984:PHO852014 PRK851984:PRK852014 QBG851984:QBG852014 QLC851984:QLC852014 QUY851984:QUY852014 REU851984:REU852014 ROQ851984:ROQ852014 RYM851984:RYM852014 SII851984:SII852014 SSE851984:SSE852014 TCA851984:TCA852014 TLW851984:TLW852014 TVS851984:TVS852014 UFO851984:UFO852014 UPK851984:UPK852014 UZG851984:UZG852014 VJC851984:VJC852014 VSY851984:VSY852014 WCU851984:WCU852014 WMQ851984:WMQ852014 WWM851984:WWM852014 AE917520:AE917550 KA917520:KA917550 TW917520:TW917550 ADS917520:ADS917550 ANO917520:ANO917550 AXK917520:AXK917550 BHG917520:BHG917550 BRC917520:BRC917550 CAY917520:CAY917550 CKU917520:CKU917550 CUQ917520:CUQ917550 DEM917520:DEM917550 DOI917520:DOI917550 DYE917520:DYE917550 EIA917520:EIA917550 ERW917520:ERW917550 FBS917520:FBS917550 FLO917520:FLO917550 FVK917520:FVK917550 GFG917520:GFG917550 GPC917520:GPC917550 GYY917520:GYY917550 HIU917520:HIU917550 HSQ917520:HSQ917550 ICM917520:ICM917550 IMI917520:IMI917550 IWE917520:IWE917550 JGA917520:JGA917550 JPW917520:JPW917550 JZS917520:JZS917550 KJO917520:KJO917550 KTK917520:KTK917550 LDG917520:LDG917550 LNC917520:LNC917550 LWY917520:LWY917550 MGU917520:MGU917550 MQQ917520:MQQ917550 NAM917520:NAM917550 NKI917520:NKI917550 NUE917520:NUE917550 OEA917520:OEA917550 ONW917520:ONW917550 OXS917520:OXS917550 PHO917520:PHO917550 PRK917520:PRK917550 QBG917520:QBG917550 QLC917520:QLC917550 QUY917520:QUY917550 REU917520:REU917550 ROQ917520:ROQ917550 RYM917520:RYM917550 SII917520:SII917550 SSE917520:SSE917550 TCA917520:TCA917550 TLW917520:TLW917550 TVS917520:TVS917550 UFO917520:UFO917550 UPK917520:UPK917550 UZG917520:UZG917550 VJC917520:VJC917550 VSY917520:VSY917550 WCU917520:WCU917550 WMQ917520:WMQ917550 WWM917520:WWM917550 AE983056:AE983086 KA983056:KA983086 TW983056:TW983086 ADS983056:ADS983086 ANO983056:ANO983086 AXK983056:AXK983086 BHG983056:BHG983086 BRC983056:BRC983086 CAY983056:CAY983086 CKU983056:CKU983086 CUQ983056:CUQ983086 DEM983056:DEM983086 DOI983056:DOI983086 DYE983056:DYE983086 EIA983056:EIA983086 ERW983056:ERW983086 FBS983056:FBS983086 FLO983056:FLO983086 FVK983056:FVK983086 GFG983056:GFG983086 GPC983056:GPC983086 GYY983056:GYY983086 HIU983056:HIU983086 HSQ983056:HSQ983086 ICM983056:ICM983086 IMI983056:IMI983086 IWE983056:IWE983086 JGA983056:JGA983086 JPW983056:JPW983086 JZS983056:JZS983086 KJO983056:KJO983086 KTK983056:KTK983086 LDG983056:LDG983086 LNC983056:LNC983086 LWY983056:LWY983086 MGU983056:MGU983086 MQQ983056:MQQ983086 NAM983056:NAM983086 NKI983056:NKI983086 NUE983056:NUE983086 OEA983056:OEA983086 ONW983056:ONW983086 OXS983056:OXS983086 PHO983056:PHO983086 PRK983056:PRK983086 QBG983056:QBG983086 QLC983056:QLC983086 QUY983056:QUY983086 REU983056:REU983086 ROQ983056:ROQ983086 RYM983056:RYM983086 SII983056:SII983086 SSE983056:SSE983086 TCA983056:TCA983086 TLW983056:TLW983086 TVS983056:TVS983086 UFO983056:UFO983086 UPK983056:UPK983086 UZG983056:UZG983086 VJC983056:VJC983086 VSY983056:VSY983086 WCU983056:WCU983086 WMQ983056:WMQ983086 WWM983056:WWM983086">
      <formula1>"Alta ,Media ,Baja"</formula1>
      <formula2>0</formula2>
    </dataValidation>
    <dataValidation type="list" operator="equal" allowBlank="1" showErrorMessage="1" sqref="AD14 JZ14 TV14 ADR14 ANN14 AXJ14 BHF14 BRB14 CAX14 CKT14 CUP14 DEL14 DOH14 DYD14 EHZ14 ERV14 FBR14 FLN14 FVJ14 GFF14 GPB14 GYX14 HIT14 HSP14 ICL14 IMH14 IWD14 JFZ14 JPV14 JZR14 KJN14 KTJ14 LDF14 LNB14 LWX14 MGT14 MQP14 NAL14 NKH14 NUD14 ODZ14 ONV14 OXR14 PHN14 PRJ14 QBF14 QLB14 QUX14 RET14 ROP14 RYL14 SIH14 SSD14 TBZ14 TLV14 TVR14 UFN14 UPJ14 UZF14 VJB14 VSX14 WCT14 WMP14 WWL14 AD65550 JZ65550 TV65550 ADR65550 ANN65550 AXJ65550 BHF65550 BRB65550 CAX65550 CKT65550 CUP65550 DEL65550 DOH65550 DYD65550 EHZ65550 ERV65550 FBR65550 FLN65550 FVJ65550 GFF65550 GPB65550 GYX65550 HIT65550 HSP65550 ICL65550 IMH65550 IWD65550 JFZ65550 JPV65550 JZR65550 KJN65550 KTJ65550 LDF65550 LNB65550 LWX65550 MGT65550 MQP65550 NAL65550 NKH65550 NUD65550 ODZ65550 ONV65550 OXR65550 PHN65550 PRJ65550 QBF65550 QLB65550 QUX65550 RET65550 ROP65550 RYL65550 SIH65550 SSD65550 TBZ65550 TLV65550 TVR65550 UFN65550 UPJ65550 UZF65550 VJB65550 VSX65550 WCT65550 WMP65550 WWL65550 AD131086 JZ131086 TV131086 ADR131086 ANN131086 AXJ131086 BHF131086 BRB131086 CAX131086 CKT131086 CUP131086 DEL131086 DOH131086 DYD131086 EHZ131086 ERV131086 FBR131086 FLN131086 FVJ131086 GFF131086 GPB131086 GYX131086 HIT131086 HSP131086 ICL131086 IMH131086 IWD131086 JFZ131086 JPV131086 JZR131086 KJN131086 KTJ131086 LDF131086 LNB131086 LWX131086 MGT131086 MQP131086 NAL131086 NKH131086 NUD131086 ODZ131086 ONV131086 OXR131086 PHN131086 PRJ131086 QBF131086 QLB131086 QUX131086 RET131086 ROP131086 RYL131086 SIH131086 SSD131086 TBZ131086 TLV131086 TVR131086 UFN131086 UPJ131086 UZF131086 VJB131086 VSX131086 WCT131086 WMP131086 WWL131086 AD196622 JZ196622 TV196622 ADR196622 ANN196622 AXJ196622 BHF196622 BRB196622 CAX196622 CKT196622 CUP196622 DEL196622 DOH196622 DYD196622 EHZ196622 ERV196622 FBR196622 FLN196622 FVJ196622 GFF196622 GPB196622 GYX196622 HIT196622 HSP196622 ICL196622 IMH196622 IWD196622 JFZ196622 JPV196622 JZR196622 KJN196622 KTJ196622 LDF196622 LNB196622 LWX196622 MGT196622 MQP196622 NAL196622 NKH196622 NUD196622 ODZ196622 ONV196622 OXR196622 PHN196622 PRJ196622 QBF196622 QLB196622 QUX196622 RET196622 ROP196622 RYL196622 SIH196622 SSD196622 TBZ196622 TLV196622 TVR196622 UFN196622 UPJ196622 UZF196622 VJB196622 VSX196622 WCT196622 WMP196622 WWL196622 AD262158 JZ262158 TV262158 ADR262158 ANN262158 AXJ262158 BHF262158 BRB262158 CAX262158 CKT262158 CUP262158 DEL262158 DOH262158 DYD262158 EHZ262158 ERV262158 FBR262158 FLN262158 FVJ262158 GFF262158 GPB262158 GYX262158 HIT262158 HSP262158 ICL262158 IMH262158 IWD262158 JFZ262158 JPV262158 JZR262158 KJN262158 KTJ262158 LDF262158 LNB262158 LWX262158 MGT262158 MQP262158 NAL262158 NKH262158 NUD262158 ODZ262158 ONV262158 OXR262158 PHN262158 PRJ262158 QBF262158 QLB262158 QUX262158 RET262158 ROP262158 RYL262158 SIH262158 SSD262158 TBZ262158 TLV262158 TVR262158 UFN262158 UPJ262158 UZF262158 VJB262158 VSX262158 WCT262158 WMP262158 WWL262158 AD327694 JZ327694 TV327694 ADR327694 ANN327694 AXJ327694 BHF327694 BRB327694 CAX327694 CKT327694 CUP327694 DEL327694 DOH327694 DYD327694 EHZ327694 ERV327694 FBR327694 FLN327694 FVJ327694 GFF327694 GPB327694 GYX327694 HIT327694 HSP327694 ICL327694 IMH327694 IWD327694 JFZ327694 JPV327694 JZR327694 KJN327694 KTJ327694 LDF327694 LNB327694 LWX327694 MGT327694 MQP327694 NAL327694 NKH327694 NUD327694 ODZ327694 ONV327694 OXR327694 PHN327694 PRJ327694 QBF327694 QLB327694 QUX327694 RET327694 ROP327694 RYL327694 SIH327694 SSD327694 TBZ327694 TLV327694 TVR327694 UFN327694 UPJ327694 UZF327694 VJB327694 VSX327694 WCT327694 WMP327694 WWL327694 AD393230 JZ393230 TV393230 ADR393230 ANN393230 AXJ393230 BHF393230 BRB393230 CAX393230 CKT393230 CUP393230 DEL393230 DOH393230 DYD393230 EHZ393230 ERV393230 FBR393230 FLN393230 FVJ393230 GFF393230 GPB393230 GYX393230 HIT393230 HSP393230 ICL393230 IMH393230 IWD393230 JFZ393230 JPV393230 JZR393230 KJN393230 KTJ393230 LDF393230 LNB393230 LWX393230 MGT393230 MQP393230 NAL393230 NKH393230 NUD393230 ODZ393230 ONV393230 OXR393230 PHN393230 PRJ393230 QBF393230 QLB393230 QUX393230 RET393230 ROP393230 RYL393230 SIH393230 SSD393230 TBZ393230 TLV393230 TVR393230 UFN393230 UPJ393230 UZF393230 VJB393230 VSX393230 WCT393230 WMP393230 WWL393230 AD458766 JZ458766 TV458766 ADR458766 ANN458766 AXJ458766 BHF458766 BRB458766 CAX458766 CKT458766 CUP458766 DEL458766 DOH458766 DYD458766 EHZ458766 ERV458766 FBR458766 FLN458766 FVJ458766 GFF458766 GPB458766 GYX458766 HIT458766 HSP458766 ICL458766 IMH458766 IWD458766 JFZ458766 JPV458766 JZR458766 KJN458766 KTJ458766 LDF458766 LNB458766 LWX458766 MGT458766 MQP458766 NAL458766 NKH458766 NUD458766 ODZ458766 ONV458766 OXR458766 PHN458766 PRJ458766 QBF458766 QLB458766 QUX458766 RET458766 ROP458766 RYL458766 SIH458766 SSD458766 TBZ458766 TLV458766 TVR458766 UFN458766 UPJ458766 UZF458766 VJB458766 VSX458766 WCT458766 WMP458766 WWL458766 AD524302 JZ524302 TV524302 ADR524302 ANN524302 AXJ524302 BHF524302 BRB524302 CAX524302 CKT524302 CUP524302 DEL524302 DOH524302 DYD524302 EHZ524302 ERV524302 FBR524302 FLN524302 FVJ524302 GFF524302 GPB524302 GYX524302 HIT524302 HSP524302 ICL524302 IMH524302 IWD524302 JFZ524302 JPV524302 JZR524302 KJN524302 KTJ524302 LDF524302 LNB524302 LWX524302 MGT524302 MQP524302 NAL524302 NKH524302 NUD524302 ODZ524302 ONV524302 OXR524302 PHN524302 PRJ524302 QBF524302 QLB524302 QUX524302 RET524302 ROP524302 RYL524302 SIH524302 SSD524302 TBZ524302 TLV524302 TVR524302 UFN524302 UPJ524302 UZF524302 VJB524302 VSX524302 WCT524302 WMP524302 WWL524302 AD589838 JZ589838 TV589838 ADR589838 ANN589838 AXJ589838 BHF589838 BRB589838 CAX589838 CKT589838 CUP589838 DEL589838 DOH589838 DYD589838 EHZ589838 ERV589838 FBR589838 FLN589838 FVJ589838 GFF589838 GPB589838 GYX589838 HIT589838 HSP589838 ICL589838 IMH589838 IWD589838 JFZ589838 JPV589838 JZR589838 KJN589838 KTJ589838 LDF589838 LNB589838 LWX589838 MGT589838 MQP589838 NAL589838 NKH589838 NUD589838 ODZ589838 ONV589838 OXR589838 PHN589838 PRJ589838 QBF589838 QLB589838 QUX589838 RET589838 ROP589838 RYL589838 SIH589838 SSD589838 TBZ589838 TLV589838 TVR589838 UFN589838 UPJ589838 UZF589838 VJB589838 VSX589838 WCT589838 WMP589838 WWL589838 AD655374 JZ655374 TV655374 ADR655374 ANN655374 AXJ655374 BHF655374 BRB655374 CAX655374 CKT655374 CUP655374 DEL655374 DOH655374 DYD655374 EHZ655374 ERV655374 FBR655374 FLN655374 FVJ655374 GFF655374 GPB655374 GYX655374 HIT655374 HSP655374 ICL655374 IMH655374 IWD655374 JFZ655374 JPV655374 JZR655374 KJN655374 KTJ655374 LDF655374 LNB655374 LWX655374 MGT655374 MQP655374 NAL655374 NKH655374 NUD655374 ODZ655374 ONV655374 OXR655374 PHN655374 PRJ655374 QBF655374 QLB655374 QUX655374 RET655374 ROP655374 RYL655374 SIH655374 SSD655374 TBZ655374 TLV655374 TVR655374 UFN655374 UPJ655374 UZF655374 VJB655374 VSX655374 WCT655374 WMP655374 WWL655374 AD720910 JZ720910 TV720910 ADR720910 ANN720910 AXJ720910 BHF720910 BRB720910 CAX720910 CKT720910 CUP720910 DEL720910 DOH720910 DYD720910 EHZ720910 ERV720910 FBR720910 FLN720910 FVJ720910 GFF720910 GPB720910 GYX720910 HIT720910 HSP720910 ICL720910 IMH720910 IWD720910 JFZ720910 JPV720910 JZR720910 KJN720910 KTJ720910 LDF720910 LNB720910 LWX720910 MGT720910 MQP720910 NAL720910 NKH720910 NUD720910 ODZ720910 ONV720910 OXR720910 PHN720910 PRJ720910 QBF720910 QLB720910 QUX720910 RET720910 ROP720910 RYL720910 SIH720910 SSD720910 TBZ720910 TLV720910 TVR720910 UFN720910 UPJ720910 UZF720910 VJB720910 VSX720910 WCT720910 WMP720910 WWL720910 AD786446 JZ786446 TV786446 ADR786446 ANN786446 AXJ786446 BHF786446 BRB786446 CAX786446 CKT786446 CUP786446 DEL786446 DOH786446 DYD786446 EHZ786446 ERV786446 FBR786446 FLN786446 FVJ786446 GFF786446 GPB786446 GYX786446 HIT786446 HSP786446 ICL786446 IMH786446 IWD786446 JFZ786446 JPV786446 JZR786446 KJN786446 KTJ786446 LDF786446 LNB786446 LWX786446 MGT786446 MQP786446 NAL786446 NKH786446 NUD786446 ODZ786446 ONV786446 OXR786446 PHN786446 PRJ786446 QBF786446 QLB786446 QUX786446 RET786446 ROP786446 RYL786446 SIH786446 SSD786446 TBZ786446 TLV786446 TVR786446 UFN786446 UPJ786446 UZF786446 VJB786446 VSX786446 WCT786446 WMP786446 WWL786446 AD851982 JZ851982 TV851982 ADR851982 ANN851982 AXJ851982 BHF851982 BRB851982 CAX851982 CKT851982 CUP851982 DEL851982 DOH851982 DYD851982 EHZ851982 ERV851982 FBR851982 FLN851982 FVJ851982 GFF851982 GPB851982 GYX851982 HIT851982 HSP851982 ICL851982 IMH851982 IWD851982 JFZ851982 JPV851982 JZR851982 KJN851982 KTJ851982 LDF851982 LNB851982 LWX851982 MGT851982 MQP851982 NAL851982 NKH851982 NUD851982 ODZ851982 ONV851982 OXR851982 PHN851982 PRJ851982 QBF851982 QLB851982 QUX851982 RET851982 ROP851982 RYL851982 SIH851982 SSD851982 TBZ851982 TLV851982 TVR851982 UFN851982 UPJ851982 UZF851982 VJB851982 VSX851982 WCT851982 WMP851982 WWL851982 AD917518 JZ917518 TV917518 ADR917518 ANN917518 AXJ917518 BHF917518 BRB917518 CAX917518 CKT917518 CUP917518 DEL917518 DOH917518 DYD917518 EHZ917518 ERV917518 FBR917518 FLN917518 FVJ917518 GFF917518 GPB917518 GYX917518 HIT917518 HSP917518 ICL917518 IMH917518 IWD917518 JFZ917518 JPV917518 JZR917518 KJN917518 KTJ917518 LDF917518 LNB917518 LWX917518 MGT917518 MQP917518 NAL917518 NKH917518 NUD917518 ODZ917518 ONV917518 OXR917518 PHN917518 PRJ917518 QBF917518 QLB917518 QUX917518 RET917518 ROP917518 RYL917518 SIH917518 SSD917518 TBZ917518 TLV917518 TVR917518 UFN917518 UPJ917518 UZF917518 VJB917518 VSX917518 WCT917518 WMP917518 WWL917518 AD983054 JZ983054 TV983054 ADR983054 ANN983054 AXJ983054 BHF983054 BRB983054 CAX983054 CKT983054 CUP983054 DEL983054 DOH983054 DYD983054 EHZ983054 ERV983054 FBR983054 FLN983054 FVJ983054 GFF983054 GPB983054 GYX983054 HIT983054 HSP983054 ICL983054 IMH983054 IWD983054 JFZ983054 JPV983054 JZR983054 KJN983054 KTJ983054 LDF983054 LNB983054 LWX983054 MGT983054 MQP983054 NAL983054 NKH983054 NUD983054 ODZ983054 ONV983054 OXR983054 PHN983054 PRJ983054 QBF983054 QLB983054 QUX983054 RET983054 ROP983054 RYL983054 SIH983054 SSD983054 TBZ983054 TLV983054 TVR983054 UFN983054 UPJ983054 UZF983054 VJB983054 VSX983054 WCT983054 WMP983054 WWL983054 AD17:AD46 JZ17:JZ46 TV17:TV46 ADR17:ADR46 ANN17:ANN46 AXJ17:AXJ46 BHF17:BHF46 BRB17:BRB46 CAX17:CAX46 CKT17:CKT46 CUP17:CUP46 DEL17:DEL46 DOH17:DOH46 DYD17:DYD46 EHZ17:EHZ46 ERV17:ERV46 FBR17:FBR46 FLN17:FLN46 FVJ17:FVJ46 GFF17:GFF46 GPB17:GPB46 GYX17:GYX46 HIT17:HIT46 HSP17:HSP46 ICL17:ICL46 IMH17:IMH46 IWD17:IWD46 JFZ17:JFZ46 JPV17:JPV46 JZR17:JZR46 KJN17:KJN46 KTJ17:KTJ46 LDF17:LDF46 LNB17:LNB46 LWX17:LWX46 MGT17:MGT46 MQP17:MQP46 NAL17:NAL46 NKH17:NKH46 NUD17:NUD46 ODZ17:ODZ46 ONV17:ONV46 OXR17:OXR46 PHN17:PHN46 PRJ17:PRJ46 QBF17:QBF46 QLB17:QLB46 QUX17:QUX46 RET17:RET46 ROP17:ROP46 RYL17:RYL46 SIH17:SIH46 SSD17:SSD46 TBZ17:TBZ46 TLV17:TLV46 TVR17:TVR46 UFN17:UFN46 UPJ17:UPJ46 UZF17:UZF46 VJB17:VJB46 VSX17:VSX46 WCT17:WCT46 WMP17:WMP46 WWL17:WWL46 AD65553:AD65582 JZ65553:JZ65582 TV65553:TV65582 ADR65553:ADR65582 ANN65553:ANN65582 AXJ65553:AXJ65582 BHF65553:BHF65582 BRB65553:BRB65582 CAX65553:CAX65582 CKT65553:CKT65582 CUP65553:CUP65582 DEL65553:DEL65582 DOH65553:DOH65582 DYD65553:DYD65582 EHZ65553:EHZ65582 ERV65553:ERV65582 FBR65553:FBR65582 FLN65553:FLN65582 FVJ65553:FVJ65582 GFF65553:GFF65582 GPB65553:GPB65582 GYX65553:GYX65582 HIT65553:HIT65582 HSP65553:HSP65582 ICL65553:ICL65582 IMH65553:IMH65582 IWD65553:IWD65582 JFZ65553:JFZ65582 JPV65553:JPV65582 JZR65553:JZR65582 KJN65553:KJN65582 KTJ65553:KTJ65582 LDF65553:LDF65582 LNB65553:LNB65582 LWX65553:LWX65582 MGT65553:MGT65582 MQP65553:MQP65582 NAL65553:NAL65582 NKH65553:NKH65582 NUD65553:NUD65582 ODZ65553:ODZ65582 ONV65553:ONV65582 OXR65553:OXR65582 PHN65553:PHN65582 PRJ65553:PRJ65582 QBF65553:QBF65582 QLB65553:QLB65582 QUX65553:QUX65582 RET65553:RET65582 ROP65553:ROP65582 RYL65553:RYL65582 SIH65553:SIH65582 SSD65553:SSD65582 TBZ65553:TBZ65582 TLV65553:TLV65582 TVR65553:TVR65582 UFN65553:UFN65582 UPJ65553:UPJ65582 UZF65553:UZF65582 VJB65553:VJB65582 VSX65553:VSX65582 WCT65553:WCT65582 WMP65553:WMP65582 WWL65553:WWL65582 AD131089:AD131118 JZ131089:JZ131118 TV131089:TV131118 ADR131089:ADR131118 ANN131089:ANN131118 AXJ131089:AXJ131118 BHF131089:BHF131118 BRB131089:BRB131118 CAX131089:CAX131118 CKT131089:CKT131118 CUP131089:CUP131118 DEL131089:DEL131118 DOH131089:DOH131118 DYD131089:DYD131118 EHZ131089:EHZ131118 ERV131089:ERV131118 FBR131089:FBR131118 FLN131089:FLN131118 FVJ131089:FVJ131118 GFF131089:GFF131118 GPB131089:GPB131118 GYX131089:GYX131118 HIT131089:HIT131118 HSP131089:HSP131118 ICL131089:ICL131118 IMH131089:IMH131118 IWD131089:IWD131118 JFZ131089:JFZ131118 JPV131089:JPV131118 JZR131089:JZR131118 KJN131089:KJN131118 KTJ131089:KTJ131118 LDF131089:LDF131118 LNB131089:LNB131118 LWX131089:LWX131118 MGT131089:MGT131118 MQP131089:MQP131118 NAL131089:NAL131118 NKH131089:NKH131118 NUD131089:NUD131118 ODZ131089:ODZ131118 ONV131089:ONV131118 OXR131089:OXR131118 PHN131089:PHN131118 PRJ131089:PRJ131118 QBF131089:QBF131118 QLB131089:QLB131118 QUX131089:QUX131118 RET131089:RET131118 ROP131089:ROP131118 RYL131089:RYL131118 SIH131089:SIH131118 SSD131089:SSD131118 TBZ131089:TBZ131118 TLV131089:TLV131118 TVR131089:TVR131118 UFN131089:UFN131118 UPJ131089:UPJ131118 UZF131089:UZF131118 VJB131089:VJB131118 VSX131089:VSX131118 WCT131089:WCT131118 WMP131089:WMP131118 WWL131089:WWL131118 AD196625:AD196654 JZ196625:JZ196654 TV196625:TV196654 ADR196625:ADR196654 ANN196625:ANN196654 AXJ196625:AXJ196654 BHF196625:BHF196654 BRB196625:BRB196654 CAX196625:CAX196654 CKT196625:CKT196654 CUP196625:CUP196654 DEL196625:DEL196654 DOH196625:DOH196654 DYD196625:DYD196654 EHZ196625:EHZ196654 ERV196625:ERV196654 FBR196625:FBR196654 FLN196625:FLN196654 FVJ196625:FVJ196654 GFF196625:GFF196654 GPB196625:GPB196654 GYX196625:GYX196654 HIT196625:HIT196654 HSP196625:HSP196654 ICL196625:ICL196654 IMH196625:IMH196654 IWD196625:IWD196654 JFZ196625:JFZ196654 JPV196625:JPV196654 JZR196625:JZR196654 KJN196625:KJN196654 KTJ196625:KTJ196654 LDF196625:LDF196654 LNB196625:LNB196654 LWX196625:LWX196654 MGT196625:MGT196654 MQP196625:MQP196654 NAL196625:NAL196654 NKH196625:NKH196654 NUD196625:NUD196654 ODZ196625:ODZ196654 ONV196625:ONV196654 OXR196625:OXR196654 PHN196625:PHN196654 PRJ196625:PRJ196654 QBF196625:QBF196654 QLB196625:QLB196654 QUX196625:QUX196654 RET196625:RET196654 ROP196625:ROP196654 RYL196625:RYL196654 SIH196625:SIH196654 SSD196625:SSD196654 TBZ196625:TBZ196654 TLV196625:TLV196654 TVR196625:TVR196654 UFN196625:UFN196654 UPJ196625:UPJ196654 UZF196625:UZF196654 VJB196625:VJB196654 VSX196625:VSX196654 WCT196625:WCT196654 WMP196625:WMP196654 WWL196625:WWL196654 AD262161:AD262190 JZ262161:JZ262190 TV262161:TV262190 ADR262161:ADR262190 ANN262161:ANN262190 AXJ262161:AXJ262190 BHF262161:BHF262190 BRB262161:BRB262190 CAX262161:CAX262190 CKT262161:CKT262190 CUP262161:CUP262190 DEL262161:DEL262190 DOH262161:DOH262190 DYD262161:DYD262190 EHZ262161:EHZ262190 ERV262161:ERV262190 FBR262161:FBR262190 FLN262161:FLN262190 FVJ262161:FVJ262190 GFF262161:GFF262190 GPB262161:GPB262190 GYX262161:GYX262190 HIT262161:HIT262190 HSP262161:HSP262190 ICL262161:ICL262190 IMH262161:IMH262190 IWD262161:IWD262190 JFZ262161:JFZ262190 JPV262161:JPV262190 JZR262161:JZR262190 KJN262161:KJN262190 KTJ262161:KTJ262190 LDF262161:LDF262190 LNB262161:LNB262190 LWX262161:LWX262190 MGT262161:MGT262190 MQP262161:MQP262190 NAL262161:NAL262190 NKH262161:NKH262190 NUD262161:NUD262190 ODZ262161:ODZ262190 ONV262161:ONV262190 OXR262161:OXR262190 PHN262161:PHN262190 PRJ262161:PRJ262190 QBF262161:QBF262190 QLB262161:QLB262190 QUX262161:QUX262190 RET262161:RET262190 ROP262161:ROP262190 RYL262161:RYL262190 SIH262161:SIH262190 SSD262161:SSD262190 TBZ262161:TBZ262190 TLV262161:TLV262190 TVR262161:TVR262190 UFN262161:UFN262190 UPJ262161:UPJ262190 UZF262161:UZF262190 VJB262161:VJB262190 VSX262161:VSX262190 WCT262161:WCT262190 WMP262161:WMP262190 WWL262161:WWL262190 AD327697:AD327726 JZ327697:JZ327726 TV327697:TV327726 ADR327697:ADR327726 ANN327697:ANN327726 AXJ327697:AXJ327726 BHF327697:BHF327726 BRB327697:BRB327726 CAX327697:CAX327726 CKT327697:CKT327726 CUP327697:CUP327726 DEL327697:DEL327726 DOH327697:DOH327726 DYD327697:DYD327726 EHZ327697:EHZ327726 ERV327697:ERV327726 FBR327697:FBR327726 FLN327697:FLN327726 FVJ327697:FVJ327726 GFF327697:GFF327726 GPB327697:GPB327726 GYX327697:GYX327726 HIT327697:HIT327726 HSP327697:HSP327726 ICL327697:ICL327726 IMH327697:IMH327726 IWD327697:IWD327726 JFZ327697:JFZ327726 JPV327697:JPV327726 JZR327697:JZR327726 KJN327697:KJN327726 KTJ327697:KTJ327726 LDF327697:LDF327726 LNB327697:LNB327726 LWX327697:LWX327726 MGT327697:MGT327726 MQP327697:MQP327726 NAL327697:NAL327726 NKH327697:NKH327726 NUD327697:NUD327726 ODZ327697:ODZ327726 ONV327697:ONV327726 OXR327697:OXR327726 PHN327697:PHN327726 PRJ327697:PRJ327726 QBF327697:QBF327726 QLB327697:QLB327726 QUX327697:QUX327726 RET327697:RET327726 ROP327697:ROP327726 RYL327697:RYL327726 SIH327697:SIH327726 SSD327697:SSD327726 TBZ327697:TBZ327726 TLV327697:TLV327726 TVR327697:TVR327726 UFN327697:UFN327726 UPJ327697:UPJ327726 UZF327697:UZF327726 VJB327697:VJB327726 VSX327697:VSX327726 WCT327697:WCT327726 WMP327697:WMP327726 WWL327697:WWL327726 AD393233:AD393262 JZ393233:JZ393262 TV393233:TV393262 ADR393233:ADR393262 ANN393233:ANN393262 AXJ393233:AXJ393262 BHF393233:BHF393262 BRB393233:BRB393262 CAX393233:CAX393262 CKT393233:CKT393262 CUP393233:CUP393262 DEL393233:DEL393262 DOH393233:DOH393262 DYD393233:DYD393262 EHZ393233:EHZ393262 ERV393233:ERV393262 FBR393233:FBR393262 FLN393233:FLN393262 FVJ393233:FVJ393262 GFF393233:GFF393262 GPB393233:GPB393262 GYX393233:GYX393262 HIT393233:HIT393262 HSP393233:HSP393262 ICL393233:ICL393262 IMH393233:IMH393262 IWD393233:IWD393262 JFZ393233:JFZ393262 JPV393233:JPV393262 JZR393233:JZR393262 KJN393233:KJN393262 KTJ393233:KTJ393262 LDF393233:LDF393262 LNB393233:LNB393262 LWX393233:LWX393262 MGT393233:MGT393262 MQP393233:MQP393262 NAL393233:NAL393262 NKH393233:NKH393262 NUD393233:NUD393262 ODZ393233:ODZ393262 ONV393233:ONV393262 OXR393233:OXR393262 PHN393233:PHN393262 PRJ393233:PRJ393262 QBF393233:QBF393262 QLB393233:QLB393262 QUX393233:QUX393262 RET393233:RET393262 ROP393233:ROP393262 RYL393233:RYL393262 SIH393233:SIH393262 SSD393233:SSD393262 TBZ393233:TBZ393262 TLV393233:TLV393262 TVR393233:TVR393262 UFN393233:UFN393262 UPJ393233:UPJ393262 UZF393233:UZF393262 VJB393233:VJB393262 VSX393233:VSX393262 WCT393233:WCT393262 WMP393233:WMP393262 WWL393233:WWL393262 AD458769:AD458798 JZ458769:JZ458798 TV458769:TV458798 ADR458769:ADR458798 ANN458769:ANN458798 AXJ458769:AXJ458798 BHF458769:BHF458798 BRB458769:BRB458798 CAX458769:CAX458798 CKT458769:CKT458798 CUP458769:CUP458798 DEL458769:DEL458798 DOH458769:DOH458798 DYD458769:DYD458798 EHZ458769:EHZ458798 ERV458769:ERV458798 FBR458769:FBR458798 FLN458769:FLN458798 FVJ458769:FVJ458798 GFF458769:GFF458798 GPB458769:GPB458798 GYX458769:GYX458798 HIT458769:HIT458798 HSP458769:HSP458798 ICL458769:ICL458798 IMH458769:IMH458798 IWD458769:IWD458798 JFZ458769:JFZ458798 JPV458769:JPV458798 JZR458769:JZR458798 KJN458769:KJN458798 KTJ458769:KTJ458798 LDF458769:LDF458798 LNB458769:LNB458798 LWX458769:LWX458798 MGT458769:MGT458798 MQP458769:MQP458798 NAL458769:NAL458798 NKH458769:NKH458798 NUD458769:NUD458798 ODZ458769:ODZ458798 ONV458769:ONV458798 OXR458769:OXR458798 PHN458769:PHN458798 PRJ458769:PRJ458798 QBF458769:QBF458798 QLB458769:QLB458798 QUX458769:QUX458798 RET458769:RET458798 ROP458769:ROP458798 RYL458769:RYL458798 SIH458769:SIH458798 SSD458769:SSD458798 TBZ458769:TBZ458798 TLV458769:TLV458798 TVR458769:TVR458798 UFN458769:UFN458798 UPJ458769:UPJ458798 UZF458769:UZF458798 VJB458769:VJB458798 VSX458769:VSX458798 WCT458769:WCT458798 WMP458769:WMP458798 WWL458769:WWL458798 AD524305:AD524334 JZ524305:JZ524334 TV524305:TV524334 ADR524305:ADR524334 ANN524305:ANN524334 AXJ524305:AXJ524334 BHF524305:BHF524334 BRB524305:BRB524334 CAX524305:CAX524334 CKT524305:CKT524334 CUP524305:CUP524334 DEL524305:DEL524334 DOH524305:DOH524334 DYD524305:DYD524334 EHZ524305:EHZ524334 ERV524305:ERV524334 FBR524305:FBR524334 FLN524305:FLN524334 FVJ524305:FVJ524334 GFF524305:GFF524334 GPB524305:GPB524334 GYX524305:GYX524334 HIT524305:HIT524334 HSP524305:HSP524334 ICL524305:ICL524334 IMH524305:IMH524334 IWD524305:IWD524334 JFZ524305:JFZ524334 JPV524305:JPV524334 JZR524305:JZR524334 KJN524305:KJN524334 KTJ524305:KTJ524334 LDF524305:LDF524334 LNB524305:LNB524334 LWX524305:LWX524334 MGT524305:MGT524334 MQP524305:MQP524334 NAL524305:NAL524334 NKH524305:NKH524334 NUD524305:NUD524334 ODZ524305:ODZ524334 ONV524305:ONV524334 OXR524305:OXR524334 PHN524305:PHN524334 PRJ524305:PRJ524334 QBF524305:QBF524334 QLB524305:QLB524334 QUX524305:QUX524334 RET524305:RET524334 ROP524305:ROP524334 RYL524305:RYL524334 SIH524305:SIH524334 SSD524305:SSD524334 TBZ524305:TBZ524334 TLV524305:TLV524334 TVR524305:TVR524334 UFN524305:UFN524334 UPJ524305:UPJ524334 UZF524305:UZF524334 VJB524305:VJB524334 VSX524305:VSX524334 WCT524305:WCT524334 WMP524305:WMP524334 WWL524305:WWL524334 AD589841:AD589870 JZ589841:JZ589870 TV589841:TV589870 ADR589841:ADR589870 ANN589841:ANN589870 AXJ589841:AXJ589870 BHF589841:BHF589870 BRB589841:BRB589870 CAX589841:CAX589870 CKT589841:CKT589870 CUP589841:CUP589870 DEL589841:DEL589870 DOH589841:DOH589870 DYD589841:DYD589870 EHZ589841:EHZ589870 ERV589841:ERV589870 FBR589841:FBR589870 FLN589841:FLN589870 FVJ589841:FVJ589870 GFF589841:GFF589870 GPB589841:GPB589870 GYX589841:GYX589870 HIT589841:HIT589870 HSP589841:HSP589870 ICL589841:ICL589870 IMH589841:IMH589870 IWD589841:IWD589870 JFZ589841:JFZ589870 JPV589841:JPV589870 JZR589841:JZR589870 KJN589841:KJN589870 KTJ589841:KTJ589870 LDF589841:LDF589870 LNB589841:LNB589870 LWX589841:LWX589870 MGT589841:MGT589870 MQP589841:MQP589870 NAL589841:NAL589870 NKH589841:NKH589870 NUD589841:NUD589870 ODZ589841:ODZ589870 ONV589841:ONV589870 OXR589841:OXR589870 PHN589841:PHN589870 PRJ589841:PRJ589870 QBF589841:QBF589870 QLB589841:QLB589870 QUX589841:QUX589870 RET589841:RET589870 ROP589841:ROP589870 RYL589841:RYL589870 SIH589841:SIH589870 SSD589841:SSD589870 TBZ589841:TBZ589870 TLV589841:TLV589870 TVR589841:TVR589870 UFN589841:UFN589870 UPJ589841:UPJ589870 UZF589841:UZF589870 VJB589841:VJB589870 VSX589841:VSX589870 WCT589841:WCT589870 WMP589841:WMP589870 WWL589841:WWL589870 AD655377:AD655406 JZ655377:JZ655406 TV655377:TV655406 ADR655377:ADR655406 ANN655377:ANN655406 AXJ655377:AXJ655406 BHF655377:BHF655406 BRB655377:BRB655406 CAX655377:CAX655406 CKT655377:CKT655406 CUP655377:CUP655406 DEL655377:DEL655406 DOH655377:DOH655406 DYD655377:DYD655406 EHZ655377:EHZ655406 ERV655377:ERV655406 FBR655377:FBR655406 FLN655377:FLN655406 FVJ655377:FVJ655406 GFF655377:GFF655406 GPB655377:GPB655406 GYX655377:GYX655406 HIT655377:HIT655406 HSP655377:HSP655406 ICL655377:ICL655406 IMH655377:IMH655406 IWD655377:IWD655406 JFZ655377:JFZ655406 JPV655377:JPV655406 JZR655377:JZR655406 KJN655377:KJN655406 KTJ655377:KTJ655406 LDF655377:LDF655406 LNB655377:LNB655406 LWX655377:LWX655406 MGT655377:MGT655406 MQP655377:MQP655406 NAL655377:NAL655406 NKH655377:NKH655406 NUD655377:NUD655406 ODZ655377:ODZ655406 ONV655377:ONV655406 OXR655377:OXR655406 PHN655377:PHN655406 PRJ655377:PRJ655406 QBF655377:QBF655406 QLB655377:QLB655406 QUX655377:QUX655406 RET655377:RET655406 ROP655377:ROP655406 RYL655377:RYL655406 SIH655377:SIH655406 SSD655377:SSD655406 TBZ655377:TBZ655406 TLV655377:TLV655406 TVR655377:TVR655406 UFN655377:UFN655406 UPJ655377:UPJ655406 UZF655377:UZF655406 VJB655377:VJB655406 VSX655377:VSX655406 WCT655377:WCT655406 WMP655377:WMP655406 WWL655377:WWL655406 AD720913:AD720942 JZ720913:JZ720942 TV720913:TV720942 ADR720913:ADR720942 ANN720913:ANN720942 AXJ720913:AXJ720942 BHF720913:BHF720942 BRB720913:BRB720942 CAX720913:CAX720942 CKT720913:CKT720942 CUP720913:CUP720942 DEL720913:DEL720942 DOH720913:DOH720942 DYD720913:DYD720942 EHZ720913:EHZ720942 ERV720913:ERV720942 FBR720913:FBR720942 FLN720913:FLN720942 FVJ720913:FVJ720942 GFF720913:GFF720942 GPB720913:GPB720942 GYX720913:GYX720942 HIT720913:HIT720942 HSP720913:HSP720942 ICL720913:ICL720942 IMH720913:IMH720942 IWD720913:IWD720942 JFZ720913:JFZ720942 JPV720913:JPV720942 JZR720913:JZR720942 KJN720913:KJN720942 KTJ720913:KTJ720942 LDF720913:LDF720942 LNB720913:LNB720942 LWX720913:LWX720942 MGT720913:MGT720942 MQP720913:MQP720942 NAL720913:NAL720942 NKH720913:NKH720942 NUD720913:NUD720942 ODZ720913:ODZ720942 ONV720913:ONV720942 OXR720913:OXR720942 PHN720913:PHN720942 PRJ720913:PRJ720942 QBF720913:QBF720942 QLB720913:QLB720942 QUX720913:QUX720942 RET720913:RET720942 ROP720913:ROP720942 RYL720913:RYL720942 SIH720913:SIH720942 SSD720913:SSD720942 TBZ720913:TBZ720942 TLV720913:TLV720942 TVR720913:TVR720942 UFN720913:UFN720942 UPJ720913:UPJ720942 UZF720913:UZF720942 VJB720913:VJB720942 VSX720913:VSX720942 WCT720913:WCT720942 WMP720913:WMP720942 WWL720913:WWL720942 AD786449:AD786478 JZ786449:JZ786478 TV786449:TV786478 ADR786449:ADR786478 ANN786449:ANN786478 AXJ786449:AXJ786478 BHF786449:BHF786478 BRB786449:BRB786478 CAX786449:CAX786478 CKT786449:CKT786478 CUP786449:CUP786478 DEL786449:DEL786478 DOH786449:DOH786478 DYD786449:DYD786478 EHZ786449:EHZ786478 ERV786449:ERV786478 FBR786449:FBR786478 FLN786449:FLN786478 FVJ786449:FVJ786478 GFF786449:GFF786478 GPB786449:GPB786478 GYX786449:GYX786478 HIT786449:HIT786478 HSP786449:HSP786478 ICL786449:ICL786478 IMH786449:IMH786478 IWD786449:IWD786478 JFZ786449:JFZ786478 JPV786449:JPV786478 JZR786449:JZR786478 KJN786449:KJN786478 KTJ786449:KTJ786478 LDF786449:LDF786478 LNB786449:LNB786478 LWX786449:LWX786478 MGT786449:MGT786478 MQP786449:MQP786478 NAL786449:NAL786478 NKH786449:NKH786478 NUD786449:NUD786478 ODZ786449:ODZ786478 ONV786449:ONV786478 OXR786449:OXR786478 PHN786449:PHN786478 PRJ786449:PRJ786478 QBF786449:QBF786478 QLB786449:QLB786478 QUX786449:QUX786478 RET786449:RET786478 ROP786449:ROP786478 RYL786449:RYL786478 SIH786449:SIH786478 SSD786449:SSD786478 TBZ786449:TBZ786478 TLV786449:TLV786478 TVR786449:TVR786478 UFN786449:UFN786478 UPJ786449:UPJ786478 UZF786449:UZF786478 VJB786449:VJB786478 VSX786449:VSX786478 WCT786449:WCT786478 WMP786449:WMP786478 WWL786449:WWL786478 AD851985:AD852014 JZ851985:JZ852014 TV851985:TV852014 ADR851985:ADR852014 ANN851985:ANN852014 AXJ851985:AXJ852014 BHF851985:BHF852014 BRB851985:BRB852014 CAX851985:CAX852014 CKT851985:CKT852014 CUP851985:CUP852014 DEL851985:DEL852014 DOH851985:DOH852014 DYD851985:DYD852014 EHZ851985:EHZ852014 ERV851985:ERV852014 FBR851985:FBR852014 FLN851985:FLN852014 FVJ851985:FVJ852014 GFF851985:GFF852014 GPB851985:GPB852014 GYX851985:GYX852014 HIT851985:HIT852014 HSP851985:HSP852014 ICL851985:ICL852014 IMH851985:IMH852014 IWD851985:IWD852014 JFZ851985:JFZ852014 JPV851985:JPV852014 JZR851985:JZR852014 KJN851985:KJN852014 KTJ851985:KTJ852014 LDF851985:LDF852014 LNB851985:LNB852014 LWX851985:LWX852014 MGT851985:MGT852014 MQP851985:MQP852014 NAL851985:NAL852014 NKH851985:NKH852014 NUD851985:NUD852014 ODZ851985:ODZ852014 ONV851985:ONV852014 OXR851985:OXR852014 PHN851985:PHN852014 PRJ851985:PRJ852014 QBF851985:QBF852014 QLB851985:QLB852014 QUX851985:QUX852014 RET851985:RET852014 ROP851985:ROP852014 RYL851985:RYL852014 SIH851985:SIH852014 SSD851985:SSD852014 TBZ851985:TBZ852014 TLV851985:TLV852014 TVR851985:TVR852014 UFN851985:UFN852014 UPJ851985:UPJ852014 UZF851985:UZF852014 VJB851985:VJB852014 VSX851985:VSX852014 WCT851985:WCT852014 WMP851985:WMP852014 WWL851985:WWL852014 AD917521:AD917550 JZ917521:JZ917550 TV917521:TV917550 ADR917521:ADR917550 ANN917521:ANN917550 AXJ917521:AXJ917550 BHF917521:BHF917550 BRB917521:BRB917550 CAX917521:CAX917550 CKT917521:CKT917550 CUP917521:CUP917550 DEL917521:DEL917550 DOH917521:DOH917550 DYD917521:DYD917550 EHZ917521:EHZ917550 ERV917521:ERV917550 FBR917521:FBR917550 FLN917521:FLN917550 FVJ917521:FVJ917550 GFF917521:GFF917550 GPB917521:GPB917550 GYX917521:GYX917550 HIT917521:HIT917550 HSP917521:HSP917550 ICL917521:ICL917550 IMH917521:IMH917550 IWD917521:IWD917550 JFZ917521:JFZ917550 JPV917521:JPV917550 JZR917521:JZR917550 KJN917521:KJN917550 KTJ917521:KTJ917550 LDF917521:LDF917550 LNB917521:LNB917550 LWX917521:LWX917550 MGT917521:MGT917550 MQP917521:MQP917550 NAL917521:NAL917550 NKH917521:NKH917550 NUD917521:NUD917550 ODZ917521:ODZ917550 ONV917521:ONV917550 OXR917521:OXR917550 PHN917521:PHN917550 PRJ917521:PRJ917550 QBF917521:QBF917550 QLB917521:QLB917550 QUX917521:QUX917550 RET917521:RET917550 ROP917521:ROP917550 RYL917521:RYL917550 SIH917521:SIH917550 SSD917521:SSD917550 TBZ917521:TBZ917550 TLV917521:TLV917550 TVR917521:TVR917550 UFN917521:UFN917550 UPJ917521:UPJ917550 UZF917521:UZF917550 VJB917521:VJB917550 VSX917521:VSX917550 WCT917521:WCT917550 WMP917521:WMP917550 WWL917521:WWL917550 AD983057:AD983086 JZ983057:JZ983086 TV983057:TV983086 ADR983057:ADR983086 ANN983057:ANN983086 AXJ983057:AXJ983086 BHF983057:BHF983086 BRB983057:BRB983086 CAX983057:CAX983086 CKT983057:CKT983086 CUP983057:CUP983086 DEL983057:DEL983086 DOH983057:DOH983086 DYD983057:DYD983086 EHZ983057:EHZ983086 ERV983057:ERV983086 FBR983057:FBR983086 FLN983057:FLN983086 FVJ983057:FVJ983086 GFF983057:GFF983086 GPB983057:GPB983086 GYX983057:GYX983086 HIT983057:HIT983086 HSP983057:HSP983086 ICL983057:ICL983086 IMH983057:IMH983086 IWD983057:IWD983086 JFZ983057:JFZ983086 JPV983057:JPV983086 JZR983057:JZR983086 KJN983057:KJN983086 KTJ983057:KTJ983086 LDF983057:LDF983086 LNB983057:LNB983086 LWX983057:LWX983086 MGT983057:MGT983086 MQP983057:MQP983086 NAL983057:NAL983086 NKH983057:NKH983086 NUD983057:NUD983086 ODZ983057:ODZ983086 ONV983057:ONV983086 OXR983057:OXR983086 PHN983057:PHN983086 PRJ983057:PRJ983086 QBF983057:QBF983086 QLB983057:QLB983086 QUX983057:QUX983086 RET983057:RET983086 ROP983057:ROP983086 RYL983057:RYL983086 SIH983057:SIH983086 SSD983057:SSD983086 TBZ983057:TBZ983086 TLV983057:TLV983086 TVR983057:TVR983086 UFN983057:UFN983086 UPJ983057:UPJ983086 UZF983057:UZF983086 VJB983057:VJB983086 VSX983057:VSX983086 WCT983057:WCT983086 WMP983057:WMP983086 WWL983057:WWL983086">
      <formula1>"Diario,Semanal,Mensual,Bimestral ,Trimestral,Semestral ,Anual"</formula1>
      <formula2>0</formula2>
    </dataValidation>
    <dataValidation type="list" operator="equal" allowBlank="1" showErrorMessage="1" sqref="AE15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51 KA65551 TW65551 ADS65551 ANO65551 AXK65551 BHG65551 BRC65551 CAY65551 CKU65551 CUQ65551 DEM65551 DOI65551 DYE65551 EIA65551 ERW65551 FBS65551 FLO65551 FVK65551 GFG65551 GPC65551 GYY65551 HIU65551 HSQ65551 ICM65551 IMI65551 IWE65551 JGA65551 JPW65551 JZS65551 KJO65551 KTK65551 LDG65551 LNC65551 LWY65551 MGU65551 MQQ65551 NAM65551 NKI65551 NUE65551 OEA65551 ONW65551 OXS65551 PHO65551 PRK65551 QBG65551 QLC65551 QUY65551 REU65551 ROQ65551 RYM65551 SII65551 SSE65551 TCA65551 TLW65551 TVS65551 UFO65551 UPK65551 UZG65551 VJC65551 VSY65551 WCU65551 WMQ65551 WWM65551 AE131087 KA131087 TW131087 ADS131087 ANO131087 AXK131087 BHG131087 BRC131087 CAY131087 CKU131087 CUQ131087 DEM131087 DOI131087 DYE131087 EIA131087 ERW131087 FBS131087 FLO131087 FVK131087 GFG131087 GPC131087 GYY131087 HIU131087 HSQ131087 ICM131087 IMI131087 IWE131087 JGA131087 JPW131087 JZS131087 KJO131087 KTK131087 LDG131087 LNC131087 LWY131087 MGU131087 MQQ131087 NAM131087 NKI131087 NUE131087 OEA131087 ONW131087 OXS131087 PHO131087 PRK131087 QBG131087 QLC131087 QUY131087 REU131087 ROQ131087 RYM131087 SII131087 SSE131087 TCA131087 TLW131087 TVS131087 UFO131087 UPK131087 UZG131087 VJC131087 VSY131087 WCU131087 WMQ131087 WWM131087 AE196623 KA196623 TW196623 ADS196623 ANO196623 AXK196623 BHG196623 BRC196623 CAY196623 CKU196623 CUQ196623 DEM196623 DOI196623 DYE196623 EIA196623 ERW196623 FBS196623 FLO196623 FVK196623 GFG196623 GPC196623 GYY196623 HIU196623 HSQ196623 ICM196623 IMI196623 IWE196623 JGA196623 JPW196623 JZS196623 KJO196623 KTK196623 LDG196623 LNC196623 LWY196623 MGU196623 MQQ196623 NAM196623 NKI196623 NUE196623 OEA196623 ONW196623 OXS196623 PHO196623 PRK196623 QBG196623 QLC196623 QUY196623 REU196623 ROQ196623 RYM196623 SII196623 SSE196623 TCA196623 TLW196623 TVS196623 UFO196623 UPK196623 UZG196623 VJC196623 VSY196623 WCU196623 WMQ196623 WWM196623 AE262159 KA262159 TW262159 ADS262159 ANO262159 AXK262159 BHG262159 BRC262159 CAY262159 CKU262159 CUQ262159 DEM262159 DOI262159 DYE262159 EIA262159 ERW262159 FBS262159 FLO262159 FVK262159 GFG262159 GPC262159 GYY262159 HIU262159 HSQ262159 ICM262159 IMI262159 IWE262159 JGA262159 JPW262159 JZS262159 KJO262159 KTK262159 LDG262159 LNC262159 LWY262159 MGU262159 MQQ262159 NAM262159 NKI262159 NUE262159 OEA262159 ONW262159 OXS262159 PHO262159 PRK262159 QBG262159 QLC262159 QUY262159 REU262159 ROQ262159 RYM262159 SII262159 SSE262159 TCA262159 TLW262159 TVS262159 UFO262159 UPK262159 UZG262159 VJC262159 VSY262159 WCU262159 WMQ262159 WWM262159 AE327695 KA327695 TW327695 ADS327695 ANO327695 AXK327695 BHG327695 BRC327695 CAY327695 CKU327695 CUQ327695 DEM327695 DOI327695 DYE327695 EIA327695 ERW327695 FBS327695 FLO327695 FVK327695 GFG327695 GPC327695 GYY327695 HIU327695 HSQ327695 ICM327695 IMI327695 IWE327695 JGA327695 JPW327695 JZS327695 KJO327695 KTK327695 LDG327695 LNC327695 LWY327695 MGU327695 MQQ327695 NAM327695 NKI327695 NUE327695 OEA327695 ONW327695 OXS327695 PHO327695 PRK327695 QBG327695 QLC327695 QUY327695 REU327695 ROQ327695 RYM327695 SII327695 SSE327695 TCA327695 TLW327695 TVS327695 UFO327695 UPK327695 UZG327695 VJC327695 VSY327695 WCU327695 WMQ327695 WWM327695 AE393231 KA393231 TW393231 ADS393231 ANO393231 AXK393231 BHG393231 BRC393231 CAY393231 CKU393231 CUQ393231 DEM393231 DOI393231 DYE393231 EIA393231 ERW393231 FBS393231 FLO393231 FVK393231 GFG393231 GPC393231 GYY393231 HIU393231 HSQ393231 ICM393231 IMI393231 IWE393231 JGA393231 JPW393231 JZS393231 KJO393231 KTK393231 LDG393231 LNC393231 LWY393231 MGU393231 MQQ393231 NAM393231 NKI393231 NUE393231 OEA393231 ONW393231 OXS393231 PHO393231 PRK393231 QBG393231 QLC393231 QUY393231 REU393231 ROQ393231 RYM393231 SII393231 SSE393231 TCA393231 TLW393231 TVS393231 UFO393231 UPK393231 UZG393231 VJC393231 VSY393231 WCU393231 WMQ393231 WWM393231 AE458767 KA458767 TW458767 ADS458767 ANO458767 AXK458767 BHG458767 BRC458767 CAY458767 CKU458767 CUQ458767 DEM458767 DOI458767 DYE458767 EIA458767 ERW458767 FBS458767 FLO458767 FVK458767 GFG458767 GPC458767 GYY458767 HIU458767 HSQ458767 ICM458767 IMI458767 IWE458767 JGA458767 JPW458767 JZS458767 KJO458767 KTK458767 LDG458767 LNC458767 LWY458767 MGU458767 MQQ458767 NAM458767 NKI458767 NUE458767 OEA458767 ONW458767 OXS458767 PHO458767 PRK458767 QBG458767 QLC458767 QUY458767 REU458767 ROQ458767 RYM458767 SII458767 SSE458767 TCA458767 TLW458767 TVS458767 UFO458767 UPK458767 UZG458767 VJC458767 VSY458767 WCU458767 WMQ458767 WWM458767 AE524303 KA524303 TW524303 ADS524303 ANO524303 AXK524303 BHG524303 BRC524303 CAY524303 CKU524303 CUQ524303 DEM524303 DOI524303 DYE524303 EIA524303 ERW524303 FBS524303 FLO524303 FVK524303 GFG524303 GPC524303 GYY524303 HIU524303 HSQ524303 ICM524303 IMI524303 IWE524303 JGA524303 JPW524303 JZS524303 KJO524303 KTK524303 LDG524303 LNC524303 LWY524303 MGU524303 MQQ524303 NAM524303 NKI524303 NUE524303 OEA524303 ONW524303 OXS524303 PHO524303 PRK524303 QBG524303 QLC524303 QUY524303 REU524303 ROQ524303 RYM524303 SII524303 SSE524303 TCA524303 TLW524303 TVS524303 UFO524303 UPK524303 UZG524303 VJC524303 VSY524303 WCU524303 WMQ524303 WWM524303 AE589839 KA589839 TW589839 ADS589839 ANO589839 AXK589839 BHG589839 BRC589839 CAY589839 CKU589839 CUQ589839 DEM589839 DOI589839 DYE589839 EIA589839 ERW589839 FBS589839 FLO589839 FVK589839 GFG589839 GPC589839 GYY589839 HIU589839 HSQ589839 ICM589839 IMI589839 IWE589839 JGA589839 JPW589839 JZS589839 KJO589839 KTK589839 LDG589839 LNC589839 LWY589839 MGU589839 MQQ589839 NAM589839 NKI589839 NUE589839 OEA589839 ONW589839 OXS589839 PHO589839 PRK589839 QBG589839 QLC589839 QUY589839 REU589839 ROQ589839 RYM589839 SII589839 SSE589839 TCA589839 TLW589839 TVS589839 UFO589839 UPK589839 UZG589839 VJC589839 VSY589839 WCU589839 WMQ589839 WWM589839 AE655375 KA655375 TW655375 ADS655375 ANO655375 AXK655375 BHG655375 BRC655375 CAY655375 CKU655375 CUQ655375 DEM655375 DOI655375 DYE655375 EIA655375 ERW655375 FBS655375 FLO655375 FVK655375 GFG655375 GPC655375 GYY655375 HIU655375 HSQ655375 ICM655375 IMI655375 IWE655375 JGA655375 JPW655375 JZS655375 KJO655375 KTK655375 LDG655375 LNC655375 LWY655375 MGU655375 MQQ655375 NAM655375 NKI655375 NUE655375 OEA655375 ONW655375 OXS655375 PHO655375 PRK655375 QBG655375 QLC655375 QUY655375 REU655375 ROQ655375 RYM655375 SII655375 SSE655375 TCA655375 TLW655375 TVS655375 UFO655375 UPK655375 UZG655375 VJC655375 VSY655375 WCU655375 WMQ655375 WWM655375 AE720911 KA720911 TW720911 ADS720911 ANO720911 AXK720911 BHG720911 BRC720911 CAY720911 CKU720911 CUQ720911 DEM720911 DOI720911 DYE720911 EIA720911 ERW720911 FBS720911 FLO720911 FVK720911 GFG720911 GPC720911 GYY720911 HIU720911 HSQ720911 ICM720911 IMI720911 IWE720911 JGA720911 JPW720911 JZS720911 KJO720911 KTK720911 LDG720911 LNC720911 LWY720911 MGU720911 MQQ720911 NAM720911 NKI720911 NUE720911 OEA720911 ONW720911 OXS720911 PHO720911 PRK720911 QBG720911 QLC720911 QUY720911 REU720911 ROQ720911 RYM720911 SII720911 SSE720911 TCA720911 TLW720911 TVS720911 UFO720911 UPK720911 UZG720911 VJC720911 VSY720911 WCU720911 WMQ720911 WWM720911 AE786447 KA786447 TW786447 ADS786447 ANO786447 AXK786447 BHG786447 BRC786447 CAY786447 CKU786447 CUQ786447 DEM786447 DOI786447 DYE786447 EIA786447 ERW786447 FBS786447 FLO786447 FVK786447 GFG786447 GPC786447 GYY786447 HIU786447 HSQ786447 ICM786447 IMI786447 IWE786447 JGA786447 JPW786447 JZS786447 KJO786447 KTK786447 LDG786447 LNC786447 LWY786447 MGU786447 MQQ786447 NAM786447 NKI786447 NUE786447 OEA786447 ONW786447 OXS786447 PHO786447 PRK786447 QBG786447 QLC786447 QUY786447 REU786447 ROQ786447 RYM786447 SII786447 SSE786447 TCA786447 TLW786447 TVS786447 UFO786447 UPK786447 UZG786447 VJC786447 VSY786447 WCU786447 WMQ786447 WWM786447 AE851983 KA851983 TW851983 ADS851983 ANO851983 AXK851983 BHG851983 BRC851983 CAY851983 CKU851983 CUQ851983 DEM851983 DOI851983 DYE851983 EIA851983 ERW851983 FBS851983 FLO851983 FVK851983 GFG851983 GPC851983 GYY851983 HIU851983 HSQ851983 ICM851983 IMI851983 IWE851983 JGA851983 JPW851983 JZS851983 KJO851983 KTK851983 LDG851983 LNC851983 LWY851983 MGU851983 MQQ851983 NAM851983 NKI851983 NUE851983 OEA851983 ONW851983 OXS851983 PHO851983 PRK851983 QBG851983 QLC851983 QUY851983 REU851983 ROQ851983 RYM851983 SII851983 SSE851983 TCA851983 TLW851983 TVS851983 UFO851983 UPK851983 UZG851983 VJC851983 VSY851983 WCU851983 WMQ851983 WWM851983 AE917519 KA917519 TW917519 ADS917519 ANO917519 AXK917519 BHG917519 BRC917519 CAY917519 CKU917519 CUQ917519 DEM917519 DOI917519 DYE917519 EIA917519 ERW917519 FBS917519 FLO917519 FVK917519 GFG917519 GPC917519 GYY917519 HIU917519 HSQ917519 ICM917519 IMI917519 IWE917519 JGA917519 JPW917519 JZS917519 KJO917519 KTK917519 LDG917519 LNC917519 LWY917519 MGU917519 MQQ917519 NAM917519 NKI917519 NUE917519 OEA917519 ONW917519 OXS917519 PHO917519 PRK917519 QBG917519 QLC917519 QUY917519 REU917519 ROQ917519 RYM917519 SII917519 SSE917519 TCA917519 TLW917519 TVS917519 UFO917519 UPK917519 UZG917519 VJC917519 VSY917519 WCU917519 WMQ917519 WWM917519 AE983055 KA983055 TW983055 ADS983055 ANO983055 AXK983055 BHG983055 BRC983055 CAY983055 CKU983055 CUQ983055 DEM983055 DOI983055 DYE983055 EIA983055 ERW983055 FBS983055 FLO983055 FVK983055 GFG983055 GPC983055 GYY983055 HIU983055 HSQ983055 ICM983055 IMI983055 IWE983055 JGA983055 JPW983055 JZS983055 KJO983055 KTK983055 LDG983055 LNC983055 LWY983055 MGU983055 MQQ983055 NAM983055 NKI983055 NUE983055 OEA983055 ONW983055 OXS983055 PHO983055 PRK983055 QBG983055 QLC983055 QUY983055 REU983055 ROQ983055 RYM983055 SII983055 SSE983055 TCA983055 TLW983055 TVS983055 UFO983055 UPK983055 UZG983055 VJC983055 VSY983055 WCU983055 WMQ983055 WWM983055 AC14:AC46 JY14:JY46 TU14:TU46 ADQ14:ADQ46 ANM14:ANM46 AXI14:AXI46 BHE14:BHE46 BRA14:BRA46 CAW14:CAW46 CKS14:CKS46 CUO14:CUO46 DEK14:DEK46 DOG14:DOG46 DYC14:DYC46 EHY14:EHY46 ERU14:ERU46 FBQ14:FBQ46 FLM14:FLM46 FVI14:FVI46 GFE14:GFE46 GPA14:GPA46 GYW14:GYW46 HIS14:HIS46 HSO14:HSO46 ICK14:ICK46 IMG14:IMG46 IWC14:IWC46 JFY14:JFY46 JPU14:JPU46 JZQ14:JZQ46 KJM14:KJM46 KTI14:KTI46 LDE14:LDE46 LNA14:LNA46 LWW14:LWW46 MGS14:MGS46 MQO14:MQO46 NAK14:NAK46 NKG14:NKG46 NUC14:NUC46 ODY14:ODY46 ONU14:ONU46 OXQ14:OXQ46 PHM14:PHM46 PRI14:PRI46 QBE14:QBE46 QLA14:QLA46 QUW14:QUW46 RES14:RES46 ROO14:ROO46 RYK14:RYK46 SIG14:SIG46 SSC14:SSC46 TBY14:TBY46 TLU14:TLU46 TVQ14:TVQ46 UFM14:UFM46 UPI14:UPI46 UZE14:UZE46 VJA14:VJA46 VSW14:VSW46 WCS14:WCS46 WMO14:WMO46 WWK14:WWK46 AC65550:AC65582 JY65550:JY65582 TU65550:TU65582 ADQ65550:ADQ65582 ANM65550:ANM65582 AXI65550:AXI65582 BHE65550:BHE65582 BRA65550:BRA65582 CAW65550:CAW65582 CKS65550:CKS65582 CUO65550:CUO65582 DEK65550:DEK65582 DOG65550:DOG65582 DYC65550:DYC65582 EHY65550:EHY65582 ERU65550:ERU65582 FBQ65550:FBQ65582 FLM65550:FLM65582 FVI65550:FVI65582 GFE65550:GFE65582 GPA65550:GPA65582 GYW65550:GYW65582 HIS65550:HIS65582 HSO65550:HSO65582 ICK65550:ICK65582 IMG65550:IMG65582 IWC65550:IWC65582 JFY65550:JFY65582 JPU65550:JPU65582 JZQ65550:JZQ65582 KJM65550:KJM65582 KTI65550:KTI65582 LDE65550:LDE65582 LNA65550:LNA65582 LWW65550:LWW65582 MGS65550:MGS65582 MQO65550:MQO65582 NAK65550:NAK65582 NKG65550:NKG65582 NUC65550:NUC65582 ODY65550:ODY65582 ONU65550:ONU65582 OXQ65550:OXQ65582 PHM65550:PHM65582 PRI65550:PRI65582 QBE65550:QBE65582 QLA65550:QLA65582 QUW65550:QUW65582 RES65550:RES65582 ROO65550:ROO65582 RYK65550:RYK65582 SIG65550:SIG65582 SSC65550:SSC65582 TBY65550:TBY65582 TLU65550:TLU65582 TVQ65550:TVQ65582 UFM65550:UFM65582 UPI65550:UPI65582 UZE65550:UZE65582 VJA65550:VJA65582 VSW65550:VSW65582 WCS65550:WCS65582 WMO65550:WMO65582 WWK65550:WWK65582 AC131086:AC131118 JY131086:JY131118 TU131086:TU131118 ADQ131086:ADQ131118 ANM131086:ANM131118 AXI131086:AXI131118 BHE131086:BHE131118 BRA131086:BRA131118 CAW131086:CAW131118 CKS131086:CKS131118 CUO131086:CUO131118 DEK131086:DEK131118 DOG131086:DOG131118 DYC131086:DYC131118 EHY131086:EHY131118 ERU131086:ERU131118 FBQ131086:FBQ131118 FLM131086:FLM131118 FVI131086:FVI131118 GFE131086:GFE131118 GPA131086:GPA131118 GYW131086:GYW131118 HIS131086:HIS131118 HSO131086:HSO131118 ICK131086:ICK131118 IMG131086:IMG131118 IWC131086:IWC131118 JFY131086:JFY131118 JPU131086:JPU131118 JZQ131086:JZQ131118 KJM131086:KJM131118 KTI131086:KTI131118 LDE131086:LDE131118 LNA131086:LNA131118 LWW131086:LWW131118 MGS131086:MGS131118 MQO131086:MQO131118 NAK131086:NAK131118 NKG131086:NKG131118 NUC131086:NUC131118 ODY131086:ODY131118 ONU131086:ONU131118 OXQ131086:OXQ131118 PHM131086:PHM131118 PRI131086:PRI131118 QBE131086:QBE131118 QLA131086:QLA131118 QUW131086:QUW131118 RES131086:RES131118 ROO131086:ROO131118 RYK131086:RYK131118 SIG131086:SIG131118 SSC131086:SSC131118 TBY131086:TBY131118 TLU131086:TLU131118 TVQ131086:TVQ131118 UFM131086:UFM131118 UPI131086:UPI131118 UZE131086:UZE131118 VJA131086:VJA131118 VSW131086:VSW131118 WCS131086:WCS131118 WMO131086:WMO131118 WWK131086:WWK131118 AC196622:AC196654 JY196622:JY196654 TU196622:TU196654 ADQ196622:ADQ196654 ANM196622:ANM196654 AXI196622:AXI196654 BHE196622:BHE196654 BRA196622:BRA196654 CAW196622:CAW196654 CKS196622:CKS196654 CUO196622:CUO196654 DEK196622:DEK196654 DOG196622:DOG196654 DYC196622:DYC196654 EHY196622:EHY196654 ERU196622:ERU196654 FBQ196622:FBQ196654 FLM196622:FLM196654 FVI196622:FVI196654 GFE196622:GFE196654 GPA196622:GPA196654 GYW196622:GYW196654 HIS196622:HIS196654 HSO196622:HSO196654 ICK196622:ICK196654 IMG196622:IMG196654 IWC196622:IWC196654 JFY196622:JFY196654 JPU196622:JPU196654 JZQ196622:JZQ196654 KJM196622:KJM196654 KTI196622:KTI196654 LDE196622:LDE196654 LNA196622:LNA196654 LWW196622:LWW196654 MGS196622:MGS196654 MQO196622:MQO196654 NAK196622:NAK196654 NKG196622:NKG196654 NUC196622:NUC196654 ODY196622:ODY196654 ONU196622:ONU196654 OXQ196622:OXQ196654 PHM196622:PHM196654 PRI196622:PRI196654 QBE196622:QBE196654 QLA196622:QLA196654 QUW196622:QUW196654 RES196622:RES196654 ROO196622:ROO196654 RYK196622:RYK196654 SIG196622:SIG196654 SSC196622:SSC196654 TBY196622:TBY196654 TLU196622:TLU196654 TVQ196622:TVQ196654 UFM196622:UFM196654 UPI196622:UPI196654 UZE196622:UZE196654 VJA196622:VJA196654 VSW196622:VSW196654 WCS196622:WCS196654 WMO196622:WMO196654 WWK196622:WWK196654 AC262158:AC262190 JY262158:JY262190 TU262158:TU262190 ADQ262158:ADQ262190 ANM262158:ANM262190 AXI262158:AXI262190 BHE262158:BHE262190 BRA262158:BRA262190 CAW262158:CAW262190 CKS262158:CKS262190 CUO262158:CUO262190 DEK262158:DEK262190 DOG262158:DOG262190 DYC262158:DYC262190 EHY262158:EHY262190 ERU262158:ERU262190 FBQ262158:FBQ262190 FLM262158:FLM262190 FVI262158:FVI262190 GFE262158:GFE262190 GPA262158:GPA262190 GYW262158:GYW262190 HIS262158:HIS262190 HSO262158:HSO262190 ICK262158:ICK262190 IMG262158:IMG262190 IWC262158:IWC262190 JFY262158:JFY262190 JPU262158:JPU262190 JZQ262158:JZQ262190 KJM262158:KJM262190 KTI262158:KTI262190 LDE262158:LDE262190 LNA262158:LNA262190 LWW262158:LWW262190 MGS262158:MGS262190 MQO262158:MQO262190 NAK262158:NAK262190 NKG262158:NKG262190 NUC262158:NUC262190 ODY262158:ODY262190 ONU262158:ONU262190 OXQ262158:OXQ262190 PHM262158:PHM262190 PRI262158:PRI262190 QBE262158:QBE262190 QLA262158:QLA262190 QUW262158:QUW262190 RES262158:RES262190 ROO262158:ROO262190 RYK262158:RYK262190 SIG262158:SIG262190 SSC262158:SSC262190 TBY262158:TBY262190 TLU262158:TLU262190 TVQ262158:TVQ262190 UFM262158:UFM262190 UPI262158:UPI262190 UZE262158:UZE262190 VJA262158:VJA262190 VSW262158:VSW262190 WCS262158:WCS262190 WMO262158:WMO262190 WWK262158:WWK262190 AC327694:AC327726 JY327694:JY327726 TU327694:TU327726 ADQ327694:ADQ327726 ANM327694:ANM327726 AXI327694:AXI327726 BHE327694:BHE327726 BRA327694:BRA327726 CAW327694:CAW327726 CKS327694:CKS327726 CUO327694:CUO327726 DEK327694:DEK327726 DOG327694:DOG327726 DYC327694:DYC327726 EHY327694:EHY327726 ERU327694:ERU327726 FBQ327694:FBQ327726 FLM327694:FLM327726 FVI327694:FVI327726 GFE327694:GFE327726 GPA327694:GPA327726 GYW327694:GYW327726 HIS327694:HIS327726 HSO327694:HSO327726 ICK327694:ICK327726 IMG327694:IMG327726 IWC327694:IWC327726 JFY327694:JFY327726 JPU327694:JPU327726 JZQ327694:JZQ327726 KJM327694:KJM327726 KTI327694:KTI327726 LDE327694:LDE327726 LNA327694:LNA327726 LWW327694:LWW327726 MGS327694:MGS327726 MQO327694:MQO327726 NAK327694:NAK327726 NKG327694:NKG327726 NUC327694:NUC327726 ODY327694:ODY327726 ONU327694:ONU327726 OXQ327694:OXQ327726 PHM327694:PHM327726 PRI327694:PRI327726 QBE327694:QBE327726 QLA327694:QLA327726 QUW327694:QUW327726 RES327694:RES327726 ROO327694:ROO327726 RYK327694:RYK327726 SIG327694:SIG327726 SSC327694:SSC327726 TBY327694:TBY327726 TLU327694:TLU327726 TVQ327694:TVQ327726 UFM327694:UFM327726 UPI327694:UPI327726 UZE327694:UZE327726 VJA327694:VJA327726 VSW327694:VSW327726 WCS327694:WCS327726 WMO327694:WMO327726 WWK327694:WWK327726 AC393230:AC393262 JY393230:JY393262 TU393230:TU393262 ADQ393230:ADQ393262 ANM393230:ANM393262 AXI393230:AXI393262 BHE393230:BHE393262 BRA393230:BRA393262 CAW393230:CAW393262 CKS393230:CKS393262 CUO393230:CUO393262 DEK393230:DEK393262 DOG393230:DOG393262 DYC393230:DYC393262 EHY393230:EHY393262 ERU393230:ERU393262 FBQ393230:FBQ393262 FLM393230:FLM393262 FVI393230:FVI393262 GFE393230:GFE393262 GPA393230:GPA393262 GYW393230:GYW393262 HIS393230:HIS393262 HSO393230:HSO393262 ICK393230:ICK393262 IMG393230:IMG393262 IWC393230:IWC393262 JFY393230:JFY393262 JPU393230:JPU393262 JZQ393230:JZQ393262 KJM393230:KJM393262 KTI393230:KTI393262 LDE393230:LDE393262 LNA393230:LNA393262 LWW393230:LWW393262 MGS393230:MGS393262 MQO393230:MQO393262 NAK393230:NAK393262 NKG393230:NKG393262 NUC393230:NUC393262 ODY393230:ODY393262 ONU393230:ONU393262 OXQ393230:OXQ393262 PHM393230:PHM393262 PRI393230:PRI393262 QBE393230:QBE393262 QLA393230:QLA393262 QUW393230:QUW393262 RES393230:RES393262 ROO393230:ROO393262 RYK393230:RYK393262 SIG393230:SIG393262 SSC393230:SSC393262 TBY393230:TBY393262 TLU393230:TLU393262 TVQ393230:TVQ393262 UFM393230:UFM393262 UPI393230:UPI393262 UZE393230:UZE393262 VJA393230:VJA393262 VSW393230:VSW393262 WCS393230:WCS393262 WMO393230:WMO393262 WWK393230:WWK393262 AC458766:AC458798 JY458766:JY458798 TU458766:TU458798 ADQ458766:ADQ458798 ANM458766:ANM458798 AXI458766:AXI458798 BHE458766:BHE458798 BRA458766:BRA458798 CAW458766:CAW458798 CKS458766:CKS458798 CUO458766:CUO458798 DEK458766:DEK458798 DOG458766:DOG458798 DYC458766:DYC458798 EHY458766:EHY458798 ERU458766:ERU458798 FBQ458766:FBQ458798 FLM458766:FLM458798 FVI458766:FVI458798 GFE458766:GFE458798 GPA458766:GPA458798 GYW458766:GYW458798 HIS458766:HIS458798 HSO458766:HSO458798 ICK458766:ICK458798 IMG458766:IMG458798 IWC458766:IWC458798 JFY458766:JFY458798 JPU458766:JPU458798 JZQ458766:JZQ458798 KJM458766:KJM458798 KTI458766:KTI458798 LDE458766:LDE458798 LNA458766:LNA458798 LWW458766:LWW458798 MGS458766:MGS458798 MQO458766:MQO458798 NAK458766:NAK458798 NKG458766:NKG458798 NUC458766:NUC458798 ODY458766:ODY458798 ONU458766:ONU458798 OXQ458766:OXQ458798 PHM458766:PHM458798 PRI458766:PRI458798 QBE458766:QBE458798 QLA458766:QLA458798 QUW458766:QUW458798 RES458766:RES458798 ROO458766:ROO458798 RYK458766:RYK458798 SIG458766:SIG458798 SSC458766:SSC458798 TBY458766:TBY458798 TLU458766:TLU458798 TVQ458766:TVQ458798 UFM458766:UFM458798 UPI458766:UPI458798 UZE458766:UZE458798 VJA458766:VJA458798 VSW458766:VSW458798 WCS458766:WCS458798 WMO458766:WMO458798 WWK458766:WWK458798 AC524302:AC524334 JY524302:JY524334 TU524302:TU524334 ADQ524302:ADQ524334 ANM524302:ANM524334 AXI524302:AXI524334 BHE524302:BHE524334 BRA524302:BRA524334 CAW524302:CAW524334 CKS524302:CKS524334 CUO524302:CUO524334 DEK524302:DEK524334 DOG524302:DOG524334 DYC524302:DYC524334 EHY524302:EHY524334 ERU524302:ERU524334 FBQ524302:FBQ524334 FLM524302:FLM524334 FVI524302:FVI524334 GFE524302:GFE524334 GPA524302:GPA524334 GYW524302:GYW524334 HIS524302:HIS524334 HSO524302:HSO524334 ICK524302:ICK524334 IMG524302:IMG524334 IWC524302:IWC524334 JFY524302:JFY524334 JPU524302:JPU524334 JZQ524302:JZQ524334 KJM524302:KJM524334 KTI524302:KTI524334 LDE524302:LDE524334 LNA524302:LNA524334 LWW524302:LWW524334 MGS524302:MGS524334 MQO524302:MQO524334 NAK524302:NAK524334 NKG524302:NKG524334 NUC524302:NUC524334 ODY524302:ODY524334 ONU524302:ONU524334 OXQ524302:OXQ524334 PHM524302:PHM524334 PRI524302:PRI524334 QBE524302:QBE524334 QLA524302:QLA524334 QUW524302:QUW524334 RES524302:RES524334 ROO524302:ROO524334 RYK524302:RYK524334 SIG524302:SIG524334 SSC524302:SSC524334 TBY524302:TBY524334 TLU524302:TLU524334 TVQ524302:TVQ524334 UFM524302:UFM524334 UPI524302:UPI524334 UZE524302:UZE524334 VJA524302:VJA524334 VSW524302:VSW524334 WCS524302:WCS524334 WMO524302:WMO524334 WWK524302:WWK524334 AC589838:AC589870 JY589838:JY589870 TU589838:TU589870 ADQ589838:ADQ589870 ANM589838:ANM589870 AXI589838:AXI589870 BHE589838:BHE589870 BRA589838:BRA589870 CAW589838:CAW589870 CKS589838:CKS589870 CUO589838:CUO589870 DEK589838:DEK589870 DOG589838:DOG589870 DYC589838:DYC589870 EHY589838:EHY589870 ERU589838:ERU589870 FBQ589838:FBQ589870 FLM589838:FLM589870 FVI589838:FVI589870 GFE589838:GFE589870 GPA589838:GPA589870 GYW589838:GYW589870 HIS589838:HIS589870 HSO589838:HSO589870 ICK589838:ICK589870 IMG589838:IMG589870 IWC589838:IWC589870 JFY589838:JFY589870 JPU589838:JPU589870 JZQ589838:JZQ589870 KJM589838:KJM589870 KTI589838:KTI589870 LDE589838:LDE589870 LNA589838:LNA589870 LWW589838:LWW589870 MGS589838:MGS589870 MQO589838:MQO589870 NAK589838:NAK589870 NKG589838:NKG589870 NUC589838:NUC589870 ODY589838:ODY589870 ONU589838:ONU589870 OXQ589838:OXQ589870 PHM589838:PHM589870 PRI589838:PRI589870 QBE589838:QBE589870 QLA589838:QLA589870 QUW589838:QUW589870 RES589838:RES589870 ROO589838:ROO589870 RYK589838:RYK589870 SIG589838:SIG589870 SSC589838:SSC589870 TBY589838:TBY589870 TLU589838:TLU589870 TVQ589838:TVQ589870 UFM589838:UFM589870 UPI589838:UPI589870 UZE589838:UZE589870 VJA589838:VJA589870 VSW589838:VSW589870 WCS589838:WCS589870 WMO589838:WMO589870 WWK589838:WWK589870 AC655374:AC655406 JY655374:JY655406 TU655374:TU655406 ADQ655374:ADQ655406 ANM655374:ANM655406 AXI655374:AXI655406 BHE655374:BHE655406 BRA655374:BRA655406 CAW655374:CAW655406 CKS655374:CKS655406 CUO655374:CUO655406 DEK655374:DEK655406 DOG655374:DOG655406 DYC655374:DYC655406 EHY655374:EHY655406 ERU655374:ERU655406 FBQ655374:FBQ655406 FLM655374:FLM655406 FVI655374:FVI655406 GFE655374:GFE655406 GPA655374:GPA655406 GYW655374:GYW655406 HIS655374:HIS655406 HSO655374:HSO655406 ICK655374:ICK655406 IMG655374:IMG655406 IWC655374:IWC655406 JFY655374:JFY655406 JPU655374:JPU655406 JZQ655374:JZQ655406 KJM655374:KJM655406 KTI655374:KTI655406 LDE655374:LDE655406 LNA655374:LNA655406 LWW655374:LWW655406 MGS655374:MGS655406 MQO655374:MQO655406 NAK655374:NAK655406 NKG655374:NKG655406 NUC655374:NUC655406 ODY655374:ODY655406 ONU655374:ONU655406 OXQ655374:OXQ655406 PHM655374:PHM655406 PRI655374:PRI655406 QBE655374:QBE655406 QLA655374:QLA655406 QUW655374:QUW655406 RES655374:RES655406 ROO655374:ROO655406 RYK655374:RYK655406 SIG655374:SIG655406 SSC655374:SSC655406 TBY655374:TBY655406 TLU655374:TLU655406 TVQ655374:TVQ655406 UFM655374:UFM655406 UPI655374:UPI655406 UZE655374:UZE655406 VJA655374:VJA655406 VSW655374:VSW655406 WCS655374:WCS655406 WMO655374:WMO655406 WWK655374:WWK655406 AC720910:AC720942 JY720910:JY720942 TU720910:TU720942 ADQ720910:ADQ720942 ANM720910:ANM720942 AXI720910:AXI720942 BHE720910:BHE720942 BRA720910:BRA720942 CAW720910:CAW720942 CKS720910:CKS720942 CUO720910:CUO720942 DEK720910:DEK720942 DOG720910:DOG720942 DYC720910:DYC720942 EHY720910:EHY720942 ERU720910:ERU720942 FBQ720910:FBQ720942 FLM720910:FLM720942 FVI720910:FVI720942 GFE720910:GFE720942 GPA720910:GPA720942 GYW720910:GYW720942 HIS720910:HIS720942 HSO720910:HSO720942 ICK720910:ICK720942 IMG720910:IMG720942 IWC720910:IWC720942 JFY720910:JFY720942 JPU720910:JPU720942 JZQ720910:JZQ720942 KJM720910:KJM720942 KTI720910:KTI720942 LDE720910:LDE720942 LNA720910:LNA720942 LWW720910:LWW720942 MGS720910:MGS720942 MQO720910:MQO720942 NAK720910:NAK720942 NKG720910:NKG720942 NUC720910:NUC720942 ODY720910:ODY720942 ONU720910:ONU720942 OXQ720910:OXQ720942 PHM720910:PHM720942 PRI720910:PRI720942 QBE720910:QBE720942 QLA720910:QLA720942 QUW720910:QUW720942 RES720910:RES720942 ROO720910:ROO720942 RYK720910:RYK720942 SIG720910:SIG720942 SSC720910:SSC720942 TBY720910:TBY720942 TLU720910:TLU720942 TVQ720910:TVQ720942 UFM720910:UFM720942 UPI720910:UPI720942 UZE720910:UZE720942 VJA720910:VJA720942 VSW720910:VSW720942 WCS720910:WCS720942 WMO720910:WMO720942 WWK720910:WWK720942 AC786446:AC786478 JY786446:JY786478 TU786446:TU786478 ADQ786446:ADQ786478 ANM786446:ANM786478 AXI786446:AXI786478 BHE786446:BHE786478 BRA786446:BRA786478 CAW786446:CAW786478 CKS786446:CKS786478 CUO786446:CUO786478 DEK786446:DEK786478 DOG786446:DOG786478 DYC786446:DYC786478 EHY786446:EHY786478 ERU786446:ERU786478 FBQ786446:FBQ786478 FLM786446:FLM786478 FVI786446:FVI786478 GFE786446:GFE786478 GPA786446:GPA786478 GYW786446:GYW786478 HIS786446:HIS786478 HSO786446:HSO786478 ICK786446:ICK786478 IMG786446:IMG786478 IWC786446:IWC786478 JFY786446:JFY786478 JPU786446:JPU786478 JZQ786446:JZQ786478 KJM786446:KJM786478 KTI786446:KTI786478 LDE786446:LDE786478 LNA786446:LNA786478 LWW786446:LWW786478 MGS786446:MGS786478 MQO786446:MQO786478 NAK786446:NAK786478 NKG786446:NKG786478 NUC786446:NUC786478 ODY786446:ODY786478 ONU786446:ONU786478 OXQ786446:OXQ786478 PHM786446:PHM786478 PRI786446:PRI786478 QBE786446:QBE786478 QLA786446:QLA786478 QUW786446:QUW786478 RES786446:RES786478 ROO786446:ROO786478 RYK786446:RYK786478 SIG786446:SIG786478 SSC786446:SSC786478 TBY786446:TBY786478 TLU786446:TLU786478 TVQ786446:TVQ786478 UFM786446:UFM786478 UPI786446:UPI786478 UZE786446:UZE786478 VJA786446:VJA786478 VSW786446:VSW786478 WCS786446:WCS786478 WMO786446:WMO786478 WWK786446:WWK786478 AC851982:AC852014 JY851982:JY852014 TU851982:TU852014 ADQ851982:ADQ852014 ANM851982:ANM852014 AXI851982:AXI852014 BHE851982:BHE852014 BRA851982:BRA852014 CAW851982:CAW852014 CKS851982:CKS852014 CUO851982:CUO852014 DEK851982:DEK852014 DOG851982:DOG852014 DYC851982:DYC852014 EHY851982:EHY852014 ERU851982:ERU852014 FBQ851982:FBQ852014 FLM851982:FLM852014 FVI851982:FVI852014 GFE851982:GFE852014 GPA851982:GPA852014 GYW851982:GYW852014 HIS851982:HIS852014 HSO851982:HSO852014 ICK851982:ICK852014 IMG851982:IMG852014 IWC851982:IWC852014 JFY851982:JFY852014 JPU851982:JPU852014 JZQ851982:JZQ852014 KJM851982:KJM852014 KTI851982:KTI852014 LDE851982:LDE852014 LNA851982:LNA852014 LWW851982:LWW852014 MGS851982:MGS852014 MQO851982:MQO852014 NAK851982:NAK852014 NKG851982:NKG852014 NUC851982:NUC852014 ODY851982:ODY852014 ONU851982:ONU852014 OXQ851982:OXQ852014 PHM851982:PHM852014 PRI851982:PRI852014 QBE851982:QBE852014 QLA851982:QLA852014 QUW851982:QUW852014 RES851982:RES852014 ROO851982:ROO852014 RYK851982:RYK852014 SIG851982:SIG852014 SSC851982:SSC852014 TBY851982:TBY852014 TLU851982:TLU852014 TVQ851982:TVQ852014 UFM851982:UFM852014 UPI851982:UPI852014 UZE851982:UZE852014 VJA851982:VJA852014 VSW851982:VSW852014 WCS851982:WCS852014 WMO851982:WMO852014 WWK851982:WWK852014 AC917518:AC917550 JY917518:JY917550 TU917518:TU917550 ADQ917518:ADQ917550 ANM917518:ANM917550 AXI917518:AXI917550 BHE917518:BHE917550 BRA917518:BRA917550 CAW917518:CAW917550 CKS917518:CKS917550 CUO917518:CUO917550 DEK917518:DEK917550 DOG917518:DOG917550 DYC917518:DYC917550 EHY917518:EHY917550 ERU917518:ERU917550 FBQ917518:FBQ917550 FLM917518:FLM917550 FVI917518:FVI917550 GFE917518:GFE917550 GPA917518:GPA917550 GYW917518:GYW917550 HIS917518:HIS917550 HSO917518:HSO917550 ICK917518:ICK917550 IMG917518:IMG917550 IWC917518:IWC917550 JFY917518:JFY917550 JPU917518:JPU917550 JZQ917518:JZQ917550 KJM917518:KJM917550 KTI917518:KTI917550 LDE917518:LDE917550 LNA917518:LNA917550 LWW917518:LWW917550 MGS917518:MGS917550 MQO917518:MQO917550 NAK917518:NAK917550 NKG917518:NKG917550 NUC917518:NUC917550 ODY917518:ODY917550 ONU917518:ONU917550 OXQ917518:OXQ917550 PHM917518:PHM917550 PRI917518:PRI917550 QBE917518:QBE917550 QLA917518:QLA917550 QUW917518:QUW917550 RES917518:RES917550 ROO917518:ROO917550 RYK917518:RYK917550 SIG917518:SIG917550 SSC917518:SSC917550 TBY917518:TBY917550 TLU917518:TLU917550 TVQ917518:TVQ917550 UFM917518:UFM917550 UPI917518:UPI917550 UZE917518:UZE917550 VJA917518:VJA917550 VSW917518:VSW917550 WCS917518:WCS917550 WMO917518:WMO917550 WWK917518:WWK917550 AC983054:AC983086 JY983054:JY983086 TU983054:TU983086 ADQ983054:ADQ983086 ANM983054:ANM983086 AXI983054:AXI983086 BHE983054:BHE983086 BRA983054:BRA983086 CAW983054:CAW983086 CKS983054:CKS983086 CUO983054:CUO983086 DEK983054:DEK983086 DOG983054:DOG983086 DYC983054:DYC983086 EHY983054:EHY983086 ERU983054:ERU983086 FBQ983054:FBQ983086 FLM983054:FLM983086 FVI983054:FVI983086 GFE983054:GFE983086 GPA983054:GPA983086 GYW983054:GYW983086 HIS983054:HIS983086 HSO983054:HSO983086 ICK983054:ICK983086 IMG983054:IMG983086 IWC983054:IWC983086 JFY983054:JFY983086 JPU983054:JPU983086 JZQ983054:JZQ983086 KJM983054:KJM983086 KTI983054:KTI983086 LDE983054:LDE983086 LNA983054:LNA983086 LWW983054:LWW983086 MGS983054:MGS983086 MQO983054:MQO983086 NAK983054:NAK983086 NKG983054:NKG983086 NUC983054:NUC983086 ODY983054:ODY983086 ONU983054:ONU983086 OXQ983054:OXQ983086 PHM983054:PHM983086 PRI983054:PRI983086 QBE983054:QBE983086 QLA983054:QLA983086 QUW983054:QUW983086 RES983054:RES983086 ROO983054:ROO983086 RYK983054:RYK983086 SIG983054:SIG983086 SSC983054:SSC983086 TBY983054:TBY983086 TLU983054:TLU983086 TVQ983054:TVQ983086 UFM983054:UFM983086 UPI983054:UPI983086 UZE983054:UZE983086 VJA983054:VJA983086 VSW983054:VSW983086 WCS983054:WCS983086 WMO983054:WMO983086 WWK983054:WWK983086">
      <formula1>"Coeficiente,Índice o razón,Porcentaje,Tasa,Valor absoluto"</formula1>
      <formula2>0</formula2>
    </dataValidation>
    <dataValidation type="list" operator="equal" allowBlank="1" showErrorMessage="1" sqref="AD15 JZ15 TV15 ADR15 ANN15 AXJ15 BHF15 BRB15 CAX15 CKT15 CUP15 DEL15 DOH15 DYD15 EHZ15 ERV15 FBR15 FLN15 FVJ15 GFF15 GPB15 GYX15 HIT15 HSP15 ICL15 IMH15 IWD15 JFZ15 JPV15 JZR15 KJN15 KTJ15 LDF15 LNB15 LWX15 MGT15 MQP15 NAL15 NKH15 NUD15 ODZ15 ONV15 OXR15 PHN15 PRJ15 QBF15 QLB15 QUX15 RET15 ROP15 RYL15 SIH15 SSD15 TBZ15 TLV15 TVR15 UFN15 UPJ15 UZF15 VJB15 VSX15 WCT15 WMP15 WWL15 AD65551 JZ65551 TV65551 ADR65551 ANN65551 AXJ65551 BHF65551 BRB65551 CAX65551 CKT65551 CUP65551 DEL65551 DOH65551 DYD65551 EHZ65551 ERV65551 FBR65551 FLN65551 FVJ65551 GFF65551 GPB65551 GYX65551 HIT65551 HSP65551 ICL65551 IMH65551 IWD65551 JFZ65551 JPV65551 JZR65551 KJN65551 KTJ65551 LDF65551 LNB65551 LWX65551 MGT65551 MQP65551 NAL65551 NKH65551 NUD65551 ODZ65551 ONV65551 OXR65551 PHN65551 PRJ65551 QBF65551 QLB65551 QUX65551 RET65551 ROP65551 RYL65551 SIH65551 SSD65551 TBZ65551 TLV65551 TVR65551 UFN65551 UPJ65551 UZF65551 VJB65551 VSX65551 WCT65551 WMP65551 WWL65551 AD131087 JZ131087 TV131087 ADR131087 ANN131087 AXJ131087 BHF131087 BRB131087 CAX131087 CKT131087 CUP131087 DEL131087 DOH131087 DYD131087 EHZ131087 ERV131087 FBR131087 FLN131087 FVJ131087 GFF131087 GPB131087 GYX131087 HIT131087 HSP131087 ICL131087 IMH131087 IWD131087 JFZ131087 JPV131087 JZR131087 KJN131087 KTJ131087 LDF131087 LNB131087 LWX131087 MGT131087 MQP131087 NAL131087 NKH131087 NUD131087 ODZ131087 ONV131087 OXR131087 PHN131087 PRJ131087 QBF131087 QLB131087 QUX131087 RET131087 ROP131087 RYL131087 SIH131087 SSD131087 TBZ131087 TLV131087 TVR131087 UFN131087 UPJ131087 UZF131087 VJB131087 VSX131087 WCT131087 WMP131087 WWL131087 AD196623 JZ196623 TV196623 ADR196623 ANN196623 AXJ196623 BHF196623 BRB196623 CAX196623 CKT196623 CUP196623 DEL196623 DOH196623 DYD196623 EHZ196623 ERV196623 FBR196623 FLN196623 FVJ196623 GFF196623 GPB196623 GYX196623 HIT196623 HSP196623 ICL196623 IMH196623 IWD196623 JFZ196623 JPV196623 JZR196623 KJN196623 KTJ196623 LDF196623 LNB196623 LWX196623 MGT196623 MQP196623 NAL196623 NKH196623 NUD196623 ODZ196623 ONV196623 OXR196623 PHN196623 PRJ196623 QBF196623 QLB196623 QUX196623 RET196623 ROP196623 RYL196623 SIH196623 SSD196623 TBZ196623 TLV196623 TVR196623 UFN196623 UPJ196623 UZF196623 VJB196623 VSX196623 WCT196623 WMP196623 WWL196623 AD262159 JZ262159 TV262159 ADR262159 ANN262159 AXJ262159 BHF262159 BRB262159 CAX262159 CKT262159 CUP262159 DEL262159 DOH262159 DYD262159 EHZ262159 ERV262159 FBR262159 FLN262159 FVJ262159 GFF262159 GPB262159 GYX262159 HIT262159 HSP262159 ICL262159 IMH262159 IWD262159 JFZ262159 JPV262159 JZR262159 KJN262159 KTJ262159 LDF262159 LNB262159 LWX262159 MGT262159 MQP262159 NAL262159 NKH262159 NUD262159 ODZ262159 ONV262159 OXR262159 PHN262159 PRJ262159 QBF262159 QLB262159 QUX262159 RET262159 ROP262159 RYL262159 SIH262159 SSD262159 TBZ262159 TLV262159 TVR262159 UFN262159 UPJ262159 UZF262159 VJB262159 VSX262159 WCT262159 WMP262159 WWL262159 AD327695 JZ327695 TV327695 ADR327695 ANN327695 AXJ327695 BHF327695 BRB327695 CAX327695 CKT327695 CUP327695 DEL327695 DOH327695 DYD327695 EHZ327695 ERV327695 FBR327695 FLN327695 FVJ327695 GFF327695 GPB327695 GYX327695 HIT327695 HSP327695 ICL327695 IMH327695 IWD327695 JFZ327695 JPV327695 JZR327695 KJN327695 KTJ327695 LDF327695 LNB327695 LWX327695 MGT327695 MQP327695 NAL327695 NKH327695 NUD327695 ODZ327695 ONV327695 OXR327695 PHN327695 PRJ327695 QBF327695 QLB327695 QUX327695 RET327695 ROP327695 RYL327695 SIH327695 SSD327695 TBZ327695 TLV327695 TVR327695 UFN327695 UPJ327695 UZF327695 VJB327695 VSX327695 WCT327695 WMP327695 WWL327695 AD393231 JZ393231 TV393231 ADR393231 ANN393231 AXJ393231 BHF393231 BRB393231 CAX393231 CKT393231 CUP393231 DEL393231 DOH393231 DYD393231 EHZ393231 ERV393231 FBR393231 FLN393231 FVJ393231 GFF393231 GPB393231 GYX393231 HIT393231 HSP393231 ICL393231 IMH393231 IWD393231 JFZ393231 JPV393231 JZR393231 KJN393231 KTJ393231 LDF393231 LNB393231 LWX393231 MGT393231 MQP393231 NAL393231 NKH393231 NUD393231 ODZ393231 ONV393231 OXR393231 PHN393231 PRJ393231 QBF393231 QLB393231 QUX393231 RET393231 ROP393231 RYL393231 SIH393231 SSD393231 TBZ393231 TLV393231 TVR393231 UFN393231 UPJ393231 UZF393231 VJB393231 VSX393231 WCT393231 WMP393231 WWL393231 AD458767 JZ458767 TV458767 ADR458767 ANN458767 AXJ458767 BHF458767 BRB458767 CAX458767 CKT458767 CUP458767 DEL458767 DOH458767 DYD458767 EHZ458767 ERV458767 FBR458767 FLN458767 FVJ458767 GFF458767 GPB458767 GYX458767 HIT458767 HSP458767 ICL458767 IMH458767 IWD458767 JFZ458767 JPV458767 JZR458767 KJN458767 KTJ458767 LDF458767 LNB458767 LWX458767 MGT458767 MQP458767 NAL458767 NKH458767 NUD458767 ODZ458767 ONV458767 OXR458767 PHN458767 PRJ458767 QBF458767 QLB458767 QUX458767 RET458767 ROP458767 RYL458767 SIH458767 SSD458767 TBZ458767 TLV458767 TVR458767 UFN458767 UPJ458767 UZF458767 VJB458767 VSX458767 WCT458767 WMP458767 WWL458767 AD524303 JZ524303 TV524303 ADR524303 ANN524303 AXJ524303 BHF524303 BRB524303 CAX524303 CKT524303 CUP524303 DEL524303 DOH524303 DYD524303 EHZ524303 ERV524303 FBR524303 FLN524303 FVJ524303 GFF524303 GPB524303 GYX524303 HIT524303 HSP524303 ICL524303 IMH524303 IWD524303 JFZ524303 JPV524303 JZR524303 KJN524303 KTJ524303 LDF524303 LNB524303 LWX524303 MGT524303 MQP524303 NAL524303 NKH524303 NUD524303 ODZ524303 ONV524303 OXR524303 PHN524303 PRJ524303 QBF524303 QLB524303 QUX524303 RET524303 ROP524303 RYL524303 SIH524303 SSD524303 TBZ524303 TLV524303 TVR524303 UFN524303 UPJ524303 UZF524303 VJB524303 VSX524303 WCT524303 WMP524303 WWL524303 AD589839 JZ589839 TV589839 ADR589839 ANN589839 AXJ589839 BHF589839 BRB589839 CAX589839 CKT589839 CUP589839 DEL589839 DOH589839 DYD589839 EHZ589839 ERV589839 FBR589839 FLN589839 FVJ589839 GFF589839 GPB589839 GYX589839 HIT589839 HSP589839 ICL589839 IMH589839 IWD589839 JFZ589839 JPV589839 JZR589839 KJN589839 KTJ589839 LDF589839 LNB589839 LWX589839 MGT589839 MQP589839 NAL589839 NKH589839 NUD589839 ODZ589839 ONV589839 OXR589839 PHN589839 PRJ589839 QBF589839 QLB589839 QUX589839 RET589839 ROP589839 RYL589839 SIH589839 SSD589839 TBZ589839 TLV589839 TVR589839 UFN589839 UPJ589839 UZF589839 VJB589839 VSX589839 WCT589839 WMP589839 WWL589839 AD655375 JZ655375 TV655375 ADR655375 ANN655375 AXJ655375 BHF655375 BRB655375 CAX655375 CKT655375 CUP655375 DEL655375 DOH655375 DYD655375 EHZ655375 ERV655375 FBR655375 FLN655375 FVJ655375 GFF655375 GPB655375 GYX655375 HIT655375 HSP655375 ICL655375 IMH655375 IWD655375 JFZ655375 JPV655375 JZR655375 KJN655375 KTJ655375 LDF655375 LNB655375 LWX655375 MGT655375 MQP655375 NAL655375 NKH655375 NUD655375 ODZ655375 ONV655375 OXR655375 PHN655375 PRJ655375 QBF655375 QLB655375 QUX655375 RET655375 ROP655375 RYL655375 SIH655375 SSD655375 TBZ655375 TLV655375 TVR655375 UFN655375 UPJ655375 UZF655375 VJB655375 VSX655375 WCT655375 WMP655375 WWL655375 AD720911 JZ720911 TV720911 ADR720911 ANN720911 AXJ720911 BHF720911 BRB720911 CAX720911 CKT720911 CUP720911 DEL720911 DOH720911 DYD720911 EHZ720911 ERV720911 FBR720911 FLN720911 FVJ720911 GFF720911 GPB720911 GYX720911 HIT720911 HSP720911 ICL720911 IMH720911 IWD720911 JFZ720911 JPV720911 JZR720911 KJN720911 KTJ720911 LDF720911 LNB720911 LWX720911 MGT720911 MQP720911 NAL720911 NKH720911 NUD720911 ODZ720911 ONV720911 OXR720911 PHN720911 PRJ720911 QBF720911 QLB720911 QUX720911 RET720911 ROP720911 RYL720911 SIH720911 SSD720911 TBZ720911 TLV720911 TVR720911 UFN720911 UPJ720911 UZF720911 VJB720911 VSX720911 WCT720911 WMP720911 WWL720911 AD786447 JZ786447 TV786447 ADR786447 ANN786447 AXJ786447 BHF786447 BRB786447 CAX786447 CKT786447 CUP786447 DEL786447 DOH786447 DYD786447 EHZ786447 ERV786447 FBR786447 FLN786447 FVJ786447 GFF786447 GPB786447 GYX786447 HIT786447 HSP786447 ICL786447 IMH786447 IWD786447 JFZ786447 JPV786447 JZR786447 KJN786447 KTJ786447 LDF786447 LNB786447 LWX786447 MGT786447 MQP786447 NAL786447 NKH786447 NUD786447 ODZ786447 ONV786447 OXR786447 PHN786447 PRJ786447 QBF786447 QLB786447 QUX786447 RET786447 ROP786447 RYL786447 SIH786447 SSD786447 TBZ786447 TLV786447 TVR786447 UFN786447 UPJ786447 UZF786447 VJB786447 VSX786447 WCT786447 WMP786447 WWL786447 AD851983 JZ851983 TV851983 ADR851983 ANN851983 AXJ851983 BHF851983 BRB851983 CAX851983 CKT851983 CUP851983 DEL851983 DOH851983 DYD851983 EHZ851983 ERV851983 FBR851983 FLN851983 FVJ851983 GFF851983 GPB851983 GYX851983 HIT851983 HSP851983 ICL851983 IMH851983 IWD851983 JFZ851983 JPV851983 JZR851983 KJN851983 KTJ851983 LDF851983 LNB851983 LWX851983 MGT851983 MQP851983 NAL851983 NKH851983 NUD851983 ODZ851983 ONV851983 OXR851983 PHN851983 PRJ851983 QBF851983 QLB851983 QUX851983 RET851983 ROP851983 RYL851983 SIH851983 SSD851983 TBZ851983 TLV851983 TVR851983 UFN851983 UPJ851983 UZF851983 VJB851983 VSX851983 WCT851983 WMP851983 WWL851983 AD917519 JZ917519 TV917519 ADR917519 ANN917519 AXJ917519 BHF917519 BRB917519 CAX917519 CKT917519 CUP917519 DEL917519 DOH917519 DYD917519 EHZ917519 ERV917519 FBR917519 FLN917519 FVJ917519 GFF917519 GPB917519 GYX917519 HIT917519 HSP917519 ICL917519 IMH917519 IWD917519 JFZ917519 JPV917519 JZR917519 KJN917519 KTJ917519 LDF917519 LNB917519 LWX917519 MGT917519 MQP917519 NAL917519 NKH917519 NUD917519 ODZ917519 ONV917519 OXR917519 PHN917519 PRJ917519 QBF917519 QLB917519 QUX917519 RET917519 ROP917519 RYL917519 SIH917519 SSD917519 TBZ917519 TLV917519 TVR917519 UFN917519 UPJ917519 UZF917519 VJB917519 VSX917519 WCT917519 WMP917519 WWL917519 AD983055 JZ983055 TV983055 ADR983055 ANN983055 AXJ983055 BHF983055 BRB983055 CAX983055 CKT983055 CUP983055 DEL983055 DOH983055 DYD983055 EHZ983055 ERV983055 FBR983055 FLN983055 FVJ983055 GFF983055 GPB983055 GYX983055 HIT983055 HSP983055 ICL983055 IMH983055 IWD983055 JFZ983055 JPV983055 JZR983055 KJN983055 KTJ983055 LDF983055 LNB983055 LWX983055 MGT983055 MQP983055 NAL983055 NKH983055 NUD983055 ODZ983055 ONV983055 OXR983055 PHN983055 PRJ983055 QBF983055 QLB983055 QUX983055 RET983055 ROP983055 RYL983055 SIH983055 SSD983055 TBZ983055 TLV983055 TVR983055 UFN983055 UPJ983055 UZF983055 VJB983055 VSX983055 WCT983055 WMP983055 WWL983055 AB14:AB46 JX14:JX46 TT14:TT46 ADP14:ADP46 ANL14:ANL46 AXH14:AXH46 BHD14:BHD46 BQZ14:BQZ46 CAV14:CAV46 CKR14:CKR46 CUN14:CUN46 DEJ14:DEJ46 DOF14:DOF46 DYB14:DYB46 EHX14:EHX46 ERT14:ERT46 FBP14:FBP46 FLL14:FLL46 FVH14:FVH46 GFD14:GFD46 GOZ14:GOZ46 GYV14:GYV46 HIR14:HIR46 HSN14:HSN46 ICJ14:ICJ46 IMF14:IMF46 IWB14:IWB46 JFX14:JFX46 JPT14:JPT46 JZP14:JZP46 KJL14:KJL46 KTH14:KTH46 LDD14:LDD46 LMZ14:LMZ46 LWV14:LWV46 MGR14:MGR46 MQN14:MQN46 NAJ14:NAJ46 NKF14:NKF46 NUB14:NUB46 ODX14:ODX46 ONT14:ONT46 OXP14:OXP46 PHL14:PHL46 PRH14:PRH46 QBD14:QBD46 QKZ14:QKZ46 QUV14:QUV46 RER14:RER46 RON14:RON46 RYJ14:RYJ46 SIF14:SIF46 SSB14:SSB46 TBX14:TBX46 TLT14:TLT46 TVP14:TVP46 UFL14:UFL46 UPH14:UPH46 UZD14:UZD46 VIZ14:VIZ46 VSV14:VSV46 WCR14:WCR46 WMN14:WMN46 WWJ14:WWJ46 AB65550:AB65582 JX65550:JX65582 TT65550:TT65582 ADP65550:ADP65582 ANL65550:ANL65582 AXH65550:AXH65582 BHD65550:BHD65582 BQZ65550:BQZ65582 CAV65550:CAV65582 CKR65550:CKR65582 CUN65550:CUN65582 DEJ65550:DEJ65582 DOF65550:DOF65582 DYB65550:DYB65582 EHX65550:EHX65582 ERT65550:ERT65582 FBP65550:FBP65582 FLL65550:FLL65582 FVH65550:FVH65582 GFD65550:GFD65582 GOZ65550:GOZ65582 GYV65550:GYV65582 HIR65550:HIR65582 HSN65550:HSN65582 ICJ65550:ICJ65582 IMF65550:IMF65582 IWB65550:IWB65582 JFX65550:JFX65582 JPT65550:JPT65582 JZP65550:JZP65582 KJL65550:KJL65582 KTH65550:KTH65582 LDD65550:LDD65582 LMZ65550:LMZ65582 LWV65550:LWV65582 MGR65550:MGR65582 MQN65550:MQN65582 NAJ65550:NAJ65582 NKF65550:NKF65582 NUB65550:NUB65582 ODX65550:ODX65582 ONT65550:ONT65582 OXP65550:OXP65582 PHL65550:PHL65582 PRH65550:PRH65582 QBD65550:QBD65582 QKZ65550:QKZ65582 QUV65550:QUV65582 RER65550:RER65582 RON65550:RON65582 RYJ65550:RYJ65582 SIF65550:SIF65582 SSB65550:SSB65582 TBX65550:TBX65582 TLT65550:TLT65582 TVP65550:TVP65582 UFL65550:UFL65582 UPH65550:UPH65582 UZD65550:UZD65582 VIZ65550:VIZ65582 VSV65550:VSV65582 WCR65550:WCR65582 WMN65550:WMN65582 WWJ65550:WWJ65582 AB131086:AB131118 JX131086:JX131118 TT131086:TT131118 ADP131086:ADP131118 ANL131086:ANL131118 AXH131086:AXH131118 BHD131086:BHD131118 BQZ131086:BQZ131118 CAV131086:CAV131118 CKR131086:CKR131118 CUN131086:CUN131118 DEJ131086:DEJ131118 DOF131086:DOF131118 DYB131086:DYB131118 EHX131086:EHX131118 ERT131086:ERT131118 FBP131086:FBP131118 FLL131086:FLL131118 FVH131086:FVH131118 GFD131086:GFD131118 GOZ131086:GOZ131118 GYV131086:GYV131118 HIR131086:HIR131118 HSN131086:HSN131118 ICJ131086:ICJ131118 IMF131086:IMF131118 IWB131086:IWB131118 JFX131086:JFX131118 JPT131086:JPT131118 JZP131086:JZP131118 KJL131086:KJL131118 KTH131086:KTH131118 LDD131086:LDD131118 LMZ131086:LMZ131118 LWV131086:LWV131118 MGR131086:MGR131118 MQN131086:MQN131118 NAJ131086:NAJ131118 NKF131086:NKF131118 NUB131086:NUB131118 ODX131086:ODX131118 ONT131086:ONT131118 OXP131086:OXP131118 PHL131086:PHL131118 PRH131086:PRH131118 QBD131086:QBD131118 QKZ131086:QKZ131118 QUV131086:QUV131118 RER131086:RER131118 RON131086:RON131118 RYJ131086:RYJ131118 SIF131086:SIF131118 SSB131086:SSB131118 TBX131086:TBX131118 TLT131086:TLT131118 TVP131086:TVP131118 UFL131086:UFL131118 UPH131086:UPH131118 UZD131086:UZD131118 VIZ131086:VIZ131118 VSV131086:VSV131118 WCR131086:WCR131118 WMN131086:WMN131118 WWJ131086:WWJ131118 AB196622:AB196654 JX196622:JX196654 TT196622:TT196654 ADP196622:ADP196654 ANL196622:ANL196654 AXH196622:AXH196654 BHD196622:BHD196654 BQZ196622:BQZ196654 CAV196622:CAV196654 CKR196622:CKR196654 CUN196622:CUN196654 DEJ196622:DEJ196654 DOF196622:DOF196654 DYB196622:DYB196654 EHX196622:EHX196654 ERT196622:ERT196654 FBP196622:FBP196654 FLL196622:FLL196654 FVH196622:FVH196654 GFD196622:GFD196654 GOZ196622:GOZ196654 GYV196622:GYV196654 HIR196622:HIR196654 HSN196622:HSN196654 ICJ196622:ICJ196654 IMF196622:IMF196654 IWB196622:IWB196654 JFX196622:JFX196654 JPT196622:JPT196654 JZP196622:JZP196654 KJL196622:KJL196654 KTH196622:KTH196654 LDD196622:LDD196654 LMZ196622:LMZ196654 LWV196622:LWV196654 MGR196622:MGR196654 MQN196622:MQN196654 NAJ196622:NAJ196654 NKF196622:NKF196654 NUB196622:NUB196654 ODX196622:ODX196654 ONT196622:ONT196654 OXP196622:OXP196654 PHL196622:PHL196654 PRH196622:PRH196654 QBD196622:QBD196654 QKZ196622:QKZ196654 QUV196622:QUV196654 RER196622:RER196654 RON196622:RON196654 RYJ196622:RYJ196654 SIF196622:SIF196654 SSB196622:SSB196654 TBX196622:TBX196654 TLT196622:TLT196654 TVP196622:TVP196654 UFL196622:UFL196654 UPH196622:UPH196654 UZD196622:UZD196654 VIZ196622:VIZ196654 VSV196622:VSV196654 WCR196622:WCR196654 WMN196622:WMN196654 WWJ196622:WWJ196654 AB262158:AB262190 JX262158:JX262190 TT262158:TT262190 ADP262158:ADP262190 ANL262158:ANL262190 AXH262158:AXH262190 BHD262158:BHD262190 BQZ262158:BQZ262190 CAV262158:CAV262190 CKR262158:CKR262190 CUN262158:CUN262190 DEJ262158:DEJ262190 DOF262158:DOF262190 DYB262158:DYB262190 EHX262158:EHX262190 ERT262158:ERT262190 FBP262158:FBP262190 FLL262158:FLL262190 FVH262158:FVH262190 GFD262158:GFD262190 GOZ262158:GOZ262190 GYV262158:GYV262190 HIR262158:HIR262190 HSN262158:HSN262190 ICJ262158:ICJ262190 IMF262158:IMF262190 IWB262158:IWB262190 JFX262158:JFX262190 JPT262158:JPT262190 JZP262158:JZP262190 KJL262158:KJL262190 KTH262158:KTH262190 LDD262158:LDD262190 LMZ262158:LMZ262190 LWV262158:LWV262190 MGR262158:MGR262190 MQN262158:MQN262190 NAJ262158:NAJ262190 NKF262158:NKF262190 NUB262158:NUB262190 ODX262158:ODX262190 ONT262158:ONT262190 OXP262158:OXP262190 PHL262158:PHL262190 PRH262158:PRH262190 QBD262158:QBD262190 QKZ262158:QKZ262190 QUV262158:QUV262190 RER262158:RER262190 RON262158:RON262190 RYJ262158:RYJ262190 SIF262158:SIF262190 SSB262158:SSB262190 TBX262158:TBX262190 TLT262158:TLT262190 TVP262158:TVP262190 UFL262158:UFL262190 UPH262158:UPH262190 UZD262158:UZD262190 VIZ262158:VIZ262190 VSV262158:VSV262190 WCR262158:WCR262190 WMN262158:WMN262190 WWJ262158:WWJ262190 AB327694:AB327726 JX327694:JX327726 TT327694:TT327726 ADP327694:ADP327726 ANL327694:ANL327726 AXH327694:AXH327726 BHD327694:BHD327726 BQZ327694:BQZ327726 CAV327694:CAV327726 CKR327694:CKR327726 CUN327694:CUN327726 DEJ327694:DEJ327726 DOF327694:DOF327726 DYB327694:DYB327726 EHX327694:EHX327726 ERT327694:ERT327726 FBP327694:FBP327726 FLL327694:FLL327726 FVH327694:FVH327726 GFD327694:GFD327726 GOZ327694:GOZ327726 GYV327694:GYV327726 HIR327694:HIR327726 HSN327694:HSN327726 ICJ327694:ICJ327726 IMF327694:IMF327726 IWB327694:IWB327726 JFX327694:JFX327726 JPT327694:JPT327726 JZP327694:JZP327726 KJL327694:KJL327726 KTH327694:KTH327726 LDD327694:LDD327726 LMZ327694:LMZ327726 LWV327694:LWV327726 MGR327694:MGR327726 MQN327694:MQN327726 NAJ327694:NAJ327726 NKF327694:NKF327726 NUB327694:NUB327726 ODX327694:ODX327726 ONT327694:ONT327726 OXP327694:OXP327726 PHL327694:PHL327726 PRH327694:PRH327726 QBD327694:QBD327726 QKZ327694:QKZ327726 QUV327694:QUV327726 RER327694:RER327726 RON327694:RON327726 RYJ327694:RYJ327726 SIF327694:SIF327726 SSB327694:SSB327726 TBX327694:TBX327726 TLT327694:TLT327726 TVP327694:TVP327726 UFL327694:UFL327726 UPH327694:UPH327726 UZD327694:UZD327726 VIZ327694:VIZ327726 VSV327694:VSV327726 WCR327694:WCR327726 WMN327694:WMN327726 WWJ327694:WWJ327726 AB393230:AB393262 JX393230:JX393262 TT393230:TT393262 ADP393230:ADP393262 ANL393230:ANL393262 AXH393230:AXH393262 BHD393230:BHD393262 BQZ393230:BQZ393262 CAV393230:CAV393262 CKR393230:CKR393262 CUN393230:CUN393262 DEJ393230:DEJ393262 DOF393230:DOF393262 DYB393230:DYB393262 EHX393230:EHX393262 ERT393230:ERT393262 FBP393230:FBP393262 FLL393230:FLL393262 FVH393230:FVH393262 GFD393230:GFD393262 GOZ393230:GOZ393262 GYV393230:GYV393262 HIR393230:HIR393262 HSN393230:HSN393262 ICJ393230:ICJ393262 IMF393230:IMF393262 IWB393230:IWB393262 JFX393230:JFX393262 JPT393230:JPT393262 JZP393230:JZP393262 KJL393230:KJL393262 KTH393230:KTH393262 LDD393230:LDD393262 LMZ393230:LMZ393262 LWV393230:LWV393262 MGR393230:MGR393262 MQN393230:MQN393262 NAJ393230:NAJ393262 NKF393230:NKF393262 NUB393230:NUB393262 ODX393230:ODX393262 ONT393230:ONT393262 OXP393230:OXP393262 PHL393230:PHL393262 PRH393230:PRH393262 QBD393230:QBD393262 QKZ393230:QKZ393262 QUV393230:QUV393262 RER393230:RER393262 RON393230:RON393262 RYJ393230:RYJ393262 SIF393230:SIF393262 SSB393230:SSB393262 TBX393230:TBX393262 TLT393230:TLT393262 TVP393230:TVP393262 UFL393230:UFL393262 UPH393230:UPH393262 UZD393230:UZD393262 VIZ393230:VIZ393262 VSV393230:VSV393262 WCR393230:WCR393262 WMN393230:WMN393262 WWJ393230:WWJ393262 AB458766:AB458798 JX458766:JX458798 TT458766:TT458798 ADP458766:ADP458798 ANL458766:ANL458798 AXH458766:AXH458798 BHD458766:BHD458798 BQZ458766:BQZ458798 CAV458766:CAV458798 CKR458766:CKR458798 CUN458766:CUN458798 DEJ458766:DEJ458798 DOF458766:DOF458798 DYB458766:DYB458798 EHX458766:EHX458798 ERT458766:ERT458798 FBP458766:FBP458798 FLL458766:FLL458798 FVH458766:FVH458798 GFD458766:GFD458798 GOZ458766:GOZ458798 GYV458766:GYV458798 HIR458766:HIR458798 HSN458766:HSN458798 ICJ458766:ICJ458798 IMF458766:IMF458798 IWB458766:IWB458798 JFX458766:JFX458798 JPT458766:JPT458798 JZP458766:JZP458798 KJL458766:KJL458798 KTH458766:KTH458798 LDD458766:LDD458798 LMZ458766:LMZ458798 LWV458766:LWV458798 MGR458766:MGR458798 MQN458766:MQN458798 NAJ458766:NAJ458798 NKF458766:NKF458798 NUB458766:NUB458798 ODX458766:ODX458798 ONT458766:ONT458798 OXP458766:OXP458798 PHL458766:PHL458798 PRH458766:PRH458798 QBD458766:QBD458798 QKZ458766:QKZ458798 QUV458766:QUV458798 RER458766:RER458798 RON458766:RON458798 RYJ458766:RYJ458798 SIF458766:SIF458798 SSB458766:SSB458798 TBX458766:TBX458798 TLT458766:TLT458798 TVP458766:TVP458798 UFL458766:UFL458798 UPH458766:UPH458798 UZD458766:UZD458798 VIZ458766:VIZ458798 VSV458766:VSV458798 WCR458766:WCR458798 WMN458766:WMN458798 WWJ458766:WWJ458798 AB524302:AB524334 JX524302:JX524334 TT524302:TT524334 ADP524302:ADP524334 ANL524302:ANL524334 AXH524302:AXH524334 BHD524302:BHD524334 BQZ524302:BQZ524334 CAV524302:CAV524334 CKR524302:CKR524334 CUN524302:CUN524334 DEJ524302:DEJ524334 DOF524302:DOF524334 DYB524302:DYB524334 EHX524302:EHX524334 ERT524302:ERT524334 FBP524302:FBP524334 FLL524302:FLL524334 FVH524302:FVH524334 GFD524302:GFD524334 GOZ524302:GOZ524334 GYV524302:GYV524334 HIR524302:HIR524334 HSN524302:HSN524334 ICJ524302:ICJ524334 IMF524302:IMF524334 IWB524302:IWB524334 JFX524302:JFX524334 JPT524302:JPT524334 JZP524302:JZP524334 KJL524302:KJL524334 KTH524302:KTH524334 LDD524302:LDD524334 LMZ524302:LMZ524334 LWV524302:LWV524334 MGR524302:MGR524334 MQN524302:MQN524334 NAJ524302:NAJ524334 NKF524302:NKF524334 NUB524302:NUB524334 ODX524302:ODX524334 ONT524302:ONT524334 OXP524302:OXP524334 PHL524302:PHL524334 PRH524302:PRH524334 QBD524302:QBD524334 QKZ524302:QKZ524334 QUV524302:QUV524334 RER524302:RER524334 RON524302:RON524334 RYJ524302:RYJ524334 SIF524302:SIF524334 SSB524302:SSB524334 TBX524302:TBX524334 TLT524302:TLT524334 TVP524302:TVP524334 UFL524302:UFL524334 UPH524302:UPH524334 UZD524302:UZD524334 VIZ524302:VIZ524334 VSV524302:VSV524334 WCR524302:WCR524334 WMN524302:WMN524334 WWJ524302:WWJ524334 AB589838:AB589870 JX589838:JX589870 TT589838:TT589870 ADP589838:ADP589870 ANL589838:ANL589870 AXH589838:AXH589870 BHD589838:BHD589870 BQZ589838:BQZ589870 CAV589838:CAV589870 CKR589838:CKR589870 CUN589838:CUN589870 DEJ589838:DEJ589870 DOF589838:DOF589870 DYB589838:DYB589870 EHX589838:EHX589870 ERT589838:ERT589870 FBP589838:FBP589870 FLL589838:FLL589870 FVH589838:FVH589870 GFD589838:GFD589870 GOZ589838:GOZ589870 GYV589838:GYV589870 HIR589838:HIR589870 HSN589838:HSN589870 ICJ589838:ICJ589870 IMF589838:IMF589870 IWB589838:IWB589870 JFX589838:JFX589870 JPT589838:JPT589870 JZP589838:JZP589870 KJL589838:KJL589870 KTH589838:KTH589870 LDD589838:LDD589870 LMZ589838:LMZ589870 LWV589838:LWV589870 MGR589838:MGR589870 MQN589838:MQN589870 NAJ589838:NAJ589870 NKF589838:NKF589870 NUB589838:NUB589870 ODX589838:ODX589870 ONT589838:ONT589870 OXP589838:OXP589870 PHL589838:PHL589870 PRH589838:PRH589870 QBD589838:QBD589870 QKZ589838:QKZ589870 QUV589838:QUV589870 RER589838:RER589870 RON589838:RON589870 RYJ589838:RYJ589870 SIF589838:SIF589870 SSB589838:SSB589870 TBX589838:TBX589870 TLT589838:TLT589870 TVP589838:TVP589870 UFL589838:UFL589870 UPH589838:UPH589870 UZD589838:UZD589870 VIZ589838:VIZ589870 VSV589838:VSV589870 WCR589838:WCR589870 WMN589838:WMN589870 WWJ589838:WWJ589870 AB655374:AB655406 JX655374:JX655406 TT655374:TT655406 ADP655374:ADP655406 ANL655374:ANL655406 AXH655374:AXH655406 BHD655374:BHD655406 BQZ655374:BQZ655406 CAV655374:CAV655406 CKR655374:CKR655406 CUN655374:CUN655406 DEJ655374:DEJ655406 DOF655374:DOF655406 DYB655374:DYB655406 EHX655374:EHX655406 ERT655374:ERT655406 FBP655374:FBP655406 FLL655374:FLL655406 FVH655374:FVH655406 GFD655374:GFD655406 GOZ655374:GOZ655406 GYV655374:GYV655406 HIR655374:HIR655406 HSN655374:HSN655406 ICJ655374:ICJ655406 IMF655374:IMF655406 IWB655374:IWB655406 JFX655374:JFX655406 JPT655374:JPT655406 JZP655374:JZP655406 KJL655374:KJL655406 KTH655374:KTH655406 LDD655374:LDD655406 LMZ655374:LMZ655406 LWV655374:LWV655406 MGR655374:MGR655406 MQN655374:MQN655406 NAJ655374:NAJ655406 NKF655374:NKF655406 NUB655374:NUB655406 ODX655374:ODX655406 ONT655374:ONT655406 OXP655374:OXP655406 PHL655374:PHL655406 PRH655374:PRH655406 QBD655374:QBD655406 QKZ655374:QKZ655406 QUV655374:QUV655406 RER655374:RER655406 RON655374:RON655406 RYJ655374:RYJ655406 SIF655374:SIF655406 SSB655374:SSB655406 TBX655374:TBX655406 TLT655374:TLT655406 TVP655374:TVP655406 UFL655374:UFL655406 UPH655374:UPH655406 UZD655374:UZD655406 VIZ655374:VIZ655406 VSV655374:VSV655406 WCR655374:WCR655406 WMN655374:WMN655406 WWJ655374:WWJ655406 AB720910:AB720942 JX720910:JX720942 TT720910:TT720942 ADP720910:ADP720942 ANL720910:ANL720942 AXH720910:AXH720942 BHD720910:BHD720942 BQZ720910:BQZ720942 CAV720910:CAV720942 CKR720910:CKR720942 CUN720910:CUN720942 DEJ720910:DEJ720942 DOF720910:DOF720942 DYB720910:DYB720942 EHX720910:EHX720942 ERT720910:ERT720942 FBP720910:FBP720942 FLL720910:FLL720942 FVH720910:FVH720942 GFD720910:GFD720942 GOZ720910:GOZ720942 GYV720910:GYV720942 HIR720910:HIR720942 HSN720910:HSN720942 ICJ720910:ICJ720942 IMF720910:IMF720942 IWB720910:IWB720942 JFX720910:JFX720942 JPT720910:JPT720942 JZP720910:JZP720942 KJL720910:KJL720942 KTH720910:KTH720942 LDD720910:LDD720942 LMZ720910:LMZ720942 LWV720910:LWV720942 MGR720910:MGR720942 MQN720910:MQN720942 NAJ720910:NAJ720942 NKF720910:NKF720942 NUB720910:NUB720942 ODX720910:ODX720942 ONT720910:ONT720942 OXP720910:OXP720942 PHL720910:PHL720942 PRH720910:PRH720942 QBD720910:QBD720942 QKZ720910:QKZ720942 QUV720910:QUV720942 RER720910:RER720942 RON720910:RON720942 RYJ720910:RYJ720942 SIF720910:SIF720942 SSB720910:SSB720942 TBX720910:TBX720942 TLT720910:TLT720942 TVP720910:TVP720942 UFL720910:UFL720942 UPH720910:UPH720942 UZD720910:UZD720942 VIZ720910:VIZ720942 VSV720910:VSV720942 WCR720910:WCR720942 WMN720910:WMN720942 WWJ720910:WWJ720942 AB786446:AB786478 JX786446:JX786478 TT786446:TT786478 ADP786446:ADP786478 ANL786446:ANL786478 AXH786446:AXH786478 BHD786446:BHD786478 BQZ786446:BQZ786478 CAV786446:CAV786478 CKR786446:CKR786478 CUN786446:CUN786478 DEJ786446:DEJ786478 DOF786446:DOF786478 DYB786446:DYB786478 EHX786446:EHX786478 ERT786446:ERT786478 FBP786446:FBP786478 FLL786446:FLL786478 FVH786446:FVH786478 GFD786446:GFD786478 GOZ786446:GOZ786478 GYV786446:GYV786478 HIR786446:HIR786478 HSN786446:HSN786478 ICJ786446:ICJ786478 IMF786446:IMF786478 IWB786446:IWB786478 JFX786446:JFX786478 JPT786446:JPT786478 JZP786446:JZP786478 KJL786446:KJL786478 KTH786446:KTH786478 LDD786446:LDD786478 LMZ786446:LMZ786478 LWV786446:LWV786478 MGR786446:MGR786478 MQN786446:MQN786478 NAJ786446:NAJ786478 NKF786446:NKF786478 NUB786446:NUB786478 ODX786446:ODX786478 ONT786446:ONT786478 OXP786446:OXP786478 PHL786446:PHL786478 PRH786446:PRH786478 QBD786446:QBD786478 QKZ786446:QKZ786478 QUV786446:QUV786478 RER786446:RER786478 RON786446:RON786478 RYJ786446:RYJ786478 SIF786446:SIF786478 SSB786446:SSB786478 TBX786446:TBX786478 TLT786446:TLT786478 TVP786446:TVP786478 UFL786446:UFL786478 UPH786446:UPH786478 UZD786446:UZD786478 VIZ786446:VIZ786478 VSV786446:VSV786478 WCR786446:WCR786478 WMN786446:WMN786478 WWJ786446:WWJ786478 AB851982:AB852014 JX851982:JX852014 TT851982:TT852014 ADP851982:ADP852014 ANL851982:ANL852014 AXH851982:AXH852014 BHD851982:BHD852014 BQZ851982:BQZ852014 CAV851982:CAV852014 CKR851982:CKR852014 CUN851982:CUN852014 DEJ851982:DEJ852014 DOF851982:DOF852014 DYB851982:DYB852014 EHX851982:EHX852014 ERT851982:ERT852014 FBP851982:FBP852014 FLL851982:FLL852014 FVH851982:FVH852014 GFD851982:GFD852014 GOZ851982:GOZ852014 GYV851982:GYV852014 HIR851982:HIR852014 HSN851982:HSN852014 ICJ851982:ICJ852014 IMF851982:IMF852014 IWB851982:IWB852014 JFX851982:JFX852014 JPT851982:JPT852014 JZP851982:JZP852014 KJL851982:KJL852014 KTH851982:KTH852014 LDD851982:LDD852014 LMZ851982:LMZ852014 LWV851982:LWV852014 MGR851982:MGR852014 MQN851982:MQN852014 NAJ851982:NAJ852014 NKF851982:NKF852014 NUB851982:NUB852014 ODX851982:ODX852014 ONT851982:ONT852014 OXP851982:OXP852014 PHL851982:PHL852014 PRH851982:PRH852014 QBD851982:QBD852014 QKZ851982:QKZ852014 QUV851982:QUV852014 RER851982:RER852014 RON851982:RON852014 RYJ851982:RYJ852014 SIF851982:SIF852014 SSB851982:SSB852014 TBX851982:TBX852014 TLT851982:TLT852014 TVP851982:TVP852014 UFL851982:UFL852014 UPH851982:UPH852014 UZD851982:UZD852014 VIZ851982:VIZ852014 VSV851982:VSV852014 WCR851982:WCR852014 WMN851982:WMN852014 WWJ851982:WWJ852014 AB917518:AB917550 JX917518:JX917550 TT917518:TT917550 ADP917518:ADP917550 ANL917518:ANL917550 AXH917518:AXH917550 BHD917518:BHD917550 BQZ917518:BQZ917550 CAV917518:CAV917550 CKR917518:CKR917550 CUN917518:CUN917550 DEJ917518:DEJ917550 DOF917518:DOF917550 DYB917518:DYB917550 EHX917518:EHX917550 ERT917518:ERT917550 FBP917518:FBP917550 FLL917518:FLL917550 FVH917518:FVH917550 GFD917518:GFD917550 GOZ917518:GOZ917550 GYV917518:GYV917550 HIR917518:HIR917550 HSN917518:HSN917550 ICJ917518:ICJ917550 IMF917518:IMF917550 IWB917518:IWB917550 JFX917518:JFX917550 JPT917518:JPT917550 JZP917518:JZP917550 KJL917518:KJL917550 KTH917518:KTH917550 LDD917518:LDD917550 LMZ917518:LMZ917550 LWV917518:LWV917550 MGR917518:MGR917550 MQN917518:MQN917550 NAJ917518:NAJ917550 NKF917518:NKF917550 NUB917518:NUB917550 ODX917518:ODX917550 ONT917518:ONT917550 OXP917518:OXP917550 PHL917518:PHL917550 PRH917518:PRH917550 QBD917518:QBD917550 QKZ917518:QKZ917550 QUV917518:QUV917550 RER917518:RER917550 RON917518:RON917550 RYJ917518:RYJ917550 SIF917518:SIF917550 SSB917518:SSB917550 TBX917518:TBX917550 TLT917518:TLT917550 TVP917518:TVP917550 UFL917518:UFL917550 UPH917518:UPH917550 UZD917518:UZD917550 VIZ917518:VIZ917550 VSV917518:VSV917550 WCR917518:WCR917550 WMN917518:WMN917550 WWJ917518:WWJ917550 AB983054:AB983086 JX983054:JX983086 TT983054:TT983086 ADP983054:ADP983086 ANL983054:ANL983086 AXH983054:AXH983086 BHD983054:BHD983086 BQZ983054:BQZ983086 CAV983054:CAV983086 CKR983054:CKR983086 CUN983054:CUN983086 DEJ983054:DEJ983086 DOF983054:DOF983086 DYB983054:DYB983086 EHX983054:EHX983086 ERT983054:ERT983086 FBP983054:FBP983086 FLL983054:FLL983086 FVH983054:FVH983086 GFD983054:GFD983086 GOZ983054:GOZ983086 GYV983054:GYV983086 HIR983054:HIR983086 HSN983054:HSN983086 ICJ983054:ICJ983086 IMF983054:IMF983086 IWB983054:IWB983086 JFX983054:JFX983086 JPT983054:JPT983086 JZP983054:JZP983086 KJL983054:KJL983086 KTH983054:KTH983086 LDD983054:LDD983086 LMZ983054:LMZ983086 LWV983054:LWV983086 MGR983054:MGR983086 MQN983054:MQN983086 NAJ983054:NAJ983086 NKF983054:NKF983086 NUB983054:NUB983086 ODX983054:ODX983086 ONT983054:ONT983086 OXP983054:OXP983086 PHL983054:PHL983086 PRH983054:PRH983086 QBD983054:QBD983086 QKZ983054:QKZ983086 QUV983054:QUV983086 RER983054:RER983086 RON983054:RON983086 RYJ983054:RYJ983086 SIF983054:SIF983086 SSB983054:SSB983086 TBX983054:TBX983086 TLT983054:TLT983086 TVP983054:TVP983086 UFL983054:UFL983086 UPH983054:UPH983086 UZD983054:UZD983086 VIZ983054:VIZ983086 VSV983054:VSV983086 WCR983054:WCR983086 WMN983054:WMN983086 WWJ983054:WWJ983086">
      <formula1>"Alcaldía Local,Central,Sectorial,"</formula1>
      <formula2>0</formula2>
    </dataValidation>
    <dataValidation type="list" operator="equal" allowBlank="1" showErrorMessage="1" sqref="Z24:Z46 JV24:JV46 TR24:TR46 ADN24:ADN46 ANJ24:ANJ46 AXF24:AXF46 BHB24:BHB46 BQX24:BQX46 CAT24:CAT46 CKP24:CKP46 CUL24:CUL46 DEH24:DEH46 DOD24:DOD46 DXZ24:DXZ46 EHV24:EHV46 ERR24:ERR46 FBN24:FBN46 FLJ24:FLJ46 FVF24:FVF46 GFB24:GFB46 GOX24:GOX46 GYT24:GYT46 HIP24:HIP46 HSL24:HSL46 ICH24:ICH46 IMD24:IMD46 IVZ24:IVZ46 JFV24:JFV46 JPR24:JPR46 JZN24:JZN46 KJJ24:KJJ46 KTF24:KTF46 LDB24:LDB46 LMX24:LMX46 LWT24:LWT46 MGP24:MGP46 MQL24:MQL46 NAH24:NAH46 NKD24:NKD46 NTZ24:NTZ46 ODV24:ODV46 ONR24:ONR46 OXN24:OXN46 PHJ24:PHJ46 PRF24:PRF46 QBB24:QBB46 QKX24:QKX46 QUT24:QUT46 REP24:REP46 ROL24:ROL46 RYH24:RYH46 SID24:SID46 SRZ24:SRZ46 TBV24:TBV46 TLR24:TLR46 TVN24:TVN46 UFJ24:UFJ46 UPF24:UPF46 UZB24:UZB46 VIX24:VIX46 VST24:VST46 WCP24:WCP46 WML24:WML46 WWH24:WWH46 Z65560:Z65582 JV65560:JV65582 TR65560:TR65582 ADN65560:ADN65582 ANJ65560:ANJ65582 AXF65560:AXF65582 BHB65560:BHB65582 BQX65560:BQX65582 CAT65560:CAT65582 CKP65560:CKP65582 CUL65560:CUL65582 DEH65560:DEH65582 DOD65560:DOD65582 DXZ65560:DXZ65582 EHV65560:EHV65582 ERR65560:ERR65582 FBN65560:FBN65582 FLJ65560:FLJ65582 FVF65560:FVF65582 GFB65560:GFB65582 GOX65560:GOX65582 GYT65560:GYT65582 HIP65560:HIP65582 HSL65560:HSL65582 ICH65560:ICH65582 IMD65560:IMD65582 IVZ65560:IVZ65582 JFV65560:JFV65582 JPR65560:JPR65582 JZN65560:JZN65582 KJJ65560:KJJ65582 KTF65560:KTF65582 LDB65560:LDB65582 LMX65560:LMX65582 LWT65560:LWT65582 MGP65560:MGP65582 MQL65560:MQL65582 NAH65560:NAH65582 NKD65560:NKD65582 NTZ65560:NTZ65582 ODV65560:ODV65582 ONR65560:ONR65582 OXN65560:OXN65582 PHJ65560:PHJ65582 PRF65560:PRF65582 QBB65560:QBB65582 QKX65560:QKX65582 QUT65560:QUT65582 REP65560:REP65582 ROL65560:ROL65582 RYH65560:RYH65582 SID65560:SID65582 SRZ65560:SRZ65582 TBV65560:TBV65582 TLR65560:TLR65582 TVN65560:TVN65582 UFJ65560:UFJ65582 UPF65560:UPF65582 UZB65560:UZB65582 VIX65560:VIX65582 VST65560:VST65582 WCP65560:WCP65582 WML65560:WML65582 WWH65560:WWH65582 Z131096:Z131118 JV131096:JV131118 TR131096:TR131118 ADN131096:ADN131118 ANJ131096:ANJ131118 AXF131096:AXF131118 BHB131096:BHB131118 BQX131096:BQX131118 CAT131096:CAT131118 CKP131096:CKP131118 CUL131096:CUL131118 DEH131096:DEH131118 DOD131096:DOD131118 DXZ131096:DXZ131118 EHV131096:EHV131118 ERR131096:ERR131118 FBN131096:FBN131118 FLJ131096:FLJ131118 FVF131096:FVF131118 GFB131096:GFB131118 GOX131096:GOX131118 GYT131096:GYT131118 HIP131096:HIP131118 HSL131096:HSL131118 ICH131096:ICH131118 IMD131096:IMD131118 IVZ131096:IVZ131118 JFV131096:JFV131118 JPR131096:JPR131118 JZN131096:JZN131118 KJJ131096:KJJ131118 KTF131096:KTF131118 LDB131096:LDB131118 LMX131096:LMX131118 LWT131096:LWT131118 MGP131096:MGP131118 MQL131096:MQL131118 NAH131096:NAH131118 NKD131096:NKD131118 NTZ131096:NTZ131118 ODV131096:ODV131118 ONR131096:ONR131118 OXN131096:OXN131118 PHJ131096:PHJ131118 PRF131096:PRF131118 QBB131096:QBB131118 QKX131096:QKX131118 QUT131096:QUT131118 REP131096:REP131118 ROL131096:ROL131118 RYH131096:RYH131118 SID131096:SID131118 SRZ131096:SRZ131118 TBV131096:TBV131118 TLR131096:TLR131118 TVN131096:TVN131118 UFJ131096:UFJ131118 UPF131096:UPF131118 UZB131096:UZB131118 VIX131096:VIX131118 VST131096:VST131118 WCP131096:WCP131118 WML131096:WML131118 WWH131096:WWH131118 Z196632:Z196654 JV196632:JV196654 TR196632:TR196654 ADN196632:ADN196654 ANJ196632:ANJ196654 AXF196632:AXF196654 BHB196632:BHB196654 BQX196632:BQX196654 CAT196632:CAT196654 CKP196632:CKP196654 CUL196632:CUL196654 DEH196632:DEH196654 DOD196632:DOD196654 DXZ196632:DXZ196654 EHV196632:EHV196654 ERR196632:ERR196654 FBN196632:FBN196654 FLJ196632:FLJ196654 FVF196632:FVF196654 GFB196632:GFB196654 GOX196632:GOX196654 GYT196632:GYT196654 HIP196632:HIP196654 HSL196632:HSL196654 ICH196632:ICH196654 IMD196632:IMD196654 IVZ196632:IVZ196654 JFV196632:JFV196654 JPR196632:JPR196654 JZN196632:JZN196654 KJJ196632:KJJ196654 KTF196632:KTF196654 LDB196632:LDB196654 LMX196632:LMX196654 LWT196632:LWT196654 MGP196632:MGP196654 MQL196632:MQL196654 NAH196632:NAH196654 NKD196632:NKD196654 NTZ196632:NTZ196654 ODV196632:ODV196654 ONR196632:ONR196654 OXN196632:OXN196654 PHJ196632:PHJ196654 PRF196632:PRF196654 QBB196632:QBB196654 QKX196632:QKX196654 QUT196632:QUT196654 REP196632:REP196654 ROL196632:ROL196654 RYH196632:RYH196654 SID196632:SID196654 SRZ196632:SRZ196654 TBV196632:TBV196654 TLR196632:TLR196654 TVN196632:TVN196654 UFJ196632:UFJ196654 UPF196632:UPF196654 UZB196632:UZB196654 VIX196632:VIX196654 VST196632:VST196654 WCP196632:WCP196654 WML196632:WML196654 WWH196632:WWH196654 Z262168:Z262190 JV262168:JV262190 TR262168:TR262190 ADN262168:ADN262190 ANJ262168:ANJ262190 AXF262168:AXF262190 BHB262168:BHB262190 BQX262168:BQX262190 CAT262168:CAT262190 CKP262168:CKP262190 CUL262168:CUL262190 DEH262168:DEH262190 DOD262168:DOD262190 DXZ262168:DXZ262190 EHV262168:EHV262190 ERR262168:ERR262190 FBN262168:FBN262190 FLJ262168:FLJ262190 FVF262168:FVF262190 GFB262168:GFB262190 GOX262168:GOX262190 GYT262168:GYT262190 HIP262168:HIP262190 HSL262168:HSL262190 ICH262168:ICH262190 IMD262168:IMD262190 IVZ262168:IVZ262190 JFV262168:JFV262190 JPR262168:JPR262190 JZN262168:JZN262190 KJJ262168:KJJ262190 KTF262168:KTF262190 LDB262168:LDB262190 LMX262168:LMX262190 LWT262168:LWT262190 MGP262168:MGP262190 MQL262168:MQL262190 NAH262168:NAH262190 NKD262168:NKD262190 NTZ262168:NTZ262190 ODV262168:ODV262190 ONR262168:ONR262190 OXN262168:OXN262190 PHJ262168:PHJ262190 PRF262168:PRF262190 QBB262168:QBB262190 QKX262168:QKX262190 QUT262168:QUT262190 REP262168:REP262190 ROL262168:ROL262190 RYH262168:RYH262190 SID262168:SID262190 SRZ262168:SRZ262190 TBV262168:TBV262190 TLR262168:TLR262190 TVN262168:TVN262190 UFJ262168:UFJ262190 UPF262168:UPF262190 UZB262168:UZB262190 VIX262168:VIX262190 VST262168:VST262190 WCP262168:WCP262190 WML262168:WML262190 WWH262168:WWH262190 Z327704:Z327726 JV327704:JV327726 TR327704:TR327726 ADN327704:ADN327726 ANJ327704:ANJ327726 AXF327704:AXF327726 BHB327704:BHB327726 BQX327704:BQX327726 CAT327704:CAT327726 CKP327704:CKP327726 CUL327704:CUL327726 DEH327704:DEH327726 DOD327704:DOD327726 DXZ327704:DXZ327726 EHV327704:EHV327726 ERR327704:ERR327726 FBN327704:FBN327726 FLJ327704:FLJ327726 FVF327704:FVF327726 GFB327704:GFB327726 GOX327704:GOX327726 GYT327704:GYT327726 HIP327704:HIP327726 HSL327704:HSL327726 ICH327704:ICH327726 IMD327704:IMD327726 IVZ327704:IVZ327726 JFV327704:JFV327726 JPR327704:JPR327726 JZN327704:JZN327726 KJJ327704:KJJ327726 KTF327704:KTF327726 LDB327704:LDB327726 LMX327704:LMX327726 LWT327704:LWT327726 MGP327704:MGP327726 MQL327704:MQL327726 NAH327704:NAH327726 NKD327704:NKD327726 NTZ327704:NTZ327726 ODV327704:ODV327726 ONR327704:ONR327726 OXN327704:OXN327726 PHJ327704:PHJ327726 PRF327704:PRF327726 QBB327704:QBB327726 QKX327704:QKX327726 QUT327704:QUT327726 REP327704:REP327726 ROL327704:ROL327726 RYH327704:RYH327726 SID327704:SID327726 SRZ327704:SRZ327726 TBV327704:TBV327726 TLR327704:TLR327726 TVN327704:TVN327726 UFJ327704:UFJ327726 UPF327704:UPF327726 UZB327704:UZB327726 VIX327704:VIX327726 VST327704:VST327726 WCP327704:WCP327726 WML327704:WML327726 WWH327704:WWH327726 Z393240:Z393262 JV393240:JV393262 TR393240:TR393262 ADN393240:ADN393262 ANJ393240:ANJ393262 AXF393240:AXF393262 BHB393240:BHB393262 BQX393240:BQX393262 CAT393240:CAT393262 CKP393240:CKP393262 CUL393240:CUL393262 DEH393240:DEH393262 DOD393240:DOD393262 DXZ393240:DXZ393262 EHV393240:EHV393262 ERR393240:ERR393262 FBN393240:FBN393262 FLJ393240:FLJ393262 FVF393240:FVF393262 GFB393240:GFB393262 GOX393240:GOX393262 GYT393240:GYT393262 HIP393240:HIP393262 HSL393240:HSL393262 ICH393240:ICH393262 IMD393240:IMD393262 IVZ393240:IVZ393262 JFV393240:JFV393262 JPR393240:JPR393262 JZN393240:JZN393262 KJJ393240:KJJ393262 KTF393240:KTF393262 LDB393240:LDB393262 LMX393240:LMX393262 LWT393240:LWT393262 MGP393240:MGP393262 MQL393240:MQL393262 NAH393240:NAH393262 NKD393240:NKD393262 NTZ393240:NTZ393262 ODV393240:ODV393262 ONR393240:ONR393262 OXN393240:OXN393262 PHJ393240:PHJ393262 PRF393240:PRF393262 QBB393240:QBB393262 QKX393240:QKX393262 QUT393240:QUT393262 REP393240:REP393262 ROL393240:ROL393262 RYH393240:RYH393262 SID393240:SID393262 SRZ393240:SRZ393262 TBV393240:TBV393262 TLR393240:TLR393262 TVN393240:TVN393262 UFJ393240:UFJ393262 UPF393240:UPF393262 UZB393240:UZB393262 VIX393240:VIX393262 VST393240:VST393262 WCP393240:WCP393262 WML393240:WML393262 WWH393240:WWH393262 Z458776:Z458798 JV458776:JV458798 TR458776:TR458798 ADN458776:ADN458798 ANJ458776:ANJ458798 AXF458776:AXF458798 BHB458776:BHB458798 BQX458776:BQX458798 CAT458776:CAT458798 CKP458776:CKP458798 CUL458776:CUL458798 DEH458776:DEH458798 DOD458776:DOD458798 DXZ458776:DXZ458798 EHV458776:EHV458798 ERR458776:ERR458798 FBN458776:FBN458798 FLJ458776:FLJ458798 FVF458776:FVF458798 GFB458776:GFB458798 GOX458776:GOX458798 GYT458776:GYT458798 HIP458776:HIP458798 HSL458776:HSL458798 ICH458776:ICH458798 IMD458776:IMD458798 IVZ458776:IVZ458798 JFV458776:JFV458798 JPR458776:JPR458798 JZN458776:JZN458798 KJJ458776:KJJ458798 KTF458776:KTF458798 LDB458776:LDB458798 LMX458776:LMX458798 LWT458776:LWT458798 MGP458776:MGP458798 MQL458776:MQL458798 NAH458776:NAH458798 NKD458776:NKD458798 NTZ458776:NTZ458798 ODV458776:ODV458798 ONR458776:ONR458798 OXN458776:OXN458798 PHJ458776:PHJ458798 PRF458776:PRF458798 QBB458776:QBB458798 QKX458776:QKX458798 QUT458776:QUT458798 REP458776:REP458798 ROL458776:ROL458798 RYH458776:RYH458798 SID458776:SID458798 SRZ458776:SRZ458798 TBV458776:TBV458798 TLR458776:TLR458798 TVN458776:TVN458798 UFJ458776:UFJ458798 UPF458776:UPF458798 UZB458776:UZB458798 VIX458776:VIX458798 VST458776:VST458798 WCP458776:WCP458798 WML458776:WML458798 WWH458776:WWH458798 Z524312:Z524334 JV524312:JV524334 TR524312:TR524334 ADN524312:ADN524334 ANJ524312:ANJ524334 AXF524312:AXF524334 BHB524312:BHB524334 BQX524312:BQX524334 CAT524312:CAT524334 CKP524312:CKP524334 CUL524312:CUL524334 DEH524312:DEH524334 DOD524312:DOD524334 DXZ524312:DXZ524334 EHV524312:EHV524334 ERR524312:ERR524334 FBN524312:FBN524334 FLJ524312:FLJ524334 FVF524312:FVF524334 GFB524312:GFB524334 GOX524312:GOX524334 GYT524312:GYT524334 HIP524312:HIP524334 HSL524312:HSL524334 ICH524312:ICH524334 IMD524312:IMD524334 IVZ524312:IVZ524334 JFV524312:JFV524334 JPR524312:JPR524334 JZN524312:JZN524334 KJJ524312:KJJ524334 KTF524312:KTF524334 LDB524312:LDB524334 LMX524312:LMX524334 LWT524312:LWT524334 MGP524312:MGP524334 MQL524312:MQL524334 NAH524312:NAH524334 NKD524312:NKD524334 NTZ524312:NTZ524334 ODV524312:ODV524334 ONR524312:ONR524334 OXN524312:OXN524334 PHJ524312:PHJ524334 PRF524312:PRF524334 QBB524312:QBB524334 QKX524312:QKX524334 QUT524312:QUT524334 REP524312:REP524334 ROL524312:ROL524334 RYH524312:RYH524334 SID524312:SID524334 SRZ524312:SRZ524334 TBV524312:TBV524334 TLR524312:TLR524334 TVN524312:TVN524334 UFJ524312:UFJ524334 UPF524312:UPF524334 UZB524312:UZB524334 VIX524312:VIX524334 VST524312:VST524334 WCP524312:WCP524334 WML524312:WML524334 WWH524312:WWH524334 Z589848:Z589870 JV589848:JV589870 TR589848:TR589870 ADN589848:ADN589870 ANJ589848:ANJ589870 AXF589848:AXF589870 BHB589848:BHB589870 BQX589848:BQX589870 CAT589848:CAT589870 CKP589848:CKP589870 CUL589848:CUL589870 DEH589848:DEH589870 DOD589848:DOD589870 DXZ589848:DXZ589870 EHV589848:EHV589870 ERR589848:ERR589870 FBN589848:FBN589870 FLJ589848:FLJ589870 FVF589848:FVF589870 GFB589848:GFB589870 GOX589848:GOX589870 GYT589848:GYT589870 HIP589848:HIP589870 HSL589848:HSL589870 ICH589848:ICH589870 IMD589848:IMD589870 IVZ589848:IVZ589870 JFV589848:JFV589870 JPR589848:JPR589870 JZN589848:JZN589870 KJJ589848:KJJ589870 KTF589848:KTF589870 LDB589848:LDB589870 LMX589848:LMX589870 LWT589848:LWT589870 MGP589848:MGP589870 MQL589848:MQL589870 NAH589848:NAH589870 NKD589848:NKD589870 NTZ589848:NTZ589870 ODV589848:ODV589870 ONR589848:ONR589870 OXN589848:OXN589870 PHJ589848:PHJ589870 PRF589848:PRF589870 QBB589848:QBB589870 QKX589848:QKX589870 QUT589848:QUT589870 REP589848:REP589870 ROL589848:ROL589870 RYH589848:RYH589870 SID589848:SID589870 SRZ589848:SRZ589870 TBV589848:TBV589870 TLR589848:TLR589870 TVN589848:TVN589870 UFJ589848:UFJ589870 UPF589848:UPF589870 UZB589848:UZB589870 VIX589848:VIX589870 VST589848:VST589870 WCP589848:WCP589870 WML589848:WML589870 WWH589848:WWH589870 Z655384:Z655406 JV655384:JV655406 TR655384:TR655406 ADN655384:ADN655406 ANJ655384:ANJ655406 AXF655384:AXF655406 BHB655384:BHB655406 BQX655384:BQX655406 CAT655384:CAT655406 CKP655384:CKP655406 CUL655384:CUL655406 DEH655384:DEH655406 DOD655384:DOD655406 DXZ655384:DXZ655406 EHV655384:EHV655406 ERR655384:ERR655406 FBN655384:FBN655406 FLJ655384:FLJ655406 FVF655384:FVF655406 GFB655384:GFB655406 GOX655384:GOX655406 GYT655384:GYT655406 HIP655384:HIP655406 HSL655384:HSL655406 ICH655384:ICH655406 IMD655384:IMD655406 IVZ655384:IVZ655406 JFV655384:JFV655406 JPR655384:JPR655406 JZN655384:JZN655406 KJJ655384:KJJ655406 KTF655384:KTF655406 LDB655384:LDB655406 LMX655384:LMX655406 LWT655384:LWT655406 MGP655384:MGP655406 MQL655384:MQL655406 NAH655384:NAH655406 NKD655384:NKD655406 NTZ655384:NTZ655406 ODV655384:ODV655406 ONR655384:ONR655406 OXN655384:OXN655406 PHJ655384:PHJ655406 PRF655384:PRF655406 QBB655384:QBB655406 QKX655384:QKX655406 QUT655384:QUT655406 REP655384:REP655406 ROL655384:ROL655406 RYH655384:RYH655406 SID655384:SID655406 SRZ655384:SRZ655406 TBV655384:TBV655406 TLR655384:TLR655406 TVN655384:TVN655406 UFJ655384:UFJ655406 UPF655384:UPF655406 UZB655384:UZB655406 VIX655384:VIX655406 VST655384:VST655406 WCP655384:WCP655406 WML655384:WML655406 WWH655384:WWH655406 Z720920:Z720942 JV720920:JV720942 TR720920:TR720942 ADN720920:ADN720942 ANJ720920:ANJ720942 AXF720920:AXF720942 BHB720920:BHB720942 BQX720920:BQX720942 CAT720920:CAT720942 CKP720920:CKP720942 CUL720920:CUL720942 DEH720920:DEH720942 DOD720920:DOD720942 DXZ720920:DXZ720942 EHV720920:EHV720942 ERR720920:ERR720942 FBN720920:FBN720942 FLJ720920:FLJ720942 FVF720920:FVF720942 GFB720920:GFB720942 GOX720920:GOX720942 GYT720920:GYT720942 HIP720920:HIP720942 HSL720920:HSL720942 ICH720920:ICH720942 IMD720920:IMD720942 IVZ720920:IVZ720942 JFV720920:JFV720942 JPR720920:JPR720942 JZN720920:JZN720942 KJJ720920:KJJ720942 KTF720920:KTF720942 LDB720920:LDB720942 LMX720920:LMX720942 LWT720920:LWT720942 MGP720920:MGP720942 MQL720920:MQL720942 NAH720920:NAH720942 NKD720920:NKD720942 NTZ720920:NTZ720942 ODV720920:ODV720942 ONR720920:ONR720942 OXN720920:OXN720942 PHJ720920:PHJ720942 PRF720920:PRF720942 QBB720920:QBB720942 QKX720920:QKX720942 QUT720920:QUT720942 REP720920:REP720942 ROL720920:ROL720942 RYH720920:RYH720942 SID720920:SID720942 SRZ720920:SRZ720942 TBV720920:TBV720942 TLR720920:TLR720942 TVN720920:TVN720942 UFJ720920:UFJ720942 UPF720920:UPF720942 UZB720920:UZB720942 VIX720920:VIX720942 VST720920:VST720942 WCP720920:WCP720942 WML720920:WML720942 WWH720920:WWH720942 Z786456:Z786478 JV786456:JV786478 TR786456:TR786478 ADN786456:ADN786478 ANJ786456:ANJ786478 AXF786456:AXF786478 BHB786456:BHB786478 BQX786456:BQX786478 CAT786456:CAT786478 CKP786456:CKP786478 CUL786456:CUL786478 DEH786456:DEH786478 DOD786456:DOD786478 DXZ786456:DXZ786478 EHV786456:EHV786478 ERR786456:ERR786478 FBN786456:FBN786478 FLJ786456:FLJ786478 FVF786456:FVF786478 GFB786456:GFB786478 GOX786456:GOX786478 GYT786456:GYT786478 HIP786456:HIP786478 HSL786456:HSL786478 ICH786456:ICH786478 IMD786456:IMD786478 IVZ786456:IVZ786478 JFV786456:JFV786478 JPR786456:JPR786478 JZN786456:JZN786478 KJJ786456:KJJ786478 KTF786456:KTF786478 LDB786456:LDB786478 LMX786456:LMX786478 LWT786456:LWT786478 MGP786456:MGP786478 MQL786456:MQL786478 NAH786456:NAH786478 NKD786456:NKD786478 NTZ786456:NTZ786478 ODV786456:ODV786478 ONR786456:ONR786478 OXN786456:OXN786478 PHJ786456:PHJ786478 PRF786456:PRF786478 QBB786456:QBB786478 QKX786456:QKX786478 QUT786456:QUT786478 REP786456:REP786478 ROL786456:ROL786478 RYH786456:RYH786478 SID786456:SID786478 SRZ786456:SRZ786478 TBV786456:TBV786478 TLR786456:TLR786478 TVN786456:TVN786478 UFJ786456:UFJ786478 UPF786456:UPF786478 UZB786456:UZB786478 VIX786456:VIX786478 VST786456:VST786478 WCP786456:WCP786478 WML786456:WML786478 WWH786456:WWH786478 Z851992:Z852014 JV851992:JV852014 TR851992:TR852014 ADN851992:ADN852014 ANJ851992:ANJ852014 AXF851992:AXF852014 BHB851992:BHB852014 BQX851992:BQX852014 CAT851992:CAT852014 CKP851992:CKP852014 CUL851992:CUL852014 DEH851992:DEH852014 DOD851992:DOD852014 DXZ851992:DXZ852014 EHV851992:EHV852014 ERR851992:ERR852014 FBN851992:FBN852014 FLJ851992:FLJ852014 FVF851992:FVF852014 GFB851992:GFB852014 GOX851992:GOX852014 GYT851992:GYT852014 HIP851992:HIP852014 HSL851992:HSL852014 ICH851992:ICH852014 IMD851992:IMD852014 IVZ851992:IVZ852014 JFV851992:JFV852014 JPR851992:JPR852014 JZN851992:JZN852014 KJJ851992:KJJ852014 KTF851992:KTF852014 LDB851992:LDB852014 LMX851992:LMX852014 LWT851992:LWT852014 MGP851992:MGP852014 MQL851992:MQL852014 NAH851992:NAH852014 NKD851992:NKD852014 NTZ851992:NTZ852014 ODV851992:ODV852014 ONR851992:ONR852014 OXN851992:OXN852014 PHJ851992:PHJ852014 PRF851992:PRF852014 QBB851992:QBB852014 QKX851992:QKX852014 QUT851992:QUT852014 REP851992:REP852014 ROL851992:ROL852014 RYH851992:RYH852014 SID851992:SID852014 SRZ851992:SRZ852014 TBV851992:TBV852014 TLR851992:TLR852014 TVN851992:TVN852014 UFJ851992:UFJ852014 UPF851992:UPF852014 UZB851992:UZB852014 VIX851992:VIX852014 VST851992:VST852014 WCP851992:WCP852014 WML851992:WML852014 WWH851992:WWH852014 Z917528:Z917550 JV917528:JV917550 TR917528:TR917550 ADN917528:ADN917550 ANJ917528:ANJ917550 AXF917528:AXF917550 BHB917528:BHB917550 BQX917528:BQX917550 CAT917528:CAT917550 CKP917528:CKP917550 CUL917528:CUL917550 DEH917528:DEH917550 DOD917528:DOD917550 DXZ917528:DXZ917550 EHV917528:EHV917550 ERR917528:ERR917550 FBN917528:FBN917550 FLJ917528:FLJ917550 FVF917528:FVF917550 GFB917528:GFB917550 GOX917528:GOX917550 GYT917528:GYT917550 HIP917528:HIP917550 HSL917528:HSL917550 ICH917528:ICH917550 IMD917528:IMD917550 IVZ917528:IVZ917550 JFV917528:JFV917550 JPR917528:JPR917550 JZN917528:JZN917550 KJJ917528:KJJ917550 KTF917528:KTF917550 LDB917528:LDB917550 LMX917528:LMX917550 LWT917528:LWT917550 MGP917528:MGP917550 MQL917528:MQL917550 NAH917528:NAH917550 NKD917528:NKD917550 NTZ917528:NTZ917550 ODV917528:ODV917550 ONR917528:ONR917550 OXN917528:OXN917550 PHJ917528:PHJ917550 PRF917528:PRF917550 QBB917528:QBB917550 QKX917528:QKX917550 QUT917528:QUT917550 REP917528:REP917550 ROL917528:ROL917550 RYH917528:RYH917550 SID917528:SID917550 SRZ917528:SRZ917550 TBV917528:TBV917550 TLR917528:TLR917550 TVN917528:TVN917550 UFJ917528:UFJ917550 UPF917528:UPF917550 UZB917528:UZB917550 VIX917528:VIX917550 VST917528:VST917550 WCP917528:WCP917550 WML917528:WML917550 WWH917528:WWH917550 Z983064:Z983086 JV983064:JV983086 TR983064:TR983086 ADN983064:ADN983086 ANJ983064:ANJ983086 AXF983064:AXF983086 BHB983064:BHB983086 BQX983064:BQX983086 CAT983064:CAT983086 CKP983064:CKP983086 CUL983064:CUL983086 DEH983064:DEH983086 DOD983064:DOD983086 DXZ983064:DXZ983086 EHV983064:EHV983086 ERR983064:ERR983086 FBN983064:FBN983086 FLJ983064:FLJ983086 FVF983064:FVF983086 GFB983064:GFB983086 GOX983064:GOX983086 GYT983064:GYT983086 HIP983064:HIP983086 HSL983064:HSL983086 ICH983064:ICH983086 IMD983064:IMD983086 IVZ983064:IVZ983086 JFV983064:JFV983086 JPR983064:JPR983086 JZN983064:JZN983086 KJJ983064:KJJ983086 KTF983064:KTF983086 LDB983064:LDB983086 LMX983064:LMX983086 LWT983064:LWT983086 MGP983064:MGP983086 MQL983064:MQL983086 NAH983064:NAH983086 NKD983064:NKD983086 NTZ983064:NTZ983086 ODV983064:ODV983086 ONR983064:ONR983086 OXN983064:OXN983086 PHJ983064:PHJ983086 PRF983064:PRF983086 QBB983064:QBB983086 QKX983064:QKX983086 QUT983064:QUT983086 REP983064:REP983086 ROL983064:ROL983086 RYH983064:RYH983086 SID983064:SID983086 SRZ983064:SRZ983086 TBV983064:TBV983086 TLR983064:TLR983086 TVN983064:TVN983086 UFJ983064:UFJ983086 UPF983064:UPF983086 UZB983064:UZB983086 VIX983064:VIX983086 VST983064:VST983086 WCP983064:WCP983086 WML983064:WML983086 WWH983064:WWH983086">
      <formula1>"Eficacia,Eficiencia,Efectividad,"</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U45"/>
  <sheetViews>
    <sheetView topLeftCell="BK16" zoomScale="75" zoomScaleNormal="75" workbookViewId="0">
      <selection activeCell="G17" sqref="G17"/>
    </sheetView>
  </sheetViews>
  <sheetFormatPr baseColWidth="10" defaultColWidth="20.5703125" defaultRowHeight="12.75"/>
  <cols>
    <col min="1" max="1" width="4.7109375" style="779" customWidth="1"/>
    <col min="2" max="2" width="17.140625" style="5" customWidth="1"/>
    <col min="3" max="3" width="46.7109375" style="5" customWidth="1"/>
    <col min="4" max="4" width="9.140625" style="5" customWidth="1"/>
    <col min="5" max="19" width="5.7109375" style="5" customWidth="1"/>
    <col min="20" max="20" width="11" style="5" customWidth="1"/>
    <col min="21" max="21" width="17.85546875" style="5" customWidth="1"/>
    <col min="22" max="22" width="20.140625" style="5" customWidth="1"/>
    <col min="23" max="36" width="20.5703125" style="5"/>
    <col min="37" max="37" width="26.7109375" style="5" customWidth="1"/>
    <col min="38" max="50" width="20.5703125" style="5"/>
    <col min="51" max="52" width="7" style="5" customWidth="1"/>
    <col min="53" max="54" width="58.42578125" style="5" customWidth="1"/>
    <col min="55" max="56" width="7.140625" style="5" customWidth="1"/>
    <col min="57" max="57" width="54.7109375" style="5" customWidth="1"/>
    <col min="58" max="58" width="36.140625" style="5" customWidth="1"/>
    <col min="59" max="60" width="7.7109375" style="5" customWidth="1"/>
    <col min="61" max="61" width="56.28515625" style="5" customWidth="1"/>
    <col min="62" max="62" width="32.140625" style="5" customWidth="1"/>
    <col min="63" max="64" width="7.140625" style="5" customWidth="1"/>
    <col min="65" max="65" width="62.85546875" style="5" customWidth="1"/>
    <col min="66" max="66" width="42.85546875" style="5" customWidth="1"/>
    <col min="67" max="255" width="20.5703125" style="5"/>
  </cols>
  <sheetData>
    <row r="1" spans="1:255" s="779" customFormat="1" ht="12.75" customHeight="1" thickBot="1">
      <c r="B1" s="777"/>
      <c r="C1" s="777"/>
      <c r="D1" s="777"/>
      <c r="E1" s="777"/>
      <c r="F1" s="777"/>
      <c r="G1" s="777"/>
      <c r="H1" s="777"/>
      <c r="I1" s="777"/>
      <c r="J1" s="777"/>
      <c r="K1" s="777"/>
      <c r="L1" s="777"/>
      <c r="M1" s="777"/>
      <c r="N1" s="777"/>
      <c r="O1" s="777"/>
      <c r="P1" s="777"/>
      <c r="Q1" s="777"/>
      <c r="R1" s="777"/>
      <c r="S1" s="777"/>
      <c r="T1" s="777"/>
      <c r="U1" s="777"/>
      <c r="V1" s="777"/>
      <c r="W1" s="777"/>
      <c r="X1" s="777"/>
      <c r="Y1" s="777"/>
      <c r="Z1" s="778"/>
      <c r="AA1" s="778"/>
      <c r="AB1" s="778"/>
      <c r="AC1" s="778"/>
      <c r="AD1" s="778"/>
      <c r="AE1" s="778"/>
      <c r="AF1" s="778"/>
      <c r="AG1" s="778"/>
      <c r="AH1" s="778"/>
      <c r="AI1" s="778"/>
      <c r="AJ1" s="778"/>
      <c r="AK1" s="778"/>
      <c r="AL1" s="778"/>
      <c r="AM1" s="778"/>
      <c r="AN1" s="778"/>
      <c r="AO1" s="778"/>
      <c r="AP1" s="778"/>
      <c r="AQ1" s="778"/>
      <c r="AR1" s="778"/>
      <c r="AS1" s="778"/>
      <c r="AT1" s="778"/>
      <c r="AU1" s="778"/>
      <c r="AV1" s="778"/>
      <c r="AW1" s="778"/>
      <c r="AX1" s="778"/>
      <c r="AY1" s="778"/>
      <c r="AZ1" s="778"/>
      <c r="BA1" s="778"/>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777"/>
      <c r="CA1" s="777"/>
      <c r="CB1" s="777"/>
      <c r="CC1" s="777"/>
      <c r="CD1" s="777"/>
      <c r="CE1" s="777"/>
      <c r="CF1" s="777"/>
      <c r="CG1" s="777"/>
      <c r="CH1" s="777"/>
      <c r="CI1" s="777"/>
      <c r="CJ1" s="777"/>
      <c r="CK1" s="777"/>
      <c r="CL1" s="777"/>
      <c r="CM1" s="777"/>
      <c r="CN1" s="777"/>
      <c r="CO1" s="777"/>
      <c r="CP1" s="777"/>
      <c r="CQ1" s="777"/>
      <c r="CR1" s="777"/>
      <c r="CS1" s="777"/>
      <c r="CT1" s="777"/>
      <c r="CU1" s="777"/>
      <c r="CV1" s="777"/>
      <c r="CW1" s="777"/>
      <c r="CX1" s="777"/>
      <c r="CY1" s="777"/>
      <c r="CZ1" s="777"/>
      <c r="DA1" s="777"/>
      <c r="DB1" s="777"/>
      <c r="DC1" s="777"/>
      <c r="DD1" s="777"/>
      <c r="DE1" s="777"/>
      <c r="DF1" s="777"/>
      <c r="DG1" s="777"/>
      <c r="DH1" s="777"/>
      <c r="DI1" s="777"/>
      <c r="DJ1" s="777"/>
      <c r="DK1" s="777"/>
      <c r="DL1" s="777"/>
      <c r="DM1" s="777"/>
      <c r="DN1" s="777"/>
      <c r="DO1" s="777"/>
      <c r="DP1" s="777"/>
      <c r="DQ1" s="777"/>
      <c r="DR1" s="777"/>
      <c r="DS1" s="777"/>
      <c r="DT1" s="777"/>
      <c r="DU1" s="777"/>
      <c r="DV1" s="777"/>
      <c r="DW1" s="777"/>
      <c r="DX1" s="777"/>
      <c r="DY1" s="777"/>
      <c r="DZ1" s="777"/>
      <c r="EA1" s="777"/>
      <c r="EB1" s="777"/>
      <c r="EC1" s="777"/>
      <c r="ED1" s="777"/>
      <c r="EE1" s="777"/>
      <c r="EF1" s="777"/>
      <c r="EG1" s="777"/>
      <c r="EH1" s="777"/>
      <c r="EI1" s="777"/>
      <c r="EJ1" s="777"/>
      <c r="EK1" s="777"/>
      <c r="EL1" s="777"/>
      <c r="EM1" s="777"/>
      <c r="EN1" s="777"/>
      <c r="EO1" s="777"/>
      <c r="EP1" s="777"/>
      <c r="EQ1" s="777"/>
      <c r="ER1" s="777"/>
      <c r="ES1" s="777"/>
      <c r="ET1" s="777"/>
      <c r="EU1" s="777"/>
      <c r="EV1" s="777"/>
      <c r="EW1" s="777"/>
      <c r="EX1" s="777"/>
      <c r="EY1" s="777"/>
      <c r="EZ1" s="777"/>
      <c r="FA1" s="777"/>
      <c r="FB1" s="777"/>
      <c r="FC1" s="777"/>
      <c r="FD1" s="777"/>
      <c r="FE1" s="777"/>
      <c r="FF1" s="777"/>
      <c r="FG1" s="777"/>
      <c r="FH1" s="777"/>
      <c r="FI1" s="777"/>
      <c r="FJ1" s="777"/>
      <c r="FK1" s="777"/>
      <c r="FL1" s="777"/>
      <c r="FM1" s="777"/>
      <c r="FN1" s="777"/>
      <c r="FO1" s="777"/>
      <c r="FP1" s="777"/>
      <c r="FQ1" s="777"/>
      <c r="FR1" s="777"/>
      <c r="FS1" s="777"/>
      <c r="FT1" s="777"/>
      <c r="FU1" s="777"/>
      <c r="FV1" s="777"/>
      <c r="FW1" s="777"/>
      <c r="FX1" s="777"/>
      <c r="FY1" s="777"/>
      <c r="FZ1" s="777"/>
      <c r="GA1" s="777"/>
      <c r="GB1" s="777"/>
      <c r="GC1" s="777"/>
      <c r="GD1" s="777"/>
      <c r="GE1" s="777"/>
      <c r="GF1" s="777"/>
      <c r="GG1" s="777"/>
      <c r="GH1" s="777"/>
      <c r="GI1" s="777"/>
      <c r="GJ1" s="777"/>
      <c r="GK1" s="777"/>
      <c r="GL1" s="777"/>
      <c r="GM1" s="777"/>
      <c r="GN1" s="777"/>
      <c r="GO1" s="777"/>
      <c r="GP1" s="777"/>
      <c r="GQ1" s="777"/>
      <c r="GR1" s="777"/>
      <c r="GS1" s="777"/>
      <c r="GT1" s="777"/>
      <c r="GU1" s="777"/>
      <c r="GV1" s="777"/>
      <c r="GW1" s="777"/>
      <c r="GX1" s="777"/>
      <c r="GY1" s="777"/>
      <c r="GZ1" s="777"/>
      <c r="HA1" s="777"/>
      <c r="HB1" s="777"/>
      <c r="HC1" s="777"/>
      <c r="HD1" s="777"/>
      <c r="HE1" s="777"/>
      <c r="HF1" s="777"/>
      <c r="HG1" s="777"/>
      <c r="HH1" s="777"/>
      <c r="HI1" s="777"/>
      <c r="HJ1" s="777"/>
      <c r="HK1" s="777"/>
      <c r="HL1" s="777"/>
      <c r="HM1" s="777"/>
      <c r="HN1" s="777"/>
      <c r="HO1" s="777"/>
      <c r="HP1" s="777"/>
      <c r="HQ1" s="777"/>
      <c r="HR1" s="777"/>
      <c r="HS1" s="777"/>
      <c r="HT1" s="777"/>
      <c r="HU1" s="777"/>
      <c r="HV1" s="777"/>
      <c r="HW1" s="777"/>
      <c r="HX1" s="777"/>
      <c r="HY1" s="777"/>
      <c r="HZ1" s="777"/>
      <c r="IA1" s="777"/>
      <c r="IB1" s="777"/>
      <c r="IC1" s="777"/>
      <c r="ID1" s="777"/>
      <c r="IE1" s="777"/>
      <c r="IF1" s="777"/>
      <c r="IG1" s="777"/>
      <c r="IH1" s="777"/>
      <c r="II1" s="777"/>
      <c r="IJ1" s="777"/>
      <c r="IK1" s="777"/>
      <c r="IL1" s="777"/>
      <c r="IM1" s="777"/>
      <c r="IN1" s="777"/>
      <c r="IO1" s="777"/>
      <c r="IP1" s="777"/>
      <c r="IQ1" s="777"/>
      <c r="IR1" s="777"/>
      <c r="IS1" s="777"/>
      <c r="IT1" s="777"/>
      <c r="IU1" s="777"/>
    </row>
    <row r="2" spans="1:255" s="781" customFormat="1" ht="30.75" customHeight="1" thickBot="1">
      <c r="A2" s="782"/>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328</v>
      </c>
      <c r="BA2" s="1367"/>
      <c r="BB2" s="1367"/>
      <c r="BC2" s="1367"/>
      <c r="BD2" s="1367"/>
      <c r="BE2" s="1367"/>
      <c r="BF2" s="1367"/>
      <c r="BG2" s="1367"/>
      <c r="BH2" s="1367"/>
      <c r="BI2" s="1367"/>
      <c r="BJ2" s="1367"/>
      <c r="BK2" s="1367"/>
      <c r="BL2" s="1367"/>
      <c r="BM2" s="1367"/>
      <c r="BN2" s="1368"/>
      <c r="BO2" s="780"/>
      <c r="BP2" s="780"/>
      <c r="BQ2" s="780"/>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1:255" s="781" customFormat="1" ht="30.75" customHeight="1" thickBot="1">
      <c r="A3" s="782"/>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1</v>
      </c>
      <c r="BA3" s="1398"/>
      <c r="BB3" s="1398"/>
      <c r="BC3" s="1398"/>
      <c r="BD3" s="1398"/>
      <c r="BE3" s="1398"/>
      <c r="BF3" s="1398"/>
      <c r="BG3" s="1398"/>
      <c r="BH3" s="1398"/>
      <c r="BI3" s="1398"/>
      <c r="BJ3" s="1398"/>
      <c r="BK3" s="1398"/>
      <c r="BL3" s="1398"/>
      <c r="BM3" s="1398"/>
      <c r="BN3" s="1399"/>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1:255" s="781" customFormat="1" ht="30.75" customHeight="1" thickBot="1">
      <c r="A4" s="782"/>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1:255" s="781" customFormat="1" ht="30.75" customHeight="1">
      <c r="A5" s="782"/>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9</v>
      </c>
      <c r="BA5" s="1408"/>
      <c r="BB5" s="1408"/>
      <c r="BC5" s="1408"/>
      <c r="BD5" s="1408"/>
      <c r="BE5" s="1408"/>
      <c r="BF5" s="1408"/>
      <c r="BG5" s="1408"/>
      <c r="BH5" s="1408"/>
      <c r="BI5" s="1408"/>
      <c r="BJ5" s="1408"/>
      <c r="BK5" s="1408"/>
      <c r="BL5" s="1408"/>
      <c r="BM5" s="1408"/>
      <c r="BN5" s="1409"/>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1:255" s="781" customFormat="1" ht="30.75" customHeight="1" thickBot="1">
      <c r="A6" s="782"/>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1:255" s="17" customFormat="1" ht="50.25" hidden="1" customHeight="1">
      <c r="A7" s="939"/>
      <c r="B7" s="1799" t="s">
        <v>222</v>
      </c>
      <c r="C7" s="1800"/>
      <c r="D7" s="1801"/>
      <c r="E7" s="1801"/>
      <c r="F7" s="1801"/>
      <c r="G7" s="1801"/>
      <c r="H7" s="1801"/>
      <c r="I7" s="1801"/>
      <c r="J7" s="1801"/>
      <c r="K7" s="1801"/>
      <c r="L7" s="1801"/>
      <c r="M7" s="1801"/>
      <c r="N7" s="1801"/>
      <c r="O7" s="1801"/>
      <c r="P7" s="1801"/>
      <c r="Q7" s="1801"/>
      <c r="R7" s="1801"/>
      <c r="S7" s="1801"/>
      <c r="T7" s="1801"/>
      <c r="U7" s="1801"/>
      <c r="V7" s="1801"/>
      <c r="W7" s="1801"/>
      <c r="X7" s="1801"/>
      <c r="Y7" s="1801"/>
      <c r="Z7" s="1801"/>
      <c r="AA7" s="1798" t="s">
        <v>223</v>
      </c>
      <c r="AB7" s="1798"/>
      <c r="AC7" s="1802" t="s">
        <v>1214</v>
      </c>
      <c r="AD7" s="1802"/>
      <c r="AE7" s="1802"/>
      <c r="AF7" s="1802"/>
      <c r="AG7" s="1802"/>
      <c r="AH7" s="1802"/>
      <c r="AI7" s="1802"/>
      <c r="AJ7" s="1802"/>
      <c r="AK7" s="1798" t="s">
        <v>225</v>
      </c>
      <c r="AL7" s="1798"/>
      <c r="AM7" s="1803"/>
      <c r="AN7" s="1803"/>
      <c r="AO7" s="1803"/>
      <c r="AP7" s="1803"/>
      <c r="AQ7" s="1803"/>
      <c r="AR7" s="1803"/>
      <c r="AS7" s="1803"/>
      <c r="AT7" s="1803"/>
      <c r="AU7" s="1803"/>
      <c r="AV7" s="1803"/>
      <c r="AW7" s="1803"/>
      <c r="AX7" s="1804"/>
      <c r="AY7" s="1733"/>
      <c r="AZ7" s="1733"/>
      <c r="BA7" s="1733"/>
      <c r="BB7" s="1733"/>
      <c r="BC7" s="1733"/>
      <c r="BD7" s="1733"/>
      <c r="BE7" s="1733"/>
      <c r="BF7" s="1733"/>
      <c r="BG7" s="1733"/>
      <c r="BH7" s="1733"/>
      <c r="BI7" s="1733"/>
      <c r="BJ7" s="1733"/>
      <c r="BK7" s="1733"/>
      <c r="BL7" s="1733"/>
      <c r="BM7" s="1733"/>
      <c r="BN7" s="1734"/>
    </row>
    <row r="8" spans="1:255" s="17" customFormat="1" ht="49.15" hidden="1" customHeight="1">
      <c r="A8" s="939"/>
      <c r="B8" s="1418" t="s">
        <v>226</v>
      </c>
      <c r="C8" s="1419"/>
      <c r="D8" s="1471"/>
      <c r="E8" s="1471"/>
      <c r="F8" s="1471"/>
      <c r="G8" s="1471"/>
      <c r="H8" s="1471"/>
      <c r="I8" s="1471"/>
      <c r="J8" s="1471"/>
      <c r="K8" s="1471"/>
      <c r="L8" s="1471"/>
      <c r="M8" s="1471"/>
      <c r="N8" s="1471"/>
      <c r="O8" s="1471"/>
      <c r="P8" s="1471"/>
      <c r="Q8" s="1471"/>
      <c r="R8" s="1471"/>
      <c r="S8" s="1471"/>
      <c r="T8" s="1471"/>
      <c r="U8" s="1471"/>
      <c r="V8" s="1471"/>
      <c r="W8" s="1471"/>
      <c r="X8" s="1471"/>
      <c r="Y8" s="1471"/>
      <c r="Z8" s="1471"/>
      <c r="AA8" s="1471"/>
      <c r="AB8" s="1471"/>
      <c r="AC8" s="1446" t="s">
        <v>334</v>
      </c>
      <c r="AD8" s="1446"/>
      <c r="AE8" s="1446"/>
      <c r="AF8" s="1447">
        <v>44197</v>
      </c>
      <c r="AG8" s="1447"/>
      <c r="AH8" s="1447"/>
      <c r="AI8" s="1447"/>
      <c r="AJ8" s="1447"/>
      <c r="AK8" s="1447"/>
      <c r="AL8" s="1447"/>
      <c r="AM8" s="1447"/>
      <c r="AN8" s="1447"/>
      <c r="AO8" s="1447"/>
      <c r="AP8" s="1447"/>
      <c r="AQ8" s="1447"/>
      <c r="AR8" s="1447"/>
      <c r="AS8" s="1447"/>
      <c r="AT8" s="1447"/>
      <c r="AU8" s="1447"/>
      <c r="AV8" s="1447"/>
      <c r="AW8" s="1447"/>
      <c r="AX8" s="1448"/>
      <c r="AY8" s="1403"/>
      <c r="AZ8" s="1403"/>
      <c r="BA8" s="1403"/>
      <c r="BB8" s="1403"/>
      <c r="BC8" s="1403"/>
      <c r="BD8" s="1403"/>
      <c r="BE8" s="1403"/>
      <c r="BF8" s="1403"/>
      <c r="BG8" s="1403"/>
      <c r="BH8" s="1403"/>
      <c r="BI8" s="1403"/>
      <c r="BJ8" s="1403"/>
      <c r="BK8" s="1403"/>
      <c r="BL8" s="1403"/>
      <c r="BM8" s="1403"/>
      <c r="BN8" s="1404"/>
    </row>
    <row r="9" spans="1:255" s="17" customFormat="1" ht="45" hidden="1" customHeight="1">
      <c r="A9" s="939"/>
      <c r="B9" s="1414" t="s">
        <v>229</v>
      </c>
      <c r="C9" s="1415"/>
      <c r="D9" s="1444"/>
      <c r="E9" s="1444"/>
      <c r="F9" s="1444"/>
      <c r="G9" s="1444"/>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5"/>
      <c r="AY9" s="1405"/>
      <c r="AZ9" s="1405"/>
      <c r="BA9" s="1405"/>
      <c r="BB9" s="1405"/>
      <c r="BC9" s="1405"/>
      <c r="BD9" s="1405"/>
      <c r="BE9" s="1405"/>
      <c r="BF9" s="1405"/>
      <c r="BG9" s="1405"/>
      <c r="BH9" s="1405"/>
      <c r="BI9" s="1405"/>
      <c r="BJ9" s="1405"/>
      <c r="BK9" s="1405"/>
      <c r="BL9" s="1405"/>
      <c r="BM9" s="1405"/>
      <c r="BN9" s="1406"/>
    </row>
    <row r="10" spans="1:255" s="17" customFormat="1" ht="27.75" customHeight="1">
      <c r="A10" s="939"/>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row>
    <row r="11" spans="1:255" s="17" customFormat="1" ht="25.5" customHeight="1">
      <c r="A11" s="939"/>
      <c r="B11" s="1322"/>
      <c r="C11" s="1323"/>
      <c r="D11" s="1323"/>
      <c r="E11" s="1323" t="s">
        <v>10</v>
      </c>
      <c r="F11" s="1323"/>
      <c r="G11" s="1323"/>
      <c r="H11" s="1323"/>
      <c r="I11" s="1323"/>
      <c r="J11" s="1323"/>
      <c r="K11" s="1323"/>
      <c r="L11" s="1323"/>
      <c r="M11" s="1323"/>
      <c r="N11" s="1323"/>
      <c r="O11" s="1323"/>
      <c r="P11" s="1323"/>
      <c r="Q11" s="1323"/>
      <c r="R11" s="1323"/>
      <c r="S11" s="1323"/>
      <c r="T11" s="1323"/>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row>
    <row r="12" spans="1:255" s="19" customFormat="1" ht="51" customHeight="1">
      <c r="A12" s="783"/>
      <c r="B12" s="1464" t="s">
        <v>12</v>
      </c>
      <c r="C12" s="1435" t="s">
        <v>13</v>
      </c>
      <c r="D12" s="1435" t="s">
        <v>14</v>
      </c>
      <c r="E12" s="1323" t="s">
        <v>15</v>
      </c>
      <c r="F12" s="1323"/>
      <c r="G12" s="1323"/>
      <c r="H12" s="1323" t="s">
        <v>16</v>
      </c>
      <c r="I12" s="1323"/>
      <c r="J12" s="1323"/>
      <c r="K12" s="1323" t="s">
        <v>17</v>
      </c>
      <c r="L12" s="1323"/>
      <c r="M12" s="1323"/>
      <c r="N12" s="1323" t="s">
        <v>18</v>
      </c>
      <c r="O12" s="1323"/>
      <c r="P12" s="1323"/>
      <c r="Q12" s="1323" t="s">
        <v>19</v>
      </c>
      <c r="R12" s="1323"/>
      <c r="S12" s="1323"/>
      <c r="T12" s="147" t="s">
        <v>20</v>
      </c>
      <c r="U12" s="1435" t="s">
        <v>21</v>
      </c>
      <c r="V12" s="1435" t="s">
        <v>22</v>
      </c>
      <c r="W12" s="1435" t="s">
        <v>23</v>
      </c>
      <c r="X12" s="1323" t="s">
        <v>24</v>
      </c>
      <c r="Y12" s="1323"/>
      <c r="Z12" s="1435" t="s">
        <v>25</v>
      </c>
      <c r="AA12" s="1435" t="s">
        <v>26</v>
      </c>
      <c r="AB12" s="1435" t="s">
        <v>27</v>
      </c>
      <c r="AC12" s="1435" t="s">
        <v>28</v>
      </c>
      <c r="AD12" s="1435" t="s">
        <v>29</v>
      </c>
      <c r="AE12" s="1435" t="s">
        <v>30</v>
      </c>
      <c r="AF12" s="1323" t="s">
        <v>31</v>
      </c>
      <c r="AG12" s="1323"/>
      <c r="AH12" s="1323"/>
      <c r="AI12" s="1435" t="s">
        <v>32</v>
      </c>
      <c r="AJ12" s="1435" t="s">
        <v>33</v>
      </c>
      <c r="AK12" s="1323" t="s">
        <v>34</v>
      </c>
      <c r="AL12" s="1323"/>
      <c r="AM12" s="1323"/>
      <c r="AN12" s="1323"/>
      <c r="AO12" s="1323"/>
      <c r="AP12" s="1323"/>
      <c r="AQ12" s="1323" t="s">
        <v>35</v>
      </c>
      <c r="AR12" s="1323"/>
      <c r="AS12" s="1323"/>
      <c r="AT12" s="1323"/>
      <c r="AU12" s="1323" t="s">
        <v>36</v>
      </c>
      <c r="AV12" s="1435" t="s">
        <v>37</v>
      </c>
      <c r="AW12" s="1435" t="s">
        <v>38</v>
      </c>
      <c r="AX12" s="1437"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row>
    <row r="13" spans="1:255" s="19" customFormat="1" ht="76.5" customHeight="1" thickBot="1">
      <c r="A13" s="783"/>
      <c r="B13" s="1688"/>
      <c r="C13" s="1805"/>
      <c r="D13" s="1805"/>
      <c r="E13" s="538" t="s">
        <v>44</v>
      </c>
      <c r="F13" s="538" t="s">
        <v>45</v>
      </c>
      <c r="G13" s="538" t="s">
        <v>46</v>
      </c>
      <c r="H13" s="538" t="s">
        <v>44</v>
      </c>
      <c r="I13" s="538" t="s">
        <v>45</v>
      </c>
      <c r="J13" s="538" t="s">
        <v>46</v>
      </c>
      <c r="K13" s="538" t="s">
        <v>44</v>
      </c>
      <c r="L13" s="538" t="s">
        <v>45</v>
      </c>
      <c r="M13" s="538" t="s">
        <v>46</v>
      </c>
      <c r="N13" s="538" t="s">
        <v>44</v>
      </c>
      <c r="O13" s="538" t="s">
        <v>45</v>
      </c>
      <c r="P13" s="538" t="s">
        <v>46</v>
      </c>
      <c r="Q13" s="538" t="s">
        <v>44</v>
      </c>
      <c r="R13" s="538" t="s">
        <v>45</v>
      </c>
      <c r="S13" s="538" t="s">
        <v>46</v>
      </c>
      <c r="T13" s="539">
        <f>SUM(T14:T18)</f>
        <v>1</v>
      </c>
      <c r="U13" s="1805"/>
      <c r="V13" s="1805"/>
      <c r="W13" s="1805"/>
      <c r="X13" s="538" t="s">
        <v>47</v>
      </c>
      <c r="Y13" s="538" t="s">
        <v>48</v>
      </c>
      <c r="Z13" s="1805"/>
      <c r="AA13" s="1805"/>
      <c r="AB13" s="1805"/>
      <c r="AC13" s="1805"/>
      <c r="AD13" s="1805"/>
      <c r="AE13" s="1805"/>
      <c r="AF13" s="538" t="s">
        <v>49</v>
      </c>
      <c r="AG13" s="538" t="s">
        <v>50</v>
      </c>
      <c r="AH13" s="540" t="s">
        <v>51</v>
      </c>
      <c r="AI13" s="1805"/>
      <c r="AJ13" s="1805"/>
      <c r="AK13" s="538" t="s">
        <v>52</v>
      </c>
      <c r="AL13" s="538" t="s">
        <v>53</v>
      </c>
      <c r="AM13" s="538" t="s">
        <v>54</v>
      </c>
      <c r="AN13" s="538" t="s">
        <v>55</v>
      </c>
      <c r="AO13" s="538" t="s">
        <v>56</v>
      </c>
      <c r="AP13" s="538" t="s">
        <v>57</v>
      </c>
      <c r="AQ13" s="538" t="s">
        <v>58</v>
      </c>
      <c r="AR13" s="538" t="s">
        <v>58</v>
      </c>
      <c r="AS13" s="538" t="s">
        <v>58</v>
      </c>
      <c r="AT13" s="538" t="s">
        <v>59</v>
      </c>
      <c r="AU13" s="1806"/>
      <c r="AV13" s="1805"/>
      <c r="AW13" s="1805"/>
      <c r="AX13" s="1807"/>
      <c r="AY13" s="26" t="s">
        <v>60</v>
      </c>
      <c r="AZ13" s="27" t="s">
        <v>61</v>
      </c>
      <c r="BA13" s="27" t="s">
        <v>62</v>
      </c>
      <c r="BB13" s="27" t="s">
        <v>63</v>
      </c>
      <c r="BC13" s="27" t="s">
        <v>60</v>
      </c>
      <c r="BD13" s="27" t="s">
        <v>61</v>
      </c>
      <c r="BE13" s="27" t="s">
        <v>62</v>
      </c>
      <c r="BF13" s="27" t="s">
        <v>63</v>
      </c>
      <c r="BG13" s="27" t="s">
        <v>60</v>
      </c>
      <c r="BH13" s="27" t="s">
        <v>61</v>
      </c>
      <c r="BI13" s="27" t="s">
        <v>62</v>
      </c>
      <c r="BJ13" s="27" t="s">
        <v>63</v>
      </c>
      <c r="BK13" s="27" t="s">
        <v>60</v>
      </c>
      <c r="BL13" s="27" t="s">
        <v>61</v>
      </c>
      <c r="BM13" s="27" t="s">
        <v>62</v>
      </c>
      <c r="BN13" s="541" t="s">
        <v>64</v>
      </c>
    </row>
    <row r="14" spans="1:255" s="542" customFormat="1" ht="104.25" customHeight="1">
      <c r="A14" s="1173"/>
      <c r="B14" s="1175">
        <v>1</v>
      </c>
      <c r="C14" s="1176" t="s">
        <v>1215</v>
      </c>
      <c r="D14" s="251">
        <v>0.2</v>
      </c>
      <c r="E14" s="543">
        <v>1</v>
      </c>
      <c r="F14" s="543">
        <v>1</v>
      </c>
      <c r="G14" s="251">
        <f>IF(ISERROR(F14/E14),"",(F14/E14))</f>
        <v>1</v>
      </c>
      <c r="H14" s="543">
        <v>2</v>
      </c>
      <c r="I14" s="544">
        <v>2</v>
      </c>
      <c r="J14" s="251">
        <f>IF(ISERROR(I14/H14),"",(I14/H14))</f>
        <v>1</v>
      </c>
      <c r="K14" s="543">
        <v>1</v>
      </c>
      <c r="L14" s="544">
        <v>1</v>
      </c>
      <c r="M14" s="251">
        <f>IF(ISERROR(L14/K14),"",(L14/K14))</f>
        <v>1</v>
      </c>
      <c r="N14" s="543">
        <v>2</v>
      </c>
      <c r="O14" s="543">
        <v>2</v>
      </c>
      <c r="P14" s="251">
        <f>IF(ISERROR(O14/N14),"",(O14/N14))</f>
        <v>1</v>
      </c>
      <c r="Q14" s="545">
        <f t="shared" ref="Q14:R18" si="0">+E14+H14+K14+N14</f>
        <v>6</v>
      </c>
      <c r="R14" s="545">
        <f t="shared" si="0"/>
        <v>6</v>
      </c>
      <c r="S14" s="251">
        <f>IF((IF(ISERROR(R14/Q14),0,(R14/Q14)))&gt;1,1,(IF(ISERROR(R14/Q14),0,(R14/Q14))))</f>
        <v>1</v>
      </c>
      <c r="T14" s="252">
        <f>S14*D14</f>
        <v>0.2</v>
      </c>
      <c r="U14" s="546" t="s">
        <v>1216</v>
      </c>
      <c r="V14" s="546" t="s">
        <v>1217</v>
      </c>
      <c r="W14" s="546" t="s">
        <v>1218</v>
      </c>
      <c r="X14" s="546" t="s">
        <v>1219</v>
      </c>
      <c r="Y14" s="546" t="s">
        <v>1220</v>
      </c>
      <c r="Z14" s="547" t="s">
        <v>636</v>
      </c>
      <c r="AA14" s="548"/>
      <c r="AB14" s="547" t="s">
        <v>73</v>
      </c>
      <c r="AC14" s="547" t="s">
        <v>241</v>
      </c>
      <c r="AD14" s="547" t="s">
        <v>1002</v>
      </c>
      <c r="AE14" s="547" t="s">
        <v>76</v>
      </c>
      <c r="AF14" s="252" t="s">
        <v>407</v>
      </c>
      <c r="AG14" s="547" t="s">
        <v>407</v>
      </c>
      <c r="AH14" s="547" t="s">
        <v>407</v>
      </c>
      <c r="AI14" s="547" t="s">
        <v>77</v>
      </c>
      <c r="AJ14" s="547" t="s">
        <v>121</v>
      </c>
      <c r="AK14" s="546" t="s">
        <v>1162</v>
      </c>
      <c r="AL14" s="549"/>
      <c r="AM14" s="550"/>
      <c r="AN14" s="551"/>
      <c r="AO14" s="549"/>
      <c r="AP14" s="549"/>
      <c r="AQ14" s="547"/>
      <c r="AR14" s="547"/>
      <c r="AS14" s="547"/>
      <c r="AT14" s="547"/>
      <c r="AU14" s="547"/>
      <c r="AV14" s="552"/>
      <c r="AW14" s="551" t="s">
        <v>1221</v>
      </c>
      <c r="AX14" s="553" t="s">
        <v>1222</v>
      </c>
      <c r="AY14" s="554">
        <f t="shared" ref="AY14:AZ18" si="1">+E14</f>
        <v>1</v>
      </c>
      <c r="AZ14" s="544">
        <f t="shared" si="1"/>
        <v>1</v>
      </c>
      <c r="BA14" s="555" t="s">
        <v>1223</v>
      </c>
      <c r="BB14" s="555" t="s">
        <v>1224</v>
      </c>
      <c r="BC14" s="544">
        <v>2</v>
      </c>
      <c r="BD14" s="544">
        <v>2</v>
      </c>
      <c r="BE14" s="555" t="s">
        <v>1225</v>
      </c>
      <c r="BF14" s="555" t="s">
        <v>1226</v>
      </c>
      <c r="BG14" s="544">
        <v>1</v>
      </c>
      <c r="BH14" s="544">
        <v>1</v>
      </c>
      <c r="BI14" s="555" t="s">
        <v>1227</v>
      </c>
      <c r="BJ14" s="555" t="s">
        <v>1228</v>
      </c>
      <c r="BK14" s="544">
        <f t="shared" ref="BK14:BL18" si="2">+N14</f>
        <v>2</v>
      </c>
      <c r="BL14" s="544">
        <f t="shared" si="2"/>
        <v>2</v>
      </c>
      <c r="BM14" s="555" t="s">
        <v>1229</v>
      </c>
      <c r="BN14" s="556" t="s">
        <v>1230</v>
      </c>
    </row>
    <row r="15" spans="1:255" s="542" customFormat="1" ht="142.5" customHeight="1">
      <c r="A15" s="1173"/>
      <c r="B15" s="1177">
        <v>2</v>
      </c>
      <c r="C15" s="1178" t="s">
        <v>1231</v>
      </c>
      <c r="D15" s="557">
        <v>0.2</v>
      </c>
      <c r="E15" s="558">
        <v>0</v>
      </c>
      <c r="F15" s="558">
        <v>0</v>
      </c>
      <c r="G15" s="1174" t="str">
        <f>IF(ISERROR(F15/E15),"",(F15/E15))</f>
        <v/>
      </c>
      <c r="H15" s="558">
        <v>1</v>
      </c>
      <c r="I15" s="559">
        <v>1</v>
      </c>
      <c r="J15" s="557">
        <f>IF(ISERROR(I15/H15),"",(I15/H15))</f>
        <v>1</v>
      </c>
      <c r="K15" s="558">
        <v>0</v>
      </c>
      <c r="L15" s="559">
        <v>0</v>
      </c>
      <c r="M15" s="1174" t="str">
        <f>IF(ISERROR(L15/K15),"",(L15/K15))</f>
        <v/>
      </c>
      <c r="N15" s="558">
        <v>2</v>
      </c>
      <c r="O15" s="558">
        <v>2</v>
      </c>
      <c r="P15" s="557">
        <f>IF(ISERROR(O15/N15),"",(O15/N15))</f>
        <v>1</v>
      </c>
      <c r="Q15" s="560">
        <f t="shared" si="0"/>
        <v>3</v>
      </c>
      <c r="R15" s="560">
        <f t="shared" si="0"/>
        <v>3</v>
      </c>
      <c r="S15" s="557">
        <f>IF((IF(ISERROR(R15/Q15),0,(R15/Q15)))&gt;1,1,(IF(ISERROR(R15/Q15),0,(R15/Q15))))</f>
        <v>1</v>
      </c>
      <c r="T15" s="561">
        <f>S15*D15</f>
        <v>0.2</v>
      </c>
      <c r="U15" s="562" t="s">
        <v>1232</v>
      </c>
      <c r="V15" s="562" t="s">
        <v>1232</v>
      </c>
      <c r="W15" s="562" t="s">
        <v>1233</v>
      </c>
      <c r="X15" s="562" t="s">
        <v>1234</v>
      </c>
      <c r="Y15" s="562" t="s">
        <v>1235</v>
      </c>
      <c r="Z15" s="563" t="s">
        <v>636</v>
      </c>
      <c r="AA15" s="564"/>
      <c r="AB15" s="563" t="s">
        <v>73</v>
      </c>
      <c r="AC15" s="563" t="s">
        <v>241</v>
      </c>
      <c r="AD15" s="565" t="s">
        <v>1236</v>
      </c>
      <c r="AE15" s="563" t="s">
        <v>76</v>
      </c>
      <c r="AF15" s="561" t="s">
        <v>407</v>
      </c>
      <c r="AG15" s="563" t="s">
        <v>407</v>
      </c>
      <c r="AH15" s="563" t="s">
        <v>407</v>
      </c>
      <c r="AI15" s="563" t="s">
        <v>77</v>
      </c>
      <c r="AJ15" s="563" t="s">
        <v>121</v>
      </c>
      <c r="AK15" s="562" t="s">
        <v>1162</v>
      </c>
      <c r="AL15" s="566"/>
      <c r="AM15" s="567"/>
      <c r="AN15" s="568"/>
      <c r="AO15" s="566"/>
      <c r="AP15" s="566"/>
      <c r="AQ15" s="563"/>
      <c r="AR15" s="563"/>
      <c r="AS15" s="563"/>
      <c r="AT15" s="563"/>
      <c r="AU15" s="563"/>
      <c r="AV15" s="569"/>
      <c r="AW15" s="568" t="s">
        <v>1237</v>
      </c>
      <c r="AX15" s="570" t="s">
        <v>1238</v>
      </c>
      <c r="AY15" s="571">
        <f t="shared" si="1"/>
        <v>0</v>
      </c>
      <c r="AZ15" s="559">
        <f t="shared" si="1"/>
        <v>0</v>
      </c>
      <c r="BA15" s="572" t="s">
        <v>336</v>
      </c>
      <c r="BB15" s="572" t="s">
        <v>336</v>
      </c>
      <c r="BC15" s="559">
        <v>1</v>
      </c>
      <c r="BD15" s="559">
        <v>1</v>
      </c>
      <c r="BE15" s="569" t="s">
        <v>1239</v>
      </c>
      <c r="BF15" s="573" t="s">
        <v>1240</v>
      </c>
      <c r="BG15" s="559">
        <v>0</v>
      </c>
      <c r="BH15" s="559">
        <v>0</v>
      </c>
      <c r="BI15" s="572" t="s">
        <v>336</v>
      </c>
      <c r="BJ15" s="572" t="s">
        <v>336</v>
      </c>
      <c r="BK15" s="559">
        <f t="shared" si="2"/>
        <v>2</v>
      </c>
      <c r="BL15" s="559">
        <f t="shared" si="2"/>
        <v>2</v>
      </c>
      <c r="BM15" s="573" t="s">
        <v>1241</v>
      </c>
      <c r="BN15" s="574" t="s">
        <v>1242</v>
      </c>
    </row>
    <row r="16" spans="1:255" s="542" customFormat="1" ht="220.5" customHeight="1">
      <c r="A16" s="1173"/>
      <c r="B16" s="1177">
        <v>3</v>
      </c>
      <c r="C16" s="1178" t="s">
        <v>1243</v>
      </c>
      <c r="D16" s="557">
        <v>0.2</v>
      </c>
      <c r="E16" s="558">
        <v>1</v>
      </c>
      <c r="F16" s="558">
        <v>1</v>
      </c>
      <c r="G16" s="557">
        <f>IF(ISERROR(F16/E16),"",(F16/E16))</f>
        <v>1</v>
      </c>
      <c r="H16" s="558">
        <v>1</v>
      </c>
      <c r="I16" s="559">
        <v>1</v>
      </c>
      <c r="J16" s="557">
        <f>IF(ISERROR(I16/H16),"",(I16/H16))</f>
        <v>1</v>
      </c>
      <c r="K16" s="558">
        <v>1</v>
      </c>
      <c r="L16" s="559">
        <v>1</v>
      </c>
      <c r="M16" s="557">
        <f>IF(ISERROR(L16/K16),"",(L16/K16))</f>
        <v>1</v>
      </c>
      <c r="N16" s="558">
        <v>1</v>
      </c>
      <c r="O16" s="558">
        <v>1</v>
      </c>
      <c r="P16" s="557">
        <f>IF(ISERROR(O16/N16),"",(O16/N16))</f>
        <v>1</v>
      </c>
      <c r="Q16" s="560">
        <f t="shared" si="0"/>
        <v>4</v>
      </c>
      <c r="R16" s="560">
        <f t="shared" si="0"/>
        <v>4</v>
      </c>
      <c r="S16" s="557">
        <f>IF((IF(ISERROR(R16/Q16),0,(R16/Q16)))&gt;1,1,(IF(ISERROR(R16/Q16),0,(R16/Q16))))</f>
        <v>1</v>
      </c>
      <c r="T16" s="561">
        <f>S16*D16</f>
        <v>0.2</v>
      </c>
      <c r="U16" s="562" t="s">
        <v>1244</v>
      </c>
      <c r="V16" s="562" t="s">
        <v>1245</v>
      </c>
      <c r="W16" s="562" t="s">
        <v>1246</v>
      </c>
      <c r="X16" s="562" t="s">
        <v>1247</v>
      </c>
      <c r="Y16" s="562" t="s">
        <v>1247</v>
      </c>
      <c r="Z16" s="563" t="s">
        <v>71</v>
      </c>
      <c r="AA16" s="564"/>
      <c r="AB16" s="563" t="s">
        <v>73</v>
      </c>
      <c r="AC16" s="563" t="s">
        <v>241</v>
      </c>
      <c r="AD16" s="563" t="s">
        <v>75</v>
      </c>
      <c r="AE16" s="563" t="s">
        <v>76</v>
      </c>
      <c r="AF16" s="561" t="s">
        <v>407</v>
      </c>
      <c r="AG16" s="563" t="s">
        <v>407</v>
      </c>
      <c r="AH16" s="563" t="s">
        <v>407</v>
      </c>
      <c r="AI16" s="563" t="s">
        <v>77</v>
      </c>
      <c r="AJ16" s="563" t="s">
        <v>121</v>
      </c>
      <c r="AK16" s="562" t="s">
        <v>1162</v>
      </c>
      <c r="AL16" s="566"/>
      <c r="AM16" s="567"/>
      <c r="AN16" s="568"/>
      <c r="AO16" s="566"/>
      <c r="AP16" s="566"/>
      <c r="AQ16" s="563"/>
      <c r="AR16" s="563"/>
      <c r="AS16" s="563"/>
      <c r="AT16" s="563"/>
      <c r="AU16" s="563"/>
      <c r="AV16" s="569"/>
      <c r="AW16" s="568" t="s">
        <v>1237</v>
      </c>
      <c r="AX16" s="570" t="s">
        <v>1248</v>
      </c>
      <c r="AY16" s="571">
        <f t="shared" si="1"/>
        <v>1</v>
      </c>
      <c r="AZ16" s="559">
        <f t="shared" si="1"/>
        <v>1</v>
      </c>
      <c r="BA16" s="573" t="s">
        <v>1249</v>
      </c>
      <c r="BB16" s="573" t="s">
        <v>1250</v>
      </c>
      <c r="BC16" s="559">
        <v>1</v>
      </c>
      <c r="BD16" s="559">
        <v>1</v>
      </c>
      <c r="BE16" s="573" t="s">
        <v>1251</v>
      </c>
      <c r="BF16" s="573" t="s">
        <v>1252</v>
      </c>
      <c r="BG16" s="559">
        <v>1</v>
      </c>
      <c r="BH16" s="559">
        <v>1</v>
      </c>
      <c r="BI16" s="573" t="s">
        <v>1253</v>
      </c>
      <c r="BJ16" s="573" t="s">
        <v>1254</v>
      </c>
      <c r="BK16" s="559">
        <f t="shared" si="2"/>
        <v>1</v>
      </c>
      <c r="BL16" s="559">
        <f t="shared" si="2"/>
        <v>1</v>
      </c>
      <c r="BM16" s="573" t="s">
        <v>1255</v>
      </c>
      <c r="BN16" s="574" t="s">
        <v>1256</v>
      </c>
    </row>
    <row r="17" spans="1:66" s="542" customFormat="1" ht="115.5" customHeight="1">
      <c r="A17" s="1173"/>
      <c r="B17" s="1177">
        <v>4</v>
      </c>
      <c r="C17" s="1178" t="s">
        <v>1257</v>
      </c>
      <c r="D17" s="557">
        <v>0.2</v>
      </c>
      <c r="E17" s="558">
        <v>0</v>
      </c>
      <c r="F17" s="558">
        <v>0</v>
      </c>
      <c r="G17" s="1174" t="str">
        <f>IF(ISERROR(F17/E17),"",(F17/E17))</f>
        <v/>
      </c>
      <c r="H17" s="558">
        <v>1</v>
      </c>
      <c r="I17" s="559">
        <v>1</v>
      </c>
      <c r="J17" s="557">
        <f>IF(ISERROR(I17/H17),"",(I17/H17))</f>
        <v>1</v>
      </c>
      <c r="K17" s="558">
        <v>0</v>
      </c>
      <c r="L17" s="559">
        <v>0</v>
      </c>
      <c r="M17" s="1174" t="str">
        <f>IF(ISERROR(L17/K17),"",(L17/K17))</f>
        <v/>
      </c>
      <c r="N17" s="558">
        <v>1</v>
      </c>
      <c r="O17" s="558">
        <v>1</v>
      </c>
      <c r="P17" s="557">
        <f>IF(ISERROR(O17/N17),"",(O17/N17))</f>
        <v>1</v>
      </c>
      <c r="Q17" s="560">
        <f t="shared" si="0"/>
        <v>2</v>
      </c>
      <c r="R17" s="560">
        <f t="shared" si="0"/>
        <v>2</v>
      </c>
      <c r="S17" s="557">
        <f>IF((IF(ISERROR(R17/Q17),0,(R17/Q17)))&gt;1,1,(IF(ISERROR(R17/Q17),0,(R17/Q17))))</f>
        <v>1</v>
      </c>
      <c r="T17" s="561">
        <f>S17*D17</f>
        <v>0.2</v>
      </c>
      <c r="U17" s="562" t="s">
        <v>1258</v>
      </c>
      <c r="V17" s="562" t="s">
        <v>1259</v>
      </c>
      <c r="W17" s="562" t="s">
        <v>1260</v>
      </c>
      <c r="X17" s="562" t="s">
        <v>1261</v>
      </c>
      <c r="Y17" s="562" t="s">
        <v>1262</v>
      </c>
      <c r="Z17" s="563" t="s">
        <v>636</v>
      </c>
      <c r="AA17" s="564"/>
      <c r="AB17" s="563" t="s">
        <v>73</v>
      </c>
      <c r="AC17" s="563" t="s">
        <v>241</v>
      </c>
      <c r="AD17" s="563" t="s">
        <v>1263</v>
      </c>
      <c r="AE17" s="563" t="s">
        <v>76</v>
      </c>
      <c r="AF17" s="561" t="s">
        <v>407</v>
      </c>
      <c r="AG17" s="563" t="s">
        <v>407</v>
      </c>
      <c r="AH17" s="563" t="s">
        <v>407</v>
      </c>
      <c r="AI17" s="563" t="s">
        <v>77</v>
      </c>
      <c r="AJ17" s="563" t="s">
        <v>121</v>
      </c>
      <c r="AK17" s="562" t="s">
        <v>1162</v>
      </c>
      <c r="AL17" s="566"/>
      <c r="AM17" s="567"/>
      <c r="AN17" s="568"/>
      <c r="AO17" s="566"/>
      <c r="AP17" s="566"/>
      <c r="AQ17" s="563"/>
      <c r="AR17" s="563"/>
      <c r="AS17" s="563"/>
      <c r="AT17" s="563"/>
      <c r="AU17" s="563"/>
      <c r="AV17" s="569"/>
      <c r="AW17" s="568" t="s">
        <v>1264</v>
      </c>
      <c r="AX17" s="570" t="s">
        <v>1265</v>
      </c>
      <c r="AY17" s="571">
        <f t="shared" si="1"/>
        <v>0</v>
      </c>
      <c r="AZ17" s="559">
        <f t="shared" si="1"/>
        <v>0</v>
      </c>
      <c r="BA17" s="572" t="s">
        <v>336</v>
      </c>
      <c r="BB17" s="572" t="s">
        <v>336</v>
      </c>
      <c r="BC17" s="559">
        <v>1</v>
      </c>
      <c r="BD17" s="559">
        <v>1</v>
      </c>
      <c r="BE17" s="573" t="s">
        <v>1266</v>
      </c>
      <c r="BF17" s="573" t="s">
        <v>1267</v>
      </c>
      <c r="BG17" s="559">
        <v>0</v>
      </c>
      <c r="BH17" s="559">
        <v>0</v>
      </c>
      <c r="BI17" s="572" t="s">
        <v>336</v>
      </c>
      <c r="BJ17" s="572" t="s">
        <v>336</v>
      </c>
      <c r="BK17" s="559">
        <f t="shared" si="2"/>
        <v>1</v>
      </c>
      <c r="BL17" s="559">
        <f t="shared" si="2"/>
        <v>1</v>
      </c>
      <c r="BM17" s="573" t="s">
        <v>1268</v>
      </c>
      <c r="BN17" s="573" t="s">
        <v>1267</v>
      </c>
    </row>
    <row r="18" spans="1:66" s="542" customFormat="1" ht="216" customHeight="1" thickBot="1">
      <c r="A18" s="1173"/>
      <c r="B18" s="1179">
        <v>5</v>
      </c>
      <c r="C18" s="1180" t="s">
        <v>1269</v>
      </c>
      <c r="D18" s="575">
        <v>0.2</v>
      </c>
      <c r="E18" s="576">
        <v>1</v>
      </c>
      <c r="F18" s="576">
        <v>1</v>
      </c>
      <c r="G18" s="575">
        <f>IF(ISERROR(F18/E18),"",(F18/E18))</f>
        <v>1</v>
      </c>
      <c r="H18" s="576">
        <v>2</v>
      </c>
      <c r="I18" s="577">
        <v>2</v>
      </c>
      <c r="J18" s="575">
        <f>IF(ISERROR(I18/H18),"",(I18/H18))</f>
        <v>1</v>
      </c>
      <c r="K18" s="576">
        <v>1</v>
      </c>
      <c r="L18" s="577">
        <v>1</v>
      </c>
      <c r="M18" s="575">
        <f>IF(ISERROR(L18/K18),"",(L18/K18))</f>
        <v>1</v>
      </c>
      <c r="N18" s="576">
        <v>2</v>
      </c>
      <c r="O18" s="576">
        <v>2</v>
      </c>
      <c r="P18" s="575">
        <f>IF(ISERROR(O18/N18),"",(O18/N18))</f>
        <v>1</v>
      </c>
      <c r="Q18" s="578">
        <f t="shared" si="0"/>
        <v>6</v>
      </c>
      <c r="R18" s="578">
        <f t="shared" si="0"/>
        <v>6</v>
      </c>
      <c r="S18" s="575">
        <f>IF((IF(ISERROR(R18/Q18),0,(R18/Q18)))&gt;1,1,(IF(ISERROR(R18/Q18),0,(R18/Q18))))</f>
        <v>1</v>
      </c>
      <c r="T18" s="579">
        <f>S18*D18</f>
        <v>0.2</v>
      </c>
      <c r="U18" s="580" t="s">
        <v>1270</v>
      </c>
      <c r="V18" s="580" t="s">
        <v>1271</v>
      </c>
      <c r="W18" s="580" t="s">
        <v>1272</v>
      </c>
      <c r="X18" s="580" t="s">
        <v>1272</v>
      </c>
      <c r="Y18" s="580" t="s">
        <v>1273</v>
      </c>
      <c r="Z18" s="581" t="s">
        <v>636</v>
      </c>
      <c r="AA18" s="582"/>
      <c r="AB18" s="581" t="s">
        <v>73</v>
      </c>
      <c r="AC18" s="581" t="s">
        <v>74</v>
      </c>
      <c r="AD18" s="581" t="s">
        <v>1002</v>
      </c>
      <c r="AE18" s="581" t="s">
        <v>76</v>
      </c>
      <c r="AF18" s="579" t="s">
        <v>407</v>
      </c>
      <c r="AG18" s="581" t="s">
        <v>407</v>
      </c>
      <c r="AH18" s="581" t="s">
        <v>407</v>
      </c>
      <c r="AI18" s="581" t="s">
        <v>77</v>
      </c>
      <c r="AJ18" s="581" t="s">
        <v>121</v>
      </c>
      <c r="AK18" s="580" t="s">
        <v>1162</v>
      </c>
      <c r="AL18" s="583"/>
      <c r="AM18" s="584"/>
      <c r="AN18" s="585"/>
      <c r="AO18" s="583"/>
      <c r="AP18" s="583"/>
      <c r="AQ18" s="581"/>
      <c r="AR18" s="581"/>
      <c r="AS18" s="581"/>
      <c r="AT18" s="581"/>
      <c r="AU18" s="581"/>
      <c r="AV18" s="586"/>
      <c r="AW18" s="585" t="s">
        <v>1221</v>
      </c>
      <c r="AX18" s="587" t="s">
        <v>1274</v>
      </c>
      <c r="AY18" s="588">
        <f t="shared" si="1"/>
        <v>1</v>
      </c>
      <c r="AZ18" s="577">
        <f t="shared" si="1"/>
        <v>1</v>
      </c>
      <c r="BA18" s="589" t="s">
        <v>1275</v>
      </c>
      <c r="BB18" s="590" t="s">
        <v>1276</v>
      </c>
      <c r="BC18" s="577">
        <v>2</v>
      </c>
      <c r="BD18" s="577">
        <v>2</v>
      </c>
      <c r="BE18" s="589" t="s">
        <v>1277</v>
      </c>
      <c r="BF18" s="589" t="s">
        <v>1278</v>
      </c>
      <c r="BG18" s="577">
        <v>1</v>
      </c>
      <c r="BH18" s="577">
        <v>1</v>
      </c>
      <c r="BI18" s="589" t="s">
        <v>1279</v>
      </c>
      <c r="BJ18" s="590" t="s">
        <v>1280</v>
      </c>
      <c r="BK18" s="577">
        <f t="shared" si="2"/>
        <v>2</v>
      </c>
      <c r="BL18" s="577">
        <f t="shared" si="2"/>
        <v>2</v>
      </c>
      <c r="BM18" s="589" t="s">
        <v>1281</v>
      </c>
      <c r="BN18" s="591" t="s">
        <v>1282</v>
      </c>
    </row>
    <row r="19" spans="1:66" s="777" customFormat="1" ht="18" customHeight="1" thickBot="1">
      <c r="B19" s="939"/>
      <c r="C19" s="939"/>
      <c r="D19" s="1181">
        <f>SUM(D14:D18)</f>
        <v>1</v>
      </c>
      <c r="E19" s="939"/>
      <c r="F19" s="939"/>
      <c r="G19" s="788">
        <v>1</v>
      </c>
      <c r="H19" s="939"/>
      <c r="I19" s="939"/>
      <c r="J19" s="939"/>
      <c r="K19" s="939"/>
      <c r="L19" s="939"/>
      <c r="M19" s="939"/>
      <c r="N19" s="939"/>
      <c r="O19" s="939"/>
      <c r="P19" s="939"/>
      <c r="Q19" s="939"/>
      <c r="R19" s="939"/>
      <c r="S19" s="939"/>
      <c r="T19" s="939"/>
      <c r="U19" s="939"/>
      <c r="V19" s="939"/>
      <c r="W19" s="939"/>
      <c r="X19" s="939"/>
      <c r="Y19" s="939"/>
      <c r="Z19" s="939"/>
      <c r="AB19" s="939"/>
      <c r="AC19" s="939"/>
      <c r="AD19" s="939"/>
      <c r="AE19" s="939"/>
      <c r="AI19" s="939"/>
      <c r="AJ19" s="939"/>
      <c r="AK19" s="939"/>
      <c r="AP19" s="939"/>
      <c r="AQ19" s="939"/>
      <c r="AR19" s="939"/>
      <c r="AS19" s="939"/>
      <c r="BI19" s="1182"/>
    </row>
    <row r="20" spans="1:66" s="777" customFormat="1" ht="11.65" customHeight="1">
      <c r="B20" s="939"/>
      <c r="C20" s="939"/>
      <c r="D20" s="776"/>
      <c r="E20" s="939"/>
      <c r="F20" s="939"/>
      <c r="G20" s="939"/>
      <c r="H20" s="939"/>
      <c r="I20" s="939"/>
      <c r="J20" s="939"/>
      <c r="K20" s="939"/>
      <c r="L20" s="939"/>
      <c r="M20" s="939"/>
      <c r="N20" s="939"/>
      <c r="O20" s="939"/>
      <c r="P20" s="939"/>
      <c r="Q20" s="939"/>
      <c r="R20" s="939"/>
      <c r="S20" s="939"/>
      <c r="T20" s="939"/>
      <c r="U20" s="939"/>
      <c r="V20" s="939"/>
      <c r="W20" s="939"/>
      <c r="X20" s="939"/>
      <c r="Y20" s="939"/>
      <c r="Z20" s="939"/>
      <c r="AB20" s="939"/>
      <c r="AC20" s="939"/>
      <c r="AD20" s="939"/>
      <c r="AE20" s="939"/>
      <c r="AI20" s="939"/>
      <c r="AJ20" s="939"/>
      <c r="AK20" s="939"/>
      <c r="AP20" s="939"/>
      <c r="AQ20" s="939"/>
      <c r="AR20" s="939"/>
      <c r="AS20" s="939"/>
      <c r="BI20" s="1182"/>
    </row>
    <row r="21" spans="1:66" s="777" customFormat="1" ht="11.65" customHeight="1">
      <c r="B21" s="939"/>
      <c r="C21" s="788"/>
      <c r="D21" s="776"/>
      <c r="E21" s="939"/>
      <c r="F21" s="939"/>
      <c r="G21" s="939"/>
      <c r="H21" s="939"/>
      <c r="I21" s="939"/>
      <c r="J21" s="939"/>
      <c r="K21" s="939"/>
      <c r="L21" s="939"/>
      <c r="M21" s="939"/>
      <c r="N21" s="939"/>
      <c r="O21" s="939"/>
      <c r="P21" s="939"/>
      <c r="Q21" s="939"/>
      <c r="R21" s="939"/>
      <c r="S21" s="939"/>
      <c r="T21" s="939"/>
      <c r="U21" s="939"/>
      <c r="V21" s="939"/>
      <c r="W21" s="939"/>
      <c r="X21" s="939"/>
      <c r="Y21" s="939"/>
      <c r="Z21" s="939"/>
      <c r="AB21" s="939"/>
      <c r="AC21" s="939"/>
      <c r="AD21" s="939"/>
      <c r="AE21" s="939"/>
      <c r="AI21" s="939"/>
      <c r="AJ21" s="939"/>
      <c r="AK21" s="939"/>
      <c r="AP21" s="939"/>
      <c r="AQ21" s="939"/>
      <c r="AR21" s="939"/>
      <c r="AS21" s="939"/>
      <c r="BI21" s="1182"/>
    </row>
    <row r="22" spans="1:66" s="777" customFormat="1" ht="11.65" customHeight="1">
      <c r="B22" s="939"/>
      <c r="C22" s="939"/>
      <c r="D22" s="776"/>
      <c r="E22" s="939"/>
      <c r="F22" s="939"/>
      <c r="G22" s="939"/>
      <c r="H22" s="939"/>
      <c r="I22" s="939"/>
      <c r="J22" s="939"/>
      <c r="K22" s="939"/>
      <c r="L22" s="939"/>
      <c r="M22" s="939"/>
      <c r="N22" s="939"/>
      <c r="O22" s="939"/>
      <c r="P22" s="939"/>
      <c r="Q22" s="939"/>
      <c r="R22" s="939"/>
      <c r="S22" s="939"/>
      <c r="T22" s="939"/>
      <c r="U22" s="939"/>
      <c r="V22" s="939"/>
      <c r="W22" s="939"/>
      <c r="X22" s="939"/>
      <c r="Y22" s="939"/>
      <c r="Z22" s="939"/>
      <c r="AB22" s="939"/>
      <c r="AC22" s="939"/>
      <c r="AD22" s="939"/>
      <c r="AE22" s="939"/>
      <c r="AI22" s="939"/>
      <c r="AJ22" s="939"/>
      <c r="AK22" s="939"/>
      <c r="AP22" s="939"/>
      <c r="AQ22" s="939"/>
      <c r="AR22" s="939"/>
      <c r="AS22" s="939"/>
      <c r="BI22" s="1183"/>
    </row>
    <row r="23" spans="1:66" s="777" customFormat="1" ht="11.65" customHeight="1">
      <c r="B23" s="939"/>
      <c r="C23" s="939"/>
      <c r="D23" s="776"/>
      <c r="E23" s="939"/>
      <c r="F23" s="939"/>
      <c r="G23" s="939"/>
      <c r="H23" s="939"/>
      <c r="I23" s="939"/>
      <c r="J23" s="939"/>
      <c r="K23" s="939"/>
      <c r="L23" s="939"/>
      <c r="M23" s="939"/>
      <c r="N23" s="939"/>
      <c r="O23" s="939"/>
      <c r="P23" s="939"/>
      <c r="Q23" s="939"/>
      <c r="R23" s="939"/>
      <c r="S23" s="939"/>
      <c r="T23" s="939"/>
      <c r="U23" s="939"/>
      <c r="V23" s="939"/>
      <c r="W23" s="939"/>
      <c r="X23" s="939"/>
      <c r="Y23" s="939"/>
      <c r="Z23" s="939"/>
      <c r="AB23" s="939"/>
      <c r="AC23" s="939"/>
      <c r="AD23" s="939"/>
      <c r="AE23" s="939"/>
      <c r="AI23" s="939"/>
      <c r="AJ23" s="939"/>
      <c r="AK23" s="939"/>
      <c r="AP23" s="939"/>
      <c r="AQ23" s="939"/>
      <c r="AR23" s="939"/>
      <c r="AS23" s="939"/>
      <c r="BI23" s="1182"/>
    </row>
    <row r="24" spans="1:66" s="777" customFormat="1" ht="11.65" customHeight="1">
      <c r="B24" s="939"/>
      <c r="C24" s="939"/>
      <c r="D24" s="776"/>
      <c r="E24" s="939"/>
      <c r="F24" s="939"/>
      <c r="G24" s="939"/>
      <c r="H24" s="939"/>
      <c r="I24" s="939"/>
      <c r="J24" s="939"/>
      <c r="K24" s="939"/>
      <c r="L24" s="939"/>
      <c r="M24" s="939"/>
      <c r="N24" s="939"/>
      <c r="O24" s="939"/>
      <c r="P24" s="939"/>
      <c r="Q24" s="939"/>
      <c r="R24" s="939"/>
      <c r="S24" s="939"/>
      <c r="T24" s="939"/>
      <c r="U24" s="939"/>
      <c r="V24" s="939"/>
      <c r="W24" s="939"/>
      <c r="X24" s="939"/>
      <c r="Y24" s="939"/>
      <c r="Z24" s="939"/>
      <c r="AB24" s="939"/>
      <c r="AC24" s="939"/>
      <c r="AD24" s="939"/>
      <c r="AE24" s="939"/>
      <c r="AI24" s="939"/>
      <c r="AJ24" s="939"/>
      <c r="AK24" s="939"/>
      <c r="AP24" s="939"/>
      <c r="AQ24" s="939"/>
      <c r="AR24" s="939"/>
      <c r="AS24" s="939"/>
      <c r="BI24" s="1182"/>
    </row>
    <row r="25" spans="1:66" s="777" customFormat="1" ht="11.65" customHeight="1">
      <c r="B25" s="939"/>
      <c r="C25" s="939"/>
      <c r="D25" s="776"/>
      <c r="E25" s="939"/>
      <c r="F25" s="939"/>
      <c r="G25" s="939"/>
      <c r="H25" s="939"/>
      <c r="I25" s="939"/>
      <c r="J25" s="939"/>
      <c r="K25" s="939"/>
      <c r="L25" s="939"/>
      <c r="M25" s="939"/>
      <c r="N25" s="939"/>
      <c r="O25" s="939"/>
      <c r="P25" s="939"/>
      <c r="Q25" s="939"/>
      <c r="R25" s="939"/>
      <c r="S25" s="939"/>
      <c r="T25" s="939"/>
      <c r="U25" s="939"/>
      <c r="V25" s="939"/>
      <c r="W25" s="939"/>
      <c r="X25" s="939"/>
      <c r="Y25" s="939"/>
      <c r="Z25" s="939"/>
      <c r="AB25" s="939"/>
      <c r="AC25" s="939"/>
      <c r="AD25" s="939"/>
      <c r="AE25" s="939"/>
      <c r="AI25" s="939"/>
      <c r="AJ25" s="939"/>
      <c r="AK25" s="939"/>
      <c r="AP25" s="939"/>
      <c r="AQ25" s="939"/>
      <c r="AR25" s="939"/>
      <c r="AS25" s="939"/>
      <c r="BI25" s="1182"/>
    </row>
    <row r="26" spans="1:66" s="777" customFormat="1" ht="11.65" customHeight="1">
      <c r="B26" s="939"/>
      <c r="C26" s="939"/>
      <c r="D26" s="776"/>
      <c r="E26" s="939"/>
      <c r="F26" s="939"/>
      <c r="G26" s="939"/>
      <c r="H26" s="939"/>
      <c r="I26" s="939"/>
      <c r="J26" s="939"/>
      <c r="K26" s="939"/>
      <c r="L26" s="939"/>
      <c r="M26" s="939"/>
      <c r="N26" s="939"/>
      <c r="O26" s="939"/>
      <c r="P26" s="939"/>
      <c r="Q26" s="939"/>
      <c r="R26" s="939"/>
      <c r="S26" s="939"/>
      <c r="T26" s="939"/>
      <c r="U26" s="939"/>
      <c r="V26" s="939"/>
      <c r="W26" s="939"/>
      <c r="X26" s="939"/>
      <c r="Y26" s="939"/>
      <c r="Z26" s="939"/>
      <c r="AB26" s="939"/>
      <c r="AC26" s="939"/>
      <c r="AD26" s="939"/>
      <c r="AE26" s="939"/>
      <c r="AI26" s="939"/>
      <c r="AJ26" s="939"/>
      <c r="AK26" s="939"/>
      <c r="AP26" s="939"/>
      <c r="AQ26" s="939"/>
      <c r="AR26" s="939"/>
      <c r="AS26" s="939"/>
      <c r="BI26" s="1182"/>
    </row>
    <row r="27" spans="1:66" s="777" customFormat="1" ht="11.65" customHeight="1">
      <c r="B27" s="939"/>
      <c r="C27" s="939"/>
      <c r="D27" s="776"/>
      <c r="E27" s="939"/>
      <c r="F27" s="939"/>
      <c r="G27" s="939"/>
      <c r="H27" s="939"/>
      <c r="I27" s="939"/>
      <c r="J27" s="939"/>
      <c r="K27" s="939"/>
      <c r="L27" s="939"/>
      <c r="M27" s="939"/>
      <c r="N27" s="939"/>
      <c r="O27" s="939"/>
      <c r="P27" s="939"/>
      <c r="Q27" s="939"/>
      <c r="R27" s="939"/>
      <c r="S27" s="939"/>
      <c r="T27" s="939"/>
      <c r="U27" s="939"/>
      <c r="V27" s="939"/>
      <c r="W27" s="939"/>
      <c r="X27" s="939"/>
      <c r="Y27" s="939"/>
      <c r="Z27" s="939"/>
      <c r="AB27" s="939"/>
      <c r="AC27" s="939"/>
      <c r="AD27" s="939"/>
      <c r="AE27" s="939"/>
      <c r="AI27" s="939"/>
      <c r="AJ27" s="939"/>
      <c r="AK27" s="939"/>
      <c r="AP27" s="939"/>
      <c r="AQ27" s="939"/>
      <c r="AR27" s="939"/>
      <c r="AS27" s="939"/>
      <c r="BI27" s="1182"/>
    </row>
    <row r="28" spans="1:66" s="777" customFormat="1" ht="14.1" customHeight="1">
      <c r="B28" s="939"/>
      <c r="C28" s="939"/>
      <c r="D28" s="776"/>
      <c r="E28" s="939"/>
      <c r="F28" s="939"/>
      <c r="G28" s="939"/>
      <c r="H28" s="939"/>
      <c r="I28" s="939"/>
      <c r="J28" s="939"/>
      <c r="K28" s="939"/>
      <c r="L28" s="939"/>
      <c r="M28" s="939"/>
      <c r="N28" s="939"/>
      <c r="O28" s="939"/>
      <c r="P28" s="939"/>
      <c r="Q28" s="939"/>
      <c r="R28" s="939"/>
      <c r="S28" s="939"/>
      <c r="T28" s="939"/>
      <c r="U28" s="939"/>
      <c r="V28" s="939"/>
      <c r="W28" s="939"/>
      <c r="X28" s="939"/>
      <c r="Y28" s="939"/>
      <c r="Z28" s="939"/>
      <c r="AB28" s="939"/>
      <c r="AC28" s="939"/>
      <c r="AD28" s="939"/>
      <c r="AE28" s="939"/>
      <c r="AI28" s="939"/>
      <c r="AJ28" s="939"/>
      <c r="AK28" s="939"/>
      <c r="AP28" s="939"/>
      <c r="AQ28" s="939"/>
      <c r="AR28" s="939"/>
      <c r="AS28" s="939"/>
      <c r="BI28" s="1182"/>
    </row>
    <row r="29" spans="1:66" s="777" customFormat="1" ht="11.65" customHeight="1">
      <c r="B29" s="939"/>
      <c r="C29" s="779"/>
      <c r="D29" s="776"/>
      <c r="E29" s="939"/>
      <c r="F29" s="939"/>
      <c r="G29" s="939"/>
      <c r="H29" s="939"/>
      <c r="I29" s="939"/>
      <c r="J29" s="939"/>
      <c r="K29" s="939"/>
      <c r="L29" s="939"/>
      <c r="M29" s="939"/>
      <c r="N29" s="939"/>
      <c r="O29" s="939"/>
      <c r="P29" s="939"/>
      <c r="Q29" s="939"/>
      <c r="R29" s="939"/>
      <c r="S29" s="939"/>
      <c r="T29" s="939"/>
      <c r="U29" s="939"/>
      <c r="V29" s="939"/>
      <c r="W29" s="939"/>
      <c r="X29" s="939"/>
      <c r="Y29" s="939"/>
      <c r="Z29" s="939"/>
      <c r="AB29" s="939"/>
      <c r="AC29" s="939"/>
      <c r="AD29" s="939"/>
      <c r="AE29" s="939"/>
      <c r="AI29" s="939"/>
      <c r="AJ29" s="939"/>
      <c r="AK29" s="939"/>
      <c r="AP29" s="939"/>
      <c r="AQ29" s="939"/>
      <c r="AR29" s="939"/>
      <c r="AS29" s="939"/>
    </row>
    <row r="30" spans="1:66" s="777" customFormat="1" ht="11.65" customHeight="1">
      <c r="B30" s="939"/>
      <c r="C30" s="939"/>
      <c r="D30" s="776"/>
      <c r="E30" s="939"/>
      <c r="F30" s="939"/>
      <c r="G30" s="939"/>
      <c r="H30" s="939"/>
      <c r="I30" s="939"/>
      <c r="J30" s="939"/>
      <c r="K30" s="939"/>
      <c r="L30" s="939"/>
      <c r="M30" s="939"/>
      <c r="N30" s="939"/>
      <c r="O30" s="939"/>
      <c r="P30" s="939"/>
      <c r="Q30" s="939"/>
      <c r="R30" s="939"/>
      <c r="S30" s="939"/>
      <c r="T30" s="939"/>
      <c r="U30" s="939"/>
      <c r="V30" s="939"/>
      <c r="W30" s="939"/>
      <c r="X30" s="939"/>
      <c r="Y30" s="939"/>
      <c r="Z30" s="939"/>
      <c r="AB30" s="939"/>
      <c r="AC30" s="939"/>
      <c r="AD30" s="939"/>
      <c r="AE30" s="939"/>
      <c r="AI30" s="939"/>
      <c r="AJ30" s="939"/>
      <c r="AK30" s="939"/>
      <c r="AP30" s="939"/>
      <c r="AQ30" s="939"/>
      <c r="AR30" s="939"/>
      <c r="AS30" s="939"/>
    </row>
    <row r="31" spans="1:66" s="777" customFormat="1" ht="11.65" customHeight="1">
      <c r="B31" s="939"/>
      <c r="C31" s="939"/>
      <c r="D31" s="776"/>
      <c r="E31" s="939"/>
      <c r="F31" s="939"/>
      <c r="G31" s="939"/>
      <c r="H31" s="939"/>
      <c r="I31" s="939"/>
      <c r="J31" s="939"/>
      <c r="K31" s="939"/>
      <c r="L31" s="939"/>
      <c r="M31" s="939"/>
      <c r="N31" s="939"/>
      <c r="O31" s="939"/>
      <c r="P31" s="939"/>
      <c r="Q31" s="939"/>
      <c r="R31" s="939"/>
      <c r="S31" s="939"/>
      <c r="T31" s="939"/>
      <c r="U31" s="939"/>
      <c r="V31" s="939"/>
      <c r="W31" s="939"/>
      <c r="X31" s="939"/>
      <c r="Y31" s="939"/>
      <c r="Z31" s="939"/>
      <c r="AB31" s="939"/>
      <c r="AC31" s="939"/>
      <c r="AD31" s="939"/>
      <c r="AE31" s="939"/>
      <c r="AI31" s="939"/>
      <c r="AJ31" s="939"/>
      <c r="AK31" s="939"/>
      <c r="AP31" s="939"/>
      <c r="AQ31" s="939"/>
      <c r="AR31" s="939"/>
      <c r="AS31" s="939"/>
    </row>
    <row r="32" spans="1:66" s="777" customFormat="1" ht="11.65" customHeight="1">
      <c r="B32" s="939"/>
      <c r="C32" s="939"/>
      <c r="D32" s="776"/>
      <c r="E32" s="939"/>
      <c r="F32" s="939"/>
      <c r="G32" s="939"/>
      <c r="H32" s="939"/>
      <c r="I32" s="939"/>
      <c r="J32" s="939"/>
      <c r="K32" s="939"/>
      <c r="L32" s="939"/>
      <c r="M32" s="939"/>
      <c r="N32" s="939"/>
      <c r="O32" s="939"/>
      <c r="P32" s="939"/>
      <c r="Q32" s="939"/>
      <c r="R32" s="939"/>
      <c r="S32" s="939"/>
      <c r="T32" s="939"/>
      <c r="U32" s="939"/>
      <c r="V32" s="939"/>
      <c r="W32" s="939"/>
      <c r="X32" s="939"/>
      <c r="Y32" s="939"/>
      <c r="Z32" s="939"/>
      <c r="AB32" s="939"/>
      <c r="AC32" s="939"/>
      <c r="AD32" s="939"/>
      <c r="AE32" s="939"/>
      <c r="AI32" s="939"/>
      <c r="AJ32" s="939"/>
      <c r="AK32" s="939"/>
      <c r="AP32" s="939"/>
      <c r="AQ32" s="939"/>
      <c r="AR32" s="939"/>
      <c r="AS32" s="939"/>
    </row>
    <row r="33" spans="2:255" s="777" customFormat="1" ht="11.65" customHeight="1">
      <c r="B33" s="939"/>
      <c r="C33" s="939"/>
      <c r="D33" s="776"/>
      <c r="E33" s="939"/>
      <c r="F33" s="939"/>
      <c r="G33" s="939"/>
      <c r="H33" s="939"/>
      <c r="I33" s="939"/>
      <c r="J33" s="939"/>
      <c r="K33" s="939"/>
      <c r="L33" s="939"/>
      <c r="M33" s="939"/>
      <c r="N33" s="939"/>
      <c r="O33" s="939"/>
      <c r="P33" s="939"/>
      <c r="Q33" s="939"/>
      <c r="R33" s="939"/>
      <c r="S33" s="939"/>
      <c r="T33" s="939"/>
      <c r="U33" s="939"/>
      <c r="V33" s="939"/>
      <c r="W33" s="939"/>
      <c r="X33" s="939"/>
      <c r="Y33" s="939"/>
      <c r="Z33" s="939"/>
      <c r="AB33" s="939"/>
      <c r="AC33" s="939"/>
      <c r="AD33" s="939"/>
      <c r="AE33" s="939"/>
      <c r="AI33" s="939"/>
      <c r="AJ33" s="939"/>
      <c r="AK33" s="939"/>
      <c r="AP33" s="939"/>
      <c r="AQ33" s="939"/>
      <c r="AR33" s="939"/>
      <c r="AS33" s="939"/>
    </row>
    <row r="34" spans="2:255" s="777" customFormat="1" ht="12.6" customHeight="1">
      <c r="B34" s="939"/>
      <c r="C34" s="939"/>
      <c r="D34" s="776"/>
      <c r="E34" s="939"/>
      <c r="F34" s="939"/>
      <c r="G34" s="939"/>
      <c r="H34" s="939"/>
      <c r="I34" s="939"/>
      <c r="J34" s="939"/>
      <c r="K34" s="939"/>
      <c r="L34" s="939"/>
      <c r="M34" s="939"/>
      <c r="N34" s="939"/>
      <c r="O34" s="939"/>
      <c r="P34" s="939"/>
      <c r="Q34" s="939"/>
      <c r="R34" s="939"/>
      <c r="S34" s="939"/>
      <c r="T34" s="939"/>
      <c r="U34" s="939"/>
      <c r="V34" s="939"/>
      <c r="W34" s="939"/>
      <c r="X34" s="939"/>
      <c r="Y34" s="939"/>
      <c r="Z34" s="939"/>
      <c r="AB34" s="939"/>
      <c r="AC34" s="939"/>
      <c r="AD34" s="939"/>
      <c r="AE34" s="939"/>
      <c r="AI34" s="939"/>
      <c r="AJ34" s="939"/>
      <c r="AK34" s="939"/>
      <c r="AP34" s="939"/>
      <c r="AQ34" s="939"/>
      <c r="AR34" s="939"/>
      <c r="AS34" s="939"/>
    </row>
    <row r="35" spans="2:255" s="777" customFormat="1" ht="12.6" customHeight="1">
      <c r="B35" s="939"/>
      <c r="C35" s="939"/>
      <c r="D35" s="776"/>
      <c r="E35" s="939"/>
      <c r="F35" s="939"/>
      <c r="G35" s="939"/>
      <c r="H35" s="939"/>
      <c r="I35" s="939"/>
      <c r="J35" s="939"/>
      <c r="K35" s="939"/>
      <c r="L35" s="939"/>
      <c r="M35" s="939"/>
      <c r="N35" s="939"/>
      <c r="O35" s="939"/>
      <c r="P35" s="939"/>
      <c r="Q35" s="939"/>
      <c r="R35" s="939"/>
      <c r="S35" s="939"/>
      <c r="T35" s="939"/>
      <c r="U35" s="939"/>
      <c r="V35" s="939"/>
      <c r="W35" s="939"/>
      <c r="X35" s="939"/>
      <c r="Y35" s="939"/>
      <c r="Z35" s="939"/>
      <c r="AB35" s="939"/>
      <c r="AC35" s="939"/>
      <c r="AD35" s="939"/>
      <c r="AE35" s="939"/>
      <c r="AI35" s="939"/>
      <c r="AJ35" s="939"/>
      <c r="AK35" s="939"/>
      <c r="AP35" s="939"/>
      <c r="AQ35" s="939"/>
      <c r="AR35" s="939"/>
      <c r="AS35" s="939"/>
    </row>
    <row r="36" spans="2:255" s="777" customFormat="1" ht="11.65" customHeight="1">
      <c r="B36" s="939"/>
      <c r="C36" s="939"/>
      <c r="D36" s="776"/>
      <c r="E36" s="939"/>
      <c r="F36" s="939"/>
      <c r="G36" s="939"/>
      <c r="H36" s="939"/>
      <c r="I36" s="939"/>
      <c r="J36" s="939"/>
      <c r="K36" s="939"/>
      <c r="L36" s="939"/>
      <c r="M36" s="939"/>
      <c r="N36" s="939"/>
      <c r="O36" s="939"/>
      <c r="P36" s="939"/>
      <c r="Q36" s="939"/>
      <c r="R36" s="939"/>
      <c r="S36" s="939"/>
      <c r="T36" s="939"/>
      <c r="U36" s="939"/>
      <c r="V36" s="939"/>
      <c r="W36" s="939"/>
      <c r="X36" s="939"/>
      <c r="Y36" s="939"/>
      <c r="Z36" s="939"/>
      <c r="AB36" s="939"/>
      <c r="AC36" s="939"/>
      <c r="AD36" s="939"/>
      <c r="AE36" s="939"/>
      <c r="AI36" s="939"/>
      <c r="AJ36" s="939"/>
      <c r="AK36" s="939"/>
      <c r="AP36" s="939"/>
      <c r="AQ36" s="939"/>
      <c r="AR36" s="939"/>
      <c r="AS36" s="939"/>
    </row>
    <row r="37" spans="2:255" s="777" customFormat="1" ht="11.65" customHeight="1">
      <c r="B37" s="939"/>
      <c r="C37" s="939"/>
      <c r="D37" s="776"/>
      <c r="E37" s="939"/>
      <c r="F37" s="939"/>
      <c r="G37" s="939"/>
      <c r="H37" s="939"/>
      <c r="I37" s="939"/>
      <c r="J37" s="939"/>
      <c r="K37" s="939"/>
      <c r="L37" s="939"/>
      <c r="M37" s="939"/>
      <c r="N37" s="939"/>
      <c r="O37" s="939"/>
      <c r="P37" s="939"/>
      <c r="Q37" s="939"/>
      <c r="R37" s="939"/>
      <c r="S37" s="939"/>
      <c r="T37" s="939"/>
      <c r="U37" s="939"/>
      <c r="V37" s="939"/>
      <c r="W37" s="939"/>
      <c r="X37" s="939"/>
      <c r="Y37" s="939"/>
      <c r="Z37" s="939"/>
      <c r="AB37" s="939"/>
      <c r="AC37" s="939"/>
      <c r="AD37" s="939"/>
      <c r="AE37" s="939"/>
      <c r="AI37" s="939"/>
      <c r="AJ37" s="939"/>
      <c r="AK37" s="939"/>
      <c r="AP37" s="939"/>
      <c r="AQ37" s="939"/>
      <c r="AR37" s="939"/>
      <c r="AS37" s="939"/>
    </row>
    <row r="38" spans="2:255" s="777" customFormat="1" ht="14.1" customHeight="1">
      <c r="Z38" s="939"/>
      <c r="AB38" s="939"/>
      <c r="AC38" s="939"/>
      <c r="AD38" s="939"/>
      <c r="AE38" s="939"/>
      <c r="AI38" s="939"/>
      <c r="AJ38" s="939"/>
      <c r="AK38" s="939"/>
      <c r="AP38" s="939"/>
      <c r="AQ38" s="939"/>
      <c r="AR38" s="939"/>
      <c r="AS38" s="939"/>
    </row>
    <row r="39" spans="2:255" s="777" customFormat="1" ht="11.65" customHeight="1">
      <c r="Z39" s="939"/>
      <c r="AB39" s="939"/>
      <c r="AC39" s="939"/>
      <c r="AD39" s="939"/>
      <c r="AE39" s="939"/>
      <c r="AI39" s="939"/>
      <c r="AJ39" s="939"/>
      <c r="AK39" s="939"/>
      <c r="AP39" s="939"/>
      <c r="AQ39" s="939"/>
      <c r="AR39" s="939"/>
      <c r="AS39" s="939"/>
    </row>
    <row r="40" spans="2:255" s="777" customFormat="1" ht="11.65" customHeight="1">
      <c r="Z40" s="939"/>
      <c r="AB40" s="939"/>
      <c r="AC40" s="939"/>
      <c r="AD40" s="939"/>
      <c r="AE40" s="939"/>
      <c r="AI40" s="939"/>
      <c r="AJ40" s="939"/>
      <c r="AK40" s="939"/>
      <c r="AP40" s="939"/>
      <c r="AQ40" s="939"/>
      <c r="AR40" s="939"/>
      <c r="AS40" s="939"/>
    </row>
    <row r="41" spans="2:255" s="777" customFormat="1" ht="11.65" customHeight="1">
      <c r="Z41" s="939"/>
      <c r="AB41" s="939"/>
      <c r="AC41" s="939"/>
      <c r="AD41" s="939"/>
      <c r="AE41" s="939"/>
      <c r="AI41" s="939"/>
      <c r="AJ41" s="939"/>
      <c r="AK41" s="939"/>
      <c r="AP41" s="939"/>
      <c r="AQ41" s="939"/>
      <c r="AR41" s="939"/>
      <c r="AS41" s="939"/>
    </row>
    <row r="42" spans="2:255" s="779" customFormat="1">
      <c r="B42" s="777"/>
      <c r="C42" s="777"/>
      <c r="D42" s="777"/>
      <c r="E42" s="777"/>
      <c r="F42" s="777"/>
      <c r="G42" s="777"/>
      <c r="H42" s="777"/>
      <c r="I42" s="777"/>
      <c r="J42" s="777"/>
      <c r="K42" s="777"/>
      <c r="L42" s="777"/>
      <c r="M42" s="777"/>
      <c r="N42" s="777"/>
      <c r="O42" s="777"/>
      <c r="P42" s="777"/>
      <c r="Q42" s="777"/>
      <c r="R42" s="777"/>
      <c r="S42" s="777"/>
      <c r="T42" s="777"/>
      <c r="U42" s="777"/>
      <c r="V42" s="777"/>
      <c r="W42" s="777"/>
      <c r="X42" s="777"/>
      <c r="Y42" s="777"/>
      <c r="Z42" s="777"/>
      <c r="AA42" s="777"/>
      <c r="AB42" s="777"/>
      <c r="AC42" s="777"/>
      <c r="AD42" s="777"/>
      <c r="AE42" s="777"/>
      <c r="AF42" s="777"/>
      <c r="AG42" s="777"/>
      <c r="AH42" s="777"/>
      <c r="AI42" s="777"/>
      <c r="AJ42" s="777"/>
      <c r="AK42" s="777"/>
      <c r="AL42" s="777"/>
      <c r="AM42" s="777"/>
      <c r="AN42" s="777"/>
      <c r="AO42" s="777"/>
      <c r="AP42" s="777"/>
      <c r="AQ42" s="777"/>
      <c r="AR42" s="777"/>
      <c r="AS42" s="777"/>
      <c r="AT42" s="777"/>
      <c r="AU42" s="777"/>
      <c r="AV42" s="777"/>
      <c r="AW42" s="777"/>
      <c r="AX42" s="777"/>
      <c r="AY42" s="777"/>
      <c r="AZ42" s="777"/>
      <c r="BA42" s="777"/>
      <c r="BB42" s="777"/>
      <c r="BC42" s="777"/>
      <c r="BD42" s="777"/>
      <c r="BE42" s="777"/>
      <c r="BF42" s="777"/>
      <c r="BG42" s="777"/>
      <c r="BH42" s="777"/>
      <c r="BI42" s="777"/>
      <c r="BJ42" s="777"/>
      <c r="BK42" s="777"/>
      <c r="BL42" s="777"/>
      <c r="BM42" s="777"/>
      <c r="BN42" s="777"/>
      <c r="BO42" s="777"/>
      <c r="BP42" s="777"/>
      <c r="BQ42" s="777"/>
      <c r="BR42" s="777"/>
      <c r="BS42" s="777"/>
      <c r="BT42" s="777"/>
      <c r="BU42" s="777"/>
      <c r="BV42" s="777"/>
      <c r="BW42" s="777"/>
      <c r="BX42" s="777"/>
      <c r="BY42" s="777"/>
      <c r="BZ42" s="777"/>
      <c r="CA42" s="777"/>
      <c r="CB42" s="777"/>
      <c r="CC42" s="777"/>
      <c r="CD42" s="777"/>
      <c r="CE42" s="777"/>
      <c r="CF42" s="777"/>
      <c r="CG42" s="777"/>
      <c r="CH42" s="777"/>
      <c r="CI42" s="777"/>
      <c r="CJ42" s="777"/>
      <c r="CK42" s="777"/>
      <c r="CL42" s="777"/>
      <c r="CM42" s="777"/>
      <c r="CN42" s="777"/>
      <c r="CO42" s="777"/>
      <c r="CP42" s="777"/>
      <c r="CQ42" s="777"/>
      <c r="CR42" s="777"/>
      <c r="CS42" s="777"/>
      <c r="CT42" s="777"/>
      <c r="CU42" s="777"/>
      <c r="CV42" s="777"/>
      <c r="CW42" s="777"/>
      <c r="CX42" s="777"/>
      <c r="CY42" s="777"/>
      <c r="CZ42" s="777"/>
      <c r="DA42" s="777"/>
      <c r="DB42" s="777"/>
      <c r="DC42" s="777"/>
      <c r="DD42" s="777"/>
      <c r="DE42" s="777"/>
      <c r="DF42" s="777"/>
      <c r="DG42" s="777"/>
      <c r="DH42" s="777"/>
      <c r="DI42" s="777"/>
      <c r="DJ42" s="777"/>
      <c r="DK42" s="777"/>
      <c r="DL42" s="777"/>
      <c r="DM42" s="777"/>
      <c r="DN42" s="777"/>
      <c r="DO42" s="777"/>
      <c r="DP42" s="777"/>
      <c r="DQ42" s="777"/>
      <c r="DR42" s="777"/>
      <c r="DS42" s="777"/>
      <c r="DT42" s="777"/>
      <c r="DU42" s="777"/>
      <c r="DV42" s="777"/>
      <c r="DW42" s="777"/>
      <c r="DX42" s="777"/>
      <c r="DY42" s="777"/>
      <c r="DZ42" s="777"/>
      <c r="EA42" s="777"/>
      <c r="EB42" s="777"/>
      <c r="EC42" s="777"/>
      <c r="ED42" s="777"/>
      <c r="EE42" s="777"/>
      <c r="EF42" s="777"/>
      <c r="EG42" s="777"/>
      <c r="EH42" s="777"/>
      <c r="EI42" s="777"/>
      <c r="EJ42" s="777"/>
      <c r="EK42" s="777"/>
      <c r="EL42" s="777"/>
      <c r="EM42" s="777"/>
      <c r="EN42" s="777"/>
      <c r="EO42" s="777"/>
      <c r="EP42" s="777"/>
      <c r="EQ42" s="777"/>
      <c r="ER42" s="777"/>
      <c r="ES42" s="777"/>
      <c r="ET42" s="777"/>
      <c r="EU42" s="777"/>
      <c r="EV42" s="777"/>
      <c r="EW42" s="777"/>
      <c r="EX42" s="777"/>
      <c r="EY42" s="777"/>
      <c r="EZ42" s="777"/>
      <c r="FA42" s="777"/>
      <c r="FB42" s="777"/>
      <c r="FC42" s="777"/>
      <c r="FD42" s="777"/>
      <c r="FE42" s="777"/>
      <c r="FF42" s="777"/>
      <c r="FG42" s="777"/>
      <c r="FH42" s="777"/>
      <c r="FI42" s="777"/>
      <c r="FJ42" s="777"/>
      <c r="FK42" s="777"/>
      <c r="FL42" s="777"/>
      <c r="FM42" s="777"/>
      <c r="FN42" s="777"/>
      <c r="FO42" s="777"/>
      <c r="FP42" s="777"/>
      <c r="FQ42" s="777"/>
      <c r="FR42" s="777"/>
      <c r="FS42" s="777"/>
      <c r="FT42" s="777"/>
      <c r="FU42" s="777"/>
      <c r="FV42" s="777"/>
      <c r="FW42" s="777"/>
      <c r="FX42" s="777"/>
      <c r="FY42" s="777"/>
      <c r="FZ42" s="777"/>
      <c r="GA42" s="777"/>
      <c r="GB42" s="777"/>
      <c r="GC42" s="777"/>
      <c r="GD42" s="777"/>
      <c r="GE42" s="777"/>
      <c r="GF42" s="777"/>
      <c r="GG42" s="777"/>
      <c r="GH42" s="777"/>
      <c r="GI42" s="777"/>
      <c r="GJ42" s="777"/>
      <c r="GK42" s="777"/>
      <c r="GL42" s="777"/>
      <c r="GM42" s="777"/>
      <c r="GN42" s="777"/>
      <c r="GO42" s="777"/>
      <c r="GP42" s="777"/>
      <c r="GQ42" s="777"/>
      <c r="GR42" s="777"/>
      <c r="GS42" s="777"/>
      <c r="GT42" s="777"/>
      <c r="GU42" s="777"/>
      <c r="GV42" s="777"/>
      <c r="GW42" s="777"/>
      <c r="GX42" s="777"/>
      <c r="GY42" s="777"/>
      <c r="GZ42" s="777"/>
      <c r="HA42" s="777"/>
      <c r="HB42" s="777"/>
      <c r="HC42" s="777"/>
      <c r="HD42" s="777"/>
      <c r="HE42" s="777"/>
      <c r="HF42" s="777"/>
      <c r="HG42" s="777"/>
      <c r="HH42" s="777"/>
      <c r="HI42" s="777"/>
      <c r="HJ42" s="777"/>
      <c r="HK42" s="777"/>
      <c r="HL42" s="777"/>
      <c r="HM42" s="777"/>
      <c r="HN42" s="777"/>
      <c r="HO42" s="777"/>
      <c r="HP42" s="777"/>
      <c r="HQ42" s="777"/>
      <c r="HR42" s="777"/>
      <c r="HS42" s="777"/>
      <c r="HT42" s="777"/>
      <c r="HU42" s="777"/>
      <c r="HV42" s="777"/>
      <c r="HW42" s="777"/>
      <c r="HX42" s="777"/>
      <c r="HY42" s="777"/>
      <c r="HZ42" s="777"/>
      <c r="IA42" s="777"/>
      <c r="IB42" s="777"/>
      <c r="IC42" s="777"/>
      <c r="ID42" s="777"/>
      <c r="IE42" s="777"/>
      <c r="IF42" s="777"/>
      <c r="IG42" s="777"/>
      <c r="IH42" s="777"/>
      <c r="II42" s="777"/>
      <c r="IJ42" s="777"/>
      <c r="IK42" s="777"/>
      <c r="IL42" s="777"/>
      <c r="IM42" s="777"/>
      <c r="IN42" s="777"/>
      <c r="IO42" s="777"/>
      <c r="IP42" s="777"/>
      <c r="IQ42" s="777"/>
      <c r="IR42" s="777"/>
      <c r="IS42" s="777"/>
      <c r="IT42" s="777"/>
      <c r="IU42" s="777"/>
    </row>
    <row r="43" spans="2:255" s="779" customFormat="1">
      <c r="B43" s="777"/>
      <c r="C43" s="777"/>
      <c r="D43" s="777"/>
      <c r="E43" s="777"/>
      <c r="F43" s="777"/>
      <c r="G43" s="777"/>
      <c r="H43" s="777"/>
      <c r="I43" s="777"/>
      <c r="J43" s="777"/>
      <c r="K43" s="777"/>
      <c r="L43" s="777"/>
      <c r="M43" s="777"/>
      <c r="N43" s="777"/>
      <c r="O43" s="777"/>
      <c r="P43" s="777"/>
      <c r="Q43" s="777"/>
      <c r="R43" s="777"/>
      <c r="S43" s="777"/>
      <c r="T43" s="777"/>
      <c r="U43" s="777"/>
      <c r="V43" s="777"/>
      <c r="W43" s="777"/>
      <c r="X43" s="777"/>
      <c r="Y43" s="777"/>
      <c r="Z43" s="777"/>
      <c r="AA43" s="777"/>
      <c r="AB43" s="777"/>
      <c r="AC43" s="777"/>
      <c r="AD43" s="777"/>
      <c r="AE43" s="777"/>
      <c r="AF43" s="777"/>
      <c r="AG43" s="777"/>
      <c r="AH43" s="777"/>
      <c r="AI43" s="777"/>
      <c r="AJ43" s="777"/>
      <c r="AK43" s="777"/>
      <c r="AL43" s="777"/>
      <c r="AM43" s="777"/>
      <c r="AN43" s="777"/>
      <c r="AO43" s="777"/>
      <c r="AP43" s="777"/>
      <c r="AQ43" s="777"/>
      <c r="AR43" s="777"/>
      <c r="AS43" s="777"/>
      <c r="AT43" s="777"/>
      <c r="AU43" s="777"/>
      <c r="AV43" s="777"/>
      <c r="AW43" s="777"/>
      <c r="AX43" s="777"/>
      <c r="AY43" s="777"/>
      <c r="AZ43" s="777"/>
      <c r="BA43" s="777"/>
      <c r="BB43" s="777"/>
      <c r="BC43" s="777"/>
      <c r="BD43" s="777"/>
      <c r="BE43" s="777"/>
      <c r="BF43" s="777"/>
      <c r="BG43" s="777"/>
      <c r="BH43" s="777"/>
      <c r="BI43" s="777"/>
      <c r="BJ43" s="777"/>
      <c r="BK43" s="777"/>
      <c r="BL43" s="777"/>
      <c r="BM43" s="777"/>
      <c r="BN43" s="777"/>
      <c r="BO43" s="777"/>
      <c r="BP43" s="777"/>
      <c r="BQ43" s="777"/>
      <c r="BR43" s="777"/>
      <c r="BS43" s="777"/>
      <c r="BT43" s="777"/>
      <c r="BU43" s="777"/>
      <c r="BV43" s="777"/>
      <c r="BW43" s="777"/>
      <c r="BX43" s="777"/>
      <c r="BY43" s="777"/>
      <c r="BZ43" s="777"/>
      <c r="CA43" s="777"/>
      <c r="CB43" s="777"/>
      <c r="CC43" s="777"/>
      <c r="CD43" s="777"/>
      <c r="CE43" s="777"/>
      <c r="CF43" s="777"/>
      <c r="CG43" s="777"/>
      <c r="CH43" s="777"/>
      <c r="CI43" s="777"/>
      <c r="CJ43" s="777"/>
      <c r="CK43" s="777"/>
      <c r="CL43" s="777"/>
      <c r="CM43" s="777"/>
      <c r="CN43" s="777"/>
      <c r="CO43" s="777"/>
      <c r="CP43" s="777"/>
      <c r="CQ43" s="777"/>
      <c r="CR43" s="777"/>
      <c r="CS43" s="777"/>
      <c r="CT43" s="777"/>
      <c r="CU43" s="777"/>
      <c r="CV43" s="777"/>
      <c r="CW43" s="777"/>
      <c r="CX43" s="777"/>
      <c r="CY43" s="777"/>
      <c r="CZ43" s="777"/>
      <c r="DA43" s="777"/>
      <c r="DB43" s="777"/>
      <c r="DC43" s="777"/>
      <c r="DD43" s="777"/>
      <c r="DE43" s="777"/>
      <c r="DF43" s="777"/>
      <c r="DG43" s="777"/>
      <c r="DH43" s="777"/>
      <c r="DI43" s="777"/>
      <c r="DJ43" s="777"/>
      <c r="DK43" s="777"/>
      <c r="DL43" s="777"/>
      <c r="DM43" s="777"/>
      <c r="DN43" s="777"/>
      <c r="DO43" s="777"/>
      <c r="DP43" s="777"/>
      <c r="DQ43" s="777"/>
      <c r="DR43" s="777"/>
      <c r="DS43" s="777"/>
      <c r="DT43" s="777"/>
      <c r="DU43" s="777"/>
      <c r="DV43" s="777"/>
      <c r="DW43" s="777"/>
      <c r="DX43" s="777"/>
      <c r="DY43" s="777"/>
      <c r="DZ43" s="777"/>
      <c r="EA43" s="777"/>
      <c r="EB43" s="777"/>
      <c r="EC43" s="777"/>
      <c r="ED43" s="777"/>
      <c r="EE43" s="777"/>
      <c r="EF43" s="777"/>
      <c r="EG43" s="777"/>
      <c r="EH43" s="777"/>
      <c r="EI43" s="777"/>
      <c r="EJ43" s="777"/>
      <c r="EK43" s="777"/>
      <c r="EL43" s="777"/>
      <c r="EM43" s="777"/>
      <c r="EN43" s="777"/>
      <c r="EO43" s="777"/>
      <c r="EP43" s="777"/>
      <c r="EQ43" s="777"/>
      <c r="ER43" s="777"/>
      <c r="ES43" s="777"/>
      <c r="ET43" s="777"/>
      <c r="EU43" s="777"/>
      <c r="EV43" s="777"/>
      <c r="EW43" s="777"/>
      <c r="EX43" s="777"/>
      <c r="EY43" s="777"/>
      <c r="EZ43" s="777"/>
      <c r="FA43" s="777"/>
      <c r="FB43" s="777"/>
      <c r="FC43" s="777"/>
      <c r="FD43" s="777"/>
      <c r="FE43" s="777"/>
      <c r="FF43" s="777"/>
      <c r="FG43" s="777"/>
      <c r="FH43" s="777"/>
      <c r="FI43" s="777"/>
      <c r="FJ43" s="777"/>
      <c r="FK43" s="777"/>
      <c r="FL43" s="777"/>
      <c r="FM43" s="777"/>
      <c r="FN43" s="777"/>
      <c r="FO43" s="777"/>
      <c r="FP43" s="777"/>
      <c r="FQ43" s="777"/>
      <c r="FR43" s="777"/>
      <c r="FS43" s="777"/>
      <c r="FT43" s="777"/>
      <c r="FU43" s="777"/>
      <c r="FV43" s="777"/>
      <c r="FW43" s="777"/>
      <c r="FX43" s="777"/>
      <c r="FY43" s="777"/>
      <c r="FZ43" s="777"/>
      <c r="GA43" s="777"/>
      <c r="GB43" s="777"/>
      <c r="GC43" s="777"/>
      <c r="GD43" s="777"/>
      <c r="GE43" s="777"/>
      <c r="GF43" s="777"/>
      <c r="GG43" s="777"/>
      <c r="GH43" s="777"/>
      <c r="GI43" s="777"/>
      <c r="GJ43" s="777"/>
      <c r="GK43" s="777"/>
      <c r="GL43" s="777"/>
      <c r="GM43" s="777"/>
      <c r="GN43" s="777"/>
      <c r="GO43" s="777"/>
      <c r="GP43" s="777"/>
      <c r="GQ43" s="777"/>
      <c r="GR43" s="777"/>
      <c r="GS43" s="777"/>
      <c r="GT43" s="777"/>
      <c r="GU43" s="777"/>
      <c r="GV43" s="777"/>
      <c r="GW43" s="777"/>
      <c r="GX43" s="777"/>
      <c r="GY43" s="777"/>
      <c r="GZ43" s="777"/>
      <c r="HA43" s="777"/>
      <c r="HB43" s="777"/>
      <c r="HC43" s="777"/>
      <c r="HD43" s="777"/>
      <c r="HE43" s="777"/>
      <c r="HF43" s="777"/>
      <c r="HG43" s="777"/>
      <c r="HH43" s="777"/>
      <c r="HI43" s="777"/>
      <c r="HJ43" s="777"/>
      <c r="HK43" s="777"/>
      <c r="HL43" s="777"/>
      <c r="HM43" s="777"/>
      <c r="HN43" s="777"/>
      <c r="HO43" s="777"/>
      <c r="HP43" s="777"/>
      <c r="HQ43" s="777"/>
      <c r="HR43" s="777"/>
      <c r="HS43" s="777"/>
      <c r="HT43" s="777"/>
      <c r="HU43" s="777"/>
      <c r="HV43" s="777"/>
      <c r="HW43" s="777"/>
      <c r="HX43" s="777"/>
      <c r="HY43" s="777"/>
      <c r="HZ43" s="777"/>
      <c r="IA43" s="777"/>
      <c r="IB43" s="777"/>
      <c r="IC43" s="777"/>
      <c r="ID43" s="777"/>
      <c r="IE43" s="777"/>
      <c r="IF43" s="777"/>
      <c r="IG43" s="777"/>
      <c r="IH43" s="777"/>
      <c r="II43" s="777"/>
      <c r="IJ43" s="777"/>
      <c r="IK43" s="777"/>
      <c r="IL43" s="777"/>
      <c r="IM43" s="777"/>
      <c r="IN43" s="777"/>
      <c r="IO43" s="777"/>
      <c r="IP43" s="777"/>
      <c r="IQ43" s="777"/>
      <c r="IR43" s="777"/>
      <c r="IS43" s="777"/>
      <c r="IT43" s="777"/>
      <c r="IU43" s="777"/>
    </row>
    <row r="44" spans="2:255" s="779" customFormat="1">
      <c r="B44" s="777"/>
      <c r="C44" s="777"/>
      <c r="D44" s="777"/>
      <c r="E44" s="777"/>
      <c r="F44" s="777"/>
      <c r="G44" s="777"/>
      <c r="H44" s="777"/>
      <c r="I44" s="777"/>
      <c r="J44" s="777"/>
      <c r="K44" s="777"/>
      <c r="L44" s="777"/>
      <c r="M44" s="777"/>
      <c r="N44" s="777"/>
      <c r="O44" s="777"/>
      <c r="P44" s="777"/>
      <c r="Q44" s="777"/>
      <c r="R44" s="777"/>
      <c r="S44" s="777"/>
      <c r="T44" s="777"/>
      <c r="U44" s="777"/>
      <c r="V44" s="777"/>
      <c r="W44" s="777"/>
      <c r="X44" s="777"/>
      <c r="Y44" s="777"/>
      <c r="Z44" s="777"/>
      <c r="AA44" s="777"/>
      <c r="AB44" s="777"/>
      <c r="AC44" s="777"/>
      <c r="AD44" s="777"/>
      <c r="AE44" s="777"/>
      <c r="AF44" s="777"/>
      <c r="AG44" s="777"/>
      <c r="AH44" s="777"/>
      <c r="AI44" s="777"/>
      <c r="AJ44" s="777"/>
      <c r="AK44" s="777"/>
      <c r="AL44" s="777"/>
      <c r="AM44" s="777"/>
      <c r="AN44" s="777"/>
      <c r="AO44" s="777"/>
      <c r="AP44" s="777"/>
      <c r="AQ44" s="777"/>
      <c r="AR44" s="777"/>
      <c r="AS44" s="777"/>
      <c r="AT44" s="777"/>
      <c r="AU44" s="777"/>
      <c r="AV44" s="777"/>
      <c r="AW44" s="777"/>
      <c r="AX44" s="777"/>
      <c r="AY44" s="777"/>
      <c r="AZ44" s="777"/>
      <c r="BA44" s="777"/>
      <c r="BB44" s="777"/>
      <c r="BC44" s="777"/>
      <c r="BD44" s="777"/>
      <c r="BE44" s="777"/>
      <c r="BF44" s="777"/>
      <c r="BG44" s="777"/>
      <c r="BH44" s="777"/>
      <c r="BI44" s="777"/>
      <c r="BJ44" s="777"/>
      <c r="BK44" s="777"/>
      <c r="BL44" s="777"/>
      <c r="BM44" s="777"/>
      <c r="BN44" s="777"/>
      <c r="BO44" s="777"/>
      <c r="BP44" s="777"/>
      <c r="BQ44" s="777"/>
      <c r="BR44" s="777"/>
      <c r="BS44" s="777"/>
      <c r="BT44" s="777"/>
      <c r="BU44" s="777"/>
      <c r="BV44" s="777"/>
      <c r="BW44" s="777"/>
      <c r="BX44" s="777"/>
      <c r="BY44" s="777"/>
      <c r="BZ44" s="777"/>
      <c r="CA44" s="777"/>
      <c r="CB44" s="777"/>
      <c r="CC44" s="777"/>
      <c r="CD44" s="777"/>
      <c r="CE44" s="777"/>
      <c r="CF44" s="777"/>
      <c r="CG44" s="777"/>
      <c r="CH44" s="777"/>
      <c r="CI44" s="777"/>
      <c r="CJ44" s="777"/>
      <c r="CK44" s="777"/>
      <c r="CL44" s="777"/>
      <c r="CM44" s="777"/>
      <c r="CN44" s="777"/>
      <c r="CO44" s="777"/>
      <c r="CP44" s="777"/>
      <c r="CQ44" s="777"/>
      <c r="CR44" s="777"/>
      <c r="CS44" s="777"/>
      <c r="CT44" s="777"/>
      <c r="CU44" s="777"/>
      <c r="CV44" s="777"/>
      <c r="CW44" s="777"/>
      <c r="CX44" s="777"/>
      <c r="CY44" s="777"/>
      <c r="CZ44" s="777"/>
      <c r="DA44" s="777"/>
      <c r="DB44" s="777"/>
      <c r="DC44" s="777"/>
      <c r="DD44" s="777"/>
      <c r="DE44" s="777"/>
      <c r="DF44" s="777"/>
      <c r="DG44" s="777"/>
      <c r="DH44" s="777"/>
      <c r="DI44" s="777"/>
      <c r="DJ44" s="777"/>
      <c r="DK44" s="777"/>
      <c r="DL44" s="777"/>
      <c r="DM44" s="777"/>
      <c r="DN44" s="777"/>
      <c r="DO44" s="777"/>
      <c r="DP44" s="777"/>
      <c r="DQ44" s="777"/>
      <c r="DR44" s="777"/>
      <c r="DS44" s="777"/>
      <c r="DT44" s="777"/>
      <c r="DU44" s="777"/>
      <c r="DV44" s="777"/>
      <c r="DW44" s="777"/>
      <c r="DX44" s="777"/>
      <c r="DY44" s="777"/>
      <c r="DZ44" s="777"/>
      <c r="EA44" s="777"/>
      <c r="EB44" s="777"/>
      <c r="EC44" s="777"/>
      <c r="ED44" s="777"/>
      <c r="EE44" s="777"/>
      <c r="EF44" s="777"/>
      <c r="EG44" s="777"/>
      <c r="EH44" s="777"/>
      <c r="EI44" s="777"/>
      <c r="EJ44" s="777"/>
      <c r="EK44" s="777"/>
      <c r="EL44" s="777"/>
      <c r="EM44" s="777"/>
      <c r="EN44" s="777"/>
      <c r="EO44" s="777"/>
      <c r="EP44" s="777"/>
      <c r="EQ44" s="777"/>
      <c r="ER44" s="777"/>
      <c r="ES44" s="777"/>
      <c r="ET44" s="777"/>
      <c r="EU44" s="777"/>
      <c r="EV44" s="777"/>
      <c r="EW44" s="777"/>
      <c r="EX44" s="777"/>
      <c r="EY44" s="777"/>
      <c r="EZ44" s="777"/>
      <c r="FA44" s="777"/>
      <c r="FB44" s="777"/>
      <c r="FC44" s="777"/>
      <c r="FD44" s="777"/>
      <c r="FE44" s="777"/>
      <c r="FF44" s="777"/>
      <c r="FG44" s="777"/>
      <c r="FH44" s="777"/>
      <c r="FI44" s="777"/>
      <c r="FJ44" s="777"/>
      <c r="FK44" s="777"/>
      <c r="FL44" s="777"/>
      <c r="FM44" s="777"/>
      <c r="FN44" s="777"/>
      <c r="FO44" s="777"/>
      <c r="FP44" s="777"/>
      <c r="FQ44" s="777"/>
      <c r="FR44" s="777"/>
      <c r="FS44" s="777"/>
      <c r="FT44" s="777"/>
      <c r="FU44" s="777"/>
      <c r="FV44" s="777"/>
      <c r="FW44" s="777"/>
      <c r="FX44" s="777"/>
      <c r="FY44" s="777"/>
      <c r="FZ44" s="777"/>
      <c r="GA44" s="777"/>
      <c r="GB44" s="777"/>
      <c r="GC44" s="777"/>
      <c r="GD44" s="777"/>
      <c r="GE44" s="777"/>
      <c r="GF44" s="777"/>
      <c r="GG44" s="777"/>
      <c r="GH44" s="777"/>
      <c r="GI44" s="777"/>
      <c r="GJ44" s="777"/>
      <c r="GK44" s="777"/>
      <c r="GL44" s="777"/>
      <c r="GM44" s="777"/>
      <c r="GN44" s="777"/>
      <c r="GO44" s="777"/>
      <c r="GP44" s="777"/>
      <c r="GQ44" s="777"/>
      <c r="GR44" s="777"/>
      <c r="GS44" s="777"/>
      <c r="GT44" s="777"/>
      <c r="GU44" s="777"/>
      <c r="GV44" s="777"/>
      <c r="GW44" s="777"/>
      <c r="GX44" s="777"/>
      <c r="GY44" s="777"/>
      <c r="GZ44" s="777"/>
      <c r="HA44" s="777"/>
      <c r="HB44" s="777"/>
      <c r="HC44" s="777"/>
      <c r="HD44" s="777"/>
      <c r="HE44" s="777"/>
      <c r="HF44" s="777"/>
      <c r="HG44" s="777"/>
      <c r="HH44" s="777"/>
      <c r="HI44" s="777"/>
      <c r="HJ44" s="777"/>
      <c r="HK44" s="777"/>
      <c r="HL44" s="777"/>
      <c r="HM44" s="777"/>
      <c r="HN44" s="777"/>
      <c r="HO44" s="777"/>
      <c r="HP44" s="777"/>
      <c r="HQ44" s="777"/>
      <c r="HR44" s="777"/>
      <c r="HS44" s="777"/>
      <c r="HT44" s="777"/>
      <c r="HU44" s="777"/>
      <c r="HV44" s="777"/>
      <c r="HW44" s="777"/>
      <c r="HX44" s="777"/>
      <c r="HY44" s="777"/>
      <c r="HZ44" s="777"/>
      <c r="IA44" s="777"/>
      <c r="IB44" s="777"/>
      <c r="IC44" s="777"/>
      <c r="ID44" s="777"/>
      <c r="IE44" s="777"/>
      <c r="IF44" s="777"/>
      <c r="IG44" s="777"/>
      <c r="IH44" s="777"/>
      <c r="II44" s="777"/>
      <c r="IJ44" s="777"/>
      <c r="IK44" s="777"/>
      <c r="IL44" s="777"/>
      <c r="IM44" s="777"/>
      <c r="IN44" s="777"/>
      <c r="IO44" s="777"/>
      <c r="IP44" s="777"/>
      <c r="IQ44" s="777"/>
      <c r="IR44" s="777"/>
      <c r="IS44" s="777"/>
      <c r="IT44" s="777"/>
      <c r="IU44" s="777"/>
    </row>
    <row r="45" spans="2:255" s="779" customFormat="1">
      <c r="B45" s="777"/>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7"/>
      <c r="AA45" s="777"/>
      <c r="AB45" s="777"/>
      <c r="AC45" s="777"/>
      <c r="AD45" s="777"/>
      <c r="AE45" s="777"/>
      <c r="AF45" s="777"/>
      <c r="AG45" s="777"/>
      <c r="AH45" s="777"/>
      <c r="AI45" s="777"/>
      <c r="AJ45" s="777"/>
      <c r="AK45" s="777"/>
      <c r="AL45" s="777"/>
      <c r="AM45" s="777"/>
      <c r="AN45" s="777"/>
      <c r="AO45" s="777"/>
      <c r="AP45" s="777"/>
      <c r="AQ45" s="777"/>
      <c r="AR45" s="777"/>
      <c r="AS45" s="777"/>
      <c r="AT45" s="777"/>
      <c r="AU45" s="777"/>
      <c r="AV45" s="777"/>
      <c r="AW45" s="777"/>
      <c r="AX45" s="777"/>
      <c r="AY45" s="777"/>
      <c r="AZ45" s="777"/>
      <c r="BA45" s="777"/>
      <c r="BB45" s="777"/>
      <c r="BC45" s="777"/>
      <c r="BD45" s="777"/>
      <c r="BE45" s="777"/>
      <c r="BF45" s="777"/>
      <c r="BG45" s="777"/>
      <c r="BH45" s="777"/>
      <c r="BI45" s="777"/>
      <c r="BJ45" s="777"/>
      <c r="BK45" s="777"/>
      <c r="BL45" s="777"/>
      <c r="BM45" s="777"/>
      <c r="BN45" s="777"/>
      <c r="BO45" s="777"/>
      <c r="BP45" s="777"/>
      <c r="BQ45" s="777"/>
      <c r="BR45" s="777"/>
      <c r="BS45" s="777"/>
      <c r="BT45" s="777"/>
      <c r="BU45" s="777"/>
      <c r="BV45" s="777"/>
      <c r="BW45" s="777"/>
      <c r="BX45" s="777"/>
      <c r="BY45" s="777"/>
      <c r="BZ45" s="777"/>
      <c r="CA45" s="777"/>
      <c r="CB45" s="777"/>
      <c r="CC45" s="777"/>
      <c r="CD45" s="777"/>
      <c r="CE45" s="777"/>
      <c r="CF45" s="777"/>
      <c r="CG45" s="777"/>
      <c r="CH45" s="777"/>
      <c r="CI45" s="777"/>
      <c r="CJ45" s="777"/>
      <c r="CK45" s="777"/>
      <c r="CL45" s="777"/>
      <c r="CM45" s="777"/>
      <c r="CN45" s="777"/>
      <c r="CO45" s="777"/>
      <c r="CP45" s="777"/>
      <c r="CQ45" s="777"/>
      <c r="CR45" s="777"/>
      <c r="CS45" s="777"/>
      <c r="CT45" s="777"/>
      <c r="CU45" s="777"/>
      <c r="CV45" s="777"/>
      <c r="CW45" s="777"/>
      <c r="CX45" s="777"/>
      <c r="CY45" s="777"/>
      <c r="CZ45" s="777"/>
      <c r="DA45" s="777"/>
      <c r="DB45" s="777"/>
      <c r="DC45" s="777"/>
      <c r="DD45" s="777"/>
      <c r="DE45" s="777"/>
      <c r="DF45" s="777"/>
      <c r="DG45" s="777"/>
      <c r="DH45" s="777"/>
      <c r="DI45" s="777"/>
      <c r="DJ45" s="777"/>
      <c r="DK45" s="777"/>
      <c r="DL45" s="777"/>
      <c r="DM45" s="777"/>
      <c r="DN45" s="777"/>
      <c r="DO45" s="777"/>
      <c r="DP45" s="777"/>
      <c r="DQ45" s="777"/>
      <c r="DR45" s="777"/>
      <c r="DS45" s="777"/>
      <c r="DT45" s="777"/>
      <c r="DU45" s="777"/>
      <c r="DV45" s="777"/>
      <c r="DW45" s="777"/>
      <c r="DX45" s="777"/>
      <c r="DY45" s="777"/>
      <c r="DZ45" s="777"/>
      <c r="EA45" s="777"/>
      <c r="EB45" s="777"/>
      <c r="EC45" s="777"/>
      <c r="ED45" s="777"/>
      <c r="EE45" s="777"/>
      <c r="EF45" s="777"/>
      <c r="EG45" s="777"/>
      <c r="EH45" s="777"/>
      <c r="EI45" s="777"/>
      <c r="EJ45" s="777"/>
      <c r="EK45" s="777"/>
      <c r="EL45" s="777"/>
      <c r="EM45" s="777"/>
      <c r="EN45" s="777"/>
      <c r="EO45" s="777"/>
      <c r="EP45" s="777"/>
      <c r="EQ45" s="777"/>
      <c r="ER45" s="777"/>
      <c r="ES45" s="777"/>
      <c r="ET45" s="777"/>
      <c r="EU45" s="777"/>
      <c r="EV45" s="777"/>
      <c r="EW45" s="777"/>
      <c r="EX45" s="777"/>
      <c r="EY45" s="777"/>
      <c r="EZ45" s="777"/>
      <c r="FA45" s="777"/>
      <c r="FB45" s="777"/>
      <c r="FC45" s="777"/>
      <c r="FD45" s="777"/>
      <c r="FE45" s="777"/>
      <c r="FF45" s="777"/>
      <c r="FG45" s="777"/>
      <c r="FH45" s="777"/>
      <c r="FI45" s="777"/>
      <c r="FJ45" s="777"/>
      <c r="FK45" s="777"/>
      <c r="FL45" s="777"/>
      <c r="FM45" s="777"/>
      <c r="FN45" s="777"/>
      <c r="FO45" s="777"/>
      <c r="FP45" s="777"/>
      <c r="FQ45" s="777"/>
      <c r="FR45" s="777"/>
      <c r="FS45" s="777"/>
      <c r="FT45" s="777"/>
      <c r="FU45" s="777"/>
      <c r="FV45" s="777"/>
      <c r="FW45" s="777"/>
      <c r="FX45" s="777"/>
      <c r="FY45" s="777"/>
      <c r="FZ45" s="777"/>
      <c r="GA45" s="777"/>
      <c r="GB45" s="777"/>
      <c r="GC45" s="777"/>
      <c r="GD45" s="777"/>
      <c r="GE45" s="777"/>
      <c r="GF45" s="777"/>
      <c r="GG45" s="777"/>
      <c r="GH45" s="777"/>
      <c r="GI45" s="777"/>
      <c r="GJ45" s="777"/>
      <c r="GK45" s="777"/>
      <c r="GL45" s="777"/>
      <c r="GM45" s="777"/>
      <c r="GN45" s="777"/>
      <c r="GO45" s="777"/>
      <c r="GP45" s="777"/>
      <c r="GQ45" s="777"/>
      <c r="GR45" s="777"/>
      <c r="GS45" s="777"/>
      <c r="GT45" s="777"/>
      <c r="GU45" s="777"/>
      <c r="GV45" s="777"/>
      <c r="GW45" s="777"/>
      <c r="GX45" s="777"/>
      <c r="GY45" s="777"/>
      <c r="GZ45" s="777"/>
      <c r="HA45" s="777"/>
      <c r="HB45" s="777"/>
      <c r="HC45" s="777"/>
      <c r="HD45" s="777"/>
      <c r="HE45" s="777"/>
      <c r="HF45" s="777"/>
      <c r="HG45" s="777"/>
      <c r="HH45" s="777"/>
      <c r="HI45" s="777"/>
      <c r="HJ45" s="777"/>
      <c r="HK45" s="777"/>
      <c r="HL45" s="777"/>
      <c r="HM45" s="777"/>
      <c r="HN45" s="777"/>
      <c r="HO45" s="777"/>
      <c r="HP45" s="777"/>
      <c r="HQ45" s="777"/>
      <c r="HR45" s="777"/>
      <c r="HS45" s="777"/>
      <c r="HT45" s="777"/>
      <c r="HU45" s="777"/>
      <c r="HV45" s="777"/>
      <c r="HW45" s="777"/>
      <c r="HX45" s="777"/>
      <c r="HY45" s="777"/>
      <c r="HZ45" s="777"/>
      <c r="IA45" s="777"/>
      <c r="IB45" s="777"/>
      <c r="IC45" s="777"/>
      <c r="ID45" s="777"/>
      <c r="IE45" s="777"/>
      <c r="IF45" s="777"/>
      <c r="IG45" s="777"/>
      <c r="IH45" s="777"/>
      <c r="II45" s="777"/>
      <c r="IJ45" s="777"/>
      <c r="IK45" s="777"/>
      <c r="IL45" s="777"/>
      <c r="IM45" s="777"/>
      <c r="IN45" s="777"/>
      <c r="IO45" s="777"/>
      <c r="IP45" s="777"/>
      <c r="IQ45" s="777"/>
      <c r="IR45" s="777"/>
      <c r="IS45" s="777"/>
      <c r="IT45" s="777"/>
      <c r="IU45" s="777"/>
    </row>
  </sheetData>
  <mergeCells count="63">
    <mergeCell ref="BK12:BN12"/>
    <mergeCell ref="AV12:AV13"/>
    <mergeCell ref="AW12:AW13"/>
    <mergeCell ref="AX12:AX13"/>
    <mergeCell ref="AY12:BB12"/>
    <mergeCell ref="BC12:BF12"/>
    <mergeCell ref="BG12:BJ12"/>
    <mergeCell ref="AU12:AU13"/>
    <mergeCell ref="Z12:Z13"/>
    <mergeCell ref="AA12:AA13"/>
    <mergeCell ref="AB12:AB13"/>
    <mergeCell ref="AC12:AC13"/>
    <mergeCell ref="AD12:AD13"/>
    <mergeCell ref="AE12:AE13"/>
    <mergeCell ref="AF12:AH12"/>
    <mergeCell ref="AI12:AI13"/>
    <mergeCell ref="AJ12:AJ13"/>
    <mergeCell ref="AK12:AP12"/>
    <mergeCell ref="AQ12:AT12"/>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G14">
    <cfRule type="cellIs" dxfId="658" priority="193" stopIfTrue="1" operator="between">
      <formula>0.9</formula>
      <formula>1.05</formula>
    </cfRule>
    <cfRule type="cellIs" dxfId="657" priority="194" stopIfTrue="1" operator="between">
      <formula>0.7</formula>
      <formula>0.8999</formula>
    </cfRule>
    <cfRule type="cellIs" dxfId="656" priority="195" stopIfTrue="1" operator="between">
      <formula>0</formula>
      <formula>0.699</formula>
    </cfRule>
    <cfRule type="cellIs" dxfId="655" priority="196" stopIfTrue="1" operator="greaterThan">
      <formula>1.05</formula>
    </cfRule>
  </conditionalFormatting>
  <conditionalFormatting sqref="G14">
    <cfRule type="cellIs" dxfId="654" priority="197" stopIfTrue="1" operator="between">
      <formula>0.9</formula>
      <formula>1.05</formula>
    </cfRule>
    <cfRule type="cellIs" dxfId="653" priority="198" stopIfTrue="1" operator="between">
      <formula>0.7</formula>
      <formula>0.8999</formula>
    </cfRule>
    <cfRule type="cellIs" dxfId="652" priority="199" stopIfTrue="1" operator="between">
      <formula>0</formula>
      <formula>0.699</formula>
    </cfRule>
    <cfRule type="cellIs" dxfId="651" priority="200" stopIfTrue="1" operator="greaterThan">
      <formula>1.05</formula>
    </cfRule>
  </conditionalFormatting>
  <conditionalFormatting sqref="J14">
    <cfRule type="cellIs" dxfId="650" priority="185" stopIfTrue="1" operator="between">
      <formula>0.9</formula>
      <formula>1.05</formula>
    </cfRule>
    <cfRule type="cellIs" dxfId="649" priority="186" stopIfTrue="1" operator="between">
      <formula>0.7</formula>
      <formula>0.8999</formula>
    </cfRule>
    <cfRule type="cellIs" dxfId="648" priority="187" stopIfTrue="1" operator="between">
      <formula>0</formula>
      <formula>0.699</formula>
    </cfRule>
    <cfRule type="cellIs" dxfId="647" priority="188" stopIfTrue="1" operator="greaterThan">
      <formula>1.05</formula>
    </cfRule>
  </conditionalFormatting>
  <conditionalFormatting sqref="J14">
    <cfRule type="cellIs" dxfId="646" priority="189" stopIfTrue="1" operator="between">
      <formula>0.9</formula>
      <formula>1.05</formula>
    </cfRule>
    <cfRule type="cellIs" dxfId="645" priority="190" stopIfTrue="1" operator="between">
      <formula>0.7</formula>
      <formula>0.8999</formula>
    </cfRule>
    <cfRule type="cellIs" dxfId="644" priority="191" stopIfTrue="1" operator="between">
      <formula>0</formula>
      <formula>0.699</formula>
    </cfRule>
    <cfRule type="cellIs" dxfId="643" priority="192" stopIfTrue="1" operator="greaterThan">
      <formula>1.05</formula>
    </cfRule>
  </conditionalFormatting>
  <conditionalFormatting sqref="M14">
    <cfRule type="cellIs" dxfId="642" priority="177" stopIfTrue="1" operator="between">
      <formula>0.9</formula>
      <formula>1.05</formula>
    </cfRule>
    <cfRule type="cellIs" dxfId="641" priority="178" stopIfTrue="1" operator="between">
      <formula>0.7</formula>
      <formula>0.8999</formula>
    </cfRule>
    <cfRule type="cellIs" dxfId="640" priority="179" stopIfTrue="1" operator="between">
      <formula>0</formula>
      <formula>0.699</formula>
    </cfRule>
    <cfRule type="cellIs" dxfId="639" priority="180" stopIfTrue="1" operator="greaterThan">
      <formula>1.05</formula>
    </cfRule>
  </conditionalFormatting>
  <conditionalFormatting sqref="M14">
    <cfRule type="cellIs" dxfId="638" priority="181" stopIfTrue="1" operator="between">
      <formula>0.9</formula>
      <formula>1.05</formula>
    </cfRule>
    <cfRule type="cellIs" dxfId="637" priority="182" stopIfTrue="1" operator="between">
      <formula>0.7</formula>
      <formula>0.8999</formula>
    </cfRule>
    <cfRule type="cellIs" dxfId="636" priority="183" stopIfTrue="1" operator="between">
      <formula>0</formula>
      <formula>0.699</formula>
    </cfRule>
    <cfRule type="cellIs" dxfId="635" priority="184" stopIfTrue="1" operator="greaterThan">
      <formula>1.05</formula>
    </cfRule>
  </conditionalFormatting>
  <conditionalFormatting sqref="P14">
    <cfRule type="cellIs" dxfId="634" priority="169" stopIfTrue="1" operator="between">
      <formula>0.9</formula>
      <formula>1.05</formula>
    </cfRule>
    <cfRule type="cellIs" dxfId="633" priority="170" stopIfTrue="1" operator="between">
      <formula>0.7</formula>
      <formula>0.8999</formula>
    </cfRule>
    <cfRule type="cellIs" dxfId="632" priority="171" stopIfTrue="1" operator="between">
      <formula>0</formula>
      <formula>0.699</formula>
    </cfRule>
    <cfRule type="cellIs" dxfId="631" priority="172" stopIfTrue="1" operator="greaterThan">
      <formula>1.05</formula>
    </cfRule>
  </conditionalFormatting>
  <conditionalFormatting sqref="P14">
    <cfRule type="cellIs" dxfId="630" priority="173" stopIfTrue="1" operator="between">
      <formula>0.9</formula>
      <formula>1.05</formula>
    </cfRule>
    <cfRule type="cellIs" dxfId="629" priority="174" stopIfTrue="1" operator="between">
      <formula>0.7</formula>
      <formula>0.8999</formula>
    </cfRule>
    <cfRule type="cellIs" dxfId="628" priority="175" stopIfTrue="1" operator="between">
      <formula>0</formula>
      <formula>0.699</formula>
    </cfRule>
    <cfRule type="cellIs" dxfId="627" priority="176" stopIfTrue="1" operator="greaterThan">
      <formula>1.05</formula>
    </cfRule>
  </conditionalFormatting>
  <conditionalFormatting sqref="S14">
    <cfRule type="cellIs" dxfId="626" priority="161" stopIfTrue="1" operator="between">
      <formula>0.9</formula>
      <formula>1.05</formula>
    </cfRule>
    <cfRule type="cellIs" dxfId="625" priority="162" stopIfTrue="1" operator="between">
      <formula>0.7</formula>
      <formula>0.8999</formula>
    </cfRule>
    <cfRule type="cellIs" dxfId="624" priority="163" stopIfTrue="1" operator="between">
      <formula>0</formula>
      <formula>0.699</formula>
    </cfRule>
    <cfRule type="cellIs" dxfId="623" priority="164" stopIfTrue="1" operator="greaterThan">
      <formula>1.05</formula>
    </cfRule>
  </conditionalFormatting>
  <conditionalFormatting sqref="S14">
    <cfRule type="cellIs" dxfId="622" priority="165" stopIfTrue="1" operator="between">
      <formula>0.9</formula>
      <formula>1.05</formula>
    </cfRule>
    <cfRule type="cellIs" dxfId="621" priority="166" stopIfTrue="1" operator="between">
      <formula>0.7</formula>
      <formula>0.8999</formula>
    </cfRule>
    <cfRule type="cellIs" dxfId="620" priority="167" stopIfTrue="1" operator="between">
      <formula>0</formula>
      <formula>0.699</formula>
    </cfRule>
    <cfRule type="cellIs" dxfId="619" priority="168" stopIfTrue="1" operator="greaterThan">
      <formula>1.05</formula>
    </cfRule>
  </conditionalFormatting>
  <conditionalFormatting sqref="S17">
    <cfRule type="cellIs" dxfId="618" priority="41" stopIfTrue="1" operator="between">
      <formula>0.9</formula>
      <formula>1.05</formula>
    </cfRule>
    <cfRule type="cellIs" dxfId="617" priority="42" stopIfTrue="1" operator="between">
      <formula>0.7</formula>
      <formula>0.8999</formula>
    </cfRule>
    <cfRule type="cellIs" dxfId="616" priority="43" stopIfTrue="1" operator="between">
      <formula>0</formula>
      <formula>0.699</formula>
    </cfRule>
    <cfRule type="cellIs" dxfId="615" priority="44" stopIfTrue="1" operator="greaterThan">
      <formula>1.05</formula>
    </cfRule>
  </conditionalFormatting>
  <conditionalFormatting sqref="S17">
    <cfRule type="cellIs" dxfId="614" priority="45" stopIfTrue="1" operator="between">
      <formula>0.9</formula>
      <formula>1.05</formula>
    </cfRule>
    <cfRule type="cellIs" dxfId="613" priority="46" stopIfTrue="1" operator="between">
      <formula>0.7</formula>
      <formula>0.8999</formula>
    </cfRule>
    <cfRule type="cellIs" dxfId="612" priority="47" stopIfTrue="1" operator="between">
      <formula>0</formula>
      <formula>0.699</formula>
    </cfRule>
    <cfRule type="cellIs" dxfId="611" priority="48" stopIfTrue="1" operator="greaterThan">
      <formula>1.05</formula>
    </cfRule>
  </conditionalFormatting>
  <conditionalFormatting sqref="J15">
    <cfRule type="cellIs" dxfId="610" priority="145" stopIfTrue="1" operator="between">
      <formula>0.9</formula>
      <formula>1.05</formula>
    </cfRule>
    <cfRule type="cellIs" dxfId="609" priority="146" stopIfTrue="1" operator="between">
      <formula>0.7</formula>
      <formula>0.8999</formula>
    </cfRule>
    <cfRule type="cellIs" dxfId="608" priority="147" stopIfTrue="1" operator="between">
      <formula>0</formula>
      <formula>0.699</formula>
    </cfRule>
    <cfRule type="cellIs" dxfId="607" priority="148" stopIfTrue="1" operator="greaterThan">
      <formula>1.05</formula>
    </cfRule>
  </conditionalFormatting>
  <conditionalFormatting sqref="J15">
    <cfRule type="cellIs" dxfId="606" priority="149" stopIfTrue="1" operator="between">
      <formula>0.9</formula>
      <formula>1.05</formula>
    </cfRule>
    <cfRule type="cellIs" dxfId="605" priority="150" stopIfTrue="1" operator="between">
      <formula>0.7</formula>
      <formula>0.8999</formula>
    </cfRule>
    <cfRule type="cellIs" dxfId="604" priority="151" stopIfTrue="1" operator="between">
      <formula>0</formula>
      <formula>0.699</formula>
    </cfRule>
    <cfRule type="cellIs" dxfId="603" priority="152" stopIfTrue="1" operator="greaterThan">
      <formula>1.05</formula>
    </cfRule>
  </conditionalFormatting>
  <conditionalFormatting sqref="P15">
    <cfRule type="cellIs" dxfId="602" priority="129" stopIfTrue="1" operator="between">
      <formula>0.9</formula>
      <formula>1.05</formula>
    </cfRule>
    <cfRule type="cellIs" dxfId="601" priority="130" stopIfTrue="1" operator="between">
      <formula>0.7</formula>
      <formula>0.8999</formula>
    </cfRule>
    <cfRule type="cellIs" dxfId="600" priority="131" stopIfTrue="1" operator="between">
      <formula>0</formula>
      <formula>0.699</formula>
    </cfRule>
    <cfRule type="cellIs" dxfId="599" priority="132" stopIfTrue="1" operator="greaterThan">
      <formula>1.05</formula>
    </cfRule>
  </conditionalFormatting>
  <conditionalFormatting sqref="P15">
    <cfRule type="cellIs" dxfId="598" priority="133" stopIfTrue="1" operator="between">
      <formula>0.9</formula>
      <formula>1.05</formula>
    </cfRule>
    <cfRule type="cellIs" dxfId="597" priority="134" stopIfTrue="1" operator="between">
      <formula>0.7</formula>
      <formula>0.8999</formula>
    </cfRule>
    <cfRule type="cellIs" dxfId="596" priority="135" stopIfTrue="1" operator="between">
      <formula>0</formula>
      <formula>0.699</formula>
    </cfRule>
    <cfRule type="cellIs" dxfId="595" priority="136" stopIfTrue="1" operator="greaterThan">
      <formula>1.05</formula>
    </cfRule>
  </conditionalFormatting>
  <conditionalFormatting sqref="S15">
    <cfRule type="cellIs" dxfId="594" priority="121" stopIfTrue="1" operator="between">
      <formula>0.9</formula>
      <formula>1.05</formula>
    </cfRule>
    <cfRule type="cellIs" dxfId="593" priority="122" stopIfTrue="1" operator="between">
      <formula>0.7</formula>
      <formula>0.8999</formula>
    </cfRule>
    <cfRule type="cellIs" dxfId="592" priority="123" stopIfTrue="1" operator="between">
      <formula>0</formula>
      <formula>0.699</formula>
    </cfRule>
    <cfRule type="cellIs" dxfId="591" priority="124" stopIfTrue="1" operator="greaterThan">
      <formula>1.05</formula>
    </cfRule>
  </conditionalFormatting>
  <conditionalFormatting sqref="S15">
    <cfRule type="cellIs" dxfId="590" priority="125" stopIfTrue="1" operator="between">
      <formula>0.9</formula>
      <formula>1.05</formula>
    </cfRule>
    <cfRule type="cellIs" dxfId="589" priority="126" stopIfTrue="1" operator="between">
      <formula>0.7</formula>
      <formula>0.8999</formula>
    </cfRule>
    <cfRule type="cellIs" dxfId="588" priority="127" stopIfTrue="1" operator="between">
      <formula>0</formula>
      <formula>0.699</formula>
    </cfRule>
    <cfRule type="cellIs" dxfId="587" priority="128" stopIfTrue="1" operator="greaterThan">
      <formula>1.05</formula>
    </cfRule>
  </conditionalFormatting>
  <conditionalFormatting sqref="G18">
    <cfRule type="cellIs" dxfId="586" priority="33" stopIfTrue="1" operator="between">
      <formula>0.9</formula>
      <formula>1.05</formula>
    </cfRule>
    <cfRule type="cellIs" dxfId="585" priority="34" stopIfTrue="1" operator="between">
      <formula>0.7</formula>
      <formula>0.8999</formula>
    </cfRule>
    <cfRule type="cellIs" dxfId="584" priority="35" stopIfTrue="1" operator="between">
      <formula>0</formula>
      <formula>0.699</formula>
    </cfRule>
    <cfRule type="cellIs" dxfId="583" priority="36" stopIfTrue="1" operator="greaterThan">
      <formula>1.05</formula>
    </cfRule>
  </conditionalFormatting>
  <conditionalFormatting sqref="G18">
    <cfRule type="cellIs" dxfId="582" priority="37" stopIfTrue="1" operator="between">
      <formula>0.9</formula>
      <formula>1.05</formula>
    </cfRule>
    <cfRule type="cellIs" dxfId="581" priority="38" stopIfTrue="1" operator="between">
      <formula>0.7</formula>
      <formula>0.8999</formula>
    </cfRule>
    <cfRule type="cellIs" dxfId="580" priority="39" stopIfTrue="1" operator="between">
      <formula>0</formula>
      <formula>0.699</formula>
    </cfRule>
    <cfRule type="cellIs" dxfId="579" priority="40" stopIfTrue="1" operator="greaterThan">
      <formula>1.05</formula>
    </cfRule>
  </conditionalFormatting>
  <conditionalFormatting sqref="J18">
    <cfRule type="cellIs" dxfId="578" priority="25" stopIfTrue="1" operator="between">
      <formula>0.9</formula>
      <formula>1.05</formula>
    </cfRule>
    <cfRule type="cellIs" dxfId="577" priority="26" stopIfTrue="1" operator="between">
      <formula>0.7</formula>
      <formula>0.8999</formula>
    </cfRule>
    <cfRule type="cellIs" dxfId="576" priority="27" stopIfTrue="1" operator="between">
      <formula>0</formula>
      <formula>0.699</formula>
    </cfRule>
    <cfRule type="cellIs" dxfId="575" priority="28" stopIfTrue="1" operator="greaterThan">
      <formula>1.05</formula>
    </cfRule>
  </conditionalFormatting>
  <conditionalFormatting sqref="J18">
    <cfRule type="cellIs" dxfId="574" priority="29" stopIfTrue="1" operator="between">
      <formula>0.9</formula>
      <formula>1.05</formula>
    </cfRule>
    <cfRule type="cellIs" dxfId="573" priority="30" stopIfTrue="1" operator="between">
      <formula>0.7</formula>
      <formula>0.8999</formula>
    </cfRule>
    <cfRule type="cellIs" dxfId="572" priority="31" stopIfTrue="1" operator="between">
      <formula>0</formula>
      <formula>0.699</formula>
    </cfRule>
    <cfRule type="cellIs" dxfId="571" priority="32" stopIfTrue="1" operator="greaterThan">
      <formula>1.05</formula>
    </cfRule>
  </conditionalFormatting>
  <conditionalFormatting sqref="M18">
    <cfRule type="cellIs" dxfId="570" priority="17" stopIfTrue="1" operator="between">
      <formula>0.9</formula>
      <formula>1.05</formula>
    </cfRule>
    <cfRule type="cellIs" dxfId="569" priority="18" stopIfTrue="1" operator="between">
      <formula>0.7</formula>
      <formula>0.8999</formula>
    </cfRule>
    <cfRule type="cellIs" dxfId="568" priority="19" stopIfTrue="1" operator="between">
      <formula>0</formula>
      <formula>0.699</formula>
    </cfRule>
    <cfRule type="cellIs" dxfId="567" priority="20" stopIfTrue="1" operator="greaterThan">
      <formula>1.05</formula>
    </cfRule>
  </conditionalFormatting>
  <conditionalFormatting sqref="M18">
    <cfRule type="cellIs" dxfId="566" priority="21" stopIfTrue="1" operator="between">
      <formula>0.9</formula>
      <formula>1.05</formula>
    </cfRule>
    <cfRule type="cellIs" dxfId="565" priority="22" stopIfTrue="1" operator="between">
      <formula>0.7</formula>
      <formula>0.8999</formula>
    </cfRule>
    <cfRule type="cellIs" dxfId="564" priority="23" stopIfTrue="1" operator="between">
      <formula>0</formula>
      <formula>0.699</formula>
    </cfRule>
    <cfRule type="cellIs" dxfId="563" priority="24" stopIfTrue="1" operator="greaterThan">
      <formula>1.05</formula>
    </cfRule>
  </conditionalFormatting>
  <conditionalFormatting sqref="P18">
    <cfRule type="cellIs" dxfId="562" priority="9" stopIfTrue="1" operator="between">
      <formula>0.9</formula>
      <formula>1.05</formula>
    </cfRule>
    <cfRule type="cellIs" dxfId="561" priority="10" stopIfTrue="1" operator="between">
      <formula>0.7</formula>
      <formula>0.8999</formula>
    </cfRule>
    <cfRule type="cellIs" dxfId="560" priority="11" stopIfTrue="1" operator="between">
      <formula>0</formula>
      <formula>0.699</formula>
    </cfRule>
    <cfRule type="cellIs" dxfId="559" priority="12" stopIfTrue="1" operator="greaterThan">
      <formula>1.05</formula>
    </cfRule>
  </conditionalFormatting>
  <conditionalFormatting sqref="P18">
    <cfRule type="cellIs" dxfId="558" priority="13" stopIfTrue="1" operator="between">
      <formula>0.9</formula>
      <formula>1.05</formula>
    </cfRule>
    <cfRule type="cellIs" dxfId="557" priority="14" stopIfTrue="1" operator="between">
      <formula>0.7</formula>
      <formula>0.8999</formula>
    </cfRule>
    <cfRule type="cellIs" dxfId="556" priority="15" stopIfTrue="1" operator="between">
      <formula>0</formula>
      <formula>0.699</formula>
    </cfRule>
    <cfRule type="cellIs" dxfId="555" priority="16" stopIfTrue="1" operator="greaterThan">
      <formula>1.05</formula>
    </cfRule>
  </conditionalFormatting>
  <conditionalFormatting sqref="S18">
    <cfRule type="cellIs" dxfId="554" priority="1" stopIfTrue="1" operator="between">
      <formula>0.9</formula>
      <formula>1.05</formula>
    </cfRule>
    <cfRule type="cellIs" dxfId="553" priority="2" stopIfTrue="1" operator="between">
      <formula>0.7</formula>
      <formula>0.8999</formula>
    </cfRule>
    <cfRule type="cellIs" dxfId="552" priority="3" stopIfTrue="1" operator="between">
      <formula>0</formula>
      <formula>0.699</formula>
    </cfRule>
    <cfRule type="cellIs" dxfId="551" priority="4" stopIfTrue="1" operator="greaterThan">
      <formula>1.05</formula>
    </cfRule>
  </conditionalFormatting>
  <conditionalFormatting sqref="S18">
    <cfRule type="cellIs" dxfId="550" priority="5" stopIfTrue="1" operator="between">
      <formula>0.9</formula>
      <formula>1.05</formula>
    </cfRule>
    <cfRule type="cellIs" dxfId="549" priority="6" stopIfTrue="1" operator="between">
      <formula>0.7</formula>
      <formula>0.8999</formula>
    </cfRule>
    <cfRule type="cellIs" dxfId="548" priority="7" stopIfTrue="1" operator="between">
      <formula>0</formula>
      <formula>0.699</formula>
    </cfRule>
    <cfRule type="cellIs" dxfId="547" priority="8" stopIfTrue="1" operator="greaterThan">
      <formula>1.05</formula>
    </cfRule>
  </conditionalFormatting>
  <conditionalFormatting sqref="G16">
    <cfRule type="cellIs" dxfId="546" priority="113" stopIfTrue="1" operator="between">
      <formula>0.9</formula>
      <formula>1.05</formula>
    </cfRule>
    <cfRule type="cellIs" dxfId="545" priority="114" stopIfTrue="1" operator="between">
      <formula>0.7</formula>
      <formula>0.8999</formula>
    </cfRule>
    <cfRule type="cellIs" dxfId="544" priority="115" stopIfTrue="1" operator="between">
      <formula>0</formula>
      <formula>0.699</formula>
    </cfRule>
    <cfRule type="cellIs" dxfId="543" priority="116" stopIfTrue="1" operator="greaterThan">
      <formula>1.05</formula>
    </cfRule>
  </conditionalFormatting>
  <conditionalFormatting sqref="G16">
    <cfRule type="cellIs" dxfId="542" priority="117" stopIfTrue="1" operator="between">
      <formula>0.9</formula>
      <formula>1.05</formula>
    </cfRule>
    <cfRule type="cellIs" dxfId="541" priority="118" stopIfTrue="1" operator="between">
      <formula>0.7</formula>
      <formula>0.8999</formula>
    </cfRule>
    <cfRule type="cellIs" dxfId="540" priority="119" stopIfTrue="1" operator="between">
      <formula>0</formula>
      <formula>0.699</formula>
    </cfRule>
    <cfRule type="cellIs" dxfId="539" priority="120" stopIfTrue="1" operator="greaterThan">
      <formula>1.05</formula>
    </cfRule>
  </conditionalFormatting>
  <conditionalFormatting sqref="J16">
    <cfRule type="cellIs" dxfId="538" priority="105" stopIfTrue="1" operator="between">
      <formula>0.9</formula>
      <formula>1.05</formula>
    </cfRule>
    <cfRule type="cellIs" dxfId="537" priority="106" stopIfTrue="1" operator="between">
      <formula>0.7</formula>
      <formula>0.8999</formula>
    </cfRule>
    <cfRule type="cellIs" dxfId="536" priority="107" stopIfTrue="1" operator="between">
      <formula>0</formula>
      <formula>0.699</formula>
    </cfRule>
    <cfRule type="cellIs" dxfId="535" priority="108" stopIfTrue="1" operator="greaterThan">
      <formula>1.05</formula>
    </cfRule>
  </conditionalFormatting>
  <conditionalFormatting sqref="J16">
    <cfRule type="cellIs" dxfId="534" priority="109" stopIfTrue="1" operator="between">
      <formula>0.9</formula>
      <formula>1.05</formula>
    </cfRule>
    <cfRule type="cellIs" dxfId="533" priority="110" stopIfTrue="1" operator="between">
      <formula>0.7</formula>
      <formula>0.8999</formula>
    </cfRule>
    <cfRule type="cellIs" dxfId="532" priority="111" stopIfTrue="1" operator="between">
      <formula>0</formula>
      <formula>0.699</formula>
    </cfRule>
    <cfRule type="cellIs" dxfId="531" priority="112" stopIfTrue="1" operator="greaterThan">
      <formula>1.05</formula>
    </cfRule>
  </conditionalFormatting>
  <conditionalFormatting sqref="M16">
    <cfRule type="cellIs" dxfId="530" priority="97" stopIfTrue="1" operator="between">
      <formula>0.9</formula>
      <formula>1.05</formula>
    </cfRule>
    <cfRule type="cellIs" dxfId="529" priority="98" stopIfTrue="1" operator="between">
      <formula>0.7</formula>
      <formula>0.8999</formula>
    </cfRule>
    <cfRule type="cellIs" dxfId="528" priority="99" stopIfTrue="1" operator="between">
      <formula>0</formula>
      <formula>0.699</formula>
    </cfRule>
    <cfRule type="cellIs" dxfId="527" priority="100" stopIfTrue="1" operator="greaterThan">
      <formula>1.05</formula>
    </cfRule>
  </conditionalFormatting>
  <conditionalFormatting sqref="M16">
    <cfRule type="cellIs" dxfId="526" priority="101" stopIfTrue="1" operator="between">
      <formula>0.9</formula>
      <formula>1.05</formula>
    </cfRule>
    <cfRule type="cellIs" dxfId="525" priority="102" stopIfTrue="1" operator="between">
      <formula>0.7</formula>
      <formula>0.8999</formula>
    </cfRule>
    <cfRule type="cellIs" dxfId="524" priority="103" stopIfTrue="1" operator="between">
      <formula>0</formula>
      <formula>0.699</formula>
    </cfRule>
    <cfRule type="cellIs" dxfId="523" priority="104" stopIfTrue="1" operator="greaterThan">
      <formula>1.05</formula>
    </cfRule>
  </conditionalFormatting>
  <conditionalFormatting sqref="P16">
    <cfRule type="cellIs" dxfId="522" priority="89" stopIfTrue="1" operator="between">
      <formula>0.9</formula>
      <formula>1.05</formula>
    </cfRule>
    <cfRule type="cellIs" dxfId="521" priority="90" stopIfTrue="1" operator="between">
      <formula>0.7</formula>
      <formula>0.8999</formula>
    </cfRule>
    <cfRule type="cellIs" dxfId="520" priority="91" stopIfTrue="1" operator="between">
      <formula>0</formula>
      <formula>0.699</formula>
    </cfRule>
    <cfRule type="cellIs" dxfId="519" priority="92" stopIfTrue="1" operator="greaterThan">
      <formula>1.05</formula>
    </cfRule>
  </conditionalFormatting>
  <conditionalFormatting sqref="P16">
    <cfRule type="cellIs" dxfId="518" priority="93" stopIfTrue="1" operator="between">
      <formula>0.9</formula>
      <formula>1.05</formula>
    </cfRule>
    <cfRule type="cellIs" dxfId="517" priority="94" stopIfTrue="1" operator="between">
      <formula>0.7</formula>
      <formula>0.8999</formula>
    </cfRule>
    <cfRule type="cellIs" dxfId="516" priority="95" stopIfTrue="1" operator="between">
      <formula>0</formula>
      <formula>0.699</formula>
    </cfRule>
    <cfRule type="cellIs" dxfId="515" priority="96" stopIfTrue="1" operator="greaterThan">
      <formula>1.05</formula>
    </cfRule>
  </conditionalFormatting>
  <conditionalFormatting sqref="S16">
    <cfRule type="cellIs" dxfId="514" priority="81" stopIfTrue="1" operator="between">
      <formula>0.9</formula>
      <formula>1.05</formula>
    </cfRule>
    <cfRule type="cellIs" dxfId="513" priority="82" stopIfTrue="1" operator="between">
      <formula>0.7</formula>
      <formula>0.8999</formula>
    </cfRule>
    <cfRule type="cellIs" dxfId="512" priority="83" stopIfTrue="1" operator="between">
      <formula>0</formula>
      <formula>0.699</formula>
    </cfRule>
    <cfRule type="cellIs" dxfId="511" priority="84" stopIfTrue="1" operator="greaterThan">
      <formula>1.05</formula>
    </cfRule>
  </conditionalFormatting>
  <conditionalFormatting sqref="S16">
    <cfRule type="cellIs" dxfId="510" priority="85" stopIfTrue="1" operator="between">
      <formula>0.9</formula>
      <formula>1.05</formula>
    </cfRule>
    <cfRule type="cellIs" dxfId="509" priority="86" stopIfTrue="1" operator="between">
      <formula>0.7</formula>
      <formula>0.8999</formula>
    </cfRule>
    <cfRule type="cellIs" dxfId="508" priority="87" stopIfTrue="1" operator="between">
      <formula>0</formula>
      <formula>0.699</formula>
    </cfRule>
    <cfRule type="cellIs" dxfId="507" priority="88" stopIfTrue="1" operator="greaterThan">
      <formula>1.05</formula>
    </cfRule>
  </conditionalFormatting>
  <conditionalFormatting sqref="J17">
    <cfRule type="cellIs" dxfId="506" priority="65" stopIfTrue="1" operator="between">
      <formula>0.9</formula>
      <formula>1.05</formula>
    </cfRule>
    <cfRule type="cellIs" dxfId="505" priority="66" stopIfTrue="1" operator="between">
      <formula>0.7</formula>
      <formula>0.8999</formula>
    </cfRule>
    <cfRule type="cellIs" dxfId="504" priority="67" stopIfTrue="1" operator="between">
      <formula>0</formula>
      <formula>0.699</formula>
    </cfRule>
    <cfRule type="cellIs" dxfId="503" priority="68" stopIfTrue="1" operator="greaterThan">
      <formula>1.05</formula>
    </cfRule>
  </conditionalFormatting>
  <conditionalFormatting sqref="J17">
    <cfRule type="cellIs" dxfId="502" priority="69" stopIfTrue="1" operator="between">
      <formula>0.9</formula>
      <formula>1.05</formula>
    </cfRule>
    <cfRule type="cellIs" dxfId="501" priority="70" stopIfTrue="1" operator="between">
      <formula>0.7</formula>
      <formula>0.8999</formula>
    </cfRule>
    <cfRule type="cellIs" dxfId="500" priority="71" stopIfTrue="1" operator="between">
      <formula>0</formula>
      <formula>0.699</formula>
    </cfRule>
    <cfRule type="cellIs" dxfId="499" priority="72" stopIfTrue="1" operator="greaterThan">
      <formula>1.05</formula>
    </cfRule>
  </conditionalFormatting>
  <conditionalFormatting sqref="P17">
    <cfRule type="cellIs" dxfId="498" priority="49" stopIfTrue="1" operator="between">
      <formula>0.9</formula>
      <formula>1.05</formula>
    </cfRule>
    <cfRule type="cellIs" dxfId="497" priority="50" stopIfTrue="1" operator="between">
      <formula>0.7</formula>
      <formula>0.8999</formula>
    </cfRule>
    <cfRule type="cellIs" dxfId="496" priority="51" stopIfTrue="1" operator="between">
      <formula>0</formula>
      <formula>0.699</formula>
    </cfRule>
    <cfRule type="cellIs" dxfId="495" priority="52" stopIfTrue="1" operator="greaterThan">
      <formula>1.05</formula>
    </cfRule>
  </conditionalFormatting>
  <conditionalFormatting sqref="P17">
    <cfRule type="cellIs" dxfId="494" priority="53" stopIfTrue="1" operator="between">
      <formula>0.9</formula>
      <formula>1.05</formula>
    </cfRule>
    <cfRule type="cellIs" dxfId="493" priority="54" stopIfTrue="1" operator="between">
      <formula>0.7</formula>
      <formula>0.8999</formula>
    </cfRule>
    <cfRule type="cellIs" dxfId="492" priority="55" stopIfTrue="1" operator="between">
      <formula>0</formula>
      <formula>0.699</formula>
    </cfRule>
    <cfRule type="cellIs" dxfId="491" priority="56" stopIfTrue="1" operator="greaterThan">
      <formula>1.05</formula>
    </cfRule>
  </conditionalFormatting>
  <dataValidations count="13">
    <dataValidation type="list" operator="equal" allowBlank="1" showErrorMessage="1" sqref="AP14:AP17 AP19:AP41">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showInputMessage="1" showErrorMessage="1" prompt="Escoja Categoría" sqref="AM7">
      <formula1>#REF!</formula1>
      <formula2>0</formula2>
    </dataValidation>
    <dataValidation type="list" operator="equal" allowBlank="1" showErrorMessage="1" sqref="AK19:AK41">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Z19:Z41">
      <formula1>"Eficacia,Eficiencia,Efectividad,"</formula1>
      <formula2>0</formula2>
    </dataValidation>
    <dataValidation type="list" operator="equal" showInputMessage="1" showErrorMessage="1" prompt="Escoja el Proceso del Menú desplegable" sqref="D7">
      <formula1>#REF!</formula1>
      <formula2>0</formula2>
    </dataValidation>
    <dataValidation operator="equal" allowBlank="1" showErrorMessage="1" sqref="AK7">
      <formula1>0</formula1>
      <formula2>0</formula2>
    </dataValidation>
    <dataValidation type="list" operator="equal" allowBlank="1" showErrorMessage="1" sqref="AQ14:AS41">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 type="list" operator="equal" allowBlank="1" showErrorMessage="1" sqref="AJ14:AJ41">
      <formula1>",Distrital ,Dsitrital-Rural ,Distrital- Urbano,Entidad ,Localidad,UPZ,Departamental,Regional,Nacional"</formula1>
      <formula2>0</formula2>
    </dataValidation>
    <dataValidation type="list" operator="equal" allowBlank="1" showErrorMessage="1" sqref="AI14:AI41">
      <formula1>"Gestión"</formula1>
      <formula2>0</formula2>
    </dataValidation>
    <dataValidation type="list" operator="equal" allowBlank="1" showErrorMessage="1" sqref="AE14:AE41">
      <formula1>"Alta ,Media ,Baja"</formula1>
      <formula2>0</formula2>
    </dataValidation>
    <dataValidation type="list" operator="equal" allowBlank="1" showErrorMessage="1" sqref="AD14 AD16:AD41">
      <formula1>"Diario,Semanal,Mensual,Bimestral ,Trimestral,Semestral ,Anual"</formula1>
      <formula2>0</formula2>
    </dataValidation>
    <dataValidation type="list" operator="equal" allowBlank="1" showErrorMessage="1" sqref="AC14:AC41">
      <formula1>"Coeficiente,Índice o razón,Porcentaje,Tasa,Valor absoluto"</formula1>
      <formula2>0</formula2>
    </dataValidation>
    <dataValidation type="list" operator="equal" allowBlank="1" showErrorMessage="1" sqref="AB14:AB41">
      <formula1>"Alcaldía Local,Central,Sectorial,"</formula1>
      <formula2>0</formula2>
    </dataValidation>
  </dataValidations>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U130"/>
  <sheetViews>
    <sheetView topLeftCell="BG22" zoomScale="75" zoomScaleNormal="75" workbookViewId="0">
      <selection activeCell="BO15" sqref="BO15"/>
    </sheetView>
  </sheetViews>
  <sheetFormatPr baseColWidth="10" defaultColWidth="17.85546875" defaultRowHeight="12.75" customHeight="1"/>
  <cols>
    <col min="1" max="1" width="4.85546875" style="779" customWidth="1"/>
    <col min="2" max="2" width="20.140625" style="5" customWidth="1"/>
    <col min="3" max="3" width="24.140625" style="5" customWidth="1"/>
    <col min="4" max="4" width="17.85546875" style="5"/>
    <col min="5" max="5" width="8.85546875" style="5" customWidth="1"/>
    <col min="6" max="6" width="7" style="5" customWidth="1"/>
    <col min="7" max="7" width="9.28515625" style="5" customWidth="1"/>
    <col min="8" max="8" width="10.28515625" style="5" customWidth="1"/>
    <col min="9" max="18" width="8.5703125" style="5" customWidth="1"/>
    <col min="19" max="19" width="12.42578125" style="5" customWidth="1"/>
    <col min="20" max="20" width="16" style="5" customWidth="1"/>
    <col min="21" max="25" width="17.85546875" style="5"/>
    <col min="26" max="52" width="17.85546875" style="141"/>
    <col min="53" max="53" width="117.28515625" style="141" customWidth="1"/>
    <col min="54" max="54" width="60.140625" style="417" customWidth="1"/>
    <col min="55" max="55" width="13.85546875" style="5" customWidth="1"/>
    <col min="56" max="56" width="18.42578125" style="5" customWidth="1"/>
    <col min="57" max="57" width="163.140625" style="5" customWidth="1"/>
    <col min="58" max="58" width="51" style="5" customWidth="1"/>
    <col min="59" max="60" width="17.85546875" style="5"/>
    <col min="61" max="61" width="102.42578125" style="5" customWidth="1"/>
    <col min="62" max="62" width="24.85546875" style="5" customWidth="1"/>
    <col min="63" max="255" width="17.85546875" style="5"/>
  </cols>
  <sheetData>
    <row r="1" spans="1:255" s="779" customFormat="1" ht="12.75" customHeight="1" thickBot="1">
      <c r="B1" s="777"/>
      <c r="C1" s="777"/>
      <c r="D1" s="777"/>
      <c r="E1" s="777"/>
      <c r="F1" s="777"/>
      <c r="G1" s="777"/>
      <c r="H1" s="777"/>
      <c r="I1" s="777"/>
      <c r="J1" s="777"/>
      <c r="K1" s="777"/>
      <c r="L1" s="777"/>
      <c r="M1" s="777"/>
      <c r="N1" s="777"/>
      <c r="O1" s="777"/>
      <c r="P1" s="777"/>
      <c r="Q1" s="777"/>
      <c r="R1" s="777"/>
      <c r="S1" s="777"/>
      <c r="T1" s="777"/>
      <c r="U1" s="777"/>
      <c r="V1" s="777"/>
      <c r="W1" s="777"/>
      <c r="X1" s="777"/>
      <c r="Y1" s="777"/>
      <c r="Z1" s="778"/>
      <c r="AA1" s="778"/>
      <c r="AB1" s="778"/>
      <c r="AC1" s="778"/>
      <c r="AD1" s="778"/>
      <c r="AE1" s="778"/>
      <c r="AF1" s="778"/>
      <c r="AG1" s="778"/>
      <c r="AH1" s="778"/>
      <c r="AI1" s="778"/>
      <c r="AJ1" s="778"/>
      <c r="AK1" s="778"/>
      <c r="AL1" s="778"/>
      <c r="AM1" s="778"/>
      <c r="AN1" s="778"/>
      <c r="AO1" s="778"/>
      <c r="AP1" s="778"/>
      <c r="AQ1" s="778"/>
      <c r="AR1" s="778"/>
      <c r="AS1" s="778"/>
      <c r="AT1" s="778"/>
      <c r="AU1" s="778"/>
      <c r="AV1" s="778"/>
      <c r="AW1" s="778"/>
      <c r="AX1" s="778"/>
      <c r="AY1" s="778"/>
      <c r="AZ1" s="778"/>
      <c r="BA1" s="778"/>
      <c r="BB1" s="1184"/>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777"/>
      <c r="CA1" s="777"/>
      <c r="CB1" s="777"/>
      <c r="CC1" s="777"/>
      <c r="CD1" s="777"/>
      <c r="CE1" s="777"/>
      <c r="CF1" s="777"/>
      <c r="CG1" s="777"/>
      <c r="CH1" s="777"/>
      <c r="CI1" s="777"/>
      <c r="CJ1" s="777"/>
      <c r="CK1" s="777"/>
      <c r="CL1" s="777"/>
      <c r="CM1" s="777"/>
      <c r="CN1" s="777"/>
      <c r="CO1" s="777"/>
      <c r="CP1" s="777"/>
      <c r="CQ1" s="777"/>
      <c r="CR1" s="777"/>
      <c r="CS1" s="777"/>
      <c r="CT1" s="777"/>
      <c r="CU1" s="777"/>
      <c r="CV1" s="777"/>
      <c r="CW1" s="777"/>
      <c r="CX1" s="777"/>
      <c r="CY1" s="777"/>
      <c r="CZ1" s="777"/>
      <c r="DA1" s="777"/>
      <c r="DB1" s="777"/>
      <c r="DC1" s="777"/>
      <c r="DD1" s="777"/>
      <c r="DE1" s="777"/>
      <c r="DF1" s="777"/>
      <c r="DG1" s="777"/>
      <c r="DH1" s="777"/>
      <c r="DI1" s="777"/>
      <c r="DJ1" s="777"/>
      <c r="DK1" s="777"/>
      <c r="DL1" s="777"/>
      <c r="DM1" s="777"/>
      <c r="DN1" s="777"/>
      <c r="DO1" s="777"/>
      <c r="DP1" s="777"/>
      <c r="DQ1" s="777"/>
      <c r="DR1" s="777"/>
      <c r="DS1" s="777"/>
      <c r="DT1" s="777"/>
      <c r="DU1" s="777"/>
      <c r="DV1" s="777"/>
      <c r="DW1" s="777"/>
      <c r="DX1" s="777"/>
      <c r="DY1" s="777"/>
      <c r="DZ1" s="777"/>
      <c r="EA1" s="777"/>
      <c r="EB1" s="777"/>
      <c r="EC1" s="777"/>
      <c r="ED1" s="777"/>
      <c r="EE1" s="777"/>
      <c r="EF1" s="777"/>
      <c r="EG1" s="777"/>
      <c r="EH1" s="777"/>
      <c r="EI1" s="777"/>
      <c r="EJ1" s="777"/>
      <c r="EK1" s="777"/>
      <c r="EL1" s="777"/>
      <c r="EM1" s="777"/>
      <c r="EN1" s="777"/>
      <c r="EO1" s="777"/>
      <c r="EP1" s="777"/>
      <c r="EQ1" s="777"/>
      <c r="ER1" s="777"/>
      <c r="ES1" s="777"/>
      <c r="ET1" s="777"/>
      <c r="EU1" s="777"/>
      <c r="EV1" s="777"/>
      <c r="EW1" s="777"/>
      <c r="EX1" s="777"/>
      <c r="EY1" s="777"/>
      <c r="EZ1" s="777"/>
      <c r="FA1" s="777"/>
      <c r="FB1" s="777"/>
      <c r="FC1" s="777"/>
      <c r="FD1" s="777"/>
      <c r="FE1" s="777"/>
      <c r="FF1" s="777"/>
      <c r="FG1" s="777"/>
      <c r="FH1" s="777"/>
      <c r="FI1" s="777"/>
      <c r="FJ1" s="777"/>
      <c r="FK1" s="777"/>
      <c r="FL1" s="777"/>
      <c r="FM1" s="777"/>
      <c r="FN1" s="777"/>
      <c r="FO1" s="777"/>
      <c r="FP1" s="777"/>
      <c r="FQ1" s="777"/>
      <c r="FR1" s="777"/>
      <c r="FS1" s="777"/>
      <c r="FT1" s="777"/>
      <c r="FU1" s="777"/>
      <c r="FV1" s="777"/>
      <c r="FW1" s="777"/>
      <c r="FX1" s="777"/>
      <c r="FY1" s="777"/>
      <c r="FZ1" s="777"/>
      <c r="GA1" s="777"/>
      <c r="GB1" s="777"/>
      <c r="GC1" s="777"/>
      <c r="GD1" s="777"/>
      <c r="GE1" s="777"/>
      <c r="GF1" s="777"/>
      <c r="GG1" s="777"/>
      <c r="GH1" s="777"/>
      <c r="GI1" s="777"/>
      <c r="GJ1" s="777"/>
      <c r="GK1" s="777"/>
      <c r="GL1" s="777"/>
      <c r="GM1" s="777"/>
      <c r="GN1" s="777"/>
      <c r="GO1" s="777"/>
      <c r="GP1" s="777"/>
      <c r="GQ1" s="777"/>
      <c r="GR1" s="777"/>
      <c r="GS1" s="777"/>
      <c r="GT1" s="777"/>
      <c r="GU1" s="777"/>
      <c r="GV1" s="777"/>
      <c r="GW1" s="777"/>
      <c r="GX1" s="777"/>
      <c r="GY1" s="777"/>
      <c r="GZ1" s="777"/>
      <c r="HA1" s="777"/>
      <c r="HB1" s="777"/>
      <c r="HC1" s="777"/>
      <c r="HD1" s="777"/>
      <c r="HE1" s="777"/>
      <c r="HF1" s="777"/>
      <c r="HG1" s="777"/>
      <c r="HH1" s="777"/>
      <c r="HI1" s="777"/>
      <c r="HJ1" s="777"/>
      <c r="HK1" s="777"/>
      <c r="HL1" s="777"/>
      <c r="HM1" s="777"/>
      <c r="HN1" s="777"/>
      <c r="HO1" s="777"/>
      <c r="HP1" s="777"/>
      <c r="HQ1" s="777"/>
      <c r="HR1" s="777"/>
      <c r="HS1" s="777"/>
      <c r="HT1" s="777"/>
      <c r="HU1" s="777"/>
      <c r="HV1" s="777"/>
      <c r="HW1" s="777"/>
      <c r="HX1" s="777"/>
      <c r="HY1" s="777"/>
      <c r="HZ1" s="777"/>
      <c r="IA1" s="777"/>
      <c r="IB1" s="777"/>
      <c r="IC1" s="777"/>
      <c r="ID1" s="777"/>
      <c r="IE1" s="777"/>
      <c r="IF1" s="777"/>
      <c r="IG1" s="777"/>
      <c r="IH1" s="777"/>
      <c r="II1" s="777"/>
      <c r="IJ1" s="777"/>
      <c r="IK1" s="777"/>
      <c r="IL1" s="777"/>
      <c r="IM1" s="777"/>
      <c r="IN1" s="777"/>
      <c r="IO1" s="777"/>
      <c r="IP1" s="777"/>
      <c r="IQ1" s="777"/>
      <c r="IR1" s="777"/>
      <c r="IS1" s="777"/>
      <c r="IT1" s="777"/>
      <c r="IU1" s="777"/>
    </row>
    <row r="2" spans="1:255" s="781" customFormat="1" ht="30.75" customHeight="1" thickBot="1">
      <c r="A2" s="782"/>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328</v>
      </c>
      <c r="BA2" s="1367"/>
      <c r="BB2" s="1367"/>
      <c r="BC2" s="1367"/>
      <c r="BD2" s="1367"/>
      <c r="BE2" s="1367"/>
      <c r="BF2" s="1367"/>
      <c r="BG2" s="1367"/>
      <c r="BH2" s="1367"/>
      <c r="BI2" s="1367"/>
      <c r="BJ2" s="1367"/>
      <c r="BK2" s="1367"/>
      <c r="BL2" s="1367"/>
      <c r="BM2" s="1367"/>
      <c r="BN2" s="1368"/>
      <c r="BO2" s="780"/>
      <c r="BP2" s="780"/>
      <c r="BQ2" s="780"/>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1:255" s="781" customFormat="1" ht="30.75" customHeight="1" thickBot="1">
      <c r="A3" s="782"/>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1</v>
      </c>
      <c r="BA3" s="1398"/>
      <c r="BB3" s="1398"/>
      <c r="BC3" s="1398"/>
      <c r="BD3" s="1398"/>
      <c r="BE3" s="1398"/>
      <c r="BF3" s="1398"/>
      <c r="BG3" s="1398"/>
      <c r="BH3" s="1398"/>
      <c r="BI3" s="1398"/>
      <c r="BJ3" s="1398"/>
      <c r="BK3" s="1398"/>
      <c r="BL3" s="1398"/>
      <c r="BM3" s="1398"/>
      <c r="BN3" s="1399"/>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1:255" s="781" customFormat="1" ht="30.75" customHeight="1" thickBot="1">
      <c r="A4" s="782"/>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1:255" s="781" customFormat="1" ht="30.75" customHeight="1">
      <c r="A5" s="782"/>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9</v>
      </c>
      <c r="BA5" s="1408"/>
      <c r="BB5" s="1408"/>
      <c r="BC5" s="1408"/>
      <c r="BD5" s="1408"/>
      <c r="BE5" s="1408"/>
      <c r="BF5" s="1408"/>
      <c r="BG5" s="1408"/>
      <c r="BH5" s="1408"/>
      <c r="BI5" s="1408"/>
      <c r="BJ5" s="1408"/>
      <c r="BK5" s="1408"/>
      <c r="BL5" s="1408"/>
      <c r="BM5" s="1408"/>
      <c r="BN5" s="1409"/>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1:255" s="781" customFormat="1" ht="30.75" customHeight="1" thickBot="1">
      <c r="A6" s="782"/>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1:255" s="17" customFormat="1" ht="50.25" hidden="1" customHeight="1">
      <c r="A7" s="939"/>
      <c r="B7" s="1370" t="s">
        <v>222</v>
      </c>
      <c r="C7" s="1371"/>
      <c r="D7" s="1808" t="s">
        <v>1283</v>
      </c>
      <c r="E7" s="1465"/>
      <c r="F7" s="1465"/>
      <c r="G7" s="1465"/>
      <c r="H7" s="1465"/>
      <c r="I7" s="1465"/>
      <c r="J7" s="1465"/>
      <c r="K7" s="1465"/>
      <c r="L7" s="1465"/>
      <c r="M7" s="1465"/>
      <c r="N7" s="1465"/>
      <c r="O7" s="1465"/>
      <c r="P7" s="1465"/>
      <c r="Q7" s="1465"/>
      <c r="R7" s="1465"/>
      <c r="S7" s="1465"/>
      <c r="T7" s="1465"/>
      <c r="U7" s="1465"/>
      <c r="V7" s="1465"/>
      <c r="W7" s="1465"/>
      <c r="X7" s="1465"/>
      <c r="Y7" s="1465"/>
      <c r="Z7" s="1465"/>
      <c r="AA7" s="1438" t="s">
        <v>223</v>
      </c>
      <c r="AB7" s="1438"/>
      <c r="AC7" s="1809" t="s">
        <v>1284</v>
      </c>
      <c r="AD7" s="1809"/>
      <c r="AE7" s="1809"/>
      <c r="AF7" s="1809"/>
      <c r="AG7" s="1809"/>
      <c r="AH7" s="1809"/>
      <c r="AI7" s="1809"/>
      <c r="AJ7" s="1809"/>
      <c r="AK7" s="1438" t="s">
        <v>225</v>
      </c>
      <c r="AL7" s="1438"/>
      <c r="AM7" s="1715" t="s">
        <v>1285</v>
      </c>
      <c r="AN7" s="1715"/>
      <c r="AO7" s="1715"/>
      <c r="AP7" s="1715"/>
      <c r="AQ7" s="1715"/>
      <c r="AR7" s="1715"/>
      <c r="AS7" s="1715"/>
      <c r="AT7" s="1715"/>
      <c r="AU7" s="1715"/>
      <c r="AV7" s="1715"/>
      <c r="AW7" s="1715"/>
      <c r="AX7" s="1716"/>
      <c r="AY7" s="1403"/>
      <c r="AZ7" s="1403"/>
      <c r="BA7" s="1403"/>
      <c r="BB7" s="1403"/>
      <c r="BC7" s="1403"/>
      <c r="BD7" s="1403"/>
      <c r="BE7" s="1403"/>
      <c r="BF7" s="1403"/>
      <c r="BG7" s="1403"/>
      <c r="BH7" s="1403"/>
      <c r="BI7" s="1403"/>
      <c r="BJ7" s="1403"/>
      <c r="BK7" s="1403"/>
      <c r="BL7" s="1403"/>
      <c r="BM7" s="1403"/>
      <c r="BN7" s="1404"/>
    </row>
    <row r="8" spans="1:255" s="17" customFormat="1" ht="49.15" hidden="1" customHeight="1">
      <c r="A8" s="939"/>
      <c r="B8" s="1418" t="s">
        <v>226</v>
      </c>
      <c r="C8" s="1419"/>
      <c r="D8" s="1711" t="s">
        <v>1286</v>
      </c>
      <c r="E8" s="1711"/>
      <c r="F8" s="1711"/>
      <c r="G8" s="1711"/>
      <c r="H8" s="1711"/>
      <c r="I8" s="1711"/>
      <c r="J8" s="1711"/>
      <c r="K8" s="1711"/>
      <c r="L8" s="1711"/>
      <c r="M8" s="1711"/>
      <c r="N8" s="1711"/>
      <c r="O8" s="1711"/>
      <c r="P8" s="1711"/>
      <c r="Q8" s="1711"/>
      <c r="R8" s="1711"/>
      <c r="S8" s="1711"/>
      <c r="T8" s="1711"/>
      <c r="U8" s="1711"/>
      <c r="V8" s="1711"/>
      <c r="W8" s="1711"/>
      <c r="X8" s="1711"/>
      <c r="Y8" s="1711"/>
      <c r="Z8" s="1711"/>
      <c r="AA8" s="1711"/>
      <c r="AB8" s="1711"/>
      <c r="AC8" s="1446" t="s">
        <v>334</v>
      </c>
      <c r="AD8" s="1446"/>
      <c r="AE8" s="1446"/>
      <c r="AF8" s="1713">
        <v>44221</v>
      </c>
      <c r="AG8" s="1713"/>
      <c r="AH8" s="1713"/>
      <c r="AI8" s="1713"/>
      <c r="AJ8" s="1713"/>
      <c r="AK8" s="1713"/>
      <c r="AL8" s="1713"/>
      <c r="AM8" s="1713"/>
      <c r="AN8" s="1713"/>
      <c r="AO8" s="1713"/>
      <c r="AP8" s="1713"/>
      <c r="AQ8" s="1713"/>
      <c r="AR8" s="1713"/>
      <c r="AS8" s="1713"/>
      <c r="AT8" s="1713"/>
      <c r="AU8" s="1713"/>
      <c r="AV8" s="1713"/>
      <c r="AW8" s="1713"/>
      <c r="AX8" s="1714"/>
      <c r="AY8" s="1403"/>
      <c r="AZ8" s="1403"/>
      <c r="BA8" s="1403"/>
      <c r="BB8" s="1403"/>
      <c r="BC8" s="1403"/>
      <c r="BD8" s="1403"/>
      <c r="BE8" s="1403"/>
      <c r="BF8" s="1403"/>
      <c r="BG8" s="1403"/>
      <c r="BH8" s="1403"/>
      <c r="BI8" s="1403"/>
      <c r="BJ8" s="1403"/>
      <c r="BK8" s="1403"/>
      <c r="BL8" s="1403"/>
      <c r="BM8" s="1403"/>
      <c r="BN8" s="1404"/>
    </row>
    <row r="9" spans="1:255" s="17" customFormat="1" ht="45" hidden="1" customHeight="1">
      <c r="A9" s="939"/>
      <c r="B9" s="1414" t="s">
        <v>229</v>
      </c>
      <c r="C9" s="1415"/>
      <c r="D9" s="1707" t="s">
        <v>1287</v>
      </c>
      <c r="E9" s="1707"/>
      <c r="F9" s="1707"/>
      <c r="G9" s="1707"/>
      <c r="H9" s="1707"/>
      <c r="I9" s="1707"/>
      <c r="J9" s="1707"/>
      <c r="K9" s="1707"/>
      <c r="L9" s="1707"/>
      <c r="M9" s="1707"/>
      <c r="N9" s="1707"/>
      <c r="O9" s="1707"/>
      <c r="P9" s="1707"/>
      <c r="Q9" s="1707"/>
      <c r="R9" s="1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8"/>
      <c r="AY9" s="1405"/>
      <c r="AZ9" s="1405"/>
      <c r="BA9" s="1405"/>
      <c r="BB9" s="1405"/>
      <c r="BC9" s="1405"/>
      <c r="BD9" s="1405"/>
      <c r="BE9" s="1405"/>
      <c r="BF9" s="1405"/>
      <c r="BG9" s="1405"/>
      <c r="BH9" s="1405"/>
      <c r="BI9" s="1405"/>
      <c r="BJ9" s="1405"/>
      <c r="BK9" s="1405"/>
      <c r="BL9" s="1405"/>
      <c r="BM9" s="1405"/>
      <c r="BN9" s="1406"/>
    </row>
    <row r="10" spans="1:255" s="17" customFormat="1" ht="27.75" customHeight="1">
      <c r="A10" s="939"/>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row>
    <row r="11" spans="1:255" s="17" customFormat="1" ht="25.5" customHeight="1">
      <c r="A11" s="939"/>
      <c r="B11" s="1322"/>
      <c r="C11" s="1323"/>
      <c r="D11" s="1323"/>
      <c r="E11" s="1323" t="s">
        <v>10</v>
      </c>
      <c r="F11" s="1323"/>
      <c r="G11" s="1323"/>
      <c r="H11" s="1323"/>
      <c r="I11" s="1323"/>
      <c r="J11" s="1323"/>
      <c r="K11" s="1323"/>
      <c r="L11" s="1323"/>
      <c r="M11" s="1323"/>
      <c r="N11" s="1323"/>
      <c r="O11" s="1323"/>
      <c r="P11" s="1323"/>
      <c r="Q11" s="1323"/>
      <c r="R11" s="1323"/>
      <c r="S11" s="1323"/>
      <c r="T11" s="1323"/>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row>
    <row r="12" spans="1:255" s="19" customFormat="1" ht="30" customHeight="1">
      <c r="A12" s="783"/>
      <c r="B12" s="1322" t="s">
        <v>12</v>
      </c>
      <c r="C12" s="1323" t="s">
        <v>13</v>
      </c>
      <c r="D12" s="1323" t="s">
        <v>14</v>
      </c>
      <c r="E12" s="1323" t="s">
        <v>15</v>
      </c>
      <c r="F12" s="1323"/>
      <c r="G12" s="1323"/>
      <c r="H12" s="1323" t="s">
        <v>16</v>
      </c>
      <c r="I12" s="1323"/>
      <c r="J12" s="1323"/>
      <c r="K12" s="1323" t="s">
        <v>17</v>
      </c>
      <c r="L12" s="1323"/>
      <c r="M12" s="1323"/>
      <c r="N12" s="1323" t="s">
        <v>18</v>
      </c>
      <c r="O12" s="1323"/>
      <c r="P12" s="1323"/>
      <c r="Q12" s="1323" t="s">
        <v>19</v>
      </c>
      <c r="R12" s="1323"/>
      <c r="S12" s="1323"/>
      <c r="T12" s="600" t="s">
        <v>20</v>
      </c>
      <c r="U12" s="1323" t="s">
        <v>21</v>
      </c>
      <c r="V12" s="1323" t="s">
        <v>22</v>
      </c>
      <c r="W12" s="1323" t="s">
        <v>23</v>
      </c>
      <c r="X12" s="1323" t="s">
        <v>24</v>
      </c>
      <c r="Y12" s="1323"/>
      <c r="Z12" s="1696" t="s">
        <v>25</v>
      </c>
      <c r="AA12" s="1323" t="s">
        <v>26</v>
      </c>
      <c r="AB12" s="1323" t="s">
        <v>27</v>
      </c>
      <c r="AC12" s="1323" t="s">
        <v>28</v>
      </c>
      <c r="AD12" s="1323" t="s">
        <v>29</v>
      </c>
      <c r="AE12" s="1323" t="s">
        <v>30</v>
      </c>
      <c r="AF12" s="1323" t="s">
        <v>31</v>
      </c>
      <c r="AG12" s="1323"/>
      <c r="AH12" s="1323"/>
      <c r="AI12" s="1323" t="s">
        <v>32</v>
      </c>
      <c r="AJ12" s="1323" t="s">
        <v>33</v>
      </c>
      <c r="AK12" s="1323" t="s">
        <v>34</v>
      </c>
      <c r="AL12" s="1323"/>
      <c r="AM12" s="1323"/>
      <c r="AN12" s="1323"/>
      <c r="AO12" s="1323"/>
      <c r="AP12" s="1323"/>
      <c r="AQ12" s="1323" t="s">
        <v>35</v>
      </c>
      <c r="AR12" s="1323"/>
      <c r="AS12" s="1323"/>
      <c r="AT12" s="1323"/>
      <c r="AU12" s="1323" t="s">
        <v>36</v>
      </c>
      <c r="AV12" s="1323" t="s">
        <v>37</v>
      </c>
      <c r="AW12" s="1323" t="s">
        <v>38</v>
      </c>
      <c r="AX12" s="1433"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row>
    <row r="13" spans="1:255" s="19" customFormat="1" ht="33.75" customHeight="1">
      <c r="A13" s="783"/>
      <c r="B13" s="1810"/>
      <c r="C13" s="1806"/>
      <c r="D13" s="1806"/>
      <c r="E13" s="976" t="s">
        <v>44</v>
      </c>
      <c r="F13" s="976" t="s">
        <v>45</v>
      </c>
      <c r="G13" s="976" t="s">
        <v>46</v>
      </c>
      <c r="H13" s="976" t="s">
        <v>44</v>
      </c>
      <c r="I13" s="976" t="s">
        <v>45</v>
      </c>
      <c r="J13" s="976" t="s">
        <v>46</v>
      </c>
      <c r="K13" s="976" t="s">
        <v>44</v>
      </c>
      <c r="L13" s="976" t="s">
        <v>45</v>
      </c>
      <c r="M13" s="976" t="s">
        <v>46</v>
      </c>
      <c r="N13" s="976" t="s">
        <v>44</v>
      </c>
      <c r="O13" s="976" t="s">
        <v>45</v>
      </c>
      <c r="P13" s="976" t="s">
        <v>46</v>
      </c>
      <c r="Q13" s="976" t="s">
        <v>44</v>
      </c>
      <c r="R13" s="976" t="s">
        <v>45</v>
      </c>
      <c r="S13" s="976" t="s">
        <v>1288</v>
      </c>
      <c r="T13" s="913">
        <f>SUM(T14:T22)</f>
        <v>1</v>
      </c>
      <c r="U13" s="1323"/>
      <c r="V13" s="1323"/>
      <c r="W13" s="1323"/>
      <c r="X13" s="601" t="s">
        <v>47</v>
      </c>
      <c r="Y13" s="601" t="s">
        <v>48</v>
      </c>
      <c r="Z13" s="1696"/>
      <c r="AA13" s="1323"/>
      <c r="AB13" s="1323"/>
      <c r="AC13" s="1323"/>
      <c r="AD13" s="1323"/>
      <c r="AE13" s="1323"/>
      <c r="AF13" s="460" t="s">
        <v>975</v>
      </c>
      <c r="AG13" s="460" t="s">
        <v>50</v>
      </c>
      <c r="AH13" s="601" t="s">
        <v>976</v>
      </c>
      <c r="AI13" s="1323"/>
      <c r="AJ13" s="1323"/>
      <c r="AK13" s="460" t="s">
        <v>52</v>
      </c>
      <c r="AL13" s="460" t="s">
        <v>53</v>
      </c>
      <c r="AM13" s="460" t="s">
        <v>54</v>
      </c>
      <c r="AN13" s="460" t="s">
        <v>55</v>
      </c>
      <c r="AO13" s="460" t="s">
        <v>56</v>
      </c>
      <c r="AP13" s="460" t="s">
        <v>57</v>
      </c>
      <c r="AQ13" s="460" t="s">
        <v>58</v>
      </c>
      <c r="AR13" s="460" t="s">
        <v>58</v>
      </c>
      <c r="AS13" s="460" t="s">
        <v>58</v>
      </c>
      <c r="AT13" s="460" t="s">
        <v>59</v>
      </c>
      <c r="AU13" s="1323"/>
      <c r="AV13" s="1323"/>
      <c r="AW13" s="1323"/>
      <c r="AX13" s="1433"/>
      <c r="AY13" s="602" t="s">
        <v>60</v>
      </c>
      <c r="AZ13" s="28" t="s">
        <v>61</v>
      </c>
      <c r="BA13" s="28" t="s">
        <v>62</v>
      </c>
      <c r="BB13" s="603" t="s">
        <v>63</v>
      </c>
      <c r="BC13" s="28" t="s">
        <v>60</v>
      </c>
      <c r="BD13" s="28" t="s">
        <v>61</v>
      </c>
      <c r="BE13" s="28" t="s">
        <v>62</v>
      </c>
      <c r="BF13" s="28" t="s">
        <v>63</v>
      </c>
      <c r="BG13" s="28" t="s">
        <v>60</v>
      </c>
      <c r="BH13" s="28" t="s">
        <v>61</v>
      </c>
      <c r="BI13" s="28" t="s">
        <v>62</v>
      </c>
      <c r="BJ13" s="28" t="s">
        <v>63</v>
      </c>
      <c r="BK13" s="28" t="s">
        <v>60</v>
      </c>
      <c r="BL13" s="28" t="s">
        <v>61</v>
      </c>
      <c r="BM13" s="28" t="s">
        <v>62</v>
      </c>
      <c r="BN13" s="604" t="s">
        <v>64</v>
      </c>
    </row>
    <row r="14" spans="1:255" s="17" customFormat="1" ht="172.5" customHeight="1">
      <c r="A14" s="939"/>
      <c r="B14" s="639">
        <v>1</v>
      </c>
      <c r="C14" s="975" t="s">
        <v>1289</v>
      </c>
      <c r="D14" s="932">
        <v>0.69</v>
      </c>
      <c r="E14" s="909">
        <v>0</v>
      </c>
      <c r="F14" s="935">
        <v>0</v>
      </c>
      <c r="G14" s="1185" t="str">
        <f t="shared" ref="G14:G22" si="0">IF(ISERROR(F14/E14),"",(F14/E14))</f>
        <v/>
      </c>
      <c r="H14" s="909">
        <v>10</v>
      </c>
      <c r="I14" s="935">
        <v>10</v>
      </c>
      <c r="J14" s="934">
        <f t="shared" ref="J14:J22" si="1">IF(ISERROR(I14/H14),"",(I14/H14))</f>
        <v>1</v>
      </c>
      <c r="K14" s="909">
        <v>3</v>
      </c>
      <c r="L14" s="1186">
        <v>3</v>
      </c>
      <c r="M14" s="934">
        <f t="shared" ref="M14" si="2">IF(ISERROR(L14/K14),"",(L14/K14))</f>
        <v>1</v>
      </c>
      <c r="N14" s="909">
        <v>5</v>
      </c>
      <c r="O14" s="909">
        <v>5</v>
      </c>
      <c r="P14" s="934">
        <f t="shared" ref="P14:P22" si="3">IF(ISERROR(O14/N14),"",(O14/N14))</f>
        <v>1</v>
      </c>
      <c r="Q14" s="378">
        <f>+E14+H14+K14+N14</f>
        <v>18</v>
      </c>
      <c r="R14" s="378">
        <f>+F14+I14+L14+O14</f>
        <v>18</v>
      </c>
      <c r="S14" s="557">
        <f t="shared" ref="S14:S22" si="4">IF((IF(ISERROR(R14/Q14),0,(R14/Q14)))&gt;1,1,(IF(ISERROR(R14/Q14),0,(R14/Q14))))</f>
        <v>1</v>
      </c>
      <c r="T14" s="946">
        <f t="shared" ref="T14:T22" si="5">S14*D14</f>
        <v>0.69</v>
      </c>
      <c r="U14" s="233" t="s">
        <v>1290</v>
      </c>
      <c r="V14" s="233" t="s">
        <v>1291</v>
      </c>
      <c r="W14" s="230" t="s">
        <v>1292</v>
      </c>
      <c r="X14" s="230" t="s">
        <v>1293</v>
      </c>
      <c r="Y14" s="230"/>
      <c r="Z14" s="231" t="s">
        <v>71</v>
      </c>
      <c r="AA14" s="190" t="s">
        <v>1294</v>
      </c>
      <c r="AB14" s="231" t="s">
        <v>73</v>
      </c>
      <c r="AC14" s="231" t="s">
        <v>241</v>
      </c>
      <c r="AD14" s="231" t="s">
        <v>474</v>
      </c>
      <c r="AE14" s="231" t="s">
        <v>132</v>
      </c>
      <c r="AF14" s="592">
        <v>8</v>
      </c>
      <c r="AG14" s="231">
        <v>2021</v>
      </c>
      <c r="AH14" s="231">
        <v>2020</v>
      </c>
      <c r="AI14" s="231" t="s">
        <v>77</v>
      </c>
      <c r="AJ14" s="231" t="s">
        <v>121</v>
      </c>
      <c r="AK14" s="233" t="s">
        <v>1042</v>
      </c>
      <c r="AL14" s="371" t="s">
        <v>1295</v>
      </c>
      <c r="AM14" s="370"/>
      <c r="AN14" s="381"/>
      <c r="AO14" s="371" t="s">
        <v>1287</v>
      </c>
      <c r="AP14" s="233" t="s">
        <v>1042</v>
      </c>
      <c r="AQ14" s="231"/>
      <c r="AR14" s="231"/>
      <c r="AS14" s="231"/>
      <c r="AT14" s="593" t="s">
        <v>1296</v>
      </c>
      <c r="AU14" s="231"/>
      <c r="AV14" s="175"/>
      <c r="AW14" s="468" t="s">
        <v>1297</v>
      </c>
      <c r="AX14" s="468" t="s">
        <v>1298</v>
      </c>
      <c r="AY14" s="963">
        <v>0</v>
      </c>
      <c r="AZ14" s="785">
        <v>0</v>
      </c>
      <c r="BA14" s="974" t="s">
        <v>1299</v>
      </c>
      <c r="BB14" s="974" t="s">
        <v>1300</v>
      </c>
      <c r="BC14" s="784">
        <v>10</v>
      </c>
      <c r="BD14" s="1189">
        <v>10</v>
      </c>
      <c r="BE14" s="961" t="s">
        <v>1301</v>
      </c>
      <c r="BF14" s="961" t="s">
        <v>1302</v>
      </c>
      <c r="BG14" s="1190">
        <v>3</v>
      </c>
      <c r="BH14" s="1186">
        <v>3</v>
      </c>
      <c r="BI14" s="961" t="s">
        <v>1303</v>
      </c>
      <c r="BJ14" s="961" t="s">
        <v>1304</v>
      </c>
      <c r="BK14" s="960">
        <v>5</v>
      </c>
      <c r="BL14" s="960">
        <v>5</v>
      </c>
      <c r="BM14" s="925" t="s">
        <v>1924</v>
      </c>
      <c r="BN14" s="961" t="s">
        <v>1925</v>
      </c>
    </row>
    <row r="15" spans="1:255" s="17" customFormat="1" ht="172.5" customHeight="1">
      <c r="A15" s="939"/>
      <c r="B15" s="639">
        <v>2</v>
      </c>
      <c r="C15" s="634" t="s">
        <v>1305</v>
      </c>
      <c r="D15" s="932">
        <v>0.04</v>
      </c>
      <c r="E15" s="594">
        <v>0.3</v>
      </c>
      <c r="F15" s="481">
        <v>0.3</v>
      </c>
      <c r="G15" s="934">
        <f t="shared" si="0"/>
        <v>1</v>
      </c>
      <c r="H15" s="594">
        <v>0.5</v>
      </c>
      <c r="I15" s="481">
        <v>0.5</v>
      </c>
      <c r="J15" s="934">
        <f t="shared" si="1"/>
        <v>1</v>
      </c>
      <c r="K15" s="594">
        <v>0.1</v>
      </c>
      <c r="L15" s="888">
        <v>0.1</v>
      </c>
      <c r="M15" s="934">
        <f t="shared" ref="M15:M22" si="6">IF(ISERROR(L15/K15),"",(L15/K15))</f>
        <v>1</v>
      </c>
      <c r="N15" s="890">
        <v>0.1</v>
      </c>
      <c r="O15" s="938">
        <v>0.1</v>
      </c>
      <c r="P15" s="934">
        <f t="shared" si="3"/>
        <v>1</v>
      </c>
      <c r="Q15" s="481">
        <f t="shared" ref="Q15:R22" si="7">+E15+H15+K15+N15</f>
        <v>1</v>
      </c>
      <c r="R15" s="481">
        <f t="shared" si="7"/>
        <v>1</v>
      </c>
      <c r="S15" s="557">
        <f t="shared" si="4"/>
        <v>1</v>
      </c>
      <c r="T15" s="1187">
        <f t="shared" si="5"/>
        <v>0.04</v>
      </c>
      <c r="U15" s="233" t="s">
        <v>1306</v>
      </c>
      <c r="V15" s="233" t="s">
        <v>1307</v>
      </c>
      <c r="W15" s="230" t="s">
        <v>1308</v>
      </c>
      <c r="X15" s="230" t="s">
        <v>1309</v>
      </c>
      <c r="Y15" s="230"/>
      <c r="Z15" s="231" t="s">
        <v>71</v>
      </c>
      <c r="AA15" s="333" t="s">
        <v>1310</v>
      </c>
      <c r="AB15" s="231" t="s">
        <v>73</v>
      </c>
      <c r="AC15" s="231" t="s">
        <v>241</v>
      </c>
      <c r="AD15" s="231" t="s">
        <v>474</v>
      </c>
      <c r="AE15" s="231" t="s">
        <v>132</v>
      </c>
      <c r="AF15" s="592">
        <v>0</v>
      </c>
      <c r="AG15" s="231">
        <v>2021</v>
      </c>
      <c r="AH15" s="231">
        <v>2020</v>
      </c>
      <c r="AI15" s="231" t="s">
        <v>77</v>
      </c>
      <c r="AJ15" s="231" t="s">
        <v>121</v>
      </c>
      <c r="AK15" s="233" t="s">
        <v>1042</v>
      </c>
      <c r="AL15" s="371" t="s">
        <v>1295</v>
      </c>
      <c r="AM15" s="370"/>
      <c r="AN15" s="381"/>
      <c r="AO15" s="371" t="s">
        <v>1287</v>
      </c>
      <c r="AP15" s="233" t="s">
        <v>1042</v>
      </c>
      <c r="AQ15" s="231"/>
      <c r="AR15" s="231"/>
      <c r="AS15" s="231"/>
      <c r="AT15" s="593" t="s">
        <v>1296</v>
      </c>
      <c r="AU15" s="231"/>
      <c r="AV15" s="175"/>
      <c r="AW15" s="468" t="s">
        <v>1297</v>
      </c>
      <c r="AX15" s="468" t="s">
        <v>1298</v>
      </c>
      <c r="AY15" s="785">
        <v>0.3</v>
      </c>
      <c r="AZ15" s="785">
        <v>0.3</v>
      </c>
      <c r="BA15" s="974" t="s">
        <v>1311</v>
      </c>
      <c r="BB15" s="974" t="s">
        <v>1312</v>
      </c>
      <c r="BC15" s="889">
        <v>0.5</v>
      </c>
      <c r="BD15" s="889">
        <v>0.5</v>
      </c>
      <c r="BE15" s="961" t="s">
        <v>1313</v>
      </c>
      <c r="BF15" s="961" t="s">
        <v>1314</v>
      </c>
      <c r="BG15" s="915">
        <v>10</v>
      </c>
      <c r="BH15" s="915">
        <v>10</v>
      </c>
      <c r="BI15" s="974" t="s">
        <v>1315</v>
      </c>
      <c r="BJ15" s="974" t="s">
        <v>1316</v>
      </c>
      <c r="BK15" s="927">
        <v>10</v>
      </c>
      <c r="BL15" s="927">
        <v>10</v>
      </c>
      <c r="BM15" s="1201" t="s">
        <v>1926</v>
      </c>
      <c r="BN15" s="925" t="s">
        <v>1927</v>
      </c>
    </row>
    <row r="16" spans="1:255" s="17" customFormat="1" ht="172.5" customHeight="1">
      <c r="A16" s="939"/>
      <c r="B16" s="639">
        <v>3</v>
      </c>
      <c r="C16" s="971" t="s">
        <v>1317</v>
      </c>
      <c r="D16" s="932">
        <v>0.02</v>
      </c>
      <c r="E16" s="909">
        <v>1</v>
      </c>
      <c r="F16" s="935">
        <v>1</v>
      </c>
      <c r="G16" s="934">
        <f t="shared" si="0"/>
        <v>1</v>
      </c>
      <c r="H16" s="596">
        <v>10</v>
      </c>
      <c r="I16" s="935">
        <v>5</v>
      </c>
      <c r="J16" s="934">
        <f t="shared" si="1"/>
        <v>0.5</v>
      </c>
      <c r="K16" s="596">
        <v>6</v>
      </c>
      <c r="L16" s="915">
        <v>6</v>
      </c>
      <c r="M16" s="934">
        <f t="shared" si="6"/>
        <v>1</v>
      </c>
      <c r="N16" s="909">
        <v>7</v>
      </c>
      <c r="O16" s="933">
        <v>7</v>
      </c>
      <c r="P16" s="934">
        <f t="shared" si="3"/>
        <v>1</v>
      </c>
      <c r="Q16" s="378">
        <v>19</v>
      </c>
      <c r="R16" s="378">
        <f t="shared" si="7"/>
        <v>19</v>
      </c>
      <c r="S16" s="557">
        <f t="shared" si="4"/>
        <v>1</v>
      </c>
      <c r="T16" s="1187">
        <f t="shared" si="5"/>
        <v>0.02</v>
      </c>
      <c r="U16" s="233" t="s">
        <v>1318</v>
      </c>
      <c r="V16" s="233" t="s">
        <v>1319</v>
      </c>
      <c r="W16" s="227" t="s">
        <v>1318</v>
      </c>
      <c r="X16" s="227" t="s">
        <v>1320</v>
      </c>
      <c r="Y16" s="230"/>
      <c r="Z16" s="231" t="s">
        <v>71</v>
      </c>
      <c r="AA16" s="190" t="s">
        <v>1321</v>
      </c>
      <c r="AB16" s="231" t="s">
        <v>73</v>
      </c>
      <c r="AC16" s="231" t="s">
        <v>241</v>
      </c>
      <c r="AD16" s="231" t="s">
        <v>75</v>
      </c>
      <c r="AE16" s="231" t="s">
        <v>132</v>
      </c>
      <c r="AF16" s="592">
        <v>0</v>
      </c>
      <c r="AG16" s="231">
        <v>2021</v>
      </c>
      <c r="AH16" s="231">
        <v>2020</v>
      </c>
      <c r="AI16" s="231" t="s">
        <v>77</v>
      </c>
      <c r="AJ16" s="231" t="s">
        <v>121</v>
      </c>
      <c r="AK16" s="233" t="s">
        <v>1042</v>
      </c>
      <c r="AL16" s="371" t="s">
        <v>1295</v>
      </c>
      <c r="AM16" s="381"/>
      <c r="AN16" s="381"/>
      <c r="AO16" s="371" t="s">
        <v>1287</v>
      </c>
      <c r="AP16" s="233" t="s">
        <v>1042</v>
      </c>
      <c r="AQ16" s="231"/>
      <c r="AR16" s="231"/>
      <c r="AS16" s="231"/>
      <c r="AT16" s="593" t="s">
        <v>1296</v>
      </c>
      <c r="AU16" s="231"/>
      <c r="AV16" s="175"/>
      <c r="AW16" s="468" t="s">
        <v>1297</v>
      </c>
      <c r="AX16" s="468" t="s">
        <v>1298</v>
      </c>
      <c r="AY16" s="1191">
        <v>1</v>
      </c>
      <c r="AZ16" s="915">
        <v>1</v>
      </c>
      <c r="BA16" s="1109" t="s">
        <v>1322</v>
      </c>
      <c r="BB16" s="1192" t="s">
        <v>1323</v>
      </c>
      <c r="BC16" s="927">
        <v>10</v>
      </c>
      <c r="BD16" s="927">
        <v>5</v>
      </c>
      <c r="BE16" s="961" t="s">
        <v>1324</v>
      </c>
      <c r="BF16" s="961" t="s">
        <v>1325</v>
      </c>
      <c r="BG16" s="915">
        <v>3</v>
      </c>
      <c r="BH16" s="915">
        <v>6</v>
      </c>
      <c r="BI16" s="974" t="s">
        <v>1326</v>
      </c>
      <c r="BJ16" s="974" t="s">
        <v>1327</v>
      </c>
      <c r="BK16" s="927">
        <v>7</v>
      </c>
      <c r="BL16" s="927">
        <v>7</v>
      </c>
      <c r="BM16" s="1202" t="s">
        <v>1928</v>
      </c>
      <c r="BN16" s="1195" t="s">
        <v>1929</v>
      </c>
    </row>
    <row r="17" spans="1:67" s="17" customFormat="1" ht="172.5" customHeight="1">
      <c r="A17" s="939"/>
      <c r="B17" s="639">
        <v>4</v>
      </c>
      <c r="C17" s="971" t="s">
        <v>1328</v>
      </c>
      <c r="D17" s="932">
        <v>0.1</v>
      </c>
      <c r="E17" s="909">
        <v>4</v>
      </c>
      <c r="F17" s="933">
        <v>4</v>
      </c>
      <c r="G17" s="934">
        <f t="shared" si="0"/>
        <v>1</v>
      </c>
      <c r="H17" s="909">
        <v>9</v>
      </c>
      <c r="I17" s="246">
        <v>9</v>
      </c>
      <c r="J17" s="934">
        <f t="shared" si="1"/>
        <v>1</v>
      </c>
      <c r="K17" s="909">
        <v>2</v>
      </c>
      <c r="L17" s="915">
        <v>2</v>
      </c>
      <c r="M17" s="934">
        <f t="shared" si="6"/>
        <v>1</v>
      </c>
      <c r="N17" s="909">
        <v>6</v>
      </c>
      <c r="O17" s="933">
        <v>6</v>
      </c>
      <c r="P17" s="934">
        <f t="shared" si="3"/>
        <v>1</v>
      </c>
      <c r="Q17" s="378">
        <f t="shared" si="7"/>
        <v>21</v>
      </c>
      <c r="R17" s="378">
        <f t="shared" si="7"/>
        <v>21</v>
      </c>
      <c r="S17" s="557">
        <f t="shared" si="4"/>
        <v>1</v>
      </c>
      <c r="T17" s="946">
        <f t="shared" si="5"/>
        <v>0.1</v>
      </c>
      <c r="U17" s="233" t="s">
        <v>1329</v>
      </c>
      <c r="V17" s="233" t="s">
        <v>1330</v>
      </c>
      <c r="W17" s="227" t="s">
        <v>1329</v>
      </c>
      <c r="X17" s="227" t="s">
        <v>1331</v>
      </c>
      <c r="Y17" s="230"/>
      <c r="Z17" s="231" t="s">
        <v>71</v>
      </c>
      <c r="AA17" s="190" t="s">
        <v>1332</v>
      </c>
      <c r="AB17" s="231" t="s">
        <v>73</v>
      </c>
      <c r="AC17" s="231" t="s">
        <v>241</v>
      </c>
      <c r="AD17" s="231" t="s">
        <v>474</v>
      </c>
      <c r="AE17" s="231" t="s">
        <v>132</v>
      </c>
      <c r="AF17" s="592">
        <v>2</v>
      </c>
      <c r="AG17" s="231">
        <v>2021</v>
      </c>
      <c r="AH17" s="231">
        <v>2020</v>
      </c>
      <c r="AI17" s="231" t="s">
        <v>77</v>
      </c>
      <c r="AJ17" s="231" t="s">
        <v>121</v>
      </c>
      <c r="AK17" s="233" t="s">
        <v>1042</v>
      </c>
      <c r="AL17" s="371" t="s">
        <v>1295</v>
      </c>
      <c r="AM17" s="381"/>
      <c r="AN17" s="597" t="s">
        <v>1333</v>
      </c>
      <c r="AO17" s="371" t="s">
        <v>1287</v>
      </c>
      <c r="AP17" s="233" t="s">
        <v>1042</v>
      </c>
      <c r="AQ17" s="231"/>
      <c r="AR17" s="231"/>
      <c r="AS17" s="231"/>
      <c r="AT17" s="593" t="s">
        <v>1296</v>
      </c>
      <c r="AU17" s="231"/>
      <c r="AV17" s="175"/>
      <c r="AW17" s="468" t="s">
        <v>1297</v>
      </c>
      <c r="AX17" s="468" t="s">
        <v>1298</v>
      </c>
      <c r="AY17" s="1191">
        <v>4</v>
      </c>
      <c r="AZ17" s="915">
        <v>4</v>
      </c>
      <c r="BA17" s="974" t="s">
        <v>1334</v>
      </c>
      <c r="BB17" s="974" t="s">
        <v>1335</v>
      </c>
      <c r="BC17" s="927">
        <v>9</v>
      </c>
      <c r="BD17" s="927">
        <v>9</v>
      </c>
      <c r="BE17" s="961" t="s">
        <v>1336</v>
      </c>
      <c r="BF17" s="961" t="s">
        <v>1337</v>
      </c>
      <c r="BG17" s="915">
        <v>2</v>
      </c>
      <c r="BH17" s="915">
        <v>2</v>
      </c>
      <c r="BI17" s="914" t="s">
        <v>1338</v>
      </c>
      <c r="BJ17" s="974" t="s">
        <v>1339</v>
      </c>
      <c r="BK17" s="927">
        <v>6</v>
      </c>
      <c r="BL17" s="927">
        <v>6</v>
      </c>
      <c r="BM17" s="1193" t="s">
        <v>1930</v>
      </c>
      <c r="BN17" s="974" t="s">
        <v>1931</v>
      </c>
    </row>
    <row r="18" spans="1:67" s="17" customFormat="1" ht="172.5" customHeight="1">
      <c r="A18" s="939"/>
      <c r="B18" s="639">
        <v>5</v>
      </c>
      <c r="C18" s="971" t="s">
        <v>1340</v>
      </c>
      <c r="D18" s="932">
        <v>0.05</v>
      </c>
      <c r="E18" s="909">
        <v>2</v>
      </c>
      <c r="F18" s="933">
        <v>2</v>
      </c>
      <c r="G18" s="934">
        <f t="shared" si="0"/>
        <v>1</v>
      </c>
      <c r="H18" s="909">
        <v>8</v>
      </c>
      <c r="I18" s="246">
        <v>8</v>
      </c>
      <c r="J18" s="934">
        <f t="shared" si="1"/>
        <v>1</v>
      </c>
      <c r="K18" s="909">
        <v>0</v>
      </c>
      <c r="L18" s="915">
        <v>0</v>
      </c>
      <c r="M18" s="1185" t="str">
        <f t="shared" si="6"/>
        <v/>
      </c>
      <c r="N18" s="909">
        <v>13</v>
      </c>
      <c r="O18" s="933">
        <v>13</v>
      </c>
      <c r="P18" s="934">
        <f t="shared" si="3"/>
        <v>1</v>
      </c>
      <c r="Q18" s="378">
        <v>19</v>
      </c>
      <c r="R18" s="378">
        <f t="shared" si="7"/>
        <v>23</v>
      </c>
      <c r="S18" s="557">
        <f t="shared" si="4"/>
        <v>1</v>
      </c>
      <c r="T18" s="946">
        <f t="shared" si="5"/>
        <v>0.05</v>
      </c>
      <c r="U18" s="233" t="s">
        <v>1341</v>
      </c>
      <c r="V18" s="233" t="s">
        <v>1342</v>
      </c>
      <c r="W18" s="227" t="s">
        <v>1341</v>
      </c>
      <c r="X18" s="227" t="s">
        <v>1343</v>
      </c>
      <c r="Y18" s="230"/>
      <c r="Z18" s="231" t="s">
        <v>71</v>
      </c>
      <c r="AA18" s="190" t="s">
        <v>1344</v>
      </c>
      <c r="AB18" s="231" t="s">
        <v>73</v>
      </c>
      <c r="AC18" s="231" t="s">
        <v>241</v>
      </c>
      <c r="AD18" s="231" t="s">
        <v>474</v>
      </c>
      <c r="AE18" s="231" t="s">
        <v>132</v>
      </c>
      <c r="AF18" s="592">
        <v>1</v>
      </c>
      <c r="AG18" s="231">
        <v>2021</v>
      </c>
      <c r="AH18" s="231">
        <v>2020</v>
      </c>
      <c r="AI18" s="231" t="s">
        <v>77</v>
      </c>
      <c r="AJ18" s="231" t="s">
        <v>121</v>
      </c>
      <c r="AK18" s="233" t="s">
        <v>1042</v>
      </c>
      <c r="AL18" s="371" t="s">
        <v>1295</v>
      </c>
      <c r="AM18" s="381"/>
      <c r="AN18" s="381"/>
      <c r="AO18" s="371" t="s">
        <v>1287</v>
      </c>
      <c r="AP18" s="233" t="s">
        <v>1042</v>
      </c>
      <c r="AQ18" s="231"/>
      <c r="AR18" s="231"/>
      <c r="AS18" s="231"/>
      <c r="AT18" s="593" t="s">
        <v>1296</v>
      </c>
      <c r="AU18" s="231"/>
      <c r="AV18" s="175"/>
      <c r="AW18" s="468" t="s">
        <v>1297</v>
      </c>
      <c r="AX18" s="468" t="s">
        <v>1298</v>
      </c>
      <c r="AY18" s="915">
        <v>2</v>
      </c>
      <c r="AZ18" s="915">
        <v>2</v>
      </c>
      <c r="BA18" s="1194" t="s">
        <v>1345</v>
      </c>
      <c r="BB18" s="1192" t="s">
        <v>1346</v>
      </c>
      <c r="BC18" s="927">
        <v>8</v>
      </c>
      <c r="BD18" s="927">
        <v>4</v>
      </c>
      <c r="BE18" s="961" t="s">
        <v>1347</v>
      </c>
      <c r="BF18" s="961" t="s">
        <v>1348</v>
      </c>
      <c r="BG18" s="915">
        <v>0</v>
      </c>
      <c r="BH18" s="915">
        <v>0</v>
      </c>
      <c r="BI18" s="914" t="s">
        <v>1349</v>
      </c>
      <c r="BJ18" s="974" t="s">
        <v>1350</v>
      </c>
      <c r="BK18" s="927">
        <v>13</v>
      </c>
      <c r="BL18" s="927">
        <v>13</v>
      </c>
      <c r="BM18" s="1203" t="s">
        <v>1932</v>
      </c>
      <c r="BN18" s="1205" t="s">
        <v>1933</v>
      </c>
      <c r="BO18" s="219"/>
    </row>
    <row r="19" spans="1:67" s="17" customFormat="1" ht="172.5" customHeight="1">
      <c r="A19" s="939"/>
      <c r="B19" s="639">
        <v>6</v>
      </c>
      <c r="C19" s="971" t="s">
        <v>1351</v>
      </c>
      <c r="D19" s="932">
        <v>0.08</v>
      </c>
      <c r="E19" s="909">
        <v>3</v>
      </c>
      <c r="F19" s="933">
        <v>3</v>
      </c>
      <c r="G19" s="934">
        <f t="shared" si="0"/>
        <v>1</v>
      </c>
      <c r="H19" s="909">
        <v>3</v>
      </c>
      <c r="I19" s="246">
        <v>3</v>
      </c>
      <c r="J19" s="934">
        <f t="shared" si="1"/>
        <v>1</v>
      </c>
      <c r="K19" s="909">
        <v>3</v>
      </c>
      <c r="L19" s="915">
        <v>3</v>
      </c>
      <c r="M19" s="934">
        <f t="shared" si="6"/>
        <v>1</v>
      </c>
      <c r="N19" s="909">
        <v>3</v>
      </c>
      <c r="O19" s="933">
        <v>3</v>
      </c>
      <c r="P19" s="934">
        <f t="shared" si="3"/>
        <v>1</v>
      </c>
      <c r="Q19" s="378">
        <f t="shared" si="7"/>
        <v>12</v>
      </c>
      <c r="R19" s="378">
        <f t="shared" si="7"/>
        <v>12</v>
      </c>
      <c r="S19" s="557">
        <f t="shared" si="4"/>
        <v>1</v>
      </c>
      <c r="T19" s="946">
        <f t="shared" si="5"/>
        <v>0.08</v>
      </c>
      <c r="U19" s="233" t="s">
        <v>1352</v>
      </c>
      <c r="V19" s="233" t="s">
        <v>1353</v>
      </c>
      <c r="W19" s="227" t="s">
        <v>1352</v>
      </c>
      <c r="X19" s="227" t="s">
        <v>1354</v>
      </c>
      <c r="Y19" s="230"/>
      <c r="Z19" s="231" t="s">
        <v>71</v>
      </c>
      <c r="AA19" s="190" t="s">
        <v>1355</v>
      </c>
      <c r="AB19" s="231" t="s">
        <v>73</v>
      </c>
      <c r="AC19" s="231" t="s">
        <v>241</v>
      </c>
      <c r="AD19" s="231" t="s">
        <v>474</v>
      </c>
      <c r="AE19" s="231" t="s">
        <v>132</v>
      </c>
      <c r="AF19" s="592">
        <v>14</v>
      </c>
      <c r="AG19" s="231">
        <v>2021</v>
      </c>
      <c r="AH19" s="231">
        <v>2020</v>
      </c>
      <c r="AI19" s="231" t="s">
        <v>77</v>
      </c>
      <c r="AJ19" s="231" t="s">
        <v>121</v>
      </c>
      <c r="AK19" s="233" t="s">
        <v>1042</v>
      </c>
      <c r="AL19" s="371" t="s">
        <v>1295</v>
      </c>
      <c r="AM19" s="381"/>
      <c r="AN19" s="381" t="s">
        <v>1356</v>
      </c>
      <c r="AO19" s="371" t="s">
        <v>1287</v>
      </c>
      <c r="AP19" s="233" t="s">
        <v>1042</v>
      </c>
      <c r="AQ19" s="231"/>
      <c r="AR19" s="231"/>
      <c r="AS19" s="231"/>
      <c r="AT19" s="593" t="s">
        <v>1296</v>
      </c>
      <c r="AU19" s="231"/>
      <c r="AV19" s="175"/>
      <c r="AW19" s="468" t="s">
        <v>1297</v>
      </c>
      <c r="AX19" s="468" t="s">
        <v>1298</v>
      </c>
      <c r="AY19" s="915">
        <v>3</v>
      </c>
      <c r="AZ19" s="915">
        <v>3</v>
      </c>
      <c r="BA19" s="1195" t="s">
        <v>1357</v>
      </c>
      <c r="BB19" s="1196" t="s">
        <v>1358</v>
      </c>
      <c r="BC19" s="927">
        <v>3</v>
      </c>
      <c r="BD19" s="927">
        <v>3</v>
      </c>
      <c r="BE19" s="961" t="s">
        <v>1359</v>
      </c>
      <c r="BF19" s="961" t="s">
        <v>1360</v>
      </c>
      <c r="BG19" s="915">
        <v>3</v>
      </c>
      <c r="BH19" s="915">
        <v>3</v>
      </c>
      <c r="BI19" s="914" t="s">
        <v>1361</v>
      </c>
      <c r="BJ19" s="974" t="s">
        <v>1362</v>
      </c>
      <c r="BK19" s="927">
        <v>3</v>
      </c>
      <c r="BL19" s="927">
        <v>3</v>
      </c>
      <c r="BM19" s="1206" t="s">
        <v>1934</v>
      </c>
      <c r="BN19" s="1206" t="s">
        <v>1935</v>
      </c>
      <c r="BO19" s="219"/>
    </row>
    <row r="20" spans="1:67" s="17" customFormat="1" ht="172.5" customHeight="1">
      <c r="A20" s="939"/>
      <c r="B20" s="639">
        <v>7</v>
      </c>
      <c r="C20" s="971" t="s">
        <v>1363</v>
      </c>
      <c r="D20" s="934">
        <v>5.0000000000000001E-3</v>
      </c>
      <c r="E20" s="909">
        <v>1</v>
      </c>
      <c r="F20" s="933">
        <v>1</v>
      </c>
      <c r="G20" s="934">
        <f t="shared" si="0"/>
        <v>1</v>
      </c>
      <c r="H20" s="909">
        <v>1</v>
      </c>
      <c r="I20" s="246">
        <v>1</v>
      </c>
      <c r="J20" s="934">
        <f t="shared" si="1"/>
        <v>1</v>
      </c>
      <c r="K20" s="909">
        <v>1</v>
      </c>
      <c r="L20" s="915">
        <v>1</v>
      </c>
      <c r="M20" s="934">
        <f t="shared" si="6"/>
        <v>1</v>
      </c>
      <c r="N20" s="909">
        <v>1</v>
      </c>
      <c r="O20" s="933">
        <v>1</v>
      </c>
      <c r="P20" s="934">
        <f t="shared" si="3"/>
        <v>1</v>
      </c>
      <c r="Q20" s="378">
        <f t="shared" si="7"/>
        <v>4</v>
      </c>
      <c r="R20" s="378">
        <f t="shared" si="7"/>
        <v>4</v>
      </c>
      <c r="S20" s="557">
        <f t="shared" si="4"/>
        <v>1</v>
      </c>
      <c r="T20" s="1187">
        <f t="shared" si="5"/>
        <v>5.0000000000000001E-3</v>
      </c>
      <c r="U20" s="599" t="s">
        <v>1364</v>
      </c>
      <c r="V20" s="233" t="s">
        <v>1365</v>
      </c>
      <c r="W20" s="230" t="s">
        <v>1366</v>
      </c>
      <c r="X20" s="230" t="s">
        <v>1367</v>
      </c>
      <c r="Y20" s="230"/>
      <c r="Z20" s="231" t="s">
        <v>71</v>
      </c>
      <c r="AA20" s="190" t="s">
        <v>1368</v>
      </c>
      <c r="AB20" s="231" t="s">
        <v>73</v>
      </c>
      <c r="AC20" s="231" t="s">
        <v>241</v>
      </c>
      <c r="AD20" s="231" t="s">
        <v>474</v>
      </c>
      <c r="AE20" s="231" t="s">
        <v>132</v>
      </c>
      <c r="AF20" s="592">
        <v>2</v>
      </c>
      <c r="AG20" s="231">
        <v>2021</v>
      </c>
      <c r="AH20" s="231">
        <v>2020</v>
      </c>
      <c r="AI20" s="231" t="s">
        <v>77</v>
      </c>
      <c r="AJ20" s="231" t="s">
        <v>121</v>
      </c>
      <c r="AK20" s="233" t="s">
        <v>1042</v>
      </c>
      <c r="AL20" s="371" t="s">
        <v>1295</v>
      </c>
      <c r="AM20" s="381"/>
      <c r="AN20" s="381" t="s">
        <v>1369</v>
      </c>
      <c r="AO20" s="371" t="s">
        <v>1287</v>
      </c>
      <c r="AP20" s="233" t="s">
        <v>1042</v>
      </c>
      <c r="AQ20" s="231"/>
      <c r="AR20" s="231"/>
      <c r="AS20" s="231"/>
      <c r="AT20" s="593" t="s">
        <v>1296</v>
      </c>
      <c r="AU20" s="231"/>
      <c r="AV20" s="175"/>
      <c r="AW20" s="468" t="s">
        <v>1297</v>
      </c>
      <c r="AX20" s="468" t="s">
        <v>1298</v>
      </c>
      <c r="AY20" s="915">
        <v>1</v>
      </c>
      <c r="AZ20" s="915">
        <v>1</v>
      </c>
      <c r="BA20" s="974" t="s">
        <v>1370</v>
      </c>
      <c r="BB20" s="1197" t="s">
        <v>1371</v>
      </c>
      <c r="BC20" s="927">
        <v>1</v>
      </c>
      <c r="BD20" s="927">
        <v>1</v>
      </c>
      <c r="BE20" s="961" t="s">
        <v>1372</v>
      </c>
      <c r="BF20" s="961" t="s">
        <v>1373</v>
      </c>
      <c r="BG20" s="915">
        <v>1</v>
      </c>
      <c r="BH20" s="915">
        <v>1</v>
      </c>
      <c r="BI20" s="961" t="s">
        <v>1374</v>
      </c>
      <c r="BJ20" s="961" t="s">
        <v>1375</v>
      </c>
      <c r="BK20" s="915">
        <v>1</v>
      </c>
      <c r="BL20" s="927">
        <v>1</v>
      </c>
      <c r="BM20" s="961" t="s">
        <v>1936</v>
      </c>
      <c r="BN20" s="961" t="s">
        <v>1937</v>
      </c>
      <c r="BO20" s="219"/>
    </row>
    <row r="21" spans="1:67" s="17" customFormat="1" ht="172.5" customHeight="1">
      <c r="A21" s="939"/>
      <c r="B21" s="639">
        <v>8</v>
      </c>
      <c r="C21" s="971" t="s">
        <v>1376</v>
      </c>
      <c r="D21" s="932">
        <v>5.0000000000000001E-3</v>
      </c>
      <c r="E21" s="909">
        <v>50</v>
      </c>
      <c r="F21" s="933">
        <v>50</v>
      </c>
      <c r="G21" s="934">
        <f t="shared" si="0"/>
        <v>1</v>
      </c>
      <c r="H21" s="909">
        <v>75</v>
      </c>
      <c r="I21" s="246">
        <v>75</v>
      </c>
      <c r="J21" s="934">
        <f t="shared" si="1"/>
        <v>1</v>
      </c>
      <c r="K21" s="909">
        <v>75</v>
      </c>
      <c r="L21" s="915">
        <v>75</v>
      </c>
      <c r="M21" s="934">
        <f t="shared" si="6"/>
        <v>1</v>
      </c>
      <c r="N21" s="909">
        <v>50</v>
      </c>
      <c r="O21" s="933">
        <v>50</v>
      </c>
      <c r="P21" s="934">
        <f t="shared" si="3"/>
        <v>1</v>
      </c>
      <c r="Q21" s="378">
        <f t="shared" si="7"/>
        <v>250</v>
      </c>
      <c r="R21" s="378">
        <f t="shared" si="7"/>
        <v>250</v>
      </c>
      <c r="S21" s="557">
        <f t="shared" si="4"/>
        <v>1</v>
      </c>
      <c r="T21" s="1187">
        <f t="shared" si="5"/>
        <v>5.0000000000000001E-3</v>
      </c>
      <c r="U21" s="599" t="s">
        <v>1377</v>
      </c>
      <c r="V21" s="233" t="s">
        <v>1378</v>
      </c>
      <c r="W21" s="230" t="s">
        <v>1379</v>
      </c>
      <c r="X21" s="230" t="s">
        <v>1380</v>
      </c>
      <c r="Y21" s="230"/>
      <c r="Z21" s="231" t="s">
        <v>71</v>
      </c>
      <c r="AA21" s="190" t="s">
        <v>1368</v>
      </c>
      <c r="AB21" s="231" t="s">
        <v>73</v>
      </c>
      <c r="AC21" s="231" t="s">
        <v>241</v>
      </c>
      <c r="AD21" s="231" t="s">
        <v>474</v>
      </c>
      <c r="AE21" s="231" t="s">
        <v>132</v>
      </c>
      <c r="AF21" s="592">
        <v>150</v>
      </c>
      <c r="AG21" s="231">
        <v>2021</v>
      </c>
      <c r="AH21" s="231">
        <v>2020</v>
      </c>
      <c r="AI21" s="231" t="s">
        <v>77</v>
      </c>
      <c r="AJ21" s="231" t="s">
        <v>121</v>
      </c>
      <c r="AK21" s="233" t="s">
        <v>1042</v>
      </c>
      <c r="AL21" s="371" t="s">
        <v>1295</v>
      </c>
      <c r="AM21" s="381"/>
      <c r="AN21" s="381" t="s">
        <v>1369</v>
      </c>
      <c r="AO21" s="371" t="s">
        <v>1287</v>
      </c>
      <c r="AP21" s="233" t="s">
        <v>1042</v>
      </c>
      <c r="AQ21" s="231"/>
      <c r="AR21" s="231"/>
      <c r="AS21" s="231"/>
      <c r="AT21" s="593" t="s">
        <v>1296</v>
      </c>
      <c r="AU21" s="231"/>
      <c r="AV21" s="175"/>
      <c r="AW21" s="468" t="s">
        <v>1297</v>
      </c>
      <c r="AX21" s="468" t="s">
        <v>1298</v>
      </c>
      <c r="AY21" s="915">
        <v>50</v>
      </c>
      <c r="AZ21" s="915">
        <v>50</v>
      </c>
      <c r="BA21" s="1198" t="s">
        <v>1381</v>
      </c>
      <c r="BB21" s="974" t="s">
        <v>1382</v>
      </c>
      <c r="BC21" s="927">
        <v>75</v>
      </c>
      <c r="BD21" s="927">
        <v>75</v>
      </c>
      <c r="BE21" s="961" t="s">
        <v>1383</v>
      </c>
      <c r="BF21" s="961" t="s">
        <v>1384</v>
      </c>
      <c r="BG21" s="915">
        <v>75</v>
      </c>
      <c r="BH21" s="915">
        <v>75</v>
      </c>
      <c r="BI21" s="961" t="s">
        <v>1385</v>
      </c>
      <c r="BJ21" s="961" t="s">
        <v>1386</v>
      </c>
      <c r="BK21" s="915">
        <v>50</v>
      </c>
      <c r="BL21" s="927">
        <v>50</v>
      </c>
      <c r="BM21" s="961" t="s">
        <v>1938</v>
      </c>
      <c r="BN21" s="961" t="s">
        <v>1939</v>
      </c>
      <c r="BO21" s="219"/>
    </row>
    <row r="22" spans="1:67" s="17" customFormat="1" ht="172.5" customHeight="1">
      <c r="A22" s="939"/>
      <c r="B22" s="639">
        <v>9</v>
      </c>
      <c r="C22" s="971" t="s">
        <v>1387</v>
      </c>
      <c r="D22" s="932">
        <v>0.01</v>
      </c>
      <c r="E22" s="909">
        <v>0</v>
      </c>
      <c r="F22" s="933">
        <v>0</v>
      </c>
      <c r="G22" s="1185" t="str">
        <f t="shared" si="0"/>
        <v/>
      </c>
      <c r="H22" s="909">
        <v>6</v>
      </c>
      <c r="I22" s="246">
        <v>4</v>
      </c>
      <c r="J22" s="934">
        <f t="shared" si="1"/>
        <v>0.66666666666666663</v>
      </c>
      <c r="K22" s="909">
        <v>0</v>
      </c>
      <c r="L22" s="915">
        <v>0</v>
      </c>
      <c r="M22" s="1185" t="str">
        <f t="shared" si="6"/>
        <v/>
      </c>
      <c r="N22" s="943">
        <v>16</v>
      </c>
      <c r="O22" s="933">
        <v>16</v>
      </c>
      <c r="P22" s="934">
        <f t="shared" si="3"/>
        <v>1</v>
      </c>
      <c r="Q22" s="378">
        <v>20</v>
      </c>
      <c r="R22" s="378">
        <f t="shared" si="7"/>
        <v>20</v>
      </c>
      <c r="S22" s="557">
        <f t="shared" si="4"/>
        <v>1</v>
      </c>
      <c r="T22" s="946">
        <f t="shared" si="5"/>
        <v>0.01</v>
      </c>
      <c r="U22" s="344" t="s">
        <v>1388</v>
      </c>
      <c r="V22" s="233" t="s">
        <v>1389</v>
      </c>
      <c r="W22" s="230" t="s">
        <v>1388</v>
      </c>
      <c r="X22" s="230" t="s">
        <v>1390</v>
      </c>
      <c r="Y22" s="230"/>
      <c r="Z22" s="231" t="s">
        <v>71</v>
      </c>
      <c r="AA22" s="190" t="s">
        <v>1391</v>
      </c>
      <c r="AB22" s="231" t="s">
        <v>73</v>
      </c>
      <c r="AC22" s="231" t="s">
        <v>241</v>
      </c>
      <c r="AD22" s="231" t="s">
        <v>474</v>
      </c>
      <c r="AE22" s="231" t="s">
        <v>132</v>
      </c>
      <c r="AF22" s="592">
        <v>10</v>
      </c>
      <c r="AG22" s="231">
        <v>2021</v>
      </c>
      <c r="AH22" s="231">
        <v>2020</v>
      </c>
      <c r="AI22" s="231" t="s">
        <v>77</v>
      </c>
      <c r="AJ22" s="231" t="s">
        <v>121</v>
      </c>
      <c r="AK22" s="233" t="s">
        <v>1042</v>
      </c>
      <c r="AL22" s="371" t="s">
        <v>1392</v>
      </c>
      <c r="AM22" s="381"/>
      <c r="AN22" s="381" t="s">
        <v>1369</v>
      </c>
      <c r="AO22" s="371" t="s">
        <v>1287</v>
      </c>
      <c r="AP22" s="233" t="s">
        <v>1042</v>
      </c>
      <c r="AQ22" s="231"/>
      <c r="AR22" s="231"/>
      <c r="AS22" s="231"/>
      <c r="AT22" s="593" t="s">
        <v>1296</v>
      </c>
      <c r="AU22" s="231"/>
      <c r="AV22" s="175"/>
      <c r="AW22" s="468" t="s">
        <v>1297</v>
      </c>
      <c r="AX22" s="468" t="s">
        <v>1298</v>
      </c>
      <c r="AY22" s="915">
        <v>0</v>
      </c>
      <c r="AZ22" s="915">
        <v>0</v>
      </c>
      <c r="BA22" s="1199" t="s">
        <v>1393</v>
      </c>
      <c r="BB22" s="1199" t="s">
        <v>1394</v>
      </c>
      <c r="BC22" s="927">
        <v>6</v>
      </c>
      <c r="BD22" s="927">
        <v>4</v>
      </c>
      <c r="BE22" s="961" t="s">
        <v>1395</v>
      </c>
      <c r="BF22" s="961" t="s">
        <v>1396</v>
      </c>
      <c r="BG22" s="915">
        <v>6</v>
      </c>
      <c r="BH22" s="915">
        <v>0</v>
      </c>
      <c r="BI22" s="914" t="s">
        <v>1397</v>
      </c>
      <c r="BJ22" s="974" t="s">
        <v>1398</v>
      </c>
      <c r="BK22" s="927">
        <v>16</v>
      </c>
      <c r="BL22" s="927">
        <v>16</v>
      </c>
      <c r="BM22" s="1204" t="s">
        <v>1940</v>
      </c>
      <c r="BN22" s="1200" t="s">
        <v>1941</v>
      </c>
    </row>
    <row r="23" spans="1:67" s="778" customFormat="1" ht="29.25" customHeight="1">
      <c r="B23" s="775"/>
      <c r="C23" s="939"/>
      <c r="D23" s="776">
        <f>SUM(D14:D22)</f>
        <v>1</v>
      </c>
      <c r="E23" s="939"/>
      <c r="F23" s="939"/>
      <c r="G23" s="788">
        <v>1</v>
      </c>
      <c r="H23" s="939"/>
      <c r="I23" s="939"/>
      <c r="J23" s="788">
        <f>SUM(J14:J22)/9</f>
        <v>0.90740740740740733</v>
      </c>
      <c r="K23" s="939"/>
      <c r="L23" s="939"/>
      <c r="M23" s="939"/>
      <c r="N23" s="939"/>
      <c r="O23" s="939"/>
      <c r="P23" s="939"/>
      <c r="Q23" s="939"/>
      <c r="R23" s="939"/>
      <c r="S23" s="939"/>
      <c r="T23" s="939"/>
      <c r="U23" s="939"/>
      <c r="V23" s="939"/>
      <c r="W23" s="939"/>
      <c r="X23" s="939"/>
      <c r="Y23" s="939"/>
      <c r="Z23" s="775"/>
      <c r="AA23" s="777"/>
      <c r="AB23" s="939"/>
      <c r="AC23" s="939"/>
      <c r="AD23" s="939"/>
      <c r="AE23" s="939"/>
      <c r="AF23" s="777"/>
      <c r="AG23" s="777"/>
      <c r="AH23" s="777"/>
      <c r="AI23" s="939"/>
      <c r="AJ23" s="939"/>
      <c r="AK23" s="939"/>
      <c r="AL23" s="777"/>
      <c r="AM23" s="777"/>
      <c r="AN23" s="777"/>
      <c r="AO23" s="777"/>
      <c r="AP23" s="939"/>
      <c r="AQ23" s="939"/>
      <c r="AR23" s="939"/>
      <c r="AS23" s="939"/>
      <c r="AT23" s="777"/>
      <c r="AU23" s="777"/>
      <c r="AV23" s="777"/>
      <c r="AW23" s="777"/>
      <c r="AX23" s="777"/>
      <c r="BB23" s="1188"/>
      <c r="BI23" s="790"/>
      <c r="BJ23" s="778">
        <f>12+4+2+6+6+11+4+1+5+2+5+5+8+5</f>
        <v>76</v>
      </c>
      <c r="BO23" s="777"/>
    </row>
    <row r="24" spans="1:67" s="778" customFormat="1" ht="11.65" customHeight="1">
      <c r="B24" s="775"/>
      <c r="C24" s="939"/>
      <c r="D24" s="776"/>
      <c r="E24" s="939"/>
      <c r="F24" s="939"/>
      <c r="G24" s="939"/>
      <c r="H24" s="939"/>
      <c r="I24" s="939"/>
      <c r="J24" s="939"/>
      <c r="K24" s="939"/>
      <c r="L24" s="939"/>
      <c r="M24" s="939"/>
      <c r="N24" s="939"/>
      <c r="O24" s="939"/>
      <c r="P24" s="939"/>
      <c r="Q24" s="939"/>
      <c r="R24" s="939"/>
      <c r="S24" s="939"/>
      <c r="T24" s="939"/>
      <c r="U24" s="939"/>
      <c r="V24" s="939"/>
      <c r="W24" s="939"/>
      <c r="X24" s="939"/>
      <c r="Y24" s="939"/>
      <c r="Z24" s="775"/>
      <c r="AA24" s="777"/>
      <c r="AB24" s="939"/>
      <c r="AC24" s="939"/>
      <c r="AD24" s="939"/>
      <c r="AE24" s="939"/>
      <c r="AF24" s="777"/>
      <c r="AG24" s="777"/>
      <c r="AH24" s="777"/>
      <c r="AI24" s="939"/>
      <c r="AJ24" s="939"/>
      <c r="AK24" s="939"/>
      <c r="AL24" s="777"/>
      <c r="AM24" s="777"/>
      <c r="AN24" s="777"/>
      <c r="AO24" s="777"/>
      <c r="AP24" s="939"/>
      <c r="AQ24" s="939"/>
      <c r="AR24" s="939"/>
      <c r="AS24" s="939"/>
      <c r="AT24" s="777"/>
      <c r="AU24" s="777"/>
      <c r="AV24" s="777"/>
      <c r="AW24" s="777"/>
      <c r="AX24" s="777"/>
      <c r="BB24" s="1188"/>
      <c r="BI24" s="790"/>
      <c r="BO24" s="777"/>
    </row>
    <row r="25" spans="1:67" s="778" customFormat="1" ht="11.65" customHeight="1">
      <c r="B25" s="775"/>
      <c r="C25" s="788"/>
      <c r="D25" s="776"/>
      <c r="E25" s="939"/>
      <c r="F25" s="939"/>
      <c r="G25" s="939"/>
      <c r="H25" s="939"/>
      <c r="I25" s="939"/>
      <c r="J25" s="939"/>
      <c r="K25" s="939"/>
      <c r="L25" s="939"/>
      <c r="M25" s="939"/>
      <c r="N25" s="939"/>
      <c r="O25" s="939"/>
      <c r="P25" s="939"/>
      <c r="Q25" s="939"/>
      <c r="R25" s="939"/>
      <c r="S25" s="939"/>
      <c r="T25" s="939"/>
      <c r="U25" s="939"/>
      <c r="V25" s="939"/>
      <c r="W25" s="939"/>
      <c r="X25" s="939"/>
      <c r="Y25" s="939"/>
      <c r="Z25" s="775"/>
      <c r="AA25" s="777"/>
      <c r="AB25" s="939"/>
      <c r="AC25" s="939"/>
      <c r="AD25" s="939"/>
      <c r="AE25" s="939"/>
      <c r="AF25" s="777"/>
      <c r="AG25" s="777"/>
      <c r="AH25" s="777"/>
      <c r="AI25" s="939"/>
      <c r="AJ25" s="939"/>
      <c r="AK25" s="939"/>
      <c r="AL25" s="777"/>
      <c r="AM25" s="777"/>
      <c r="AN25" s="777"/>
      <c r="AO25" s="777"/>
      <c r="AP25" s="939"/>
      <c r="AQ25" s="939"/>
      <c r="AR25" s="939"/>
      <c r="AS25" s="939"/>
      <c r="AT25" s="777"/>
      <c r="AU25" s="777"/>
      <c r="AV25" s="777"/>
      <c r="AW25" s="777"/>
      <c r="AX25" s="777"/>
      <c r="BB25" s="1188"/>
      <c r="BI25" s="790"/>
      <c r="BO25" s="777"/>
    </row>
    <row r="26" spans="1:67" s="778" customFormat="1" ht="11.65" customHeight="1">
      <c r="B26" s="775"/>
      <c r="C26" s="939"/>
      <c r="D26" s="776"/>
      <c r="E26" s="939"/>
      <c r="F26" s="939"/>
      <c r="G26" s="939"/>
      <c r="H26" s="939"/>
      <c r="I26" s="939"/>
      <c r="J26" s="939"/>
      <c r="K26" s="939"/>
      <c r="L26" s="939"/>
      <c r="M26" s="939"/>
      <c r="N26" s="939"/>
      <c r="O26" s="939"/>
      <c r="P26" s="939"/>
      <c r="Q26" s="939"/>
      <c r="R26" s="939"/>
      <c r="S26" s="939"/>
      <c r="T26" s="939"/>
      <c r="U26" s="939"/>
      <c r="V26" s="939"/>
      <c r="W26" s="939"/>
      <c r="X26" s="939"/>
      <c r="Y26" s="939"/>
      <c r="Z26" s="775"/>
      <c r="AA26" s="777"/>
      <c r="AB26" s="939"/>
      <c r="AC26" s="939"/>
      <c r="AD26" s="939"/>
      <c r="AE26" s="939"/>
      <c r="AF26" s="777"/>
      <c r="AG26" s="777"/>
      <c r="AH26" s="777"/>
      <c r="AI26" s="939"/>
      <c r="AJ26" s="939"/>
      <c r="AK26" s="939"/>
      <c r="AL26" s="777"/>
      <c r="AM26" s="777"/>
      <c r="AN26" s="777"/>
      <c r="AO26" s="777"/>
      <c r="AP26" s="939"/>
      <c r="AQ26" s="939"/>
      <c r="AR26" s="939"/>
      <c r="AS26" s="939"/>
      <c r="AT26" s="777"/>
      <c r="AU26" s="777"/>
      <c r="AV26" s="777"/>
      <c r="AW26" s="777"/>
      <c r="AX26" s="777"/>
      <c r="BB26" s="1188"/>
      <c r="BI26" s="791"/>
      <c r="BO26" s="777"/>
    </row>
    <row r="27" spans="1:67" s="778" customFormat="1" ht="11.65" customHeight="1">
      <c r="B27" s="775"/>
      <c r="C27" s="939"/>
      <c r="D27" s="776"/>
      <c r="E27" s="939"/>
      <c r="F27" s="939"/>
      <c r="G27" s="939"/>
      <c r="H27" s="939"/>
      <c r="I27" s="939"/>
      <c r="J27" s="939"/>
      <c r="K27" s="939"/>
      <c r="L27" s="939"/>
      <c r="M27" s="939"/>
      <c r="N27" s="939"/>
      <c r="O27" s="939"/>
      <c r="P27" s="939"/>
      <c r="Q27" s="939"/>
      <c r="R27" s="939"/>
      <c r="S27" s="939"/>
      <c r="T27" s="939"/>
      <c r="U27" s="939"/>
      <c r="V27" s="939"/>
      <c r="W27" s="939"/>
      <c r="X27" s="939"/>
      <c r="Y27" s="939"/>
      <c r="Z27" s="775"/>
      <c r="AA27" s="777"/>
      <c r="AB27" s="939"/>
      <c r="AC27" s="939"/>
      <c r="AD27" s="939"/>
      <c r="AE27" s="939"/>
      <c r="AF27" s="777"/>
      <c r="AG27" s="777"/>
      <c r="AH27" s="777"/>
      <c r="AI27" s="939"/>
      <c r="AJ27" s="939"/>
      <c r="AK27" s="939"/>
      <c r="AL27" s="777"/>
      <c r="AM27" s="777"/>
      <c r="AN27" s="777"/>
      <c r="AO27" s="777"/>
      <c r="AP27" s="939"/>
      <c r="AQ27" s="939"/>
      <c r="AR27" s="939"/>
      <c r="AS27" s="939"/>
      <c r="AT27" s="777"/>
      <c r="AU27" s="777"/>
      <c r="AV27" s="777"/>
      <c r="AW27" s="777"/>
      <c r="AX27" s="777"/>
      <c r="BB27" s="1188"/>
      <c r="BI27" s="790"/>
      <c r="BO27" s="777"/>
    </row>
    <row r="28" spans="1:67" s="778" customFormat="1" ht="11.65" customHeight="1">
      <c r="B28" s="775"/>
      <c r="C28" s="939"/>
      <c r="D28" s="776"/>
      <c r="E28" s="939"/>
      <c r="F28" s="939"/>
      <c r="G28" s="939"/>
      <c r="H28" s="939"/>
      <c r="I28" s="939"/>
      <c r="J28" s="939"/>
      <c r="K28" s="939"/>
      <c r="L28" s="939"/>
      <c r="M28" s="939"/>
      <c r="N28" s="939"/>
      <c r="O28" s="939"/>
      <c r="P28" s="939"/>
      <c r="Q28" s="939"/>
      <c r="R28" s="939"/>
      <c r="S28" s="939"/>
      <c r="T28" s="939"/>
      <c r="U28" s="939"/>
      <c r="V28" s="939"/>
      <c r="W28" s="939"/>
      <c r="X28" s="939"/>
      <c r="Y28" s="939"/>
      <c r="Z28" s="775"/>
      <c r="AA28" s="777"/>
      <c r="AB28" s="939"/>
      <c r="AC28" s="939"/>
      <c r="AD28" s="939"/>
      <c r="AE28" s="939"/>
      <c r="AF28" s="777"/>
      <c r="AG28" s="777"/>
      <c r="AH28" s="777"/>
      <c r="AI28" s="939"/>
      <c r="AJ28" s="939"/>
      <c r="AK28" s="939"/>
      <c r="AL28" s="777"/>
      <c r="AM28" s="777"/>
      <c r="AN28" s="777"/>
      <c r="AO28" s="777"/>
      <c r="AP28" s="939"/>
      <c r="AQ28" s="939"/>
      <c r="AR28" s="939"/>
      <c r="AS28" s="939"/>
      <c r="AT28" s="777"/>
      <c r="AU28" s="777"/>
      <c r="AV28" s="777"/>
      <c r="AW28" s="777"/>
      <c r="AX28" s="777"/>
      <c r="BB28" s="1188"/>
      <c r="BI28" s="790"/>
      <c r="BO28" s="777"/>
    </row>
    <row r="29" spans="1:67" s="778" customFormat="1" ht="11.65" customHeight="1">
      <c r="B29" s="775"/>
      <c r="C29" s="939"/>
      <c r="D29" s="776"/>
      <c r="E29" s="939"/>
      <c r="F29" s="939"/>
      <c r="G29" s="939"/>
      <c r="H29" s="939"/>
      <c r="I29" s="939"/>
      <c r="J29" s="939"/>
      <c r="K29" s="939"/>
      <c r="L29" s="939"/>
      <c r="M29" s="939"/>
      <c r="N29" s="939"/>
      <c r="O29" s="939"/>
      <c r="P29" s="939"/>
      <c r="Q29" s="939"/>
      <c r="R29" s="939"/>
      <c r="S29" s="939"/>
      <c r="T29" s="939"/>
      <c r="U29" s="939"/>
      <c r="V29" s="939"/>
      <c r="W29" s="939"/>
      <c r="X29" s="939"/>
      <c r="Y29" s="939"/>
      <c r="Z29" s="775"/>
      <c r="AA29" s="777"/>
      <c r="AB29" s="939"/>
      <c r="AC29" s="939"/>
      <c r="AD29" s="939"/>
      <c r="AE29" s="939"/>
      <c r="AF29" s="777"/>
      <c r="AG29" s="777"/>
      <c r="AH29" s="777"/>
      <c r="AI29" s="939"/>
      <c r="AJ29" s="939"/>
      <c r="AK29" s="939"/>
      <c r="AL29" s="777"/>
      <c r="AM29" s="777"/>
      <c r="AN29" s="777"/>
      <c r="AO29" s="777"/>
      <c r="AP29" s="939"/>
      <c r="AQ29" s="939"/>
      <c r="AR29" s="939"/>
      <c r="AS29" s="939"/>
      <c r="AT29" s="777"/>
      <c r="AU29" s="777"/>
      <c r="AV29" s="777"/>
      <c r="AW29" s="777"/>
      <c r="AX29" s="777"/>
      <c r="BB29" s="1188"/>
      <c r="BI29" s="790"/>
      <c r="BO29" s="777"/>
    </row>
    <row r="30" spans="1:67" s="778" customFormat="1" ht="11.65" customHeight="1">
      <c r="B30" s="775"/>
      <c r="C30" s="939"/>
      <c r="D30" s="776"/>
      <c r="E30" s="939"/>
      <c r="F30" s="939"/>
      <c r="G30" s="939"/>
      <c r="H30" s="939"/>
      <c r="I30" s="939"/>
      <c r="J30" s="939"/>
      <c r="K30" s="939"/>
      <c r="L30" s="939"/>
      <c r="M30" s="939"/>
      <c r="N30" s="939"/>
      <c r="O30" s="939"/>
      <c r="P30" s="939"/>
      <c r="Q30" s="939"/>
      <c r="R30" s="939"/>
      <c r="S30" s="939"/>
      <c r="T30" s="939"/>
      <c r="U30" s="939"/>
      <c r="V30" s="939"/>
      <c r="W30" s="939"/>
      <c r="X30" s="939"/>
      <c r="Y30" s="939"/>
      <c r="Z30" s="775"/>
      <c r="AA30" s="777"/>
      <c r="AB30" s="939"/>
      <c r="AC30" s="939"/>
      <c r="AD30" s="939"/>
      <c r="AE30" s="939"/>
      <c r="AF30" s="777"/>
      <c r="AG30" s="777"/>
      <c r="AH30" s="777"/>
      <c r="AI30" s="939"/>
      <c r="AJ30" s="939"/>
      <c r="AK30" s="939"/>
      <c r="AL30" s="777"/>
      <c r="AM30" s="777"/>
      <c r="AN30" s="777"/>
      <c r="AO30" s="777"/>
      <c r="AP30" s="939"/>
      <c r="AQ30" s="939"/>
      <c r="AR30" s="939"/>
      <c r="AS30" s="939"/>
      <c r="AT30" s="777"/>
      <c r="AU30" s="777"/>
      <c r="AV30" s="777"/>
      <c r="AW30" s="777"/>
      <c r="AX30" s="777"/>
      <c r="BB30" s="1188"/>
      <c r="BI30" s="790"/>
      <c r="BO30" s="777"/>
    </row>
    <row r="31" spans="1:67" s="778" customFormat="1" ht="11.65" customHeight="1">
      <c r="B31" s="775"/>
      <c r="C31" s="939"/>
      <c r="D31" s="776"/>
      <c r="E31" s="939"/>
      <c r="F31" s="939"/>
      <c r="G31" s="939"/>
      <c r="H31" s="939"/>
      <c r="I31" s="939"/>
      <c r="J31" s="939"/>
      <c r="K31" s="939"/>
      <c r="L31" s="939"/>
      <c r="M31" s="939"/>
      <c r="N31" s="939"/>
      <c r="O31" s="939"/>
      <c r="P31" s="939"/>
      <c r="Q31" s="939"/>
      <c r="R31" s="939"/>
      <c r="S31" s="939"/>
      <c r="T31" s="939"/>
      <c r="U31" s="939"/>
      <c r="V31" s="939"/>
      <c r="W31" s="939"/>
      <c r="X31" s="939"/>
      <c r="Y31" s="939"/>
      <c r="Z31" s="775"/>
      <c r="AA31" s="777"/>
      <c r="AB31" s="939"/>
      <c r="AC31" s="939"/>
      <c r="AD31" s="939"/>
      <c r="AE31" s="939"/>
      <c r="AF31" s="777"/>
      <c r="AG31" s="777"/>
      <c r="AH31" s="777"/>
      <c r="AI31" s="939"/>
      <c r="AJ31" s="939"/>
      <c r="AK31" s="939"/>
      <c r="AL31" s="777"/>
      <c r="AM31" s="777"/>
      <c r="AN31" s="777"/>
      <c r="AO31" s="777"/>
      <c r="AP31" s="939"/>
      <c r="AQ31" s="939"/>
      <c r="AR31" s="939"/>
      <c r="AS31" s="939"/>
      <c r="AT31" s="777"/>
      <c r="AU31" s="777"/>
      <c r="AV31" s="777"/>
      <c r="AW31" s="777"/>
      <c r="AX31" s="777"/>
      <c r="BB31" s="1188"/>
      <c r="BI31" s="790"/>
      <c r="BO31" s="777"/>
    </row>
    <row r="32" spans="1:67" s="778" customFormat="1" ht="14.1" customHeight="1">
      <c r="B32" s="775"/>
      <c r="C32" s="939"/>
      <c r="D32" s="776"/>
      <c r="E32" s="939"/>
      <c r="F32" s="939"/>
      <c r="G32" s="939"/>
      <c r="H32" s="939"/>
      <c r="I32" s="939"/>
      <c r="J32" s="939"/>
      <c r="K32" s="939"/>
      <c r="L32" s="939"/>
      <c r="M32" s="939"/>
      <c r="N32" s="939"/>
      <c r="O32" s="939"/>
      <c r="P32" s="939"/>
      <c r="Q32" s="939"/>
      <c r="R32" s="939"/>
      <c r="S32" s="939"/>
      <c r="T32" s="939"/>
      <c r="U32" s="939"/>
      <c r="V32" s="939"/>
      <c r="W32" s="939"/>
      <c r="X32" s="939"/>
      <c r="Y32" s="939"/>
      <c r="Z32" s="775"/>
      <c r="AA32" s="777"/>
      <c r="AB32" s="939"/>
      <c r="AC32" s="939"/>
      <c r="AD32" s="939"/>
      <c r="AE32" s="939"/>
      <c r="AF32" s="777"/>
      <c r="AG32" s="777"/>
      <c r="AH32" s="777"/>
      <c r="AI32" s="939"/>
      <c r="AJ32" s="939"/>
      <c r="AK32" s="939"/>
      <c r="AL32" s="777"/>
      <c r="AM32" s="777"/>
      <c r="AN32" s="777"/>
      <c r="AO32" s="777"/>
      <c r="AP32" s="939"/>
      <c r="AQ32" s="939"/>
      <c r="AR32" s="939"/>
      <c r="AS32" s="939"/>
      <c r="AT32" s="777"/>
      <c r="AU32" s="777"/>
      <c r="AV32" s="777"/>
      <c r="AW32" s="777"/>
      <c r="AX32" s="777"/>
      <c r="BB32" s="1188"/>
      <c r="BI32" s="790"/>
      <c r="BO32" s="777"/>
    </row>
    <row r="33" spans="2:255" s="778" customFormat="1" ht="11.65" customHeight="1">
      <c r="B33" s="775"/>
      <c r="C33" s="779"/>
      <c r="D33" s="776"/>
      <c r="E33" s="939"/>
      <c r="F33" s="939"/>
      <c r="G33" s="939"/>
      <c r="H33" s="939"/>
      <c r="I33" s="939"/>
      <c r="J33" s="939"/>
      <c r="K33" s="939"/>
      <c r="L33" s="939"/>
      <c r="M33" s="939"/>
      <c r="N33" s="939"/>
      <c r="O33" s="939"/>
      <c r="P33" s="939"/>
      <c r="Q33" s="939"/>
      <c r="R33" s="939"/>
      <c r="S33" s="939"/>
      <c r="T33" s="939"/>
      <c r="U33" s="939"/>
      <c r="V33" s="939"/>
      <c r="W33" s="939"/>
      <c r="X33" s="939"/>
      <c r="Y33" s="939"/>
      <c r="Z33" s="775"/>
      <c r="AA33" s="777"/>
      <c r="AB33" s="939"/>
      <c r="AC33" s="939"/>
      <c r="AD33" s="939"/>
      <c r="AE33" s="939"/>
      <c r="AF33" s="777"/>
      <c r="AG33" s="777"/>
      <c r="AH33" s="777"/>
      <c r="AI33" s="939"/>
      <c r="AJ33" s="939"/>
      <c r="AK33" s="939"/>
      <c r="AL33" s="777"/>
      <c r="AM33" s="777"/>
      <c r="AN33" s="777"/>
      <c r="AO33" s="777"/>
      <c r="AP33" s="939"/>
      <c r="AQ33" s="939"/>
      <c r="AR33" s="939"/>
      <c r="AS33" s="939"/>
      <c r="AT33" s="777"/>
      <c r="AU33" s="777"/>
      <c r="AV33" s="777"/>
      <c r="AW33" s="777"/>
      <c r="AX33" s="777"/>
      <c r="BB33" s="1188"/>
      <c r="BO33" s="777"/>
    </row>
    <row r="34" spans="2:255" s="778" customFormat="1" ht="11.65" customHeight="1">
      <c r="B34" s="775"/>
      <c r="C34" s="939"/>
      <c r="D34" s="776"/>
      <c r="E34" s="939"/>
      <c r="F34" s="939"/>
      <c r="G34" s="939"/>
      <c r="H34" s="939"/>
      <c r="I34" s="939"/>
      <c r="J34" s="939"/>
      <c r="K34" s="939"/>
      <c r="L34" s="939"/>
      <c r="M34" s="939"/>
      <c r="N34" s="939"/>
      <c r="O34" s="939"/>
      <c r="P34" s="939"/>
      <c r="Q34" s="939"/>
      <c r="R34" s="939"/>
      <c r="S34" s="939"/>
      <c r="T34" s="939"/>
      <c r="U34" s="939"/>
      <c r="V34" s="939"/>
      <c r="W34" s="939"/>
      <c r="X34" s="939"/>
      <c r="Y34" s="939"/>
      <c r="Z34" s="775"/>
      <c r="AA34" s="777"/>
      <c r="AB34" s="939"/>
      <c r="AC34" s="939"/>
      <c r="AD34" s="939"/>
      <c r="AE34" s="939"/>
      <c r="AF34" s="777"/>
      <c r="AG34" s="777"/>
      <c r="AH34" s="777"/>
      <c r="AI34" s="939"/>
      <c r="AJ34" s="939"/>
      <c r="AK34" s="939"/>
      <c r="AL34" s="777"/>
      <c r="AM34" s="777"/>
      <c r="AN34" s="777"/>
      <c r="AO34" s="777"/>
      <c r="AP34" s="939"/>
      <c r="AQ34" s="939"/>
      <c r="AR34" s="939"/>
      <c r="AS34" s="939"/>
      <c r="AT34" s="777"/>
      <c r="AU34" s="777"/>
      <c r="AV34" s="777"/>
      <c r="AW34" s="777"/>
      <c r="AX34" s="777"/>
      <c r="BB34" s="1188"/>
      <c r="BO34" s="777"/>
    </row>
    <row r="35" spans="2:255" s="778" customFormat="1" ht="11.65" customHeight="1">
      <c r="B35" s="775"/>
      <c r="C35" s="939"/>
      <c r="D35" s="776"/>
      <c r="E35" s="939"/>
      <c r="F35" s="939"/>
      <c r="G35" s="939"/>
      <c r="H35" s="939"/>
      <c r="I35" s="939"/>
      <c r="J35" s="939"/>
      <c r="K35" s="939"/>
      <c r="L35" s="939"/>
      <c r="M35" s="939"/>
      <c r="N35" s="939"/>
      <c r="O35" s="939"/>
      <c r="P35" s="939"/>
      <c r="Q35" s="939"/>
      <c r="R35" s="939"/>
      <c r="S35" s="939"/>
      <c r="T35" s="939"/>
      <c r="U35" s="939"/>
      <c r="V35" s="939"/>
      <c r="W35" s="939"/>
      <c r="X35" s="939"/>
      <c r="Y35" s="939"/>
      <c r="Z35" s="775"/>
      <c r="AA35" s="777"/>
      <c r="AB35" s="939"/>
      <c r="AC35" s="939"/>
      <c r="AD35" s="939"/>
      <c r="AE35" s="939"/>
      <c r="AF35" s="777"/>
      <c r="AG35" s="777"/>
      <c r="AH35" s="777"/>
      <c r="AI35" s="939"/>
      <c r="AJ35" s="939"/>
      <c r="AK35" s="939"/>
      <c r="AL35" s="777"/>
      <c r="AM35" s="777"/>
      <c r="AN35" s="777"/>
      <c r="AO35" s="777"/>
      <c r="AP35" s="939"/>
      <c r="AQ35" s="939"/>
      <c r="AR35" s="939"/>
      <c r="AS35" s="939"/>
      <c r="AT35" s="777"/>
      <c r="AU35" s="777"/>
      <c r="AV35" s="777"/>
      <c r="AW35" s="777"/>
      <c r="AX35" s="777"/>
      <c r="BB35" s="1188"/>
      <c r="BO35" s="777"/>
    </row>
    <row r="36" spans="2:255" s="778" customFormat="1" ht="11.65" customHeight="1">
      <c r="B36" s="775"/>
      <c r="C36" s="939"/>
      <c r="D36" s="776"/>
      <c r="E36" s="939"/>
      <c r="F36" s="939"/>
      <c r="G36" s="939"/>
      <c r="H36" s="939"/>
      <c r="I36" s="939"/>
      <c r="J36" s="939"/>
      <c r="K36" s="939"/>
      <c r="L36" s="939"/>
      <c r="M36" s="939"/>
      <c r="N36" s="939"/>
      <c r="O36" s="939"/>
      <c r="P36" s="939"/>
      <c r="Q36" s="939"/>
      <c r="R36" s="939"/>
      <c r="S36" s="939"/>
      <c r="T36" s="939"/>
      <c r="U36" s="939"/>
      <c r="V36" s="939"/>
      <c r="W36" s="939"/>
      <c r="X36" s="939"/>
      <c r="Y36" s="939"/>
      <c r="Z36" s="775"/>
      <c r="AA36" s="777"/>
      <c r="AB36" s="939"/>
      <c r="AC36" s="939"/>
      <c r="AD36" s="939"/>
      <c r="AE36" s="939"/>
      <c r="AF36" s="777"/>
      <c r="AG36" s="777"/>
      <c r="AH36" s="777"/>
      <c r="AI36" s="939"/>
      <c r="AJ36" s="939"/>
      <c r="AK36" s="939"/>
      <c r="AL36" s="777"/>
      <c r="AM36" s="777"/>
      <c r="AN36" s="777"/>
      <c r="AO36" s="777"/>
      <c r="AP36" s="939"/>
      <c r="AQ36" s="939"/>
      <c r="AR36" s="939"/>
      <c r="AS36" s="939"/>
      <c r="AT36" s="777"/>
      <c r="AU36" s="777"/>
      <c r="AV36" s="777"/>
      <c r="AW36" s="777"/>
      <c r="AX36" s="777"/>
      <c r="BB36" s="1188"/>
      <c r="BO36" s="777"/>
    </row>
    <row r="37" spans="2:255" s="778" customFormat="1" ht="11.65" customHeight="1">
      <c r="B37" s="775"/>
      <c r="C37" s="939"/>
      <c r="D37" s="776"/>
      <c r="E37" s="939"/>
      <c r="F37" s="939"/>
      <c r="G37" s="939"/>
      <c r="H37" s="939"/>
      <c r="I37" s="939"/>
      <c r="J37" s="939"/>
      <c r="K37" s="939"/>
      <c r="L37" s="939"/>
      <c r="M37" s="939"/>
      <c r="N37" s="939"/>
      <c r="O37" s="939"/>
      <c r="P37" s="939"/>
      <c r="Q37" s="939"/>
      <c r="R37" s="939"/>
      <c r="S37" s="939"/>
      <c r="T37" s="939"/>
      <c r="U37" s="939"/>
      <c r="V37" s="939"/>
      <c r="W37" s="939"/>
      <c r="X37" s="939"/>
      <c r="Y37" s="939"/>
      <c r="Z37" s="775"/>
      <c r="AA37" s="777"/>
      <c r="AB37" s="939"/>
      <c r="AC37" s="939"/>
      <c r="AD37" s="939"/>
      <c r="AE37" s="939"/>
      <c r="AF37" s="777"/>
      <c r="AG37" s="777"/>
      <c r="AH37" s="777"/>
      <c r="AI37" s="939"/>
      <c r="AJ37" s="939"/>
      <c r="AK37" s="939"/>
      <c r="AL37" s="777"/>
      <c r="AM37" s="777"/>
      <c r="AN37" s="777"/>
      <c r="AO37" s="777"/>
      <c r="AP37" s="939"/>
      <c r="AQ37" s="939"/>
      <c r="AR37" s="939"/>
      <c r="AS37" s="939"/>
      <c r="AT37" s="777"/>
      <c r="AU37" s="777"/>
      <c r="AV37" s="777"/>
      <c r="AW37" s="777"/>
      <c r="AX37" s="777"/>
      <c r="BB37" s="1188"/>
      <c r="BO37" s="777"/>
    </row>
    <row r="38" spans="2:255" s="778" customFormat="1" ht="12.6" customHeight="1">
      <c r="B38" s="775"/>
      <c r="C38" s="939"/>
      <c r="D38" s="776"/>
      <c r="E38" s="939"/>
      <c r="F38" s="939"/>
      <c r="G38" s="939"/>
      <c r="H38" s="939"/>
      <c r="I38" s="939"/>
      <c r="J38" s="939"/>
      <c r="K38" s="939"/>
      <c r="L38" s="939"/>
      <c r="M38" s="939"/>
      <c r="N38" s="939"/>
      <c r="O38" s="939"/>
      <c r="P38" s="939"/>
      <c r="Q38" s="939"/>
      <c r="R38" s="939"/>
      <c r="S38" s="939"/>
      <c r="T38" s="939"/>
      <c r="U38" s="939"/>
      <c r="V38" s="939"/>
      <c r="W38" s="939"/>
      <c r="X38" s="939"/>
      <c r="Y38" s="939"/>
      <c r="Z38" s="775"/>
      <c r="AA38" s="777"/>
      <c r="AB38" s="939"/>
      <c r="AC38" s="939"/>
      <c r="AD38" s="939"/>
      <c r="AE38" s="939"/>
      <c r="AF38" s="777"/>
      <c r="AG38" s="777"/>
      <c r="AH38" s="777"/>
      <c r="AI38" s="939"/>
      <c r="AJ38" s="939"/>
      <c r="AK38" s="939"/>
      <c r="AL38" s="777"/>
      <c r="AM38" s="777"/>
      <c r="AN38" s="777"/>
      <c r="AO38" s="777"/>
      <c r="AP38" s="939"/>
      <c r="AQ38" s="939"/>
      <c r="AR38" s="939"/>
      <c r="AS38" s="939"/>
      <c r="AT38" s="777"/>
      <c r="AU38" s="777"/>
      <c r="AV38" s="777"/>
      <c r="AW38" s="777"/>
      <c r="AX38" s="777"/>
      <c r="BB38" s="1188"/>
      <c r="BO38" s="777"/>
    </row>
    <row r="39" spans="2:255" s="778" customFormat="1" ht="12.6" customHeight="1">
      <c r="B39" s="775"/>
      <c r="C39" s="939"/>
      <c r="D39" s="776"/>
      <c r="E39" s="939"/>
      <c r="F39" s="939"/>
      <c r="G39" s="939"/>
      <c r="H39" s="939"/>
      <c r="I39" s="939"/>
      <c r="J39" s="939"/>
      <c r="K39" s="939"/>
      <c r="L39" s="939"/>
      <c r="M39" s="939"/>
      <c r="N39" s="939"/>
      <c r="O39" s="939"/>
      <c r="P39" s="939"/>
      <c r="Q39" s="939"/>
      <c r="R39" s="939"/>
      <c r="S39" s="939"/>
      <c r="T39" s="939"/>
      <c r="U39" s="939"/>
      <c r="V39" s="939"/>
      <c r="W39" s="939"/>
      <c r="X39" s="939"/>
      <c r="Y39" s="939"/>
      <c r="Z39" s="775"/>
      <c r="AA39" s="777"/>
      <c r="AB39" s="939"/>
      <c r="AC39" s="939"/>
      <c r="AD39" s="939"/>
      <c r="AE39" s="939"/>
      <c r="AF39" s="777"/>
      <c r="AG39" s="777"/>
      <c r="AH39" s="777"/>
      <c r="AI39" s="939"/>
      <c r="AJ39" s="939"/>
      <c r="AK39" s="939"/>
      <c r="AL39" s="777"/>
      <c r="AM39" s="777"/>
      <c r="AN39" s="777"/>
      <c r="AO39" s="777"/>
      <c r="AP39" s="939"/>
      <c r="AQ39" s="939"/>
      <c r="AR39" s="939"/>
      <c r="AS39" s="939"/>
      <c r="AT39" s="777"/>
      <c r="AU39" s="777"/>
      <c r="AV39" s="777"/>
      <c r="AW39" s="777"/>
      <c r="AX39" s="777"/>
      <c r="BB39" s="1188"/>
      <c r="BO39" s="777"/>
    </row>
    <row r="40" spans="2:255" s="778" customFormat="1" ht="11.65" customHeight="1">
      <c r="B40" s="775"/>
      <c r="C40" s="939"/>
      <c r="D40" s="776"/>
      <c r="E40" s="939"/>
      <c r="F40" s="939"/>
      <c r="G40" s="939"/>
      <c r="H40" s="939"/>
      <c r="I40" s="939"/>
      <c r="J40" s="939"/>
      <c r="K40" s="939"/>
      <c r="L40" s="939"/>
      <c r="M40" s="939"/>
      <c r="N40" s="939"/>
      <c r="O40" s="939"/>
      <c r="P40" s="939"/>
      <c r="Q40" s="939"/>
      <c r="R40" s="939"/>
      <c r="S40" s="939"/>
      <c r="T40" s="939"/>
      <c r="U40" s="939"/>
      <c r="V40" s="939"/>
      <c r="W40" s="939"/>
      <c r="X40" s="939"/>
      <c r="Y40" s="939"/>
      <c r="Z40" s="775"/>
      <c r="AA40" s="777"/>
      <c r="AB40" s="939"/>
      <c r="AC40" s="939"/>
      <c r="AD40" s="939"/>
      <c r="AE40" s="939"/>
      <c r="AF40" s="777"/>
      <c r="AG40" s="777"/>
      <c r="AH40" s="777"/>
      <c r="AI40" s="939"/>
      <c r="AJ40" s="939"/>
      <c r="AK40" s="939"/>
      <c r="AL40" s="777"/>
      <c r="AM40" s="777"/>
      <c r="AN40" s="777"/>
      <c r="AO40" s="777"/>
      <c r="AP40" s="939"/>
      <c r="AQ40" s="939"/>
      <c r="AR40" s="939"/>
      <c r="AS40" s="939"/>
      <c r="AT40" s="777"/>
      <c r="AU40" s="777"/>
      <c r="AV40" s="777"/>
      <c r="AW40" s="777"/>
      <c r="AX40" s="777"/>
      <c r="BB40" s="1188"/>
      <c r="BO40" s="777"/>
    </row>
    <row r="41" spans="2:255" s="778" customFormat="1" ht="11.65" customHeight="1">
      <c r="B41" s="775"/>
      <c r="C41" s="939"/>
      <c r="D41" s="776"/>
      <c r="E41" s="939"/>
      <c r="F41" s="939"/>
      <c r="G41" s="939"/>
      <c r="H41" s="939"/>
      <c r="I41" s="939"/>
      <c r="J41" s="939"/>
      <c r="K41" s="939"/>
      <c r="L41" s="939"/>
      <c r="M41" s="939"/>
      <c r="N41" s="939"/>
      <c r="O41" s="939"/>
      <c r="P41" s="939"/>
      <c r="Q41" s="939"/>
      <c r="R41" s="939"/>
      <c r="S41" s="939"/>
      <c r="T41" s="939"/>
      <c r="U41" s="939"/>
      <c r="V41" s="939"/>
      <c r="W41" s="939"/>
      <c r="X41" s="939"/>
      <c r="Y41" s="939"/>
      <c r="Z41" s="775"/>
      <c r="AA41" s="777"/>
      <c r="AB41" s="939"/>
      <c r="AC41" s="939"/>
      <c r="AD41" s="939"/>
      <c r="AE41" s="939"/>
      <c r="AF41" s="777"/>
      <c r="AG41" s="777"/>
      <c r="AH41" s="777"/>
      <c r="AI41" s="939"/>
      <c r="AJ41" s="939"/>
      <c r="AK41" s="939"/>
      <c r="AL41" s="777"/>
      <c r="AM41" s="777"/>
      <c r="AN41" s="777"/>
      <c r="AO41" s="777"/>
      <c r="AP41" s="939"/>
      <c r="AQ41" s="939"/>
      <c r="AR41" s="939"/>
      <c r="AS41" s="939"/>
      <c r="AT41" s="777"/>
      <c r="AU41" s="777"/>
      <c r="AV41" s="777"/>
      <c r="AW41" s="777"/>
      <c r="AX41" s="777"/>
      <c r="BB41" s="1188"/>
      <c r="BO41" s="777"/>
    </row>
    <row r="42" spans="2:255" s="778" customFormat="1" ht="14.1" customHeight="1">
      <c r="C42" s="777"/>
      <c r="D42" s="777"/>
      <c r="E42" s="777"/>
      <c r="F42" s="777"/>
      <c r="G42" s="777"/>
      <c r="H42" s="777"/>
      <c r="I42" s="777"/>
      <c r="J42" s="777"/>
      <c r="K42" s="777"/>
      <c r="L42" s="777"/>
      <c r="M42" s="777"/>
      <c r="N42" s="777"/>
      <c r="O42" s="777"/>
      <c r="P42" s="777"/>
      <c r="Q42" s="777"/>
      <c r="R42" s="777"/>
      <c r="S42" s="777"/>
      <c r="T42" s="777"/>
      <c r="U42" s="777"/>
      <c r="V42" s="777"/>
      <c r="W42" s="777"/>
      <c r="X42" s="777"/>
      <c r="Y42" s="777"/>
      <c r="Z42" s="775"/>
      <c r="AA42" s="777"/>
      <c r="AB42" s="939"/>
      <c r="AC42" s="939"/>
      <c r="AD42" s="939"/>
      <c r="AE42" s="939"/>
      <c r="AF42" s="777"/>
      <c r="AG42" s="777"/>
      <c r="AH42" s="777"/>
      <c r="AI42" s="939"/>
      <c r="AJ42" s="939"/>
      <c r="AK42" s="939"/>
      <c r="AL42" s="777"/>
      <c r="AM42" s="777"/>
      <c r="AN42" s="777"/>
      <c r="AO42" s="777"/>
      <c r="AP42" s="939"/>
      <c r="AQ42" s="939"/>
      <c r="AR42" s="939"/>
      <c r="AS42" s="939"/>
      <c r="AT42" s="777"/>
      <c r="AU42" s="777"/>
      <c r="AV42" s="777"/>
      <c r="AW42" s="777"/>
      <c r="AX42" s="777"/>
      <c r="BB42" s="1188"/>
      <c r="BO42" s="777"/>
    </row>
    <row r="43" spans="2:255" s="778" customFormat="1" ht="11.65" customHeight="1">
      <c r="C43" s="777"/>
      <c r="D43" s="777"/>
      <c r="E43" s="777"/>
      <c r="F43" s="777"/>
      <c r="G43" s="777"/>
      <c r="H43" s="777"/>
      <c r="I43" s="777"/>
      <c r="J43" s="777"/>
      <c r="K43" s="777"/>
      <c r="L43" s="777"/>
      <c r="M43" s="777"/>
      <c r="N43" s="777"/>
      <c r="O43" s="777"/>
      <c r="P43" s="777"/>
      <c r="Q43" s="777"/>
      <c r="R43" s="777"/>
      <c r="S43" s="777"/>
      <c r="T43" s="777"/>
      <c r="U43" s="777"/>
      <c r="V43" s="777"/>
      <c r="W43" s="777"/>
      <c r="X43" s="777"/>
      <c r="Y43" s="777"/>
      <c r="Z43" s="775"/>
      <c r="AA43" s="777"/>
      <c r="AB43" s="939"/>
      <c r="AC43" s="939"/>
      <c r="AD43" s="939"/>
      <c r="AE43" s="939"/>
      <c r="AF43" s="777"/>
      <c r="AG43" s="777"/>
      <c r="AH43" s="777"/>
      <c r="AI43" s="939"/>
      <c r="AJ43" s="939"/>
      <c r="AK43" s="939"/>
      <c r="AL43" s="777"/>
      <c r="AM43" s="777"/>
      <c r="AN43" s="777"/>
      <c r="AO43" s="777"/>
      <c r="AP43" s="939"/>
      <c r="AQ43" s="939"/>
      <c r="AR43" s="939"/>
      <c r="AS43" s="939"/>
      <c r="AT43" s="777"/>
      <c r="AU43" s="777"/>
      <c r="AV43" s="777"/>
      <c r="AW43" s="777"/>
      <c r="AX43" s="777"/>
      <c r="BB43" s="1188"/>
      <c r="BO43" s="777"/>
    </row>
    <row r="44" spans="2:255" s="778" customFormat="1" ht="11.65" customHeight="1">
      <c r="C44" s="777"/>
      <c r="D44" s="777"/>
      <c r="E44" s="777"/>
      <c r="F44" s="777"/>
      <c r="G44" s="777"/>
      <c r="H44" s="777"/>
      <c r="I44" s="777"/>
      <c r="J44" s="777"/>
      <c r="K44" s="777"/>
      <c r="L44" s="777"/>
      <c r="M44" s="777"/>
      <c r="N44" s="777"/>
      <c r="O44" s="777"/>
      <c r="P44" s="777"/>
      <c r="Q44" s="777"/>
      <c r="R44" s="777"/>
      <c r="S44" s="777"/>
      <c r="T44" s="777"/>
      <c r="U44" s="777"/>
      <c r="V44" s="777"/>
      <c r="W44" s="777"/>
      <c r="X44" s="777"/>
      <c r="Y44" s="777"/>
      <c r="Z44" s="775"/>
      <c r="AA44" s="777"/>
      <c r="AB44" s="939"/>
      <c r="AC44" s="939"/>
      <c r="AD44" s="939"/>
      <c r="AE44" s="939"/>
      <c r="AF44" s="777"/>
      <c r="AG44" s="777"/>
      <c r="AH44" s="777"/>
      <c r="AI44" s="939"/>
      <c r="AJ44" s="939"/>
      <c r="AK44" s="939"/>
      <c r="AL44" s="777"/>
      <c r="AM44" s="777"/>
      <c r="AN44" s="777"/>
      <c r="AO44" s="777"/>
      <c r="AP44" s="939"/>
      <c r="AQ44" s="939"/>
      <c r="AR44" s="939"/>
      <c r="AS44" s="939"/>
      <c r="AT44" s="777"/>
      <c r="AU44" s="777"/>
      <c r="AV44" s="777"/>
      <c r="AW44" s="777"/>
      <c r="AX44" s="777"/>
      <c r="BB44" s="1188"/>
      <c r="BO44" s="777"/>
    </row>
    <row r="45" spans="2:255" s="778" customFormat="1" ht="11.65" customHeight="1">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5"/>
      <c r="AA45" s="777"/>
      <c r="AB45" s="939"/>
      <c r="AC45" s="939"/>
      <c r="AD45" s="939"/>
      <c r="AE45" s="939"/>
      <c r="AF45" s="777"/>
      <c r="AG45" s="777"/>
      <c r="AH45" s="777"/>
      <c r="AI45" s="939"/>
      <c r="AJ45" s="939"/>
      <c r="AK45" s="939"/>
      <c r="AL45" s="777"/>
      <c r="AM45" s="777"/>
      <c r="AN45" s="777"/>
      <c r="AO45" s="777"/>
      <c r="AP45" s="939"/>
      <c r="AQ45" s="939"/>
      <c r="AR45" s="939"/>
      <c r="AS45" s="939"/>
      <c r="AT45" s="777"/>
      <c r="AU45" s="777"/>
      <c r="AV45" s="777"/>
      <c r="AW45" s="777"/>
      <c r="AX45" s="777"/>
      <c r="BB45" s="1188"/>
      <c r="BO45" s="777"/>
    </row>
    <row r="46" spans="2:255" s="779" customFormat="1" ht="12.75" customHeight="1">
      <c r="B46" s="777"/>
      <c r="C46" s="777"/>
      <c r="D46" s="777"/>
      <c r="E46" s="777"/>
      <c r="F46" s="777"/>
      <c r="G46" s="777"/>
      <c r="H46" s="777"/>
      <c r="I46" s="777"/>
      <c r="J46" s="777"/>
      <c r="K46" s="777"/>
      <c r="L46" s="777"/>
      <c r="M46" s="777"/>
      <c r="N46" s="777"/>
      <c r="O46" s="777"/>
      <c r="P46" s="777"/>
      <c r="Q46" s="777"/>
      <c r="R46" s="777"/>
      <c r="S46" s="777"/>
      <c r="T46" s="777"/>
      <c r="U46" s="777"/>
      <c r="V46" s="777"/>
      <c r="W46" s="777"/>
      <c r="X46" s="777"/>
      <c r="Y46" s="777"/>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778"/>
      <c r="AY46" s="778"/>
      <c r="AZ46" s="778"/>
      <c r="BA46" s="778"/>
      <c r="BB46" s="1184"/>
      <c r="BC46" s="777"/>
      <c r="BD46" s="777"/>
      <c r="BE46" s="777"/>
      <c r="BF46" s="777"/>
      <c r="BG46" s="777"/>
      <c r="BH46" s="777"/>
      <c r="BI46" s="777"/>
      <c r="BJ46" s="777"/>
      <c r="BK46" s="777"/>
      <c r="BL46" s="777"/>
      <c r="BM46" s="777"/>
      <c r="BN46" s="777"/>
      <c r="BO46" s="777"/>
      <c r="BP46" s="777"/>
      <c r="BQ46" s="777"/>
      <c r="BR46" s="777"/>
      <c r="BS46" s="777"/>
      <c r="BT46" s="777"/>
      <c r="BU46" s="777"/>
      <c r="BV46" s="777"/>
      <c r="BW46" s="777"/>
      <c r="BX46" s="777"/>
      <c r="BY46" s="777"/>
      <c r="BZ46" s="777"/>
      <c r="CA46" s="777"/>
      <c r="CB46" s="777"/>
      <c r="CC46" s="777"/>
      <c r="CD46" s="777"/>
      <c r="CE46" s="777"/>
      <c r="CF46" s="777"/>
      <c r="CG46" s="777"/>
      <c r="CH46" s="777"/>
      <c r="CI46" s="777"/>
      <c r="CJ46" s="777"/>
      <c r="CK46" s="777"/>
      <c r="CL46" s="777"/>
      <c r="CM46" s="777"/>
      <c r="CN46" s="777"/>
      <c r="CO46" s="777"/>
      <c r="CP46" s="777"/>
      <c r="CQ46" s="777"/>
      <c r="CR46" s="777"/>
      <c r="CS46" s="777"/>
      <c r="CT46" s="777"/>
      <c r="CU46" s="777"/>
      <c r="CV46" s="777"/>
      <c r="CW46" s="777"/>
      <c r="CX46" s="777"/>
      <c r="CY46" s="777"/>
      <c r="CZ46" s="777"/>
      <c r="DA46" s="777"/>
      <c r="DB46" s="777"/>
      <c r="DC46" s="777"/>
      <c r="DD46" s="777"/>
      <c r="DE46" s="777"/>
      <c r="DF46" s="777"/>
      <c r="DG46" s="777"/>
      <c r="DH46" s="777"/>
      <c r="DI46" s="777"/>
      <c r="DJ46" s="777"/>
      <c r="DK46" s="777"/>
      <c r="DL46" s="777"/>
      <c r="DM46" s="777"/>
      <c r="DN46" s="777"/>
      <c r="DO46" s="777"/>
      <c r="DP46" s="777"/>
      <c r="DQ46" s="777"/>
      <c r="DR46" s="777"/>
      <c r="DS46" s="777"/>
      <c r="DT46" s="777"/>
      <c r="DU46" s="777"/>
      <c r="DV46" s="777"/>
      <c r="DW46" s="777"/>
      <c r="DX46" s="777"/>
      <c r="DY46" s="777"/>
      <c r="DZ46" s="777"/>
      <c r="EA46" s="777"/>
      <c r="EB46" s="777"/>
      <c r="EC46" s="777"/>
      <c r="ED46" s="777"/>
      <c r="EE46" s="777"/>
      <c r="EF46" s="777"/>
      <c r="EG46" s="777"/>
      <c r="EH46" s="777"/>
      <c r="EI46" s="777"/>
      <c r="EJ46" s="777"/>
      <c r="EK46" s="777"/>
      <c r="EL46" s="777"/>
      <c r="EM46" s="777"/>
      <c r="EN46" s="777"/>
      <c r="EO46" s="777"/>
      <c r="EP46" s="777"/>
      <c r="EQ46" s="777"/>
      <c r="ER46" s="777"/>
      <c r="ES46" s="777"/>
      <c r="ET46" s="777"/>
      <c r="EU46" s="777"/>
      <c r="EV46" s="777"/>
      <c r="EW46" s="777"/>
      <c r="EX46" s="777"/>
      <c r="EY46" s="777"/>
      <c r="EZ46" s="777"/>
      <c r="FA46" s="777"/>
      <c r="FB46" s="777"/>
      <c r="FC46" s="777"/>
      <c r="FD46" s="777"/>
      <c r="FE46" s="777"/>
      <c r="FF46" s="777"/>
      <c r="FG46" s="777"/>
      <c r="FH46" s="777"/>
      <c r="FI46" s="777"/>
      <c r="FJ46" s="777"/>
      <c r="FK46" s="777"/>
      <c r="FL46" s="777"/>
      <c r="FM46" s="777"/>
      <c r="FN46" s="777"/>
      <c r="FO46" s="777"/>
      <c r="FP46" s="777"/>
      <c r="FQ46" s="777"/>
      <c r="FR46" s="777"/>
      <c r="FS46" s="777"/>
      <c r="FT46" s="777"/>
      <c r="FU46" s="777"/>
      <c r="FV46" s="777"/>
      <c r="FW46" s="777"/>
      <c r="FX46" s="777"/>
      <c r="FY46" s="777"/>
      <c r="FZ46" s="777"/>
      <c r="GA46" s="777"/>
      <c r="GB46" s="777"/>
      <c r="GC46" s="777"/>
      <c r="GD46" s="777"/>
      <c r="GE46" s="777"/>
      <c r="GF46" s="777"/>
      <c r="GG46" s="777"/>
      <c r="GH46" s="777"/>
      <c r="GI46" s="777"/>
      <c r="GJ46" s="777"/>
      <c r="GK46" s="777"/>
      <c r="GL46" s="777"/>
      <c r="GM46" s="777"/>
      <c r="GN46" s="777"/>
      <c r="GO46" s="777"/>
      <c r="GP46" s="777"/>
      <c r="GQ46" s="777"/>
      <c r="GR46" s="777"/>
      <c r="GS46" s="777"/>
      <c r="GT46" s="777"/>
      <c r="GU46" s="777"/>
      <c r="GV46" s="777"/>
      <c r="GW46" s="777"/>
      <c r="GX46" s="777"/>
      <c r="GY46" s="777"/>
      <c r="GZ46" s="777"/>
      <c r="HA46" s="777"/>
      <c r="HB46" s="777"/>
      <c r="HC46" s="777"/>
      <c r="HD46" s="777"/>
      <c r="HE46" s="777"/>
      <c r="HF46" s="777"/>
      <c r="HG46" s="777"/>
      <c r="HH46" s="777"/>
      <c r="HI46" s="777"/>
      <c r="HJ46" s="777"/>
      <c r="HK46" s="777"/>
      <c r="HL46" s="777"/>
      <c r="HM46" s="777"/>
      <c r="HN46" s="777"/>
      <c r="HO46" s="777"/>
      <c r="HP46" s="777"/>
      <c r="HQ46" s="777"/>
      <c r="HR46" s="777"/>
      <c r="HS46" s="777"/>
      <c r="HT46" s="777"/>
      <c r="HU46" s="777"/>
      <c r="HV46" s="777"/>
      <c r="HW46" s="777"/>
      <c r="HX46" s="777"/>
      <c r="HY46" s="777"/>
      <c r="HZ46" s="777"/>
      <c r="IA46" s="777"/>
      <c r="IB46" s="777"/>
      <c r="IC46" s="777"/>
      <c r="ID46" s="777"/>
      <c r="IE46" s="777"/>
      <c r="IF46" s="777"/>
      <c r="IG46" s="777"/>
      <c r="IH46" s="777"/>
      <c r="II46" s="777"/>
      <c r="IJ46" s="777"/>
      <c r="IK46" s="777"/>
      <c r="IL46" s="777"/>
      <c r="IM46" s="777"/>
      <c r="IN46" s="777"/>
      <c r="IO46" s="777"/>
      <c r="IP46" s="777"/>
      <c r="IQ46" s="777"/>
      <c r="IR46" s="777"/>
      <c r="IS46" s="777"/>
      <c r="IT46" s="777"/>
      <c r="IU46" s="777"/>
    </row>
    <row r="47" spans="2:255" s="779" customFormat="1" ht="12.75" customHeight="1">
      <c r="B47" s="777"/>
      <c r="C47" s="777"/>
      <c r="D47" s="777"/>
      <c r="E47" s="777"/>
      <c r="F47" s="777"/>
      <c r="G47" s="777"/>
      <c r="H47" s="777"/>
      <c r="I47" s="777"/>
      <c r="J47" s="777"/>
      <c r="K47" s="777"/>
      <c r="L47" s="777"/>
      <c r="M47" s="777"/>
      <c r="N47" s="777"/>
      <c r="O47" s="777"/>
      <c r="P47" s="777"/>
      <c r="Q47" s="777"/>
      <c r="R47" s="777"/>
      <c r="S47" s="777"/>
      <c r="T47" s="777"/>
      <c r="U47" s="777"/>
      <c r="V47" s="777"/>
      <c r="W47" s="777"/>
      <c r="X47" s="777"/>
      <c r="Y47" s="777"/>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778"/>
      <c r="AV47" s="778"/>
      <c r="AW47" s="778"/>
      <c r="AX47" s="778"/>
      <c r="AY47" s="778"/>
      <c r="AZ47" s="778"/>
      <c r="BA47" s="778"/>
      <c r="BB47" s="1184"/>
      <c r="BC47" s="777"/>
      <c r="BD47" s="777"/>
      <c r="BE47" s="777"/>
      <c r="BF47" s="777"/>
      <c r="BG47" s="777"/>
      <c r="BH47" s="777"/>
      <c r="BI47" s="777"/>
      <c r="BJ47" s="777"/>
      <c r="BK47" s="777"/>
      <c r="BL47" s="777"/>
      <c r="BM47" s="777"/>
      <c r="BN47" s="777"/>
      <c r="BO47" s="777"/>
      <c r="BP47" s="777"/>
      <c r="BQ47" s="777"/>
      <c r="BR47" s="777"/>
      <c r="BS47" s="777"/>
      <c r="BT47" s="777"/>
      <c r="BU47" s="777"/>
      <c r="BV47" s="777"/>
      <c r="BW47" s="777"/>
      <c r="BX47" s="777"/>
      <c r="BY47" s="777"/>
      <c r="BZ47" s="777"/>
      <c r="CA47" s="777"/>
      <c r="CB47" s="777"/>
      <c r="CC47" s="777"/>
      <c r="CD47" s="777"/>
      <c r="CE47" s="777"/>
      <c r="CF47" s="777"/>
      <c r="CG47" s="777"/>
      <c r="CH47" s="777"/>
      <c r="CI47" s="777"/>
      <c r="CJ47" s="777"/>
      <c r="CK47" s="777"/>
      <c r="CL47" s="777"/>
      <c r="CM47" s="777"/>
      <c r="CN47" s="777"/>
      <c r="CO47" s="777"/>
      <c r="CP47" s="777"/>
      <c r="CQ47" s="777"/>
      <c r="CR47" s="777"/>
      <c r="CS47" s="777"/>
      <c r="CT47" s="777"/>
      <c r="CU47" s="777"/>
      <c r="CV47" s="777"/>
      <c r="CW47" s="777"/>
      <c r="CX47" s="777"/>
      <c r="CY47" s="777"/>
      <c r="CZ47" s="777"/>
      <c r="DA47" s="777"/>
      <c r="DB47" s="777"/>
      <c r="DC47" s="777"/>
      <c r="DD47" s="777"/>
      <c r="DE47" s="777"/>
      <c r="DF47" s="777"/>
      <c r="DG47" s="777"/>
      <c r="DH47" s="777"/>
      <c r="DI47" s="777"/>
      <c r="DJ47" s="777"/>
      <c r="DK47" s="777"/>
      <c r="DL47" s="777"/>
      <c r="DM47" s="777"/>
      <c r="DN47" s="777"/>
      <c r="DO47" s="777"/>
      <c r="DP47" s="777"/>
      <c r="DQ47" s="777"/>
      <c r="DR47" s="777"/>
      <c r="DS47" s="777"/>
      <c r="DT47" s="777"/>
      <c r="DU47" s="777"/>
      <c r="DV47" s="777"/>
      <c r="DW47" s="777"/>
      <c r="DX47" s="777"/>
      <c r="DY47" s="777"/>
      <c r="DZ47" s="777"/>
      <c r="EA47" s="777"/>
      <c r="EB47" s="777"/>
      <c r="EC47" s="777"/>
      <c r="ED47" s="777"/>
      <c r="EE47" s="777"/>
      <c r="EF47" s="777"/>
      <c r="EG47" s="777"/>
      <c r="EH47" s="777"/>
      <c r="EI47" s="777"/>
      <c r="EJ47" s="777"/>
      <c r="EK47" s="777"/>
      <c r="EL47" s="777"/>
      <c r="EM47" s="777"/>
      <c r="EN47" s="777"/>
      <c r="EO47" s="777"/>
      <c r="EP47" s="777"/>
      <c r="EQ47" s="777"/>
      <c r="ER47" s="777"/>
      <c r="ES47" s="777"/>
      <c r="ET47" s="777"/>
      <c r="EU47" s="777"/>
      <c r="EV47" s="777"/>
      <c r="EW47" s="777"/>
      <c r="EX47" s="777"/>
      <c r="EY47" s="777"/>
      <c r="EZ47" s="777"/>
      <c r="FA47" s="777"/>
      <c r="FB47" s="777"/>
      <c r="FC47" s="777"/>
      <c r="FD47" s="777"/>
      <c r="FE47" s="777"/>
      <c r="FF47" s="777"/>
      <c r="FG47" s="777"/>
      <c r="FH47" s="777"/>
      <c r="FI47" s="777"/>
      <c r="FJ47" s="777"/>
      <c r="FK47" s="777"/>
      <c r="FL47" s="777"/>
      <c r="FM47" s="777"/>
      <c r="FN47" s="777"/>
      <c r="FO47" s="777"/>
      <c r="FP47" s="777"/>
      <c r="FQ47" s="777"/>
      <c r="FR47" s="777"/>
      <c r="FS47" s="777"/>
      <c r="FT47" s="777"/>
      <c r="FU47" s="777"/>
      <c r="FV47" s="777"/>
      <c r="FW47" s="777"/>
      <c r="FX47" s="777"/>
      <c r="FY47" s="777"/>
      <c r="FZ47" s="777"/>
      <c r="GA47" s="777"/>
      <c r="GB47" s="777"/>
      <c r="GC47" s="777"/>
      <c r="GD47" s="777"/>
      <c r="GE47" s="777"/>
      <c r="GF47" s="777"/>
      <c r="GG47" s="777"/>
      <c r="GH47" s="777"/>
      <c r="GI47" s="777"/>
      <c r="GJ47" s="777"/>
      <c r="GK47" s="777"/>
      <c r="GL47" s="777"/>
      <c r="GM47" s="777"/>
      <c r="GN47" s="777"/>
      <c r="GO47" s="777"/>
      <c r="GP47" s="777"/>
      <c r="GQ47" s="777"/>
      <c r="GR47" s="777"/>
      <c r="GS47" s="777"/>
      <c r="GT47" s="777"/>
      <c r="GU47" s="777"/>
      <c r="GV47" s="777"/>
      <c r="GW47" s="777"/>
      <c r="GX47" s="777"/>
      <c r="GY47" s="777"/>
      <c r="GZ47" s="777"/>
      <c r="HA47" s="777"/>
      <c r="HB47" s="777"/>
      <c r="HC47" s="777"/>
      <c r="HD47" s="777"/>
      <c r="HE47" s="777"/>
      <c r="HF47" s="777"/>
      <c r="HG47" s="777"/>
      <c r="HH47" s="777"/>
      <c r="HI47" s="777"/>
      <c r="HJ47" s="777"/>
      <c r="HK47" s="777"/>
      <c r="HL47" s="777"/>
      <c r="HM47" s="777"/>
      <c r="HN47" s="777"/>
      <c r="HO47" s="777"/>
      <c r="HP47" s="777"/>
      <c r="HQ47" s="777"/>
      <c r="HR47" s="777"/>
      <c r="HS47" s="777"/>
      <c r="HT47" s="777"/>
      <c r="HU47" s="777"/>
      <c r="HV47" s="777"/>
      <c r="HW47" s="777"/>
      <c r="HX47" s="777"/>
      <c r="HY47" s="777"/>
      <c r="HZ47" s="777"/>
      <c r="IA47" s="777"/>
      <c r="IB47" s="777"/>
      <c r="IC47" s="777"/>
      <c r="ID47" s="777"/>
      <c r="IE47" s="777"/>
      <c r="IF47" s="777"/>
      <c r="IG47" s="777"/>
      <c r="IH47" s="777"/>
      <c r="II47" s="777"/>
      <c r="IJ47" s="777"/>
      <c r="IK47" s="777"/>
      <c r="IL47" s="777"/>
      <c r="IM47" s="777"/>
      <c r="IN47" s="777"/>
      <c r="IO47" s="777"/>
      <c r="IP47" s="777"/>
      <c r="IQ47" s="777"/>
      <c r="IR47" s="777"/>
      <c r="IS47" s="777"/>
      <c r="IT47" s="777"/>
      <c r="IU47" s="777"/>
    </row>
    <row r="48" spans="2:255" s="779" customFormat="1" ht="12.75" customHeight="1">
      <c r="B48" s="777"/>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778"/>
      <c r="AY48" s="778"/>
      <c r="AZ48" s="778"/>
      <c r="BA48" s="778"/>
      <c r="BB48" s="1184"/>
      <c r="BC48" s="777"/>
      <c r="BD48" s="777"/>
      <c r="BE48" s="777"/>
      <c r="BF48" s="777"/>
      <c r="BG48" s="777"/>
      <c r="BH48" s="777"/>
      <c r="BI48" s="777"/>
      <c r="BJ48" s="777"/>
      <c r="BK48" s="777"/>
      <c r="BL48" s="777"/>
      <c r="BM48" s="777"/>
      <c r="BN48" s="777"/>
      <c r="BO48" s="777"/>
      <c r="BP48" s="777"/>
      <c r="BQ48" s="777"/>
      <c r="BR48" s="777"/>
      <c r="BS48" s="777"/>
      <c r="BT48" s="777"/>
      <c r="BU48" s="777"/>
      <c r="BV48" s="777"/>
      <c r="BW48" s="777"/>
      <c r="BX48" s="777"/>
      <c r="BY48" s="777"/>
      <c r="BZ48" s="777"/>
      <c r="CA48" s="777"/>
      <c r="CB48" s="777"/>
      <c r="CC48" s="777"/>
      <c r="CD48" s="777"/>
      <c r="CE48" s="777"/>
      <c r="CF48" s="777"/>
      <c r="CG48" s="777"/>
      <c r="CH48" s="777"/>
      <c r="CI48" s="777"/>
      <c r="CJ48" s="777"/>
      <c r="CK48" s="777"/>
      <c r="CL48" s="777"/>
      <c r="CM48" s="777"/>
      <c r="CN48" s="777"/>
      <c r="CO48" s="777"/>
      <c r="CP48" s="777"/>
      <c r="CQ48" s="777"/>
      <c r="CR48" s="777"/>
      <c r="CS48" s="777"/>
      <c r="CT48" s="777"/>
      <c r="CU48" s="777"/>
      <c r="CV48" s="777"/>
      <c r="CW48" s="777"/>
      <c r="CX48" s="777"/>
      <c r="CY48" s="777"/>
      <c r="CZ48" s="777"/>
      <c r="DA48" s="777"/>
      <c r="DB48" s="777"/>
      <c r="DC48" s="777"/>
      <c r="DD48" s="777"/>
      <c r="DE48" s="777"/>
      <c r="DF48" s="777"/>
      <c r="DG48" s="777"/>
      <c r="DH48" s="777"/>
      <c r="DI48" s="777"/>
      <c r="DJ48" s="777"/>
      <c r="DK48" s="777"/>
      <c r="DL48" s="777"/>
      <c r="DM48" s="777"/>
      <c r="DN48" s="777"/>
      <c r="DO48" s="777"/>
      <c r="DP48" s="777"/>
      <c r="DQ48" s="777"/>
      <c r="DR48" s="777"/>
      <c r="DS48" s="777"/>
      <c r="DT48" s="777"/>
      <c r="DU48" s="777"/>
      <c r="DV48" s="777"/>
      <c r="DW48" s="777"/>
      <c r="DX48" s="777"/>
      <c r="DY48" s="777"/>
      <c r="DZ48" s="777"/>
      <c r="EA48" s="777"/>
      <c r="EB48" s="777"/>
      <c r="EC48" s="777"/>
      <c r="ED48" s="777"/>
      <c r="EE48" s="777"/>
      <c r="EF48" s="777"/>
      <c r="EG48" s="777"/>
      <c r="EH48" s="777"/>
      <c r="EI48" s="777"/>
      <c r="EJ48" s="777"/>
      <c r="EK48" s="777"/>
      <c r="EL48" s="777"/>
      <c r="EM48" s="777"/>
      <c r="EN48" s="777"/>
      <c r="EO48" s="777"/>
      <c r="EP48" s="777"/>
      <c r="EQ48" s="777"/>
      <c r="ER48" s="777"/>
      <c r="ES48" s="777"/>
      <c r="ET48" s="777"/>
      <c r="EU48" s="777"/>
      <c r="EV48" s="777"/>
      <c r="EW48" s="777"/>
      <c r="EX48" s="777"/>
      <c r="EY48" s="777"/>
      <c r="EZ48" s="777"/>
      <c r="FA48" s="777"/>
      <c r="FB48" s="777"/>
      <c r="FC48" s="777"/>
      <c r="FD48" s="777"/>
      <c r="FE48" s="777"/>
      <c r="FF48" s="777"/>
      <c r="FG48" s="777"/>
      <c r="FH48" s="777"/>
      <c r="FI48" s="777"/>
      <c r="FJ48" s="777"/>
      <c r="FK48" s="777"/>
      <c r="FL48" s="777"/>
      <c r="FM48" s="777"/>
      <c r="FN48" s="777"/>
      <c r="FO48" s="777"/>
      <c r="FP48" s="777"/>
      <c r="FQ48" s="777"/>
      <c r="FR48" s="777"/>
      <c r="FS48" s="777"/>
      <c r="FT48" s="777"/>
      <c r="FU48" s="777"/>
      <c r="FV48" s="777"/>
      <c r="FW48" s="777"/>
      <c r="FX48" s="777"/>
      <c r="FY48" s="777"/>
      <c r="FZ48" s="777"/>
      <c r="GA48" s="777"/>
      <c r="GB48" s="777"/>
      <c r="GC48" s="777"/>
      <c r="GD48" s="777"/>
      <c r="GE48" s="777"/>
      <c r="GF48" s="777"/>
      <c r="GG48" s="777"/>
      <c r="GH48" s="777"/>
      <c r="GI48" s="777"/>
      <c r="GJ48" s="777"/>
      <c r="GK48" s="777"/>
      <c r="GL48" s="777"/>
      <c r="GM48" s="777"/>
      <c r="GN48" s="777"/>
      <c r="GO48" s="777"/>
      <c r="GP48" s="777"/>
      <c r="GQ48" s="777"/>
      <c r="GR48" s="777"/>
      <c r="GS48" s="777"/>
      <c r="GT48" s="777"/>
      <c r="GU48" s="777"/>
      <c r="GV48" s="777"/>
      <c r="GW48" s="777"/>
      <c r="GX48" s="777"/>
      <c r="GY48" s="777"/>
      <c r="GZ48" s="777"/>
      <c r="HA48" s="777"/>
      <c r="HB48" s="777"/>
      <c r="HC48" s="777"/>
      <c r="HD48" s="777"/>
      <c r="HE48" s="777"/>
      <c r="HF48" s="777"/>
      <c r="HG48" s="777"/>
      <c r="HH48" s="777"/>
      <c r="HI48" s="777"/>
      <c r="HJ48" s="777"/>
      <c r="HK48" s="777"/>
      <c r="HL48" s="777"/>
      <c r="HM48" s="777"/>
      <c r="HN48" s="777"/>
      <c r="HO48" s="777"/>
      <c r="HP48" s="777"/>
      <c r="HQ48" s="777"/>
      <c r="HR48" s="777"/>
      <c r="HS48" s="777"/>
      <c r="HT48" s="777"/>
      <c r="HU48" s="777"/>
      <c r="HV48" s="777"/>
      <c r="HW48" s="777"/>
      <c r="HX48" s="777"/>
      <c r="HY48" s="777"/>
      <c r="HZ48" s="777"/>
      <c r="IA48" s="777"/>
      <c r="IB48" s="777"/>
      <c r="IC48" s="777"/>
      <c r="ID48" s="777"/>
      <c r="IE48" s="777"/>
      <c r="IF48" s="777"/>
      <c r="IG48" s="777"/>
      <c r="IH48" s="777"/>
      <c r="II48" s="777"/>
      <c r="IJ48" s="777"/>
      <c r="IK48" s="777"/>
      <c r="IL48" s="777"/>
      <c r="IM48" s="777"/>
      <c r="IN48" s="777"/>
      <c r="IO48" s="777"/>
      <c r="IP48" s="777"/>
      <c r="IQ48" s="777"/>
      <c r="IR48" s="777"/>
      <c r="IS48" s="777"/>
      <c r="IT48" s="777"/>
      <c r="IU48" s="777"/>
    </row>
    <row r="49" spans="2:255" s="779" customFormat="1" ht="12.75" customHeight="1">
      <c r="B49" s="777"/>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778"/>
      <c r="AV49" s="778"/>
      <c r="AW49" s="778"/>
      <c r="AX49" s="778"/>
      <c r="AY49" s="778"/>
      <c r="AZ49" s="778"/>
      <c r="BA49" s="778"/>
      <c r="BB49" s="1184"/>
      <c r="BC49" s="777"/>
      <c r="BD49" s="777"/>
      <c r="BE49" s="777"/>
      <c r="BF49" s="777"/>
      <c r="BG49" s="777"/>
      <c r="BH49" s="777"/>
      <c r="BI49" s="777"/>
      <c r="BJ49" s="777"/>
      <c r="BK49" s="777"/>
      <c r="BL49" s="777"/>
      <c r="BM49" s="777"/>
      <c r="BN49" s="777"/>
      <c r="BO49" s="777"/>
      <c r="BP49" s="777"/>
      <c r="BQ49" s="777"/>
      <c r="BR49" s="777"/>
      <c r="BS49" s="777"/>
      <c r="BT49" s="777"/>
      <c r="BU49" s="777"/>
      <c r="BV49" s="777"/>
      <c r="BW49" s="777"/>
      <c r="BX49" s="777"/>
      <c r="BY49" s="777"/>
      <c r="BZ49" s="777"/>
      <c r="CA49" s="777"/>
      <c r="CB49" s="777"/>
      <c r="CC49" s="777"/>
      <c r="CD49" s="777"/>
      <c r="CE49" s="777"/>
      <c r="CF49" s="777"/>
      <c r="CG49" s="777"/>
      <c r="CH49" s="777"/>
      <c r="CI49" s="777"/>
      <c r="CJ49" s="777"/>
      <c r="CK49" s="777"/>
      <c r="CL49" s="777"/>
      <c r="CM49" s="777"/>
      <c r="CN49" s="777"/>
      <c r="CO49" s="777"/>
      <c r="CP49" s="777"/>
      <c r="CQ49" s="777"/>
      <c r="CR49" s="777"/>
      <c r="CS49" s="777"/>
      <c r="CT49" s="777"/>
      <c r="CU49" s="777"/>
      <c r="CV49" s="777"/>
      <c r="CW49" s="777"/>
      <c r="CX49" s="777"/>
      <c r="CY49" s="777"/>
      <c r="CZ49" s="777"/>
      <c r="DA49" s="777"/>
      <c r="DB49" s="777"/>
      <c r="DC49" s="777"/>
      <c r="DD49" s="777"/>
      <c r="DE49" s="777"/>
      <c r="DF49" s="777"/>
      <c r="DG49" s="777"/>
      <c r="DH49" s="777"/>
      <c r="DI49" s="777"/>
      <c r="DJ49" s="777"/>
      <c r="DK49" s="777"/>
      <c r="DL49" s="777"/>
      <c r="DM49" s="777"/>
      <c r="DN49" s="777"/>
      <c r="DO49" s="777"/>
      <c r="DP49" s="777"/>
      <c r="DQ49" s="777"/>
      <c r="DR49" s="777"/>
      <c r="DS49" s="777"/>
      <c r="DT49" s="777"/>
      <c r="DU49" s="777"/>
      <c r="DV49" s="777"/>
      <c r="DW49" s="777"/>
      <c r="DX49" s="777"/>
      <c r="DY49" s="777"/>
      <c r="DZ49" s="777"/>
      <c r="EA49" s="777"/>
      <c r="EB49" s="777"/>
      <c r="EC49" s="777"/>
      <c r="ED49" s="777"/>
      <c r="EE49" s="777"/>
      <c r="EF49" s="777"/>
      <c r="EG49" s="777"/>
      <c r="EH49" s="777"/>
      <c r="EI49" s="777"/>
      <c r="EJ49" s="777"/>
      <c r="EK49" s="777"/>
      <c r="EL49" s="777"/>
      <c r="EM49" s="777"/>
      <c r="EN49" s="777"/>
      <c r="EO49" s="777"/>
      <c r="EP49" s="777"/>
      <c r="EQ49" s="777"/>
      <c r="ER49" s="777"/>
      <c r="ES49" s="777"/>
      <c r="ET49" s="777"/>
      <c r="EU49" s="777"/>
      <c r="EV49" s="777"/>
      <c r="EW49" s="777"/>
      <c r="EX49" s="777"/>
      <c r="EY49" s="777"/>
      <c r="EZ49" s="777"/>
      <c r="FA49" s="777"/>
      <c r="FB49" s="777"/>
      <c r="FC49" s="777"/>
      <c r="FD49" s="777"/>
      <c r="FE49" s="777"/>
      <c r="FF49" s="777"/>
      <c r="FG49" s="777"/>
      <c r="FH49" s="777"/>
      <c r="FI49" s="777"/>
      <c r="FJ49" s="777"/>
      <c r="FK49" s="777"/>
      <c r="FL49" s="777"/>
      <c r="FM49" s="777"/>
      <c r="FN49" s="777"/>
      <c r="FO49" s="777"/>
      <c r="FP49" s="777"/>
      <c r="FQ49" s="777"/>
      <c r="FR49" s="777"/>
      <c r="FS49" s="777"/>
      <c r="FT49" s="777"/>
      <c r="FU49" s="777"/>
      <c r="FV49" s="777"/>
      <c r="FW49" s="777"/>
      <c r="FX49" s="777"/>
      <c r="FY49" s="777"/>
      <c r="FZ49" s="777"/>
      <c r="GA49" s="777"/>
      <c r="GB49" s="777"/>
      <c r="GC49" s="777"/>
      <c r="GD49" s="777"/>
      <c r="GE49" s="777"/>
      <c r="GF49" s="777"/>
      <c r="GG49" s="777"/>
      <c r="GH49" s="777"/>
      <c r="GI49" s="777"/>
      <c r="GJ49" s="777"/>
      <c r="GK49" s="777"/>
      <c r="GL49" s="777"/>
      <c r="GM49" s="777"/>
      <c r="GN49" s="777"/>
      <c r="GO49" s="777"/>
      <c r="GP49" s="777"/>
      <c r="GQ49" s="777"/>
      <c r="GR49" s="777"/>
      <c r="GS49" s="777"/>
      <c r="GT49" s="777"/>
      <c r="GU49" s="777"/>
      <c r="GV49" s="777"/>
      <c r="GW49" s="777"/>
      <c r="GX49" s="777"/>
      <c r="GY49" s="777"/>
      <c r="GZ49" s="777"/>
      <c r="HA49" s="777"/>
      <c r="HB49" s="777"/>
      <c r="HC49" s="777"/>
      <c r="HD49" s="777"/>
      <c r="HE49" s="777"/>
      <c r="HF49" s="777"/>
      <c r="HG49" s="777"/>
      <c r="HH49" s="777"/>
      <c r="HI49" s="777"/>
      <c r="HJ49" s="777"/>
      <c r="HK49" s="777"/>
      <c r="HL49" s="777"/>
      <c r="HM49" s="777"/>
      <c r="HN49" s="777"/>
      <c r="HO49" s="777"/>
      <c r="HP49" s="777"/>
      <c r="HQ49" s="777"/>
      <c r="HR49" s="777"/>
      <c r="HS49" s="777"/>
      <c r="HT49" s="777"/>
      <c r="HU49" s="777"/>
      <c r="HV49" s="777"/>
      <c r="HW49" s="777"/>
      <c r="HX49" s="777"/>
      <c r="HY49" s="777"/>
      <c r="HZ49" s="777"/>
      <c r="IA49" s="777"/>
      <c r="IB49" s="777"/>
      <c r="IC49" s="777"/>
      <c r="ID49" s="777"/>
      <c r="IE49" s="777"/>
      <c r="IF49" s="777"/>
      <c r="IG49" s="777"/>
      <c r="IH49" s="777"/>
      <c r="II49" s="777"/>
      <c r="IJ49" s="777"/>
      <c r="IK49" s="777"/>
      <c r="IL49" s="777"/>
      <c r="IM49" s="777"/>
      <c r="IN49" s="777"/>
      <c r="IO49" s="777"/>
      <c r="IP49" s="777"/>
      <c r="IQ49" s="777"/>
      <c r="IR49" s="777"/>
      <c r="IS49" s="777"/>
      <c r="IT49" s="777"/>
      <c r="IU49" s="777"/>
    </row>
    <row r="50" spans="2:255" s="779" customFormat="1" ht="12.75" customHeight="1">
      <c r="B50" s="777"/>
      <c r="C50" s="777"/>
      <c r="D50" s="777"/>
      <c r="E50" s="777"/>
      <c r="F50" s="777"/>
      <c r="G50" s="777"/>
      <c r="H50" s="777"/>
      <c r="I50" s="777"/>
      <c r="J50" s="777"/>
      <c r="K50" s="777"/>
      <c r="L50" s="777"/>
      <c r="M50" s="777"/>
      <c r="N50" s="777"/>
      <c r="O50" s="777"/>
      <c r="P50" s="777"/>
      <c r="Q50" s="777"/>
      <c r="R50" s="777"/>
      <c r="S50" s="777"/>
      <c r="T50" s="777"/>
      <c r="U50" s="777"/>
      <c r="V50" s="777"/>
      <c r="W50" s="777"/>
      <c r="X50" s="777"/>
      <c r="Y50" s="777"/>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778"/>
      <c r="AV50" s="778"/>
      <c r="AW50" s="778"/>
      <c r="AX50" s="778"/>
      <c r="AY50" s="778"/>
      <c r="AZ50" s="778"/>
      <c r="BA50" s="778"/>
      <c r="BB50" s="1184"/>
      <c r="BC50" s="777"/>
      <c r="BD50" s="777"/>
      <c r="BE50" s="777"/>
      <c r="BF50" s="777"/>
      <c r="BG50" s="777"/>
      <c r="BH50" s="777"/>
      <c r="BI50" s="777"/>
      <c r="BJ50" s="777"/>
      <c r="BK50" s="777"/>
      <c r="BL50" s="777"/>
      <c r="BM50" s="777"/>
      <c r="BN50" s="777"/>
      <c r="BO50" s="777"/>
      <c r="BP50" s="777"/>
      <c r="BQ50" s="777"/>
      <c r="BR50" s="777"/>
      <c r="BS50" s="777"/>
      <c r="BT50" s="777"/>
      <c r="BU50" s="777"/>
      <c r="BV50" s="777"/>
      <c r="BW50" s="777"/>
      <c r="BX50" s="777"/>
      <c r="BY50" s="777"/>
      <c r="BZ50" s="777"/>
      <c r="CA50" s="777"/>
      <c r="CB50" s="777"/>
      <c r="CC50" s="777"/>
      <c r="CD50" s="777"/>
      <c r="CE50" s="777"/>
      <c r="CF50" s="777"/>
      <c r="CG50" s="777"/>
      <c r="CH50" s="777"/>
      <c r="CI50" s="777"/>
      <c r="CJ50" s="777"/>
      <c r="CK50" s="777"/>
      <c r="CL50" s="777"/>
      <c r="CM50" s="777"/>
      <c r="CN50" s="777"/>
      <c r="CO50" s="777"/>
      <c r="CP50" s="777"/>
      <c r="CQ50" s="777"/>
      <c r="CR50" s="777"/>
      <c r="CS50" s="777"/>
      <c r="CT50" s="777"/>
      <c r="CU50" s="777"/>
      <c r="CV50" s="777"/>
      <c r="CW50" s="777"/>
      <c r="CX50" s="777"/>
      <c r="CY50" s="777"/>
      <c r="CZ50" s="777"/>
      <c r="DA50" s="777"/>
      <c r="DB50" s="777"/>
      <c r="DC50" s="777"/>
      <c r="DD50" s="777"/>
      <c r="DE50" s="777"/>
      <c r="DF50" s="777"/>
      <c r="DG50" s="777"/>
      <c r="DH50" s="777"/>
      <c r="DI50" s="777"/>
      <c r="DJ50" s="777"/>
      <c r="DK50" s="777"/>
      <c r="DL50" s="777"/>
      <c r="DM50" s="777"/>
      <c r="DN50" s="777"/>
      <c r="DO50" s="777"/>
      <c r="DP50" s="777"/>
      <c r="DQ50" s="777"/>
      <c r="DR50" s="777"/>
      <c r="DS50" s="777"/>
      <c r="DT50" s="777"/>
      <c r="DU50" s="777"/>
      <c r="DV50" s="777"/>
      <c r="DW50" s="777"/>
      <c r="DX50" s="777"/>
      <c r="DY50" s="777"/>
      <c r="DZ50" s="777"/>
      <c r="EA50" s="777"/>
      <c r="EB50" s="777"/>
      <c r="EC50" s="777"/>
      <c r="ED50" s="777"/>
      <c r="EE50" s="777"/>
      <c r="EF50" s="777"/>
      <c r="EG50" s="777"/>
      <c r="EH50" s="777"/>
      <c r="EI50" s="777"/>
      <c r="EJ50" s="777"/>
      <c r="EK50" s="777"/>
      <c r="EL50" s="777"/>
      <c r="EM50" s="777"/>
      <c r="EN50" s="777"/>
      <c r="EO50" s="777"/>
      <c r="EP50" s="777"/>
      <c r="EQ50" s="777"/>
      <c r="ER50" s="777"/>
      <c r="ES50" s="777"/>
      <c r="ET50" s="777"/>
      <c r="EU50" s="777"/>
      <c r="EV50" s="777"/>
      <c r="EW50" s="777"/>
      <c r="EX50" s="777"/>
      <c r="EY50" s="777"/>
      <c r="EZ50" s="777"/>
      <c r="FA50" s="777"/>
      <c r="FB50" s="777"/>
      <c r="FC50" s="777"/>
      <c r="FD50" s="777"/>
      <c r="FE50" s="777"/>
      <c r="FF50" s="777"/>
      <c r="FG50" s="777"/>
      <c r="FH50" s="777"/>
      <c r="FI50" s="777"/>
      <c r="FJ50" s="777"/>
      <c r="FK50" s="777"/>
      <c r="FL50" s="777"/>
      <c r="FM50" s="777"/>
      <c r="FN50" s="777"/>
      <c r="FO50" s="777"/>
      <c r="FP50" s="777"/>
      <c r="FQ50" s="777"/>
      <c r="FR50" s="777"/>
      <c r="FS50" s="777"/>
      <c r="FT50" s="777"/>
      <c r="FU50" s="777"/>
      <c r="FV50" s="777"/>
      <c r="FW50" s="777"/>
      <c r="FX50" s="777"/>
      <c r="FY50" s="777"/>
      <c r="FZ50" s="777"/>
      <c r="GA50" s="777"/>
      <c r="GB50" s="777"/>
      <c r="GC50" s="777"/>
      <c r="GD50" s="777"/>
      <c r="GE50" s="777"/>
      <c r="GF50" s="777"/>
      <c r="GG50" s="777"/>
      <c r="GH50" s="777"/>
      <c r="GI50" s="777"/>
      <c r="GJ50" s="777"/>
      <c r="GK50" s="777"/>
      <c r="GL50" s="777"/>
      <c r="GM50" s="777"/>
      <c r="GN50" s="777"/>
      <c r="GO50" s="777"/>
      <c r="GP50" s="777"/>
      <c r="GQ50" s="777"/>
      <c r="GR50" s="777"/>
      <c r="GS50" s="777"/>
      <c r="GT50" s="777"/>
      <c r="GU50" s="777"/>
      <c r="GV50" s="777"/>
      <c r="GW50" s="777"/>
      <c r="GX50" s="777"/>
      <c r="GY50" s="777"/>
      <c r="GZ50" s="777"/>
      <c r="HA50" s="777"/>
      <c r="HB50" s="777"/>
      <c r="HC50" s="777"/>
      <c r="HD50" s="777"/>
      <c r="HE50" s="777"/>
      <c r="HF50" s="777"/>
      <c r="HG50" s="777"/>
      <c r="HH50" s="777"/>
      <c r="HI50" s="777"/>
      <c r="HJ50" s="777"/>
      <c r="HK50" s="777"/>
      <c r="HL50" s="777"/>
      <c r="HM50" s="777"/>
      <c r="HN50" s="777"/>
      <c r="HO50" s="777"/>
      <c r="HP50" s="777"/>
      <c r="HQ50" s="777"/>
      <c r="HR50" s="777"/>
      <c r="HS50" s="777"/>
      <c r="HT50" s="777"/>
      <c r="HU50" s="777"/>
      <c r="HV50" s="777"/>
      <c r="HW50" s="777"/>
      <c r="HX50" s="777"/>
      <c r="HY50" s="777"/>
      <c r="HZ50" s="777"/>
      <c r="IA50" s="777"/>
      <c r="IB50" s="777"/>
      <c r="IC50" s="777"/>
      <c r="ID50" s="777"/>
      <c r="IE50" s="777"/>
      <c r="IF50" s="777"/>
      <c r="IG50" s="777"/>
      <c r="IH50" s="777"/>
      <c r="II50" s="777"/>
      <c r="IJ50" s="777"/>
      <c r="IK50" s="777"/>
      <c r="IL50" s="777"/>
      <c r="IM50" s="777"/>
      <c r="IN50" s="777"/>
      <c r="IO50" s="777"/>
      <c r="IP50" s="777"/>
      <c r="IQ50" s="777"/>
      <c r="IR50" s="777"/>
      <c r="IS50" s="777"/>
      <c r="IT50" s="777"/>
      <c r="IU50" s="777"/>
    </row>
    <row r="51" spans="2:255" s="779" customFormat="1" ht="12.75" customHeight="1">
      <c r="B51" s="777"/>
      <c r="C51" s="777"/>
      <c r="D51" s="777"/>
      <c r="E51" s="777"/>
      <c r="F51" s="777"/>
      <c r="G51" s="777"/>
      <c r="H51" s="777"/>
      <c r="I51" s="777"/>
      <c r="J51" s="777"/>
      <c r="K51" s="777"/>
      <c r="L51" s="777"/>
      <c r="M51" s="777"/>
      <c r="N51" s="777"/>
      <c r="O51" s="777"/>
      <c r="P51" s="777"/>
      <c r="Q51" s="777"/>
      <c r="R51" s="777"/>
      <c r="S51" s="777"/>
      <c r="T51" s="777"/>
      <c r="U51" s="777"/>
      <c r="V51" s="777"/>
      <c r="W51" s="777"/>
      <c r="X51" s="777"/>
      <c r="Y51" s="777"/>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778"/>
      <c r="AV51" s="778"/>
      <c r="AW51" s="778"/>
      <c r="AX51" s="778"/>
      <c r="AY51" s="778"/>
      <c r="AZ51" s="778"/>
      <c r="BA51" s="778"/>
      <c r="BB51" s="1184"/>
      <c r="BC51" s="777"/>
      <c r="BD51" s="777"/>
      <c r="BE51" s="777"/>
      <c r="BF51" s="777"/>
      <c r="BG51" s="777"/>
      <c r="BH51" s="777"/>
      <c r="BI51" s="777"/>
      <c r="BJ51" s="777"/>
      <c r="BK51" s="777"/>
      <c r="BL51" s="777"/>
      <c r="BM51" s="777"/>
      <c r="BN51" s="777"/>
      <c r="BO51" s="777"/>
      <c r="BP51" s="777"/>
      <c r="BQ51" s="777"/>
      <c r="BR51" s="777"/>
      <c r="BS51" s="777"/>
      <c r="BT51" s="777"/>
      <c r="BU51" s="777"/>
      <c r="BV51" s="777"/>
      <c r="BW51" s="777"/>
      <c r="BX51" s="777"/>
      <c r="BY51" s="777"/>
      <c r="BZ51" s="777"/>
      <c r="CA51" s="777"/>
      <c r="CB51" s="777"/>
      <c r="CC51" s="777"/>
      <c r="CD51" s="777"/>
      <c r="CE51" s="777"/>
      <c r="CF51" s="777"/>
      <c r="CG51" s="777"/>
      <c r="CH51" s="777"/>
      <c r="CI51" s="777"/>
      <c r="CJ51" s="777"/>
      <c r="CK51" s="777"/>
      <c r="CL51" s="777"/>
      <c r="CM51" s="777"/>
      <c r="CN51" s="777"/>
      <c r="CO51" s="777"/>
      <c r="CP51" s="777"/>
      <c r="CQ51" s="777"/>
      <c r="CR51" s="777"/>
      <c r="CS51" s="777"/>
      <c r="CT51" s="777"/>
      <c r="CU51" s="777"/>
      <c r="CV51" s="777"/>
      <c r="CW51" s="777"/>
      <c r="CX51" s="777"/>
      <c r="CY51" s="777"/>
      <c r="CZ51" s="777"/>
      <c r="DA51" s="777"/>
      <c r="DB51" s="777"/>
      <c r="DC51" s="777"/>
      <c r="DD51" s="777"/>
      <c r="DE51" s="777"/>
      <c r="DF51" s="777"/>
      <c r="DG51" s="777"/>
      <c r="DH51" s="777"/>
      <c r="DI51" s="777"/>
      <c r="DJ51" s="777"/>
      <c r="DK51" s="777"/>
      <c r="DL51" s="777"/>
      <c r="DM51" s="777"/>
      <c r="DN51" s="777"/>
      <c r="DO51" s="777"/>
      <c r="DP51" s="777"/>
      <c r="DQ51" s="777"/>
      <c r="DR51" s="777"/>
      <c r="DS51" s="777"/>
      <c r="DT51" s="777"/>
      <c r="DU51" s="777"/>
      <c r="DV51" s="777"/>
      <c r="DW51" s="777"/>
      <c r="DX51" s="777"/>
      <c r="DY51" s="777"/>
      <c r="DZ51" s="777"/>
      <c r="EA51" s="777"/>
      <c r="EB51" s="777"/>
      <c r="EC51" s="777"/>
      <c r="ED51" s="777"/>
      <c r="EE51" s="777"/>
      <c r="EF51" s="777"/>
      <c r="EG51" s="777"/>
      <c r="EH51" s="777"/>
      <c r="EI51" s="777"/>
      <c r="EJ51" s="777"/>
      <c r="EK51" s="777"/>
      <c r="EL51" s="777"/>
      <c r="EM51" s="777"/>
      <c r="EN51" s="777"/>
      <c r="EO51" s="777"/>
      <c r="EP51" s="777"/>
      <c r="EQ51" s="777"/>
      <c r="ER51" s="777"/>
      <c r="ES51" s="777"/>
      <c r="ET51" s="777"/>
      <c r="EU51" s="777"/>
      <c r="EV51" s="777"/>
      <c r="EW51" s="777"/>
      <c r="EX51" s="777"/>
      <c r="EY51" s="777"/>
      <c r="EZ51" s="777"/>
      <c r="FA51" s="777"/>
      <c r="FB51" s="777"/>
      <c r="FC51" s="777"/>
      <c r="FD51" s="777"/>
      <c r="FE51" s="777"/>
      <c r="FF51" s="777"/>
      <c r="FG51" s="777"/>
      <c r="FH51" s="777"/>
      <c r="FI51" s="777"/>
      <c r="FJ51" s="777"/>
      <c r="FK51" s="777"/>
      <c r="FL51" s="777"/>
      <c r="FM51" s="777"/>
      <c r="FN51" s="777"/>
      <c r="FO51" s="777"/>
      <c r="FP51" s="777"/>
      <c r="FQ51" s="777"/>
      <c r="FR51" s="777"/>
      <c r="FS51" s="777"/>
      <c r="FT51" s="777"/>
      <c r="FU51" s="777"/>
      <c r="FV51" s="777"/>
      <c r="FW51" s="777"/>
      <c r="FX51" s="777"/>
      <c r="FY51" s="777"/>
      <c r="FZ51" s="777"/>
      <c r="GA51" s="777"/>
      <c r="GB51" s="777"/>
      <c r="GC51" s="777"/>
      <c r="GD51" s="777"/>
      <c r="GE51" s="777"/>
      <c r="GF51" s="777"/>
      <c r="GG51" s="777"/>
      <c r="GH51" s="777"/>
      <c r="GI51" s="777"/>
      <c r="GJ51" s="777"/>
      <c r="GK51" s="777"/>
      <c r="GL51" s="777"/>
      <c r="GM51" s="777"/>
      <c r="GN51" s="777"/>
      <c r="GO51" s="777"/>
      <c r="GP51" s="777"/>
      <c r="GQ51" s="777"/>
      <c r="GR51" s="777"/>
      <c r="GS51" s="777"/>
      <c r="GT51" s="777"/>
      <c r="GU51" s="777"/>
      <c r="GV51" s="777"/>
      <c r="GW51" s="777"/>
      <c r="GX51" s="777"/>
      <c r="GY51" s="777"/>
      <c r="GZ51" s="777"/>
      <c r="HA51" s="777"/>
      <c r="HB51" s="777"/>
      <c r="HC51" s="777"/>
      <c r="HD51" s="777"/>
      <c r="HE51" s="777"/>
      <c r="HF51" s="777"/>
      <c r="HG51" s="777"/>
      <c r="HH51" s="777"/>
      <c r="HI51" s="777"/>
      <c r="HJ51" s="777"/>
      <c r="HK51" s="777"/>
      <c r="HL51" s="777"/>
      <c r="HM51" s="777"/>
      <c r="HN51" s="777"/>
      <c r="HO51" s="777"/>
      <c r="HP51" s="777"/>
      <c r="HQ51" s="777"/>
      <c r="HR51" s="777"/>
      <c r="HS51" s="777"/>
      <c r="HT51" s="777"/>
      <c r="HU51" s="777"/>
      <c r="HV51" s="777"/>
      <c r="HW51" s="777"/>
      <c r="HX51" s="777"/>
      <c r="HY51" s="777"/>
      <c r="HZ51" s="777"/>
      <c r="IA51" s="777"/>
      <c r="IB51" s="777"/>
      <c r="IC51" s="777"/>
      <c r="ID51" s="777"/>
      <c r="IE51" s="777"/>
      <c r="IF51" s="777"/>
      <c r="IG51" s="777"/>
      <c r="IH51" s="777"/>
      <c r="II51" s="777"/>
      <c r="IJ51" s="777"/>
      <c r="IK51" s="777"/>
      <c r="IL51" s="777"/>
      <c r="IM51" s="777"/>
      <c r="IN51" s="777"/>
      <c r="IO51" s="777"/>
      <c r="IP51" s="777"/>
      <c r="IQ51" s="777"/>
      <c r="IR51" s="777"/>
      <c r="IS51" s="777"/>
      <c r="IT51" s="777"/>
      <c r="IU51" s="777"/>
    </row>
    <row r="52" spans="2:255" s="779" customFormat="1" ht="12.75" customHeight="1">
      <c r="B52" s="777"/>
      <c r="C52" s="777"/>
      <c r="D52" s="777"/>
      <c r="E52" s="777"/>
      <c r="F52" s="777"/>
      <c r="G52" s="777"/>
      <c r="H52" s="777"/>
      <c r="I52" s="777"/>
      <c r="J52" s="777"/>
      <c r="K52" s="777"/>
      <c r="L52" s="777"/>
      <c r="M52" s="777"/>
      <c r="N52" s="777"/>
      <c r="O52" s="777"/>
      <c r="P52" s="777"/>
      <c r="Q52" s="777"/>
      <c r="R52" s="777"/>
      <c r="S52" s="777"/>
      <c r="T52" s="777"/>
      <c r="U52" s="777"/>
      <c r="V52" s="777"/>
      <c r="W52" s="777"/>
      <c r="X52" s="777"/>
      <c r="Y52" s="777"/>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778"/>
      <c r="AV52" s="778"/>
      <c r="AW52" s="778"/>
      <c r="AX52" s="778"/>
      <c r="AY52" s="778"/>
      <c r="AZ52" s="778"/>
      <c r="BA52" s="778"/>
      <c r="BB52" s="1184"/>
      <c r="BC52" s="777"/>
      <c r="BD52" s="777"/>
      <c r="BE52" s="777"/>
      <c r="BF52" s="777"/>
      <c r="BG52" s="777"/>
      <c r="BH52" s="777"/>
      <c r="BI52" s="777"/>
      <c r="BJ52" s="777"/>
      <c r="BK52" s="777"/>
      <c r="BL52" s="777"/>
      <c r="BM52" s="777"/>
      <c r="BN52" s="777"/>
      <c r="BO52" s="777"/>
      <c r="BP52" s="777"/>
      <c r="BQ52" s="777"/>
      <c r="BR52" s="777"/>
      <c r="BS52" s="777"/>
      <c r="BT52" s="777"/>
      <c r="BU52" s="777"/>
      <c r="BV52" s="777"/>
      <c r="BW52" s="777"/>
      <c r="BX52" s="777"/>
      <c r="BY52" s="777"/>
      <c r="BZ52" s="777"/>
      <c r="CA52" s="777"/>
      <c r="CB52" s="777"/>
      <c r="CC52" s="777"/>
      <c r="CD52" s="777"/>
      <c r="CE52" s="777"/>
      <c r="CF52" s="777"/>
      <c r="CG52" s="777"/>
      <c r="CH52" s="777"/>
      <c r="CI52" s="777"/>
      <c r="CJ52" s="777"/>
      <c r="CK52" s="777"/>
      <c r="CL52" s="777"/>
      <c r="CM52" s="777"/>
      <c r="CN52" s="777"/>
      <c r="CO52" s="777"/>
      <c r="CP52" s="777"/>
      <c r="CQ52" s="777"/>
      <c r="CR52" s="777"/>
      <c r="CS52" s="777"/>
      <c r="CT52" s="777"/>
      <c r="CU52" s="777"/>
      <c r="CV52" s="777"/>
      <c r="CW52" s="777"/>
      <c r="CX52" s="777"/>
      <c r="CY52" s="777"/>
      <c r="CZ52" s="777"/>
      <c r="DA52" s="777"/>
      <c r="DB52" s="777"/>
      <c r="DC52" s="777"/>
      <c r="DD52" s="777"/>
      <c r="DE52" s="777"/>
      <c r="DF52" s="777"/>
      <c r="DG52" s="777"/>
      <c r="DH52" s="777"/>
      <c r="DI52" s="777"/>
      <c r="DJ52" s="777"/>
      <c r="DK52" s="777"/>
      <c r="DL52" s="777"/>
      <c r="DM52" s="777"/>
      <c r="DN52" s="777"/>
      <c r="DO52" s="777"/>
      <c r="DP52" s="777"/>
      <c r="DQ52" s="777"/>
      <c r="DR52" s="777"/>
      <c r="DS52" s="777"/>
      <c r="DT52" s="777"/>
      <c r="DU52" s="777"/>
      <c r="DV52" s="777"/>
      <c r="DW52" s="777"/>
      <c r="DX52" s="777"/>
      <c r="DY52" s="777"/>
      <c r="DZ52" s="777"/>
      <c r="EA52" s="777"/>
      <c r="EB52" s="777"/>
      <c r="EC52" s="777"/>
      <c r="ED52" s="777"/>
      <c r="EE52" s="777"/>
      <c r="EF52" s="777"/>
      <c r="EG52" s="777"/>
      <c r="EH52" s="777"/>
      <c r="EI52" s="777"/>
      <c r="EJ52" s="777"/>
      <c r="EK52" s="777"/>
      <c r="EL52" s="777"/>
      <c r="EM52" s="777"/>
      <c r="EN52" s="777"/>
      <c r="EO52" s="777"/>
      <c r="EP52" s="777"/>
      <c r="EQ52" s="777"/>
      <c r="ER52" s="777"/>
      <c r="ES52" s="777"/>
      <c r="ET52" s="777"/>
      <c r="EU52" s="777"/>
      <c r="EV52" s="777"/>
      <c r="EW52" s="777"/>
      <c r="EX52" s="777"/>
      <c r="EY52" s="777"/>
      <c r="EZ52" s="777"/>
      <c r="FA52" s="777"/>
      <c r="FB52" s="777"/>
      <c r="FC52" s="777"/>
      <c r="FD52" s="777"/>
      <c r="FE52" s="777"/>
      <c r="FF52" s="777"/>
      <c r="FG52" s="777"/>
      <c r="FH52" s="777"/>
      <c r="FI52" s="777"/>
      <c r="FJ52" s="777"/>
      <c r="FK52" s="777"/>
      <c r="FL52" s="777"/>
      <c r="FM52" s="777"/>
      <c r="FN52" s="777"/>
      <c r="FO52" s="777"/>
      <c r="FP52" s="777"/>
      <c r="FQ52" s="777"/>
      <c r="FR52" s="777"/>
      <c r="FS52" s="777"/>
      <c r="FT52" s="777"/>
      <c r="FU52" s="777"/>
      <c r="FV52" s="777"/>
      <c r="FW52" s="777"/>
      <c r="FX52" s="777"/>
      <c r="FY52" s="777"/>
      <c r="FZ52" s="777"/>
      <c r="GA52" s="777"/>
      <c r="GB52" s="777"/>
      <c r="GC52" s="777"/>
      <c r="GD52" s="777"/>
      <c r="GE52" s="777"/>
      <c r="GF52" s="777"/>
      <c r="GG52" s="777"/>
      <c r="GH52" s="777"/>
      <c r="GI52" s="777"/>
      <c r="GJ52" s="777"/>
      <c r="GK52" s="777"/>
      <c r="GL52" s="777"/>
      <c r="GM52" s="777"/>
      <c r="GN52" s="777"/>
      <c r="GO52" s="777"/>
      <c r="GP52" s="777"/>
      <c r="GQ52" s="777"/>
      <c r="GR52" s="777"/>
      <c r="GS52" s="777"/>
      <c r="GT52" s="777"/>
      <c r="GU52" s="777"/>
      <c r="GV52" s="777"/>
      <c r="GW52" s="777"/>
      <c r="GX52" s="777"/>
      <c r="GY52" s="777"/>
      <c r="GZ52" s="777"/>
      <c r="HA52" s="777"/>
      <c r="HB52" s="777"/>
      <c r="HC52" s="777"/>
      <c r="HD52" s="777"/>
      <c r="HE52" s="777"/>
      <c r="HF52" s="777"/>
      <c r="HG52" s="777"/>
      <c r="HH52" s="777"/>
      <c r="HI52" s="777"/>
      <c r="HJ52" s="777"/>
      <c r="HK52" s="777"/>
      <c r="HL52" s="777"/>
      <c r="HM52" s="777"/>
      <c r="HN52" s="777"/>
      <c r="HO52" s="777"/>
      <c r="HP52" s="777"/>
      <c r="HQ52" s="777"/>
      <c r="HR52" s="777"/>
      <c r="HS52" s="777"/>
      <c r="HT52" s="777"/>
      <c r="HU52" s="777"/>
      <c r="HV52" s="777"/>
      <c r="HW52" s="777"/>
      <c r="HX52" s="777"/>
      <c r="HY52" s="777"/>
      <c r="HZ52" s="777"/>
      <c r="IA52" s="777"/>
      <c r="IB52" s="777"/>
      <c r="IC52" s="777"/>
      <c r="ID52" s="777"/>
      <c r="IE52" s="777"/>
      <c r="IF52" s="777"/>
      <c r="IG52" s="777"/>
      <c r="IH52" s="777"/>
      <c r="II52" s="777"/>
      <c r="IJ52" s="777"/>
      <c r="IK52" s="777"/>
      <c r="IL52" s="777"/>
      <c r="IM52" s="777"/>
      <c r="IN52" s="777"/>
      <c r="IO52" s="777"/>
      <c r="IP52" s="777"/>
      <c r="IQ52" s="777"/>
      <c r="IR52" s="777"/>
      <c r="IS52" s="777"/>
      <c r="IT52" s="777"/>
      <c r="IU52" s="777"/>
    </row>
    <row r="53" spans="2:255" s="779" customFormat="1" ht="12.75" customHeight="1">
      <c r="B53" s="777"/>
      <c r="C53" s="777"/>
      <c r="D53" s="777"/>
      <c r="E53" s="777"/>
      <c r="F53" s="777"/>
      <c r="G53" s="777"/>
      <c r="H53" s="777"/>
      <c r="I53" s="777"/>
      <c r="J53" s="777"/>
      <c r="K53" s="777"/>
      <c r="L53" s="777"/>
      <c r="M53" s="777"/>
      <c r="N53" s="777"/>
      <c r="O53" s="777"/>
      <c r="P53" s="777"/>
      <c r="Q53" s="777"/>
      <c r="R53" s="777"/>
      <c r="S53" s="777"/>
      <c r="T53" s="777"/>
      <c r="U53" s="777"/>
      <c r="V53" s="777"/>
      <c r="W53" s="777"/>
      <c r="X53" s="777"/>
      <c r="Y53" s="777"/>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778"/>
      <c r="AV53" s="778"/>
      <c r="AW53" s="778"/>
      <c r="AX53" s="778"/>
      <c r="AY53" s="778"/>
      <c r="AZ53" s="778"/>
      <c r="BA53" s="778"/>
      <c r="BB53" s="1184"/>
      <c r="BC53" s="777"/>
      <c r="BD53" s="777"/>
      <c r="BE53" s="777"/>
      <c r="BF53" s="777"/>
      <c r="BG53" s="777"/>
      <c r="BH53" s="777"/>
      <c r="BI53" s="777"/>
      <c r="BJ53" s="777"/>
      <c r="BK53" s="777"/>
      <c r="BL53" s="777"/>
      <c r="BM53" s="777"/>
      <c r="BN53" s="777"/>
      <c r="BO53" s="777"/>
      <c r="BP53" s="777"/>
      <c r="BQ53" s="777"/>
      <c r="BR53" s="777"/>
      <c r="BS53" s="777"/>
      <c r="BT53" s="777"/>
      <c r="BU53" s="777"/>
      <c r="BV53" s="777"/>
      <c r="BW53" s="777"/>
      <c r="BX53" s="777"/>
      <c r="BY53" s="777"/>
      <c r="BZ53" s="777"/>
      <c r="CA53" s="777"/>
      <c r="CB53" s="777"/>
      <c r="CC53" s="777"/>
      <c r="CD53" s="777"/>
      <c r="CE53" s="777"/>
      <c r="CF53" s="777"/>
      <c r="CG53" s="777"/>
      <c r="CH53" s="777"/>
      <c r="CI53" s="777"/>
      <c r="CJ53" s="777"/>
      <c r="CK53" s="777"/>
      <c r="CL53" s="777"/>
      <c r="CM53" s="777"/>
      <c r="CN53" s="777"/>
      <c r="CO53" s="777"/>
      <c r="CP53" s="777"/>
      <c r="CQ53" s="777"/>
      <c r="CR53" s="777"/>
      <c r="CS53" s="777"/>
      <c r="CT53" s="777"/>
      <c r="CU53" s="777"/>
      <c r="CV53" s="777"/>
      <c r="CW53" s="777"/>
      <c r="CX53" s="777"/>
      <c r="CY53" s="777"/>
      <c r="CZ53" s="777"/>
      <c r="DA53" s="777"/>
      <c r="DB53" s="777"/>
      <c r="DC53" s="777"/>
      <c r="DD53" s="777"/>
      <c r="DE53" s="777"/>
      <c r="DF53" s="777"/>
      <c r="DG53" s="777"/>
      <c r="DH53" s="777"/>
      <c r="DI53" s="777"/>
      <c r="DJ53" s="777"/>
      <c r="DK53" s="777"/>
      <c r="DL53" s="777"/>
      <c r="DM53" s="777"/>
      <c r="DN53" s="777"/>
      <c r="DO53" s="777"/>
      <c r="DP53" s="777"/>
      <c r="DQ53" s="777"/>
      <c r="DR53" s="777"/>
      <c r="DS53" s="777"/>
      <c r="DT53" s="777"/>
      <c r="DU53" s="777"/>
      <c r="DV53" s="777"/>
      <c r="DW53" s="777"/>
      <c r="DX53" s="777"/>
      <c r="DY53" s="777"/>
      <c r="DZ53" s="777"/>
      <c r="EA53" s="777"/>
      <c r="EB53" s="777"/>
      <c r="EC53" s="777"/>
      <c r="ED53" s="777"/>
      <c r="EE53" s="777"/>
      <c r="EF53" s="777"/>
      <c r="EG53" s="777"/>
      <c r="EH53" s="777"/>
      <c r="EI53" s="777"/>
      <c r="EJ53" s="777"/>
      <c r="EK53" s="777"/>
      <c r="EL53" s="777"/>
      <c r="EM53" s="777"/>
      <c r="EN53" s="777"/>
      <c r="EO53" s="777"/>
      <c r="EP53" s="777"/>
      <c r="EQ53" s="777"/>
      <c r="ER53" s="777"/>
      <c r="ES53" s="777"/>
      <c r="ET53" s="777"/>
      <c r="EU53" s="777"/>
      <c r="EV53" s="777"/>
      <c r="EW53" s="777"/>
      <c r="EX53" s="777"/>
      <c r="EY53" s="777"/>
      <c r="EZ53" s="777"/>
      <c r="FA53" s="777"/>
      <c r="FB53" s="777"/>
      <c r="FC53" s="777"/>
      <c r="FD53" s="777"/>
      <c r="FE53" s="777"/>
      <c r="FF53" s="777"/>
      <c r="FG53" s="777"/>
      <c r="FH53" s="777"/>
      <c r="FI53" s="777"/>
      <c r="FJ53" s="777"/>
      <c r="FK53" s="777"/>
      <c r="FL53" s="777"/>
      <c r="FM53" s="777"/>
      <c r="FN53" s="777"/>
      <c r="FO53" s="777"/>
      <c r="FP53" s="777"/>
      <c r="FQ53" s="777"/>
      <c r="FR53" s="777"/>
      <c r="FS53" s="777"/>
      <c r="FT53" s="777"/>
      <c r="FU53" s="777"/>
      <c r="FV53" s="777"/>
      <c r="FW53" s="777"/>
      <c r="FX53" s="777"/>
      <c r="FY53" s="777"/>
      <c r="FZ53" s="777"/>
      <c r="GA53" s="777"/>
      <c r="GB53" s="777"/>
      <c r="GC53" s="777"/>
      <c r="GD53" s="777"/>
      <c r="GE53" s="777"/>
      <c r="GF53" s="777"/>
      <c r="GG53" s="777"/>
      <c r="GH53" s="777"/>
      <c r="GI53" s="777"/>
      <c r="GJ53" s="777"/>
      <c r="GK53" s="777"/>
      <c r="GL53" s="777"/>
      <c r="GM53" s="777"/>
      <c r="GN53" s="777"/>
      <c r="GO53" s="777"/>
      <c r="GP53" s="777"/>
      <c r="GQ53" s="777"/>
      <c r="GR53" s="777"/>
      <c r="GS53" s="777"/>
      <c r="GT53" s="777"/>
      <c r="GU53" s="777"/>
      <c r="GV53" s="777"/>
      <c r="GW53" s="777"/>
      <c r="GX53" s="777"/>
      <c r="GY53" s="777"/>
      <c r="GZ53" s="777"/>
      <c r="HA53" s="777"/>
      <c r="HB53" s="777"/>
      <c r="HC53" s="777"/>
      <c r="HD53" s="777"/>
      <c r="HE53" s="777"/>
      <c r="HF53" s="777"/>
      <c r="HG53" s="777"/>
      <c r="HH53" s="777"/>
      <c r="HI53" s="777"/>
      <c r="HJ53" s="777"/>
      <c r="HK53" s="777"/>
      <c r="HL53" s="777"/>
      <c r="HM53" s="777"/>
      <c r="HN53" s="777"/>
      <c r="HO53" s="777"/>
      <c r="HP53" s="777"/>
      <c r="HQ53" s="777"/>
      <c r="HR53" s="777"/>
      <c r="HS53" s="777"/>
      <c r="HT53" s="777"/>
      <c r="HU53" s="777"/>
      <c r="HV53" s="777"/>
      <c r="HW53" s="777"/>
      <c r="HX53" s="777"/>
      <c r="HY53" s="777"/>
      <c r="HZ53" s="777"/>
      <c r="IA53" s="777"/>
      <c r="IB53" s="777"/>
      <c r="IC53" s="777"/>
      <c r="ID53" s="777"/>
      <c r="IE53" s="777"/>
      <c r="IF53" s="777"/>
      <c r="IG53" s="777"/>
      <c r="IH53" s="777"/>
      <c r="II53" s="777"/>
      <c r="IJ53" s="777"/>
      <c r="IK53" s="777"/>
      <c r="IL53" s="777"/>
      <c r="IM53" s="777"/>
      <c r="IN53" s="777"/>
      <c r="IO53" s="777"/>
      <c r="IP53" s="777"/>
      <c r="IQ53" s="777"/>
      <c r="IR53" s="777"/>
      <c r="IS53" s="777"/>
      <c r="IT53" s="777"/>
      <c r="IU53" s="777"/>
    </row>
    <row r="54" spans="2:255" s="779" customFormat="1" ht="12.75" customHeight="1">
      <c r="B54" s="777"/>
      <c r="C54" s="777"/>
      <c r="D54" s="777"/>
      <c r="E54" s="777"/>
      <c r="F54" s="777"/>
      <c r="G54" s="777"/>
      <c r="H54" s="777"/>
      <c r="I54" s="777"/>
      <c r="J54" s="777"/>
      <c r="K54" s="777"/>
      <c r="L54" s="777"/>
      <c r="M54" s="777"/>
      <c r="N54" s="777"/>
      <c r="O54" s="777"/>
      <c r="P54" s="777"/>
      <c r="Q54" s="777"/>
      <c r="R54" s="777"/>
      <c r="S54" s="777"/>
      <c r="T54" s="777"/>
      <c r="U54" s="777"/>
      <c r="V54" s="777"/>
      <c r="W54" s="777"/>
      <c r="X54" s="777"/>
      <c r="Y54" s="777"/>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778"/>
      <c r="AV54" s="778"/>
      <c r="AW54" s="778"/>
      <c r="AX54" s="778"/>
      <c r="AY54" s="778"/>
      <c r="AZ54" s="778"/>
      <c r="BA54" s="778"/>
      <c r="BB54" s="1184"/>
      <c r="BC54" s="777"/>
      <c r="BD54" s="777"/>
      <c r="BE54" s="777"/>
      <c r="BF54" s="777"/>
      <c r="BG54" s="777"/>
      <c r="BH54" s="777"/>
      <c r="BI54" s="777"/>
      <c r="BJ54" s="777"/>
      <c r="BK54" s="777"/>
      <c r="BL54" s="777"/>
      <c r="BM54" s="777"/>
      <c r="BN54" s="777"/>
      <c r="BO54" s="777"/>
      <c r="BP54" s="777"/>
      <c r="BQ54" s="777"/>
      <c r="BR54" s="777"/>
      <c r="BS54" s="777"/>
      <c r="BT54" s="777"/>
      <c r="BU54" s="777"/>
      <c r="BV54" s="777"/>
      <c r="BW54" s="777"/>
      <c r="BX54" s="777"/>
      <c r="BY54" s="777"/>
      <c r="BZ54" s="777"/>
      <c r="CA54" s="777"/>
      <c r="CB54" s="777"/>
      <c r="CC54" s="777"/>
      <c r="CD54" s="777"/>
      <c r="CE54" s="777"/>
      <c r="CF54" s="777"/>
      <c r="CG54" s="777"/>
      <c r="CH54" s="777"/>
      <c r="CI54" s="777"/>
      <c r="CJ54" s="777"/>
      <c r="CK54" s="777"/>
      <c r="CL54" s="777"/>
      <c r="CM54" s="777"/>
      <c r="CN54" s="777"/>
      <c r="CO54" s="777"/>
      <c r="CP54" s="777"/>
      <c r="CQ54" s="777"/>
      <c r="CR54" s="777"/>
      <c r="CS54" s="777"/>
      <c r="CT54" s="777"/>
      <c r="CU54" s="777"/>
      <c r="CV54" s="777"/>
      <c r="CW54" s="777"/>
      <c r="CX54" s="777"/>
      <c r="CY54" s="777"/>
      <c r="CZ54" s="777"/>
      <c r="DA54" s="777"/>
      <c r="DB54" s="777"/>
      <c r="DC54" s="777"/>
      <c r="DD54" s="777"/>
      <c r="DE54" s="777"/>
      <c r="DF54" s="777"/>
      <c r="DG54" s="777"/>
      <c r="DH54" s="777"/>
      <c r="DI54" s="777"/>
      <c r="DJ54" s="777"/>
      <c r="DK54" s="777"/>
      <c r="DL54" s="777"/>
      <c r="DM54" s="777"/>
      <c r="DN54" s="777"/>
      <c r="DO54" s="777"/>
      <c r="DP54" s="777"/>
      <c r="DQ54" s="777"/>
      <c r="DR54" s="777"/>
      <c r="DS54" s="777"/>
      <c r="DT54" s="777"/>
      <c r="DU54" s="777"/>
      <c r="DV54" s="777"/>
      <c r="DW54" s="777"/>
      <c r="DX54" s="777"/>
      <c r="DY54" s="777"/>
      <c r="DZ54" s="777"/>
      <c r="EA54" s="777"/>
      <c r="EB54" s="777"/>
      <c r="EC54" s="777"/>
      <c r="ED54" s="777"/>
      <c r="EE54" s="777"/>
      <c r="EF54" s="777"/>
      <c r="EG54" s="777"/>
      <c r="EH54" s="777"/>
      <c r="EI54" s="777"/>
      <c r="EJ54" s="777"/>
      <c r="EK54" s="777"/>
      <c r="EL54" s="777"/>
      <c r="EM54" s="777"/>
      <c r="EN54" s="777"/>
      <c r="EO54" s="777"/>
      <c r="EP54" s="777"/>
      <c r="EQ54" s="777"/>
      <c r="ER54" s="777"/>
      <c r="ES54" s="777"/>
      <c r="ET54" s="777"/>
      <c r="EU54" s="777"/>
      <c r="EV54" s="777"/>
      <c r="EW54" s="777"/>
      <c r="EX54" s="777"/>
      <c r="EY54" s="777"/>
      <c r="EZ54" s="777"/>
      <c r="FA54" s="777"/>
      <c r="FB54" s="777"/>
      <c r="FC54" s="777"/>
      <c r="FD54" s="777"/>
      <c r="FE54" s="777"/>
      <c r="FF54" s="777"/>
      <c r="FG54" s="777"/>
      <c r="FH54" s="777"/>
      <c r="FI54" s="777"/>
      <c r="FJ54" s="777"/>
      <c r="FK54" s="777"/>
      <c r="FL54" s="777"/>
      <c r="FM54" s="777"/>
      <c r="FN54" s="777"/>
      <c r="FO54" s="777"/>
      <c r="FP54" s="777"/>
      <c r="FQ54" s="777"/>
      <c r="FR54" s="777"/>
      <c r="FS54" s="777"/>
      <c r="FT54" s="777"/>
      <c r="FU54" s="777"/>
      <c r="FV54" s="777"/>
      <c r="FW54" s="777"/>
      <c r="FX54" s="777"/>
      <c r="FY54" s="777"/>
      <c r="FZ54" s="777"/>
      <c r="GA54" s="777"/>
      <c r="GB54" s="777"/>
      <c r="GC54" s="777"/>
      <c r="GD54" s="777"/>
      <c r="GE54" s="777"/>
      <c r="GF54" s="777"/>
      <c r="GG54" s="777"/>
      <c r="GH54" s="777"/>
      <c r="GI54" s="777"/>
      <c r="GJ54" s="777"/>
      <c r="GK54" s="777"/>
      <c r="GL54" s="777"/>
      <c r="GM54" s="777"/>
      <c r="GN54" s="777"/>
      <c r="GO54" s="777"/>
      <c r="GP54" s="777"/>
      <c r="GQ54" s="777"/>
      <c r="GR54" s="777"/>
      <c r="GS54" s="777"/>
      <c r="GT54" s="777"/>
      <c r="GU54" s="777"/>
      <c r="GV54" s="777"/>
      <c r="GW54" s="777"/>
      <c r="GX54" s="777"/>
      <c r="GY54" s="777"/>
      <c r="GZ54" s="777"/>
      <c r="HA54" s="777"/>
      <c r="HB54" s="777"/>
      <c r="HC54" s="777"/>
      <c r="HD54" s="777"/>
      <c r="HE54" s="777"/>
      <c r="HF54" s="777"/>
      <c r="HG54" s="777"/>
      <c r="HH54" s="777"/>
      <c r="HI54" s="777"/>
      <c r="HJ54" s="777"/>
      <c r="HK54" s="777"/>
      <c r="HL54" s="777"/>
      <c r="HM54" s="777"/>
      <c r="HN54" s="777"/>
      <c r="HO54" s="777"/>
      <c r="HP54" s="777"/>
      <c r="HQ54" s="777"/>
      <c r="HR54" s="777"/>
      <c r="HS54" s="777"/>
      <c r="HT54" s="777"/>
      <c r="HU54" s="777"/>
      <c r="HV54" s="777"/>
      <c r="HW54" s="777"/>
      <c r="HX54" s="777"/>
      <c r="HY54" s="777"/>
      <c r="HZ54" s="777"/>
      <c r="IA54" s="777"/>
      <c r="IB54" s="777"/>
      <c r="IC54" s="777"/>
      <c r="ID54" s="777"/>
      <c r="IE54" s="777"/>
      <c r="IF54" s="777"/>
      <c r="IG54" s="777"/>
      <c r="IH54" s="777"/>
      <c r="II54" s="777"/>
      <c r="IJ54" s="777"/>
      <c r="IK54" s="777"/>
      <c r="IL54" s="777"/>
      <c r="IM54" s="777"/>
      <c r="IN54" s="777"/>
      <c r="IO54" s="777"/>
      <c r="IP54" s="777"/>
      <c r="IQ54" s="777"/>
      <c r="IR54" s="777"/>
      <c r="IS54" s="777"/>
      <c r="IT54" s="777"/>
      <c r="IU54" s="777"/>
    </row>
    <row r="55" spans="2:255" s="779" customFormat="1" ht="12.75" customHeight="1">
      <c r="B55" s="777"/>
      <c r="C55" s="777"/>
      <c r="D55" s="777"/>
      <c r="E55" s="777"/>
      <c r="F55" s="777"/>
      <c r="G55" s="777"/>
      <c r="H55" s="777"/>
      <c r="I55" s="777"/>
      <c r="J55" s="777"/>
      <c r="K55" s="777"/>
      <c r="L55" s="777"/>
      <c r="M55" s="777"/>
      <c r="N55" s="777"/>
      <c r="O55" s="777"/>
      <c r="P55" s="777"/>
      <c r="Q55" s="777"/>
      <c r="R55" s="777"/>
      <c r="S55" s="777"/>
      <c r="T55" s="777"/>
      <c r="U55" s="777"/>
      <c r="V55" s="777"/>
      <c r="W55" s="777"/>
      <c r="X55" s="777"/>
      <c r="Y55" s="777"/>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778"/>
      <c r="AV55" s="778"/>
      <c r="AW55" s="778"/>
      <c r="AX55" s="778"/>
      <c r="AY55" s="778"/>
      <c r="AZ55" s="778"/>
      <c r="BA55" s="778"/>
      <c r="BB55" s="1184"/>
      <c r="BC55" s="777"/>
      <c r="BD55" s="777"/>
      <c r="BE55" s="777"/>
      <c r="BF55" s="777"/>
      <c r="BG55" s="777"/>
      <c r="BH55" s="777"/>
      <c r="BI55" s="777"/>
      <c r="BJ55" s="777"/>
      <c r="BK55" s="777"/>
      <c r="BL55" s="777"/>
      <c r="BM55" s="777"/>
      <c r="BN55" s="777"/>
      <c r="BO55" s="777"/>
      <c r="BP55" s="777"/>
      <c r="BQ55" s="777"/>
      <c r="BR55" s="777"/>
      <c r="BS55" s="777"/>
      <c r="BT55" s="777"/>
      <c r="BU55" s="777"/>
      <c r="BV55" s="777"/>
      <c r="BW55" s="777"/>
      <c r="BX55" s="777"/>
      <c r="BY55" s="777"/>
      <c r="BZ55" s="777"/>
      <c r="CA55" s="777"/>
      <c r="CB55" s="777"/>
      <c r="CC55" s="777"/>
      <c r="CD55" s="777"/>
      <c r="CE55" s="777"/>
      <c r="CF55" s="777"/>
      <c r="CG55" s="777"/>
      <c r="CH55" s="777"/>
      <c r="CI55" s="777"/>
      <c r="CJ55" s="777"/>
      <c r="CK55" s="777"/>
      <c r="CL55" s="777"/>
      <c r="CM55" s="777"/>
      <c r="CN55" s="777"/>
      <c r="CO55" s="777"/>
      <c r="CP55" s="777"/>
      <c r="CQ55" s="777"/>
      <c r="CR55" s="777"/>
      <c r="CS55" s="777"/>
      <c r="CT55" s="777"/>
      <c r="CU55" s="777"/>
      <c r="CV55" s="777"/>
      <c r="CW55" s="777"/>
      <c r="CX55" s="777"/>
      <c r="CY55" s="777"/>
      <c r="CZ55" s="777"/>
      <c r="DA55" s="777"/>
      <c r="DB55" s="777"/>
      <c r="DC55" s="777"/>
      <c r="DD55" s="777"/>
      <c r="DE55" s="777"/>
      <c r="DF55" s="777"/>
      <c r="DG55" s="777"/>
      <c r="DH55" s="777"/>
      <c r="DI55" s="777"/>
      <c r="DJ55" s="777"/>
      <c r="DK55" s="777"/>
      <c r="DL55" s="777"/>
      <c r="DM55" s="777"/>
      <c r="DN55" s="777"/>
      <c r="DO55" s="777"/>
      <c r="DP55" s="777"/>
      <c r="DQ55" s="777"/>
      <c r="DR55" s="777"/>
      <c r="DS55" s="777"/>
      <c r="DT55" s="777"/>
      <c r="DU55" s="777"/>
      <c r="DV55" s="777"/>
      <c r="DW55" s="777"/>
      <c r="DX55" s="777"/>
      <c r="DY55" s="777"/>
      <c r="DZ55" s="777"/>
      <c r="EA55" s="777"/>
      <c r="EB55" s="777"/>
      <c r="EC55" s="777"/>
      <c r="ED55" s="777"/>
      <c r="EE55" s="777"/>
      <c r="EF55" s="777"/>
      <c r="EG55" s="777"/>
      <c r="EH55" s="777"/>
      <c r="EI55" s="777"/>
      <c r="EJ55" s="777"/>
      <c r="EK55" s="777"/>
      <c r="EL55" s="777"/>
      <c r="EM55" s="777"/>
      <c r="EN55" s="777"/>
      <c r="EO55" s="777"/>
      <c r="EP55" s="777"/>
      <c r="EQ55" s="777"/>
      <c r="ER55" s="777"/>
      <c r="ES55" s="777"/>
      <c r="ET55" s="777"/>
      <c r="EU55" s="777"/>
      <c r="EV55" s="777"/>
      <c r="EW55" s="777"/>
      <c r="EX55" s="777"/>
      <c r="EY55" s="777"/>
      <c r="EZ55" s="777"/>
      <c r="FA55" s="777"/>
      <c r="FB55" s="777"/>
      <c r="FC55" s="777"/>
      <c r="FD55" s="777"/>
      <c r="FE55" s="777"/>
      <c r="FF55" s="777"/>
      <c r="FG55" s="777"/>
      <c r="FH55" s="777"/>
      <c r="FI55" s="777"/>
      <c r="FJ55" s="777"/>
      <c r="FK55" s="777"/>
      <c r="FL55" s="777"/>
      <c r="FM55" s="777"/>
      <c r="FN55" s="777"/>
      <c r="FO55" s="777"/>
      <c r="FP55" s="777"/>
      <c r="FQ55" s="777"/>
      <c r="FR55" s="777"/>
      <c r="FS55" s="777"/>
      <c r="FT55" s="777"/>
      <c r="FU55" s="777"/>
      <c r="FV55" s="777"/>
      <c r="FW55" s="777"/>
      <c r="FX55" s="777"/>
      <c r="FY55" s="777"/>
      <c r="FZ55" s="777"/>
      <c r="GA55" s="777"/>
      <c r="GB55" s="777"/>
      <c r="GC55" s="777"/>
      <c r="GD55" s="777"/>
      <c r="GE55" s="777"/>
      <c r="GF55" s="777"/>
      <c r="GG55" s="777"/>
      <c r="GH55" s="777"/>
      <c r="GI55" s="777"/>
      <c r="GJ55" s="777"/>
      <c r="GK55" s="777"/>
      <c r="GL55" s="777"/>
      <c r="GM55" s="777"/>
      <c r="GN55" s="777"/>
      <c r="GO55" s="777"/>
      <c r="GP55" s="777"/>
      <c r="GQ55" s="777"/>
      <c r="GR55" s="777"/>
      <c r="GS55" s="777"/>
      <c r="GT55" s="777"/>
      <c r="GU55" s="777"/>
      <c r="GV55" s="777"/>
      <c r="GW55" s="777"/>
      <c r="GX55" s="777"/>
      <c r="GY55" s="777"/>
      <c r="GZ55" s="777"/>
      <c r="HA55" s="777"/>
      <c r="HB55" s="777"/>
      <c r="HC55" s="777"/>
      <c r="HD55" s="777"/>
      <c r="HE55" s="777"/>
      <c r="HF55" s="777"/>
      <c r="HG55" s="777"/>
      <c r="HH55" s="777"/>
      <c r="HI55" s="777"/>
      <c r="HJ55" s="777"/>
      <c r="HK55" s="777"/>
      <c r="HL55" s="777"/>
      <c r="HM55" s="777"/>
      <c r="HN55" s="777"/>
      <c r="HO55" s="777"/>
      <c r="HP55" s="777"/>
      <c r="HQ55" s="777"/>
      <c r="HR55" s="777"/>
      <c r="HS55" s="777"/>
      <c r="HT55" s="777"/>
      <c r="HU55" s="777"/>
      <c r="HV55" s="777"/>
      <c r="HW55" s="777"/>
      <c r="HX55" s="777"/>
      <c r="HY55" s="777"/>
      <c r="HZ55" s="777"/>
      <c r="IA55" s="777"/>
      <c r="IB55" s="777"/>
      <c r="IC55" s="777"/>
      <c r="ID55" s="777"/>
      <c r="IE55" s="777"/>
      <c r="IF55" s="777"/>
      <c r="IG55" s="777"/>
      <c r="IH55" s="777"/>
      <c r="II55" s="777"/>
      <c r="IJ55" s="777"/>
      <c r="IK55" s="777"/>
      <c r="IL55" s="777"/>
      <c r="IM55" s="777"/>
      <c r="IN55" s="777"/>
      <c r="IO55" s="777"/>
      <c r="IP55" s="777"/>
      <c r="IQ55" s="777"/>
      <c r="IR55" s="777"/>
      <c r="IS55" s="777"/>
      <c r="IT55" s="777"/>
      <c r="IU55" s="777"/>
    </row>
    <row r="56" spans="2:255" s="779" customFormat="1" ht="12.75" customHeight="1">
      <c r="B56" s="777"/>
      <c r="C56" s="777"/>
      <c r="D56" s="777"/>
      <c r="E56" s="777"/>
      <c r="F56" s="777"/>
      <c r="G56" s="777"/>
      <c r="H56" s="777"/>
      <c r="I56" s="777"/>
      <c r="J56" s="777"/>
      <c r="K56" s="777"/>
      <c r="L56" s="777"/>
      <c r="M56" s="777"/>
      <c r="N56" s="777"/>
      <c r="O56" s="777"/>
      <c r="P56" s="777"/>
      <c r="Q56" s="777"/>
      <c r="R56" s="777"/>
      <c r="S56" s="777"/>
      <c r="T56" s="777"/>
      <c r="U56" s="777"/>
      <c r="V56" s="777"/>
      <c r="W56" s="777"/>
      <c r="X56" s="777"/>
      <c r="Y56" s="777"/>
      <c r="Z56" s="778"/>
      <c r="AA56" s="778"/>
      <c r="AB56" s="778"/>
      <c r="AC56" s="778"/>
      <c r="AD56" s="778"/>
      <c r="AE56" s="778"/>
      <c r="AF56" s="778"/>
      <c r="AG56" s="778"/>
      <c r="AH56" s="778"/>
      <c r="AI56" s="778"/>
      <c r="AJ56" s="778"/>
      <c r="AK56" s="778"/>
      <c r="AL56" s="778"/>
      <c r="AM56" s="778"/>
      <c r="AN56" s="778"/>
      <c r="AO56" s="778"/>
      <c r="AP56" s="778"/>
      <c r="AQ56" s="778"/>
      <c r="AR56" s="778"/>
      <c r="AS56" s="778"/>
      <c r="AT56" s="778"/>
      <c r="AU56" s="778"/>
      <c r="AV56" s="778"/>
      <c r="AW56" s="778"/>
      <c r="AX56" s="778"/>
      <c r="AY56" s="778"/>
      <c r="AZ56" s="778"/>
      <c r="BA56" s="778"/>
      <c r="BB56" s="1184"/>
      <c r="BC56" s="777"/>
      <c r="BD56" s="777"/>
      <c r="BE56" s="777"/>
      <c r="BF56" s="777"/>
      <c r="BG56" s="777"/>
      <c r="BH56" s="777"/>
      <c r="BI56" s="777"/>
      <c r="BJ56" s="777"/>
      <c r="BK56" s="777"/>
      <c r="BL56" s="777"/>
      <c r="BM56" s="777"/>
      <c r="BN56" s="777"/>
      <c r="BO56" s="777"/>
      <c r="BP56" s="777"/>
      <c r="BQ56" s="777"/>
      <c r="BR56" s="777"/>
      <c r="BS56" s="777"/>
      <c r="BT56" s="777"/>
      <c r="BU56" s="777"/>
      <c r="BV56" s="777"/>
      <c r="BW56" s="777"/>
      <c r="BX56" s="777"/>
      <c r="BY56" s="777"/>
      <c r="BZ56" s="777"/>
      <c r="CA56" s="777"/>
      <c r="CB56" s="777"/>
      <c r="CC56" s="777"/>
      <c r="CD56" s="777"/>
      <c r="CE56" s="777"/>
      <c r="CF56" s="777"/>
      <c r="CG56" s="777"/>
      <c r="CH56" s="777"/>
      <c r="CI56" s="777"/>
      <c r="CJ56" s="777"/>
      <c r="CK56" s="777"/>
      <c r="CL56" s="777"/>
      <c r="CM56" s="777"/>
      <c r="CN56" s="777"/>
      <c r="CO56" s="777"/>
      <c r="CP56" s="777"/>
      <c r="CQ56" s="777"/>
      <c r="CR56" s="777"/>
      <c r="CS56" s="777"/>
      <c r="CT56" s="777"/>
      <c r="CU56" s="777"/>
      <c r="CV56" s="777"/>
      <c r="CW56" s="777"/>
      <c r="CX56" s="777"/>
      <c r="CY56" s="777"/>
      <c r="CZ56" s="777"/>
      <c r="DA56" s="777"/>
      <c r="DB56" s="777"/>
      <c r="DC56" s="777"/>
      <c r="DD56" s="777"/>
      <c r="DE56" s="777"/>
      <c r="DF56" s="777"/>
      <c r="DG56" s="777"/>
      <c r="DH56" s="777"/>
      <c r="DI56" s="777"/>
      <c r="DJ56" s="777"/>
      <c r="DK56" s="777"/>
      <c r="DL56" s="777"/>
      <c r="DM56" s="777"/>
      <c r="DN56" s="777"/>
      <c r="DO56" s="777"/>
      <c r="DP56" s="777"/>
      <c r="DQ56" s="777"/>
      <c r="DR56" s="777"/>
      <c r="DS56" s="777"/>
      <c r="DT56" s="777"/>
      <c r="DU56" s="777"/>
      <c r="DV56" s="777"/>
      <c r="DW56" s="777"/>
      <c r="DX56" s="777"/>
      <c r="DY56" s="777"/>
      <c r="DZ56" s="777"/>
      <c r="EA56" s="777"/>
      <c r="EB56" s="777"/>
      <c r="EC56" s="777"/>
      <c r="ED56" s="777"/>
      <c r="EE56" s="777"/>
      <c r="EF56" s="777"/>
      <c r="EG56" s="777"/>
      <c r="EH56" s="777"/>
      <c r="EI56" s="777"/>
      <c r="EJ56" s="777"/>
      <c r="EK56" s="777"/>
      <c r="EL56" s="777"/>
      <c r="EM56" s="777"/>
      <c r="EN56" s="777"/>
      <c r="EO56" s="777"/>
      <c r="EP56" s="777"/>
      <c r="EQ56" s="777"/>
      <c r="ER56" s="777"/>
      <c r="ES56" s="777"/>
      <c r="ET56" s="777"/>
      <c r="EU56" s="777"/>
      <c r="EV56" s="777"/>
      <c r="EW56" s="777"/>
      <c r="EX56" s="777"/>
      <c r="EY56" s="777"/>
      <c r="EZ56" s="777"/>
      <c r="FA56" s="777"/>
      <c r="FB56" s="777"/>
      <c r="FC56" s="777"/>
      <c r="FD56" s="777"/>
      <c r="FE56" s="777"/>
      <c r="FF56" s="777"/>
      <c r="FG56" s="777"/>
      <c r="FH56" s="777"/>
      <c r="FI56" s="777"/>
      <c r="FJ56" s="777"/>
      <c r="FK56" s="777"/>
      <c r="FL56" s="777"/>
      <c r="FM56" s="777"/>
      <c r="FN56" s="777"/>
      <c r="FO56" s="777"/>
      <c r="FP56" s="777"/>
      <c r="FQ56" s="777"/>
      <c r="FR56" s="777"/>
      <c r="FS56" s="777"/>
      <c r="FT56" s="777"/>
      <c r="FU56" s="777"/>
      <c r="FV56" s="777"/>
      <c r="FW56" s="777"/>
      <c r="FX56" s="777"/>
      <c r="FY56" s="777"/>
      <c r="FZ56" s="777"/>
      <c r="GA56" s="777"/>
      <c r="GB56" s="777"/>
      <c r="GC56" s="777"/>
      <c r="GD56" s="777"/>
      <c r="GE56" s="777"/>
      <c r="GF56" s="777"/>
      <c r="GG56" s="777"/>
      <c r="GH56" s="777"/>
      <c r="GI56" s="777"/>
      <c r="GJ56" s="777"/>
      <c r="GK56" s="777"/>
      <c r="GL56" s="777"/>
      <c r="GM56" s="777"/>
      <c r="GN56" s="777"/>
      <c r="GO56" s="777"/>
      <c r="GP56" s="777"/>
      <c r="GQ56" s="777"/>
      <c r="GR56" s="777"/>
      <c r="GS56" s="777"/>
      <c r="GT56" s="777"/>
      <c r="GU56" s="777"/>
      <c r="GV56" s="777"/>
      <c r="GW56" s="777"/>
      <c r="GX56" s="777"/>
      <c r="GY56" s="777"/>
      <c r="GZ56" s="777"/>
      <c r="HA56" s="777"/>
      <c r="HB56" s="777"/>
      <c r="HC56" s="777"/>
      <c r="HD56" s="777"/>
      <c r="HE56" s="777"/>
      <c r="HF56" s="777"/>
      <c r="HG56" s="777"/>
      <c r="HH56" s="777"/>
      <c r="HI56" s="777"/>
      <c r="HJ56" s="777"/>
      <c r="HK56" s="777"/>
      <c r="HL56" s="777"/>
      <c r="HM56" s="777"/>
      <c r="HN56" s="777"/>
      <c r="HO56" s="777"/>
      <c r="HP56" s="777"/>
      <c r="HQ56" s="777"/>
      <c r="HR56" s="777"/>
      <c r="HS56" s="777"/>
      <c r="HT56" s="777"/>
      <c r="HU56" s="777"/>
      <c r="HV56" s="777"/>
      <c r="HW56" s="777"/>
      <c r="HX56" s="777"/>
      <c r="HY56" s="777"/>
      <c r="HZ56" s="777"/>
      <c r="IA56" s="777"/>
      <c r="IB56" s="777"/>
      <c r="IC56" s="777"/>
      <c r="ID56" s="777"/>
      <c r="IE56" s="777"/>
      <c r="IF56" s="777"/>
      <c r="IG56" s="777"/>
      <c r="IH56" s="777"/>
      <c r="II56" s="777"/>
      <c r="IJ56" s="777"/>
      <c r="IK56" s="777"/>
      <c r="IL56" s="777"/>
      <c r="IM56" s="777"/>
      <c r="IN56" s="777"/>
      <c r="IO56" s="777"/>
      <c r="IP56" s="777"/>
      <c r="IQ56" s="777"/>
      <c r="IR56" s="777"/>
      <c r="IS56" s="777"/>
      <c r="IT56" s="777"/>
      <c r="IU56" s="777"/>
    </row>
    <row r="57" spans="2:255" s="779" customFormat="1" ht="12.75" customHeight="1">
      <c r="B57" s="777"/>
      <c r="C57" s="777"/>
      <c r="D57" s="777"/>
      <c r="E57" s="777"/>
      <c r="F57" s="777"/>
      <c r="G57" s="777"/>
      <c r="H57" s="777"/>
      <c r="I57" s="777"/>
      <c r="J57" s="777"/>
      <c r="K57" s="777"/>
      <c r="L57" s="777"/>
      <c r="M57" s="777"/>
      <c r="N57" s="777"/>
      <c r="O57" s="777"/>
      <c r="P57" s="777"/>
      <c r="Q57" s="777"/>
      <c r="R57" s="777"/>
      <c r="S57" s="777"/>
      <c r="T57" s="777"/>
      <c r="U57" s="777"/>
      <c r="V57" s="777"/>
      <c r="W57" s="777"/>
      <c r="X57" s="777"/>
      <c r="Y57" s="777"/>
      <c r="Z57" s="778"/>
      <c r="AA57" s="778"/>
      <c r="AB57" s="778"/>
      <c r="AC57" s="778"/>
      <c r="AD57" s="778"/>
      <c r="AE57" s="778"/>
      <c r="AF57" s="778"/>
      <c r="AG57" s="778"/>
      <c r="AH57" s="778"/>
      <c r="AI57" s="778"/>
      <c r="AJ57" s="778"/>
      <c r="AK57" s="778"/>
      <c r="AL57" s="778"/>
      <c r="AM57" s="778"/>
      <c r="AN57" s="778"/>
      <c r="AO57" s="778"/>
      <c r="AP57" s="778"/>
      <c r="AQ57" s="778"/>
      <c r="AR57" s="778"/>
      <c r="AS57" s="778"/>
      <c r="AT57" s="778"/>
      <c r="AU57" s="778"/>
      <c r="AV57" s="778"/>
      <c r="AW57" s="778"/>
      <c r="AX57" s="778"/>
      <c r="AY57" s="778"/>
      <c r="AZ57" s="778"/>
      <c r="BA57" s="778"/>
      <c r="BB57" s="1184"/>
      <c r="BC57" s="777"/>
      <c r="BD57" s="777"/>
      <c r="BE57" s="777"/>
      <c r="BF57" s="777"/>
      <c r="BG57" s="777"/>
      <c r="BH57" s="777"/>
      <c r="BI57" s="777"/>
      <c r="BJ57" s="777"/>
      <c r="BK57" s="777"/>
      <c r="BL57" s="777"/>
      <c r="BM57" s="777"/>
      <c r="BN57" s="777"/>
      <c r="BO57" s="777"/>
      <c r="BP57" s="777"/>
      <c r="BQ57" s="777"/>
      <c r="BR57" s="777"/>
      <c r="BS57" s="777"/>
      <c r="BT57" s="777"/>
      <c r="BU57" s="777"/>
      <c r="BV57" s="777"/>
      <c r="BW57" s="777"/>
      <c r="BX57" s="777"/>
      <c r="BY57" s="777"/>
      <c r="BZ57" s="777"/>
      <c r="CA57" s="777"/>
      <c r="CB57" s="777"/>
      <c r="CC57" s="777"/>
      <c r="CD57" s="777"/>
      <c r="CE57" s="777"/>
      <c r="CF57" s="777"/>
      <c r="CG57" s="777"/>
      <c r="CH57" s="777"/>
      <c r="CI57" s="777"/>
      <c r="CJ57" s="777"/>
      <c r="CK57" s="777"/>
      <c r="CL57" s="777"/>
      <c r="CM57" s="777"/>
      <c r="CN57" s="777"/>
      <c r="CO57" s="777"/>
      <c r="CP57" s="777"/>
      <c r="CQ57" s="777"/>
      <c r="CR57" s="777"/>
      <c r="CS57" s="777"/>
      <c r="CT57" s="777"/>
      <c r="CU57" s="777"/>
      <c r="CV57" s="777"/>
      <c r="CW57" s="777"/>
      <c r="CX57" s="777"/>
      <c r="CY57" s="777"/>
      <c r="CZ57" s="777"/>
      <c r="DA57" s="777"/>
      <c r="DB57" s="777"/>
      <c r="DC57" s="777"/>
      <c r="DD57" s="777"/>
      <c r="DE57" s="777"/>
      <c r="DF57" s="777"/>
      <c r="DG57" s="777"/>
      <c r="DH57" s="777"/>
      <c r="DI57" s="777"/>
      <c r="DJ57" s="777"/>
      <c r="DK57" s="777"/>
      <c r="DL57" s="777"/>
      <c r="DM57" s="777"/>
      <c r="DN57" s="777"/>
      <c r="DO57" s="777"/>
      <c r="DP57" s="777"/>
      <c r="DQ57" s="777"/>
      <c r="DR57" s="777"/>
      <c r="DS57" s="777"/>
      <c r="DT57" s="777"/>
      <c r="DU57" s="777"/>
      <c r="DV57" s="777"/>
      <c r="DW57" s="777"/>
      <c r="DX57" s="777"/>
      <c r="DY57" s="777"/>
      <c r="DZ57" s="777"/>
      <c r="EA57" s="777"/>
      <c r="EB57" s="777"/>
      <c r="EC57" s="777"/>
      <c r="ED57" s="777"/>
      <c r="EE57" s="777"/>
      <c r="EF57" s="777"/>
      <c r="EG57" s="777"/>
      <c r="EH57" s="777"/>
      <c r="EI57" s="777"/>
      <c r="EJ57" s="777"/>
      <c r="EK57" s="777"/>
      <c r="EL57" s="777"/>
      <c r="EM57" s="777"/>
      <c r="EN57" s="777"/>
      <c r="EO57" s="777"/>
      <c r="EP57" s="777"/>
      <c r="EQ57" s="777"/>
      <c r="ER57" s="777"/>
      <c r="ES57" s="777"/>
      <c r="ET57" s="777"/>
      <c r="EU57" s="777"/>
      <c r="EV57" s="777"/>
      <c r="EW57" s="777"/>
      <c r="EX57" s="777"/>
      <c r="EY57" s="777"/>
      <c r="EZ57" s="777"/>
      <c r="FA57" s="777"/>
      <c r="FB57" s="777"/>
      <c r="FC57" s="777"/>
      <c r="FD57" s="777"/>
      <c r="FE57" s="777"/>
      <c r="FF57" s="777"/>
      <c r="FG57" s="777"/>
      <c r="FH57" s="777"/>
      <c r="FI57" s="777"/>
      <c r="FJ57" s="777"/>
      <c r="FK57" s="777"/>
      <c r="FL57" s="777"/>
      <c r="FM57" s="777"/>
      <c r="FN57" s="777"/>
      <c r="FO57" s="777"/>
      <c r="FP57" s="777"/>
      <c r="FQ57" s="777"/>
      <c r="FR57" s="777"/>
      <c r="FS57" s="777"/>
      <c r="FT57" s="777"/>
      <c r="FU57" s="777"/>
      <c r="FV57" s="777"/>
      <c r="FW57" s="777"/>
      <c r="FX57" s="777"/>
      <c r="FY57" s="777"/>
      <c r="FZ57" s="777"/>
      <c r="GA57" s="777"/>
      <c r="GB57" s="777"/>
      <c r="GC57" s="777"/>
      <c r="GD57" s="777"/>
      <c r="GE57" s="777"/>
      <c r="GF57" s="777"/>
      <c r="GG57" s="777"/>
      <c r="GH57" s="777"/>
      <c r="GI57" s="777"/>
      <c r="GJ57" s="777"/>
      <c r="GK57" s="777"/>
      <c r="GL57" s="777"/>
      <c r="GM57" s="777"/>
      <c r="GN57" s="777"/>
      <c r="GO57" s="777"/>
      <c r="GP57" s="777"/>
      <c r="GQ57" s="777"/>
      <c r="GR57" s="777"/>
      <c r="GS57" s="777"/>
      <c r="GT57" s="777"/>
      <c r="GU57" s="777"/>
      <c r="GV57" s="777"/>
      <c r="GW57" s="777"/>
      <c r="GX57" s="777"/>
      <c r="GY57" s="777"/>
      <c r="GZ57" s="777"/>
      <c r="HA57" s="777"/>
      <c r="HB57" s="777"/>
      <c r="HC57" s="777"/>
      <c r="HD57" s="777"/>
      <c r="HE57" s="777"/>
      <c r="HF57" s="777"/>
      <c r="HG57" s="777"/>
      <c r="HH57" s="777"/>
      <c r="HI57" s="777"/>
      <c r="HJ57" s="777"/>
      <c r="HK57" s="777"/>
      <c r="HL57" s="777"/>
      <c r="HM57" s="777"/>
      <c r="HN57" s="777"/>
      <c r="HO57" s="777"/>
      <c r="HP57" s="777"/>
      <c r="HQ57" s="777"/>
      <c r="HR57" s="777"/>
      <c r="HS57" s="777"/>
      <c r="HT57" s="777"/>
      <c r="HU57" s="777"/>
      <c r="HV57" s="777"/>
      <c r="HW57" s="777"/>
      <c r="HX57" s="777"/>
      <c r="HY57" s="777"/>
      <c r="HZ57" s="777"/>
      <c r="IA57" s="777"/>
      <c r="IB57" s="777"/>
      <c r="IC57" s="777"/>
      <c r="ID57" s="777"/>
      <c r="IE57" s="777"/>
      <c r="IF57" s="777"/>
      <c r="IG57" s="777"/>
      <c r="IH57" s="777"/>
      <c r="II57" s="777"/>
      <c r="IJ57" s="777"/>
      <c r="IK57" s="777"/>
      <c r="IL57" s="777"/>
      <c r="IM57" s="777"/>
      <c r="IN57" s="777"/>
      <c r="IO57" s="777"/>
      <c r="IP57" s="777"/>
      <c r="IQ57" s="777"/>
      <c r="IR57" s="777"/>
      <c r="IS57" s="777"/>
      <c r="IT57" s="777"/>
      <c r="IU57" s="777"/>
    </row>
    <row r="58" spans="2:255" s="779" customFormat="1" ht="12.75" customHeight="1">
      <c r="B58" s="777"/>
      <c r="C58" s="777"/>
      <c r="D58" s="777"/>
      <c r="E58" s="777"/>
      <c r="F58" s="777"/>
      <c r="G58" s="777"/>
      <c r="H58" s="777"/>
      <c r="I58" s="777"/>
      <c r="J58" s="777"/>
      <c r="K58" s="777"/>
      <c r="L58" s="777"/>
      <c r="M58" s="777"/>
      <c r="N58" s="777"/>
      <c r="O58" s="777"/>
      <c r="P58" s="777"/>
      <c r="Q58" s="777"/>
      <c r="R58" s="777"/>
      <c r="S58" s="777"/>
      <c r="T58" s="777"/>
      <c r="U58" s="777"/>
      <c r="V58" s="777"/>
      <c r="W58" s="777"/>
      <c r="X58" s="777"/>
      <c r="Y58" s="777"/>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778"/>
      <c r="AV58" s="778"/>
      <c r="AW58" s="778"/>
      <c r="AX58" s="778"/>
      <c r="AY58" s="778"/>
      <c r="AZ58" s="778"/>
      <c r="BA58" s="778"/>
      <c r="BB58" s="1184"/>
      <c r="BC58" s="777"/>
      <c r="BD58" s="777"/>
      <c r="BE58" s="777"/>
      <c r="BF58" s="777"/>
      <c r="BG58" s="777"/>
      <c r="BH58" s="777"/>
      <c r="BI58" s="777"/>
      <c r="BJ58" s="777"/>
      <c r="BK58" s="777"/>
      <c r="BL58" s="777"/>
      <c r="BM58" s="777"/>
      <c r="BN58" s="777"/>
      <c r="BO58" s="777"/>
      <c r="BP58" s="777"/>
      <c r="BQ58" s="777"/>
      <c r="BR58" s="777"/>
      <c r="BS58" s="777"/>
      <c r="BT58" s="777"/>
      <c r="BU58" s="777"/>
      <c r="BV58" s="777"/>
      <c r="BW58" s="777"/>
      <c r="BX58" s="777"/>
      <c r="BY58" s="777"/>
      <c r="BZ58" s="777"/>
      <c r="CA58" s="777"/>
      <c r="CB58" s="777"/>
      <c r="CC58" s="777"/>
      <c r="CD58" s="777"/>
      <c r="CE58" s="777"/>
      <c r="CF58" s="777"/>
      <c r="CG58" s="777"/>
      <c r="CH58" s="777"/>
      <c r="CI58" s="777"/>
      <c r="CJ58" s="777"/>
      <c r="CK58" s="777"/>
      <c r="CL58" s="777"/>
      <c r="CM58" s="777"/>
      <c r="CN58" s="777"/>
      <c r="CO58" s="777"/>
      <c r="CP58" s="777"/>
      <c r="CQ58" s="777"/>
      <c r="CR58" s="777"/>
      <c r="CS58" s="777"/>
      <c r="CT58" s="777"/>
      <c r="CU58" s="777"/>
      <c r="CV58" s="777"/>
      <c r="CW58" s="777"/>
      <c r="CX58" s="777"/>
      <c r="CY58" s="777"/>
      <c r="CZ58" s="777"/>
      <c r="DA58" s="777"/>
      <c r="DB58" s="777"/>
      <c r="DC58" s="777"/>
      <c r="DD58" s="777"/>
      <c r="DE58" s="777"/>
      <c r="DF58" s="777"/>
      <c r="DG58" s="777"/>
      <c r="DH58" s="777"/>
      <c r="DI58" s="777"/>
      <c r="DJ58" s="777"/>
      <c r="DK58" s="777"/>
      <c r="DL58" s="777"/>
      <c r="DM58" s="777"/>
      <c r="DN58" s="777"/>
      <c r="DO58" s="777"/>
      <c r="DP58" s="777"/>
      <c r="DQ58" s="777"/>
      <c r="DR58" s="777"/>
      <c r="DS58" s="777"/>
      <c r="DT58" s="777"/>
      <c r="DU58" s="777"/>
      <c r="DV58" s="777"/>
      <c r="DW58" s="777"/>
      <c r="DX58" s="777"/>
      <c r="DY58" s="777"/>
      <c r="DZ58" s="777"/>
      <c r="EA58" s="777"/>
      <c r="EB58" s="777"/>
      <c r="EC58" s="777"/>
      <c r="ED58" s="777"/>
      <c r="EE58" s="777"/>
      <c r="EF58" s="777"/>
      <c r="EG58" s="777"/>
      <c r="EH58" s="777"/>
      <c r="EI58" s="777"/>
      <c r="EJ58" s="777"/>
      <c r="EK58" s="777"/>
      <c r="EL58" s="777"/>
      <c r="EM58" s="777"/>
      <c r="EN58" s="777"/>
      <c r="EO58" s="777"/>
      <c r="EP58" s="777"/>
      <c r="EQ58" s="777"/>
      <c r="ER58" s="777"/>
      <c r="ES58" s="777"/>
      <c r="ET58" s="777"/>
      <c r="EU58" s="777"/>
      <c r="EV58" s="777"/>
      <c r="EW58" s="777"/>
      <c r="EX58" s="777"/>
      <c r="EY58" s="777"/>
      <c r="EZ58" s="777"/>
      <c r="FA58" s="777"/>
      <c r="FB58" s="777"/>
      <c r="FC58" s="777"/>
      <c r="FD58" s="777"/>
      <c r="FE58" s="777"/>
      <c r="FF58" s="777"/>
      <c r="FG58" s="777"/>
      <c r="FH58" s="777"/>
      <c r="FI58" s="777"/>
      <c r="FJ58" s="777"/>
      <c r="FK58" s="777"/>
      <c r="FL58" s="777"/>
      <c r="FM58" s="777"/>
      <c r="FN58" s="777"/>
      <c r="FO58" s="777"/>
      <c r="FP58" s="777"/>
      <c r="FQ58" s="777"/>
      <c r="FR58" s="777"/>
      <c r="FS58" s="777"/>
      <c r="FT58" s="777"/>
      <c r="FU58" s="777"/>
      <c r="FV58" s="777"/>
      <c r="FW58" s="777"/>
      <c r="FX58" s="777"/>
      <c r="FY58" s="777"/>
      <c r="FZ58" s="777"/>
      <c r="GA58" s="777"/>
      <c r="GB58" s="777"/>
      <c r="GC58" s="777"/>
      <c r="GD58" s="777"/>
      <c r="GE58" s="777"/>
      <c r="GF58" s="777"/>
      <c r="GG58" s="777"/>
      <c r="GH58" s="777"/>
      <c r="GI58" s="777"/>
      <c r="GJ58" s="777"/>
      <c r="GK58" s="777"/>
      <c r="GL58" s="777"/>
      <c r="GM58" s="777"/>
      <c r="GN58" s="777"/>
      <c r="GO58" s="777"/>
      <c r="GP58" s="777"/>
      <c r="GQ58" s="777"/>
      <c r="GR58" s="777"/>
      <c r="GS58" s="777"/>
      <c r="GT58" s="777"/>
      <c r="GU58" s="777"/>
      <c r="GV58" s="777"/>
      <c r="GW58" s="777"/>
      <c r="GX58" s="777"/>
      <c r="GY58" s="777"/>
      <c r="GZ58" s="777"/>
      <c r="HA58" s="777"/>
      <c r="HB58" s="777"/>
      <c r="HC58" s="777"/>
      <c r="HD58" s="777"/>
      <c r="HE58" s="777"/>
      <c r="HF58" s="777"/>
      <c r="HG58" s="777"/>
      <c r="HH58" s="777"/>
      <c r="HI58" s="777"/>
      <c r="HJ58" s="777"/>
      <c r="HK58" s="777"/>
      <c r="HL58" s="777"/>
      <c r="HM58" s="777"/>
      <c r="HN58" s="777"/>
      <c r="HO58" s="777"/>
      <c r="HP58" s="777"/>
      <c r="HQ58" s="777"/>
      <c r="HR58" s="777"/>
      <c r="HS58" s="777"/>
      <c r="HT58" s="777"/>
      <c r="HU58" s="777"/>
      <c r="HV58" s="777"/>
      <c r="HW58" s="777"/>
      <c r="HX58" s="777"/>
      <c r="HY58" s="777"/>
      <c r="HZ58" s="777"/>
      <c r="IA58" s="777"/>
      <c r="IB58" s="777"/>
      <c r="IC58" s="777"/>
      <c r="ID58" s="777"/>
      <c r="IE58" s="777"/>
      <c r="IF58" s="777"/>
      <c r="IG58" s="777"/>
      <c r="IH58" s="777"/>
      <c r="II58" s="777"/>
      <c r="IJ58" s="777"/>
      <c r="IK58" s="777"/>
      <c r="IL58" s="777"/>
      <c r="IM58" s="777"/>
      <c r="IN58" s="777"/>
      <c r="IO58" s="777"/>
      <c r="IP58" s="777"/>
      <c r="IQ58" s="777"/>
      <c r="IR58" s="777"/>
      <c r="IS58" s="777"/>
      <c r="IT58" s="777"/>
      <c r="IU58" s="777"/>
    </row>
    <row r="59" spans="2:255" s="779" customFormat="1" ht="12.75" customHeight="1">
      <c r="B59" s="777"/>
      <c r="C59" s="777"/>
      <c r="D59" s="777"/>
      <c r="E59" s="777"/>
      <c r="F59" s="777"/>
      <c r="G59" s="777"/>
      <c r="H59" s="777"/>
      <c r="I59" s="777"/>
      <c r="J59" s="777"/>
      <c r="K59" s="777"/>
      <c r="L59" s="777"/>
      <c r="M59" s="777"/>
      <c r="N59" s="777"/>
      <c r="O59" s="777"/>
      <c r="P59" s="777"/>
      <c r="Q59" s="777"/>
      <c r="R59" s="777"/>
      <c r="S59" s="777"/>
      <c r="T59" s="777"/>
      <c r="U59" s="777"/>
      <c r="V59" s="777"/>
      <c r="W59" s="777"/>
      <c r="X59" s="777"/>
      <c r="Y59" s="777"/>
      <c r="Z59" s="778"/>
      <c r="AA59" s="778"/>
      <c r="AB59" s="778"/>
      <c r="AC59" s="778"/>
      <c r="AD59" s="778"/>
      <c r="AE59" s="778"/>
      <c r="AF59" s="778"/>
      <c r="AG59" s="778"/>
      <c r="AH59" s="778"/>
      <c r="AI59" s="778"/>
      <c r="AJ59" s="778"/>
      <c r="AK59" s="778"/>
      <c r="AL59" s="778"/>
      <c r="AM59" s="778"/>
      <c r="AN59" s="778"/>
      <c r="AO59" s="778"/>
      <c r="AP59" s="778"/>
      <c r="AQ59" s="778"/>
      <c r="AR59" s="778"/>
      <c r="AS59" s="778"/>
      <c r="AT59" s="778"/>
      <c r="AU59" s="778"/>
      <c r="AV59" s="778"/>
      <c r="AW59" s="778"/>
      <c r="AX59" s="778"/>
      <c r="AY59" s="778"/>
      <c r="AZ59" s="778"/>
      <c r="BA59" s="778"/>
      <c r="BB59" s="1184"/>
      <c r="BC59" s="777"/>
      <c r="BD59" s="777"/>
      <c r="BE59" s="777"/>
      <c r="BF59" s="777"/>
      <c r="BG59" s="777"/>
      <c r="BH59" s="777"/>
      <c r="BI59" s="777"/>
      <c r="BJ59" s="777"/>
      <c r="BK59" s="777"/>
      <c r="BL59" s="777"/>
      <c r="BM59" s="777"/>
      <c r="BN59" s="777"/>
      <c r="BO59" s="777"/>
      <c r="BP59" s="777"/>
      <c r="BQ59" s="777"/>
      <c r="BR59" s="777"/>
      <c r="BS59" s="777"/>
      <c r="BT59" s="777"/>
      <c r="BU59" s="777"/>
      <c r="BV59" s="777"/>
      <c r="BW59" s="777"/>
      <c r="BX59" s="777"/>
      <c r="BY59" s="777"/>
      <c r="BZ59" s="777"/>
      <c r="CA59" s="777"/>
      <c r="CB59" s="777"/>
      <c r="CC59" s="777"/>
      <c r="CD59" s="777"/>
      <c r="CE59" s="777"/>
      <c r="CF59" s="777"/>
      <c r="CG59" s="777"/>
      <c r="CH59" s="777"/>
      <c r="CI59" s="777"/>
      <c r="CJ59" s="777"/>
      <c r="CK59" s="777"/>
      <c r="CL59" s="777"/>
      <c r="CM59" s="777"/>
      <c r="CN59" s="777"/>
      <c r="CO59" s="777"/>
      <c r="CP59" s="777"/>
      <c r="CQ59" s="777"/>
      <c r="CR59" s="777"/>
      <c r="CS59" s="777"/>
      <c r="CT59" s="777"/>
      <c r="CU59" s="777"/>
      <c r="CV59" s="777"/>
      <c r="CW59" s="777"/>
      <c r="CX59" s="777"/>
      <c r="CY59" s="777"/>
      <c r="CZ59" s="777"/>
      <c r="DA59" s="777"/>
      <c r="DB59" s="777"/>
      <c r="DC59" s="777"/>
      <c r="DD59" s="777"/>
      <c r="DE59" s="777"/>
      <c r="DF59" s="777"/>
      <c r="DG59" s="777"/>
      <c r="DH59" s="777"/>
      <c r="DI59" s="777"/>
      <c r="DJ59" s="777"/>
      <c r="DK59" s="777"/>
      <c r="DL59" s="777"/>
      <c r="DM59" s="777"/>
      <c r="DN59" s="777"/>
      <c r="DO59" s="777"/>
      <c r="DP59" s="777"/>
      <c r="DQ59" s="777"/>
      <c r="DR59" s="777"/>
      <c r="DS59" s="777"/>
      <c r="DT59" s="777"/>
      <c r="DU59" s="777"/>
      <c r="DV59" s="777"/>
      <c r="DW59" s="777"/>
      <c r="DX59" s="777"/>
      <c r="DY59" s="777"/>
      <c r="DZ59" s="777"/>
      <c r="EA59" s="777"/>
      <c r="EB59" s="777"/>
      <c r="EC59" s="777"/>
      <c r="ED59" s="777"/>
      <c r="EE59" s="777"/>
      <c r="EF59" s="777"/>
      <c r="EG59" s="777"/>
      <c r="EH59" s="777"/>
      <c r="EI59" s="777"/>
      <c r="EJ59" s="777"/>
      <c r="EK59" s="777"/>
      <c r="EL59" s="777"/>
      <c r="EM59" s="777"/>
      <c r="EN59" s="777"/>
      <c r="EO59" s="777"/>
      <c r="EP59" s="777"/>
      <c r="EQ59" s="777"/>
      <c r="ER59" s="777"/>
      <c r="ES59" s="777"/>
      <c r="ET59" s="777"/>
      <c r="EU59" s="777"/>
      <c r="EV59" s="777"/>
      <c r="EW59" s="777"/>
      <c r="EX59" s="777"/>
      <c r="EY59" s="777"/>
      <c r="EZ59" s="777"/>
      <c r="FA59" s="777"/>
      <c r="FB59" s="777"/>
      <c r="FC59" s="777"/>
      <c r="FD59" s="777"/>
      <c r="FE59" s="777"/>
      <c r="FF59" s="777"/>
      <c r="FG59" s="777"/>
      <c r="FH59" s="777"/>
      <c r="FI59" s="777"/>
      <c r="FJ59" s="777"/>
      <c r="FK59" s="777"/>
      <c r="FL59" s="777"/>
      <c r="FM59" s="777"/>
      <c r="FN59" s="777"/>
      <c r="FO59" s="777"/>
      <c r="FP59" s="777"/>
      <c r="FQ59" s="777"/>
      <c r="FR59" s="777"/>
      <c r="FS59" s="777"/>
      <c r="FT59" s="777"/>
      <c r="FU59" s="777"/>
      <c r="FV59" s="777"/>
      <c r="FW59" s="777"/>
      <c r="FX59" s="777"/>
      <c r="FY59" s="777"/>
      <c r="FZ59" s="777"/>
      <c r="GA59" s="777"/>
      <c r="GB59" s="777"/>
      <c r="GC59" s="777"/>
      <c r="GD59" s="777"/>
      <c r="GE59" s="777"/>
      <c r="GF59" s="777"/>
      <c r="GG59" s="777"/>
      <c r="GH59" s="777"/>
      <c r="GI59" s="777"/>
      <c r="GJ59" s="777"/>
      <c r="GK59" s="777"/>
      <c r="GL59" s="777"/>
      <c r="GM59" s="777"/>
      <c r="GN59" s="777"/>
      <c r="GO59" s="777"/>
      <c r="GP59" s="777"/>
      <c r="GQ59" s="777"/>
      <c r="GR59" s="777"/>
      <c r="GS59" s="777"/>
      <c r="GT59" s="777"/>
      <c r="GU59" s="777"/>
      <c r="GV59" s="777"/>
      <c r="GW59" s="777"/>
      <c r="GX59" s="777"/>
      <c r="GY59" s="777"/>
      <c r="GZ59" s="777"/>
      <c r="HA59" s="777"/>
      <c r="HB59" s="777"/>
      <c r="HC59" s="777"/>
      <c r="HD59" s="777"/>
      <c r="HE59" s="777"/>
      <c r="HF59" s="777"/>
      <c r="HG59" s="777"/>
      <c r="HH59" s="777"/>
      <c r="HI59" s="777"/>
      <c r="HJ59" s="777"/>
      <c r="HK59" s="777"/>
      <c r="HL59" s="777"/>
      <c r="HM59" s="777"/>
      <c r="HN59" s="777"/>
      <c r="HO59" s="777"/>
      <c r="HP59" s="777"/>
      <c r="HQ59" s="777"/>
      <c r="HR59" s="777"/>
      <c r="HS59" s="777"/>
      <c r="HT59" s="777"/>
      <c r="HU59" s="777"/>
      <c r="HV59" s="777"/>
      <c r="HW59" s="777"/>
      <c r="HX59" s="777"/>
      <c r="HY59" s="777"/>
      <c r="HZ59" s="777"/>
      <c r="IA59" s="777"/>
      <c r="IB59" s="777"/>
      <c r="IC59" s="777"/>
      <c r="ID59" s="777"/>
      <c r="IE59" s="777"/>
      <c r="IF59" s="777"/>
      <c r="IG59" s="777"/>
      <c r="IH59" s="777"/>
      <c r="II59" s="777"/>
      <c r="IJ59" s="777"/>
      <c r="IK59" s="777"/>
      <c r="IL59" s="777"/>
      <c r="IM59" s="777"/>
      <c r="IN59" s="777"/>
      <c r="IO59" s="777"/>
      <c r="IP59" s="777"/>
      <c r="IQ59" s="777"/>
      <c r="IR59" s="777"/>
      <c r="IS59" s="777"/>
      <c r="IT59" s="777"/>
      <c r="IU59" s="777"/>
    </row>
    <row r="60" spans="2:255" s="779" customFormat="1" ht="12.75" customHeight="1">
      <c r="B60" s="777"/>
      <c r="C60" s="777"/>
      <c r="D60" s="777"/>
      <c r="E60" s="777"/>
      <c r="F60" s="777"/>
      <c r="G60" s="777"/>
      <c r="H60" s="777"/>
      <c r="I60" s="777"/>
      <c r="J60" s="777"/>
      <c r="K60" s="777"/>
      <c r="L60" s="777"/>
      <c r="M60" s="777"/>
      <c r="N60" s="777"/>
      <c r="O60" s="777"/>
      <c r="P60" s="777"/>
      <c r="Q60" s="777"/>
      <c r="R60" s="777"/>
      <c r="S60" s="777"/>
      <c r="T60" s="777"/>
      <c r="U60" s="777"/>
      <c r="V60" s="777"/>
      <c r="W60" s="777"/>
      <c r="X60" s="777"/>
      <c r="Y60" s="777"/>
      <c r="Z60" s="778"/>
      <c r="AA60" s="778"/>
      <c r="AB60" s="778"/>
      <c r="AC60" s="778"/>
      <c r="AD60" s="778"/>
      <c r="AE60" s="778"/>
      <c r="AF60" s="778"/>
      <c r="AG60" s="778"/>
      <c r="AH60" s="778"/>
      <c r="AI60" s="778"/>
      <c r="AJ60" s="778"/>
      <c r="AK60" s="778"/>
      <c r="AL60" s="778"/>
      <c r="AM60" s="778"/>
      <c r="AN60" s="778"/>
      <c r="AO60" s="778"/>
      <c r="AP60" s="778"/>
      <c r="AQ60" s="778"/>
      <c r="AR60" s="778"/>
      <c r="AS60" s="778"/>
      <c r="AT60" s="778"/>
      <c r="AU60" s="778"/>
      <c r="AV60" s="778"/>
      <c r="AW60" s="778"/>
      <c r="AX60" s="778"/>
      <c r="AY60" s="778"/>
      <c r="AZ60" s="778"/>
      <c r="BA60" s="778"/>
      <c r="BB60" s="1184"/>
      <c r="BC60" s="777"/>
      <c r="BD60" s="777"/>
      <c r="BE60" s="777"/>
      <c r="BF60" s="777"/>
      <c r="BG60" s="777"/>
      <c r="BH60" s="777"/>
      <c r="BI60" s="777"/>
      <c r="BJ60" s="777"/>
      <c r="BK60" s="777"/>
      <c r="BL60" s="777"/>
      <c r="BM60" s="777"/>
      <c r="BN60" s="777"/>
      <c r="BO60" s="777"/>
      <c r="BP60" s="777"/>
      <c r="BQ60" s="777"/>
      <c r="BR60" s="777"/>
      <c r="BS60" s="777"/>
      <c r="BT60" s="777"/>
      <c r="BU60" s="777"/>
      <c r="BV60" s="777"/>
      <c r="BW60" s="777"/>
      <c r="BX60" s="777"/>
      <c r="BY60" s="777"/>
      <c r="BZ60" s="777"/>
      <c r="CA60" s="777"/>
      <c r="CB60" s="777"/>
      <c r="CC60" s="777"/>
      <c r="CD60" s="777"/>
      <c r="CE60" s="777"/>
      <c r="CF60" s="777"/>
      <c r="CG60" s="777"/>
      <c r="CH60" s="777"/>
      <c r="CI60" s="777"/>
      <c r="CJ60" s="777"/>
      <c r="CK60" s="777"/>
      <c r="CL60" s="777"/>
      <c r="CM60" s="777"/>
      <c r="CN60" s="777"/>
      <c r="CO60" s="777"/>
      <c r="CP60" s="777"/>
      <c r="CQ60" s="777"/>
      <c r="CR60" s="777"/>
      <c r="CS60" s="777"/>
      <c r="CT60" s="777"/>
      <c r="CU60" s="777"/>
      <c r="CV60" s="777"/>
      <c r="CW60" s="777"/>
      <c r="CX60" s="777"/>
      <c r="CY60" s="777"/>
      <c r="CZ60" s="777"/>
      <c r="DA60" s="777"/>
      <c r="DB60" s="777"/>
      <c r="DC60" s="777"/>
      <c r="DD60" s="777"/>
      <c r="DE60" s="777"/>
      <c r="DF60" s="777"/>
      <c r="DG60" s="777"/>
      <c r="DH60" s="777"/>
      <c r="DI60" s="777"/>
      <c r="DJ60" s="777"/>
      <c r="DK60" s="777"/>
      <c r="DL60" s="777"/>
      <c r="DM60" s="777"/>
      <c r="DN60" s="777"/>
      <c r="DO60" s="777"/>
      <c r="DP60" s="777"/>
      <c r="DQ60" s="777"/>
      <c r="DR60" s="777"/>
      <c r="DS60" s="777"/>
      <c r="DT60" s="777"/>
      <c r="DU60" s="777"/>
      <c r="DV60" s="777"/>
      <c r="DW60" s="777"/>
      <c r="DX60" s="777"/>
      <c r="DY60" s="777"/>
      <c r="DZ60" s="777"/>
      <c r="EA60" s="777"/>
      <c r="EB60" s="777"/>
      <c r="EC60" s="777"/>
      <c r="ED60" s="777"/>
      <c r="EE60" s="777"/>
      <c r="EF60" s="777"/>
      <c r="EG60" s="777"/>
      <c r="EH60" s="777"/>
      <c r="EI60" s="777"/>
      <c r="EJ60" s="777"/>
      <c r="EK60" s="777"/>
      <c r="EL60" s="777"/>
      <c r="EM60" s="777"/>
      <c r="EN60" s="777"/>
      <c r="EO60" s="777"/>
      <c r="EP60" s="777"/>
      <c r="EQ60" s="777"/>
      <c r="ER60" s="777"/>
      <c r="ES60" s="777"/>
      <c r="ET60" s="777"/>
      <c r="EU60" s="777"/>
      <c r="EV60" s="777"/>
      <c r="EW60" s="777"/>
      <c r="EX60" s="777"/>
      <c r="EY60" s="777"/>
      <c r="EZ60" s="777"/>
      <c r="FA60" s="777"/>
      <c r="FB60" s="777"/>
      <c r="FC60" s="777"/>
      <c r="FD60" s="777"/>
      <c r="FE60" s="777"/>
      <c r="FF60" s="777"/>
      <c r="FG60" s="777"/>
      <c r="FH60" s="777"/>
      <c r="FI60" s="777"/>
      <c r="FJ60" s="777"/>
      <c r="FK60" s="777"/>
      <c r="FL60" s="777"/>
      <c r="FM60" s="777"/>
      <c r="FN60" s="777"/>
      <c r="FO60" s="777"/>
      <c r="FP60" s="777"/>
      <c r="FQ60" s="777"/>
      <c r="FR60" s="777"/>
      <c r="FS60" s="777"/>
      <c r="FT60" s="777"/>
      <c r="FU60" s="777"/>
      <c r="FV60" s="777"/>
      <c r="FW60" s="777"/>
      <c r="FX60" s="777"/>
      <c r="FY60" s="777"/>
      <c r="FZ60" s="777"/>
      <c r="GA60" s="777"/>
      <c r="GB60" s="777"/>
      <c r="GC60" s="777"/>
      <c r="GD60" s="777"/>
      <c r="GE60" s="777"/>
      <c r="GF60" s="777"/>
      <c r="GG60" s="777"/>
      <c r="GH60" s="777"/>
      <c r="GI60" s="777"/>
      <c r="GJ60" s="777"/>
      <c r="GK60" s="777"/>
      <c r="GL60" s="777"/>
      <c r="GM60" s="777"/>
      <c r="GN60" s="777"/>
      <c r="GO60" s="777"/>
      <c r="GP60" s="777"/>
      <c r="GQ60" s="777"/>
      <c r="GR60" s="777"/>
      <c r="GS60" s="777"/>
      <c r="GT60" s="777"/>
      <c r="GU60" s="777"/>
      <c r="GV60" s="777"/>
      <c r="GW60" s="777"/>
      <c r="GX60" s="777"/>
      <c r="GY60" s="777"/>
      <c r="GZ60" s="777"/>
      <c r="HA60" s="777"/>
      <c r="HB60" s="777"/>
      <c r="HC60" s="777"/>
      <c r="HD60" s="777"/>
      <c r="HE60" s="777"/>
      <c r="HF60" s="777"/>
      <c r="HG60" s="777"/>
      <c r="HH60" s="777"/>
      <c r="HI60" s="777"/>
      <c r="HJ60" s="777"/>
      <c r="HK60" s="777"/>
      <c r="HL60" s="777"/>
      <c r="HM60" s="777"/>
      <c r="HN60" s="777"/>
      <c r="HO60" s="777"/>
      <c r="HP60" s="777"/>
      <c r="HQ60" s="777"/>
      <c r="HR60" s="777"/>
      <c r="HS60" s="777"/>
      <c r="HT60" s="777"/>
      <c r="HU60" s="777"/>
      <c r="HV60" s="777"/>
      <c r="HW60" s="777"/>
      <c r="HX60" s="777"/>
      <c r="HY60" s="777"/>
      <c r="HZ60" s="777"/>
      <c r="IA60" s="777"/>
      <c r="IB60" s="777"/>
      <c r="IC60" s="777"/>
      <c r="ID60" s="777"/>
      <c r="IE60" s="777"/>
      <c r="IF60" s="777"/>
      <c r="IG60" s="777"/>
      <c r="IH60" s="777"/>
      <c r="II60" s="777"/>
      <c r="IJ60" s="777"/>
      <c r="IK60" s="777"/>
      <c r="IL60" s="777"/>
      <c r="IM60" s="777"/>
      <c r="IN60" s="777"/>
      <c r="IO60" s="777"/>
      <c r="IP60" s="777"/>
      <c r="IQ60" s="777"/>
      <c r="IR60" s="777"/>
      <c r="IS60" s="777"/>
      <c r="IT60" s="777"/>
      <c r="IU60" s="777"/>
    </row>
    <row r="61" spans="2:255" s="779" customFormat="1" ht="12.75" customHeight="1">
      <c r="B61" s="777"/>
      <c r="C61" s="777"/>
      <c r="D61" s="777"/>
      <c r="E61" s="777"/>
      <c r="F61" s="777"/>
      <c r="G61" s="777"/>
      <c r="H61" s="777"/>
      <c r="I61" s="777"/>
      <c r="J61" s="777"/>
      <c r="K61" s="777"/>
      <c r="L61" s="777"/>
      <c r="M61" s="777"/>
      <c r="N61" s="777"/>
      <c r="O61" s="777"/>
      <c r="P61" s="777"/>
      <c r="Q61" s="777"/>
      <c r="R61" s="777"/>
      <c r="S61" s="777"/>
      <c r="T61" s="777"/>
      <c r="U61" s="777"/>
      <c r="V61" s="777"/>
      <c r="W61" s="777"/>
      <c r="X61" s="777"/>
      <c r="Y61" s="777"/>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778"/>
      <c r="AV61" s="778"/>
      <c r="AW61" s="778"/>
      <c r="AX61" s="778"/>
      <c r="AY61" s="778"/>
      <c r="AZ61" s="778"/>
      <c r="BA61" s="778"/>
      <c r="BB61" s="1184"/>
      <c r="BC61" s="777"/>
      <c r="BD61" s="777"/>
      <c r="BE61" s="777"/>
      <c r="BF61" s="777"/>
      <c r="BG61" s="777"/>
      <c r="BH61" s="777"/>
      <c r="BI61" s="777"/>
      <c r="BJ61" s="777"/>
      <c r="BK61" s="777"/>
      <c r="BL61" s="777"/>
      <c r="BM61" s="777"/>
      <c r="BN61" s="777"/>
      <c r="BO61" s="777"/>
      <c r="BP61" s="777"/>
      <c r="BQ61" s="777"/>
      <c r="BR61" s="777"/>
      <c r="BS61" s="777"/>
      <c r="BT61" s="777"/>
      <c r="BU61" s="777"/>
      <c r="BV61" s="777"/>
      <c r="BW61" s="777"/>
      <c r="BX61" s="777"/>
      <c r="BY61" s="777"/>
      <c r="BZ61" s="777"/>
      <c r="CA61" s="777"/>
      <c r="CB61" s="777"/>
      <c r="CC61" s="777"/>
      <c r="CD61" s="777"/>
      <c r="CE61" s="777"/>
      <c r="CF61" s="777"/>
      <c r="CG61" s="777"/>
      <c r="CH61" s="777"/>
      <c r="CI61" s="777"/>
      <c r="CJ61" s="777"/>
      <c r="CK61" s="777"/>
      <c r="CL61" s="777"/>
      <c r="CM61" s="777"/>
      <c r="CN61" s="777"/>
      <c r="CO61" s="777"/>
      <c r="CP61" s="777"/>
      <c r="CQ61" s="777"/>
      <c r="CR61" s="777"/>
      <c r="CS61" s="777"/>
      <c r="CT61" s="777"/>
      <c r="CU61" s="777"/>
      <c r="CV61" s="777"/>
      <c r="CW61" s="777"/>
      <c r="CX61" s="777"/>
      <c r="CY61" s="777"/>
      <c r="CZ61" s="777"/>
      <c r="DA61" s="777"/>
      <c r="DB61" s="777"/>
      <c r="DC61" s="777"/>
      <c r="DD61" s="777"/>
      <c r="DE61" s="777"/>
      <c r="DF61" s="777"/>
      <c r="DG61" s="777"/>
      <c r="DH61" s="777"/>
      <c r="DI61" s="777"/>
      <c r="DJ61" s="777"/>
      <c r="DK61" s="777"/>
      <c r="DL61" s="777"/>
      <c r="DM61" s="777"/>
      <c r="DN61" s="777"/>
      <c r="DO61" s="777"/>
      <c r="DP61" s="777"/>
      <c r="DQ61" s="777"/>
      <c r="DR61" s="777"/>
      <c r="DS61" s="777"/>
      <c r="DT61" s="777"/>
      <c r="DU61" s="777"/>
      <c r="DV61" s="777"/>
      <c r="DW61" s="777"/>
      <c r="DX61" s="777"/>
      <c r="DY61" s="777"/>
      <c r="DZ61" s="777"/>
      <c r="EA61" s="777"/>
      <c r="EB61" s="777"/>
      <c r="EC61" s="777"/>
      <c r="ED61" s="777"/>
      <c r="EE61" s="777"/>
      <c r="EF61" s="777"/>
      <c r="EG61" s="777"/>
      <c r="EH61" s="777"/>
      <c r="EI61" s="777"/>
      <c r="EJ61" s="777"/>
      <c r="EK61" s="777"/>
      <c r="EL61" s="777"/>
      <c r="EM61" s="777"/>
      <c r="EN61" s="777"/>
      <c r="EO61" s="777"/>
      <c r="EP61" s="777"/>
      <c r="EQ61" s="777"/>
      <c r="ER61" s="777"/>
      <c r="ES61" s="777"/>
      <c r="ET61" s="777"/>
      <c r="EU61" s="777"/>
      <c r="EV61" s="777"/>
      <c r="EW61" s="777"/>
      <c r="EX61" s="777"/>
      <c r="EY61" s="777"/>
      <c r="EZ61" s="777"/>
      <c r="FA61" s="777"/>
      <c r="FB61" s="777"/>
      <c r="FC61" s="777"/>
      <c r="FD61" s="777"/>
      <c r="FE61" s="777"/>
      <c r="FF61" s="777"/>
      <c r="FG61" s="777"/>
      <c r="FH61" s="777"/>
      <c r="FI61" s="777"/>
      <c r="FJ61" s="777"/>
      <c r="FK61" s="777"/>
      <c r="FL61" s="777"/>
      <c r="FM61" s="777"/>
      <c r="FN61" s="777"/>
      <c r="FO61" s="777"/>
      <c r="FP61" s="777"/>
      <c r="FQ61" s="777"/>
      <c r="FR61" s="777"/>
      <c r="FS61" s="777"/>
      <c r="FT61" s="777"/>
      <c r="FU61" s="777"/>
      <c r="FV61" s="777"/>
      <c r="FW61" s="777"/>
      <c r="FX61" s="777"/>
      <c r="FY61" s="777"/>
      <c r="FZ61" s="777"/>
      <c r="GA61" s="777"/>
      <c r="GB61" s="777"/>
      <c r="GC61" s="777"/>
      <c r="GD61" s="777"/>
      <c r="GE61" s="777"/>
      <c r="GF61" s="777"/>
      <c r="GG61" s="777"/>
      <c r="GH61" s="777"/>
      <c r="GI61" s="777"/>
      <c r="GJ61" s="777"/>
      <c r="GK61" s="777"/>
      <c r="GL61" s="777"/>
      <c r="GM61" s="777"/>
      <c r="GN61" s="777"/>
      <c r="GO61" s="777"/>
      <c r="GP61" s="777"/>
      <c r="GQ61" s="777"/>
      <c r="GR61" s="777"/>
      <c r="GS61" s="777"/>
      <c r="GT61" s="777"/>
      <c r="GU61" s="777"/>
      <c r="GV61" s="777"/>
      <c r="GW61" s="777"/>
      <c r="GX61" s="777"/>
      <c r="GY61" s="777"/>
      <c r="GZ61" s="777"/>
      <c r="HA61" s="777"/>
      <c r="HB61" s="777"/>
      <c r="HC61" s="777"/>
      <c r="HD61" s="777"/>
      <c r="HE61" s="777"/>
      <c r="HF61" s="777"/>
      <c r="HG61" s="777"/>
      <c r="HH61" s="777"/>
      <c r="HI61" s="777"/>
      <c r="HJ61" s="777"/>
      <c r="HK61" s="777"/>
      <c r="HL61" s="777"/>
      <c r="HM61" s="777"/>
      <c r="HN61" s="777"/>
      <c r="HO61" s="777"/>
      <c r="HP61" s="777"/>
      <c r="HQ61" s="777"/>
      <c r="HR61" s="777"/>
      <c r="HS61" s="777"/>
      <c r="HT61" s="777"/>
      <c r="HU61" s="777"/>
      <c r="HV61" s="777"/>
      <c r="HW61" s="777"/>
      <c r="HX61" s="777"/>
      <c r="HY61" s="777"/>
      <c r="HZ61" s="777"/>
      <c r="IA61" s="777"/>
      <c r="IB61" s="777"/>
      <c r="IC61" s="777"/>
      <c r="ID61" s="777"/>
      <c r="IE61" s="777"/>
      <c r="IF61" s="777"/>
      <c r="IG61" s="777"/>
      <c r="IH61" s="777"/>
      <c r="II61" s="777"/>
      <c r="IJ61" s="777"/>
      <c r="IK61" s="777"/>
      <c r="IL61" s="777"/>
      <c r="IM61" s="777"/>
      <c r="IN61" s="777"/>
      <c r="IO61" s="777"/>
      <c r="IP61" s="777"/>
      <c r="IQ61" s="777"/>
      <c r="IR61" s="777"/>
      <c r="IS61" s="777"/>
      <c r="IT61" s="777"/>
      <c r="IU61" s="777"/>
    </row>
    <row r="62" spans="2:255" s="779" customFormat="1" ht="12.75" customHeight="1">
      <c r="B62" s="777"/>
      <c r="C62" s="777"/>
      <c r="D62" s="777"/>
      <c r="E62" s="777"/>
      <c r="F62" s="777"/>
      <c r="G62" s="777"/>
      <c r="H62" s="777"/>
      <c r="I62" s="777"/>
      <c r="J62" s="777"/>
      <c r="K62" s="777"/>
      <c r="L62" s="777"/>
      <c r="M62" s="777"/>
      <c r="N62" s="777"/>
      <c r="O62" s="777"/>
      <c r="P62" s="777"/>
      <c r="Q62" s="777"/>
      <c r="R62" s="777"/>
      <c r="S62" s="777"/>
      <c r="T62" s="777"/>
      <c r="U62" s="777"/>
      <c r="V62" s="777"/>
      <c r="W62" s="777"/>
      <c r="X62" s="777"/>
      <c r="Y62" s="777"/>
      <c r="Z62" s="778"/>
      <c r="AA62" s="778"/>
      <c r="AB62" s="778"/>
      <c r="AC62" s="778"/>
      <c r="AD62" s="778"/>
      <c r="AE62" s="778"/>
      <c r="AF62" s="778"/>
      <c r="AG62" s="778"/>
      <c r="AH62" s="778"/>
      <c r="AI62" s="778"/>
      <c r="AJ62" s="778"/>
      <c r="AK62" s="778"/>
      <c r="AL62" s="778"/>
      <c r="AM62" s="778"/>
      <c r="AN62" s="778"/>
      <c r="AO62" s="778"/>
      <c r="AP62" s="778"/>
      <c r="AQ62" s="778"/>
      <c r="AR62" s="778"/>
      <c r="AS62" s="778"/>
      <c r="AT62" s="778"/>
      <c r="AU62" s="778"/>
      <c r="AV62" s="778"/>
      <c r="AW62" s="778"/>
      <c r="AX62" s="778"/>
      <c r="AY62" s="778"/>
      <c r="AZ62" s="778"/>
      <c r="BA62" s="778"/>
      <c r="BB62" s="1184"/>
      <c r="BC62" s="777"/>
      <c r="BD62" s="777"/>
      <c r="BE62" s="777"/>
      <c r="BF62" s="777"/>
      <c r="BG62" s="777"/>
      <c r="BH62" s="777"/>
      <c r="BI62" s="777"/>
      <c r="BJ62" s="777"/>
      <c r="BK62" s="777"/>
      <c r="BL62" s="777"/>
      <c r="BM62" s="777"/>
      <c r="BN62" s="777"/>
      <c r="BO62" s="777"/>
      <c r="BP62" s="777"/>
      <c r="BQ62" s="777"/>
      <c r="BR62" s="777"/>
      <c r="BS62" s="777"/>
      <c r="BT62" s="777"/>
      <c r="BU62" s="777"/>
      <c r="BV62" s="777"/>
      <c r="BW62" s="777"/>
      <c r="BX62" s="777"/>
      <c r="BY62" s="777"/>
      <c r="BZ62" s="777"/>
      <c r="CA62" s="777"/>
      <c r="CB62" s="777"/>
      <c r="CC62" s="777"/>
      <c r="CD62" s="777"/>
      <c r="CE62" s="777"/>
      <c r="CF62" s="777"/>
      <c r="CG62" s="777"/>
      <c r="CH62" s="777"/>
      <c r="CI62" s="777"/>
      <c r="CJ62" s="777"/>
      <c r="CK62" s="777"/>
      <c r="CL62" s="777"/>
      <c r="CM62" s="777"/>
      <c r="CN62" s="777"/>
      <c r="CO62" s="777"/>
      <c r="CP62" s="777"/>
      <c r="CQ62" s="777"/>
      <c r="CR62" s="777"/>
      <c r="CS62" s="777"/>
      <c r="CT62" s="777"/>
      <c r="CU62" s="777"/>
      <c r="CV62" s="777"/>
      <c r="CW62" s="777"/>
      <c r="CX62" s="777"/>
      <c r="CY62" s="777"/>
      <c r="CZ62" s="777"/>
      <c r="DA62" s="777"/>
      <c r="DB62" s="777"/>
      <c r="DC62" s="777"/>
      <c r="DD62" s="777"/>
      <c r="DE62" s="777"/>
      <c r="DF62" s="777"/>
      <c r="DG62" s="777"/>
      <c r="DH62" s="777"/>
      <c r="DI62" s="777"/>
      <c r="DJ62" s="777"/>
      <c r="DK62" s="777"/>
      <c r="DL62" s="777"/>
      <c r="DM62" s="777"/>
      <c r="DN62" s="777"/>
      <c r="DO62" s="777"/>
      <c r="DP62" s="777"/>
      <c r="DQ62" s="777"/>
      <c r="DR62" s="777"/>
      <c r="DS62" s="777"/>
      <c r="DT62" s="777"/>
      <c r="DU62" s="777"/>
      <c r="DV62" s="777"/>
      <c r="DW62" s="777"/>
      <c r="DX62" s="777"/>
      <c r="DY62" s="777"/>
      <c r="DZ62" s="777"/>
      <c r="EA62" s="777"/>
      <c r="EB62" s="777"/>
      <c r="EC62" s="777"/>
      <c r="ED62" s="777"/>
      <c r="EE62" s="777"/>
      <c r="EF62" s="777"/>
      <c r="EG62" s="777"/>
      <c r="EH62" s="777"/>
      <c r="EI62" s="777"/>
      <c r="EJ62" s="777"/>
      <c r="EK62" s="777"/>
      <c r="EL62" s="777"/>
      <c r="EM62" s="777"/>
      <c r="EN62" s="777"/>
      <c r="EO62" s="777"/>
      <c r="EP62" s="777"/>
      <c r="EQ62" s="777"/>
      <c r="ER62" s="777"/>
      <c r="ES62" s="777"/>
      <c r="ET62" s="777"/>
      <c r="EU62" s="777"/>
      <c r="EV62" s="777"/>
      <c r="EW62" s="777"/>
      <c r="EX62" s="777"/>
      <c r="EY62" s="777"/>
      <c r="EZ62" s="777"/>
      <c r="FA62" s="777"/>
      <c r="FB62" s="777"/>
      <c r="FC62" s="777"/>
      <c r="FD62" s="777"/>
      <c r="FE62" s="777"/>
      <c r="FF62" s="777"/>
      <c r="FG62" s="777"/>
      <c r="FH62" s="777"/>
      <c r="FI62" s="777"/>
      <c r="FJ62" s="777"/>
      <c r="FK62" s="777"/>
      <c r="FL62" s="777"/>
      <c r="FM62" s="777"/>
      <c r="FN62" s="777"/>
      <c r="FO62" s="777"/>
      <c r="FP62" s="777"/>
      <c r="FQ62" s="777"/>
      <c r="FR62" s="777"/>
      <c r="FS62" s="777"/>
      <c r="FT62" s="777"/>
      <c r="FU62" s="777"/>
      <c r="FV62" s="777"/>
      <c r="FW62" s="777"/>
      <c r="FX62" s="777"/>
      <c r="FY62" s="777"/>
      <c r="FZ62" s="777"/>
      <c r="GA62" s="777"/>
      <c r="GB62" s="777"/>
      <c r="GC62" s="777"/>
      <c r="GD62" s="777"/>
      <c r="GE62" s="777"/>
      <c r="GF62" s="777"/>
      <c r="GG62" s="777"/>
      <c r="GH62" s="777"/>
      <c r="GI62" s="777"/>
      <c r="GJ62" s="777"/>
      <c r="GK62" s="777"/>
      <c r="GL62" s="777"/>
      <c r="GM62" s="777"/>
      <c r="GN62" s="777"/>
      <c r="GO62" s="777"/>
      <c r="GP62" s="777"/>
      <c r="GQ62" s="777"/>
      <c r="GR62" s="777"/>
      <c r="GS62" s="777"/>
      <c r="GT62" s="777"/>
      <c r="GU62" s="777"/>
      <c r="GV62" s="777"/>
      <c r="GW62" s="777"/>
      <c r="GX62" s="777"/>
      <c r="GY62" s="777"/>
      <c r="GZ62" s="777"/>
      <c r="HA62" s="777"/>
      <c r="HB62" s="777"/>
      <c r="HC62" s="777"/>
      <c r="HD62" s="777"/>
      <c r="HE62" s="777"/>
      <c r="HF62" s="777"/>
      <c r="HG62" s="777"/>
      <c r="HH62" s="777"/>
      <c r="HI62" s="777"/>
      <c r="HJ62" s="777"/>
      <c r="HK62" s="777"/>
      <c r="HL62" s="777"/>
      <c r="HM62" s="777"/>
      <c r="HN62" s="777"/>
      <c r="HO62" s="777"/>
      <c r="HP62" s="777"/>
      <c r="HQ62" s="777"/>
      <c r="HR62" s="777"/>
      <c r="HS62" s="777"/>
      <c r="HT62" s="777"/>
      <c r="HU62" s="777"/>
      <c r="HV62" s="777"/>
      <c r="HW62" s="777"/>
      <c r="HX62" s="777"/>
      <c r="HY62" s="777"/>
      <c r="HZ62" s="777"/>
      <c r="IA62" s="777"/>
      <c r="IB62" s="777"/>
      <c r="IC62" s="777"/>
      <c r="ID62" s="777"/>
      <c r="IE62" s="777"/>
      <c r="IF62" s="777"/>
      <c r="IG62" s="777"/>
      <c r="IH62" s="777"/>
      <c r="II62" s="777"/>
      <c r="IJ62" s="777"/>
      <c r="IK62" s="777"/>
      <c r="IL62" s="777"/>
      <c r="IM62" s="777"/>
      <c r="IN62" s="777"/>
      <c r="IO62" s="777"/>
      <c r="IP62" s="777"/>
      <c r="IQ62" s="777"/>
      <c r="IR62" s="777"/>
      <c r="IS62" s="777"/>
      <c r="IT62" s="777"/>
      <c r="IU62" s="777"/>
    </row>
    <row r="63" spans="2:255" s="779" customFormat="1" ht="12.75" customHeight="1">
      <c r="B63" s="777"/>
      <c r="C63" s="777"/>
      <c r="D63" s="777"/>
      <c r="E63" s="777"/>
      <c r="F63" s="777"/>
      <c r="G63" s="777"/>
      <c r="H63" s="777"/>
      <c r="I63" s="777"/>
      <c r="J63" s="777"/>
      <c r="K63" s="777"/>
      <c r="L63" s="777"/>
      <c r="M63" s="777"/>
      <c r="N63" s="777"/>
      <c r="O63" s="777"/>
      <c r="P63" s="777"/>
      <c r="Q63" s="777"/>
      <c r="R63" s="777"/>
      <c r="S63" s="777"/>
      <c r="T63" s="777"/>
      <c r="U63" s="777"/>
      <c r="V63" s="777"/>
      <c r="W63" s="777"/>
      <c r="X63" s="777"/>
      <c r="Y63" s="777"/>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778"/>
      <c r="AV63" s="778"/>
      <c r="AW63" s="778"/>
      <c r="AX63" s="778"/>
      <c r="AY63" s="778"/>
      <c r="AZ63" s="778"/>
      <c r="BA63" s="778"/>
      <c r="BB63" s="1184"/>
      <c r="BC63" s="777"/>
      <c r="BD63" s="777"/>
      <c r="BE63" s="777"/>
      <c r="BF63" s="777"/>
      <c r="BG63" s="777"/>
      <c r="BH63" s="777"/>
      <c r="BI63" s="777"/>
      <c r="BJ63" s="777"/>
      <c r="BK63" s="777"/>
      <c r="BL63" s="777"/>
      <c r="BM63" s="777"/>
      <c r="BN63" s="777"/>
      <c r="BO63" s="777"/>
      <c r="BP63" s="777"/>
      <c r="BQ63" s="777"/>
      <c r="BR63" s="777"/>
      <c r="BS63" s="777"/>
      <c r="BT63" s="777"/>
      <c r="BU63" s="777"/>
      <c r="BV63" s="777"/>
      <c r="BW63" s="777"/>
      <c r="BX63" s="777"/>
      <c r="BY63" s="777"/>
      <c r="BZ63" s="777"/>
      <c r="CA63" s="777"/>
      <c r="CB63" s="777"/>
      <c r="CC63" s="777"/>
      <c r="CD63" s="777"/>
      <c r="CE63" s="777"/>
      <c r="CF63" s="777"/>
      <c r="CG63" s="777"/>
      <c r="CH63" s="777"/>
      <c r="CI63" s="777"/>
      <c r="CJ63" s="777"/>
      <c r="CK63" s="777"/>
      <c r="CL63" s="777"/>
      <c r="CM63" s="777"/>
      <c r="CN63" s="777"/>
      <c r="CO63" s="777"/>
      <c r="CP63" s="777"/>
      <c r="CQ63" s="777"/>
      <c r="CR63" s="777"/>
      <c r="CS63" s="777"/>
      <c r="CT63" s="777"/>
      <c r="CU63" s="777"/>
      <c r="CV63" s="777"/>
      <c r="CW63" s="777"/>
      <c r="CX63" s="777"/>
      <c r="CY63" s="777"/>
      <c r="CZ63" s="777"/>
      <c r="DA63" s="777"/>
      <c r="DB63" s="777"/>
      <c r="DC63" s="777"/>
      <c r="DD63" s="777"/>
      <c r="DE63" s="777"/>
      <c r="DF63" s="777"/>
      <c r="DG63" s="777"/>
      <c r="DH63" s="777"/>
      <c r="DI63" s="777"/>
      <c r="DJ63" s="777"/>
      <c r="DK63" s="777"/>
      <c r="DL63" s="777"/>
      <c r="DM63" s="777"/>
      <c r="DN63" s="777"/>
      <c r="DO63" s="777"/>
      <c r="DP63" s="777"/>
      <c r="DQ63" s="777"/>
      <c r="DR63" s="777"/>
      <c r="DS63" s="777"/>
      <c r="DT63" s="777"/>
      <c r="DU63" s="777"/>
      <c r="DV63" s="777"/>
      <c r="DW63" s="777"/>
      <c r="DX63" s="777"/>
      <c r="DY63" s="777"/>
      <c r="DZ63" s="777"/>
      <c r="EA63" s="777"/>
      <c r="EB63" s="777"/>
      <c r="EC63" s="777"/>
      <c r="ED63" s="777"/>
      <c r="EE63" s="777"/>
      <c r="EF63" s="777"/>
      <c r="EG63" s="777"/>
      <c r="EH63" s="777"/>
      <c r="EI63" s="777"/>
      <c r="EJ63" s="777"/>
      <c r="EK63" s="777"/>
      <c r="EL63" s="777"/>
      <c r="EM63" s="777"/>
      <c r="EN63" s="777"/>
      <c r="EO63" s="777"/>
      <c r="EP63" s="777"/>
      <c r="EQ63" s="777"/>
      <c r="ER63" s="777"/>
      <c r="ES63" s="777"/>
      <c r="ET63" s="777"/>
      <c r="EU63" s="777"/>
      <c r="EV63" s="777"/>
      <c r="EW63" s="777"/>
      <c r="EX63" s="777"/>
      <c r="EY63" s="777"/>
      <c r="EZ63" s="777"/>
      <c r="FA63" s="777"/>
      <c r="FB63" s="777"/>
      <c r="FC63" s="777"/>
      <c r="FD63" s="777"/>
      <c r="FE63" s="777"/>
      <c r="FF63" s="777"/>
      <c r="FG63" s="777"/>
      <c r="FH63" s="777"/>
      <c r="FI63" s="777"/>
      <c r="FJ63" s="777"/>
      <c r="FK63" s="777"/>
      <c r="FL63" s="777"/>
      <c r="FM63" s="777"/>
      <c r="FN63" s="777"/>
      <c r="FO63" s="777"/>
      <c r="FP63" s="777"/>
      <c r="FQ63" s="777"/>
      <c r="FR63" s="777"/>
      <c r="FS63" s="777"/>
      <c r="FT63" s="777"/>
      <c r="FU63" s="777"/>
      <c r="FV63" s="777"/>
      <c r="FW63" s="777"/>
      <c r="FX63" s="777"/>
      <c r="FY63" s="777"/>
      <c r="FZ63" s="777"/>
      <c r="GA63" s="777"/>
      <c r="GB63" s="777"/>
      <c r="GC63" s="777"/>
      <c r="GD63" s="777"/>
      <c r="GE63" s="777"/>
      <c r="GF63" s="777"/>
      <c r="GG63" s="777"/>
      <c r="GH63" s="777"/>
      <c r="GI63" s="777"/>
      <c r="GJ63" s="777"/>
      <c r="GK63" s="777"/>
      <c r="GL63" s="777"/>
      <c r="GM63" s="777"/>
      <c r="GN63" s="777"/>
      <c r="GO63" s="777"/>
      <c r="GP63" s="777"/>
      <c r="GQ63" s="777"/>
      <c r="GR63" s="777"/>
      <c r="GS63" s="777"/>
      <c r="GT63" s="777"/>
      <c r="GU63" s="777"/>
      <c r="GV63" s="777"/>
      <c r="GW63" s="777"/>
      <c r="GX63" s="777"/>
      <c r="GY63" s="777"/>
      <c r="GZ63" s="777"/>
      <c r="HA63" s="777"/>
      <c r="HB63" s="777"/>
      <c r="HC63" s="777"/>
      <c r="HD63" s="777"/>
      <c r="HE63" s="777"/>
      <c r="HF63" s="777"/>
      <c r="HG63" s="777"/>
      <c r="HH63" s="777"/>
      <c r="HI63" s="777"/>
      <c r="HJ63" s="777"/>
      <c r="HK63" s="777"/>
      <c r="HL63" s="777"/>
      <c r="HM63" s="777"/>
      <c r="HN63" s="777"/>
      <c r="HO63" s="777"/>
      <c r="HP63" s="777"/>
      <c r="HQ63" s="777"/>
      <c r="HR63" s="777"/>
      <c r="HS63" s="777"/>
      <c r="HT63" s="777"/>
      <c r="HU63" s="777"/>
      <c r="HV63" s="777"/>
      <c r="HW63" s="777"/>
      <c r="HX63" s="777"/>
      <c r="HY63" s="777"/>
      <c r="HZ63" s="777"/>
      <c r="IA63" s="777"/>
      <c r="IB63" s="777"/>
      <c r="IC63" s="777"/>
      <c r="ID63" s="777"/>
      <c r="IE63" s="777"/>
      <c r="IF63" s="777"/>
      <c r="IG63" s="777"/>
      <c r="IH63" s="777"/>
      <c r="II63" s="777"/>
      <c r="IJ63" s="777"/>
      <c r="IK63" s="777"/>
      <c r="IL63" s="777"/>
      <c r="IM63" s="777"/>
      <c r="IN63" s="777"/>
      <c r="IO63" s="777"/>
      <c r="IP63" s="777"/>
      <c r="IQ63" s="777"/>
      <c r="IR63" s="777"/>
      <c r="IS63" s="777"/>
      <c r="IT63" s="777"/>
      <c r="IU63" s="777"/>
    </row>
    <row r="64" spans="2:255" s="779" customFormat="1" ht="12.75" customHeight="1">
      <c r="B64" s="777"/>
      <c r="C64" s="777"/>
      <c r="D64" s="777"/>
      <c r="E64" s="777"/>
      <c r="F64" s="777"/>
      <c r="G64" s="777"/>
      <c r="H64" s="777"/>
      <c r="I64" s="777"/>
      <c r="J64" s="777"/>
      <c r="K64" s="777"/>
      <c r="L64" s="777"/>
      <c r="M64" s="777"/>
      <c r="N64" s="777"/>
      <c r="O64" s="777"/>
      <c r="P64" s="777"/>
      <c r="Q64" s="777"/>
      <c r="R64" s="777"/>
      <c r="S64" s="777"/>
      <c r="T64" s="777"/>
      <c r="U64" s="777"/>
      <c r="V64" s="777"/>
      <c r="W64" s="777"/>
      <c r="X64" s="777"/>
      <c r="Y64" s="777"/>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778"/>
      <c r="AV64" s="778"/>
      <c r="AW64" s="778"/>
      <c r="AX64" s="778"/>
      <c r="AY64" s="778"/>
      <c r="AZ64" s="778"/>
      <c r="BA64" s="778"/>
      <c r="BB64" s="1184"/>
      <c r="BC64" s="777"/>
      <c r="BD64" s="777"/>
      <c r="BE64" s="777"/>
      <c r="BF64" s="777"/>
      <c r="BG64" s="777"/>
      <c r="BH64" s="777"/>
      <c r="BI64" s="777"/>
      <c r="BJ64" s="777"/>
      <c r="BK64" s="777"/>
      <c r="BL64" s="777"/>
      <c r="BM64" s="777"/>
      <c r="BN64" s="777"/>
      <c r="BO64" s="777"/>
      <c r="BP64" s="777"/>
      <c r="BQ64" s="777"/>
      <c r="BR64" s="777"/>
      <c r="BS64" s="777"/>
      <c r="BT64" s="777"/>
      <c r="BU64" s="777"/>
      <c r="BV64" s="777"/>
      <c r="BW64" s="777"/>
      <c r="BX64" s="777"/>
      <c r="BY64" s="777"/>
      <c r="BZ64" s="777"/>
      <c r="CA64" s="777"/>
      <c r="CB64" s="777"/>
      <c r="CC64" s="777"/>
      <c r="CD64" s="777"/>
      <c r="CE64" s="777"/>
      <c r="CF64" s="777"/>
      <c r="CG64" s="777"/>
      <c r="CH64" s="777"/>
      <c r="CI64" s="777"/>
      <c r="CJ64" s="777"/>
      <c r="CK64" s="777"/>
      <c r="CL64" s="777"/>
      <c r="CM64" s="777"/>
      <c r="CN64" s="777"/>
      <c r="CO64" s="777"/>
      <c r="CP64" s="777"/>
      <c r="CQ64" s="777"/>
      <c r="CR64" s="777"/>
      <c r="CS64" s="777"/>
      <c r="CT64" s="777"/>
      <c r="CU64" s="777"/>
      <c r="CV64" s="777"/>
      <c r="CW64" s="777"/>
      <c r="CX64" s="777"/>
      <c r="CY64" s="777"/>
      <c r="CZ64" s="777"/>
      <c r="DA64" s="777"/>
      <c r="DB64" s="777"/>
      <c r="DC64" s="777"/>
      <c r="DD64" s="777"/>
      <c r="DE64" s="777"/>
      <c r="DF64" s="777"/>
      <c r="DG64" s="777"/>
      <c r="DH64" s="777"/>
      <c r="DI64" s="777"/>
      <c r="DJ64" s="777"/>
      <c r="DK64" s="777"/>
      <c r="DL64" s="777"/>
      <c r="DM64" s="777"/>
      <c r="DN64" s="777"/>
      <c r="DO64" s="777"/>
      <c r="DP64" s="777"/>
      <c r="DQ64" s="777"/>
      <c r="DR64" s="777"/>
      <c r="DS64" s="777"/>
      <c r="DT64" s="777"/>
      <c r="DU64" s="777"/>
      <c r="DV64" s="777"/>
      <c r="DW64" s="777"/>
      <c r="DX64" s="777"/>
      <c r="DY64" s="777"/>
      <c r="DZ64" s="777"/>
      <c r="EA64" s="777"/>
      <c r="EB64" s="777"/>
      <c r="EC64" s="777"/>
      <c r="ED64" s="777"/>
      <c r="EE64" s="777"/>
      <c r="EF64" s="777"/>
      <c r="EG64" s="777"/>
      <c r="EH64" s="777"/>
      <c r="EI64" s="777"/>
      <c r="EJ64" s="777"/>
      <c r="EK64" s="777"/>
      <c r="EL64" s="777"/>
      <c r="EM64" s="777"/>
      <c r="EN64" s="777"/>
      <c r="EO64" s="777"/>
      <c r="EP64" s="777"/>
      <c r="EQ64" s="777"/>
      <c r="ER64" s="777"/>
      <c r="ES64" s="777"/>
      <c r="ET64" s="777"/>
      <c r="EU64" s="777"/>
      <c r="EV64" s="777"/>
      <c r="EW64" s="777"/>
      <c r="EX64" s="777"/>
      <c r="EY64" s="777"/>
      <c r="EZ64" s="777"/>
      <c r="FA64" s="777"/>
      <c r="FB64" s="777"/>
      <c r="FC64" s="777"/>
      <c r="FD64" s="777"/>
      <c r="FE64" s="777"/>
      <c r="FF64" s="777"/>
      <c r="FG64" s="777"/>
      <c r="FH64" s="777"/>
      <c r="FI64" s="777"/>
      <c r="FJ64" s="777"/>
      <c r="FK64" s="777"/>
      <c r="FL64" s="777"/>
      <c r="FM64" s="777"/>
      <c r="FN64" s="777"/>
      <c r="FO64" s="777"/>
      <c r="FP64" s="777"/>
      <c r="FQ64" s="777"/>
      <c r="FR64" s="777"/>
      <c r="FS64" s="777"/>
      <c r="FT64" s="777"/>
      <c r="FU64" s="777"/>
      <c r="FV64" s="777"/>
      <c r="FW64" s="777"/>
      <c r="FX64" s="777"/>
      <c r="FY64" s="777"/>
      <c r="FZ64" s="777"/>
      <c r="GA64" s="777"/>
      <c r="GB64" s="777"/>
      <c r="GC64" s="777"/>
      <c r="GD64" s="777"/>
      <c r="GE64" s="777"/>
      <c r="GF64" s="777"/>
      <c r="GG64" s="777"/>
      <c r="GH64" s="777"/>
      <c r="GI64" s="777"/>
      <c r="GJ64" s="777"/>
      <c r="GK64" s="777"/>
      <c r="GL64" s="777"/>
      <c r="GM64" s="777"/>
      <c r="GN64" s="777"/>
      <c r="GO64" s="777"/>
      <c r="GP64" s="777"/>
      <c r="GQ64" s="777"/>
      <c r="GR64" s="777"/>
      <c r="GS64" s="777"/>
      <c r="GT64" s="777"/>
      <c r="GU64" s="777"/>
      <c r="GV64" s="777"/>
      <c r="GW64" s="777"/>
      <c r="GX64" s="777"/>
      <c r="GY64" s="777"/>
      <c r="GZ64" s="777"/>
      <c r="HA64" s="777"/>
      <c r="HB64" s="777"/>
      <c r="HC64" s="777"/>
      <c r="HD64" s="777"/>
      <c r="HE64" s="777"/>
      <c r="HF64" s="777"/>
      <c r="HG64" s="777"/>
      <c r="HH64" s="777"/>
      <c r="HI64" s="777"/>
      <c r="HJ64" s="777"/>
      <c r="HK64" s="777"/>
      <c r="HL64" s="777"/>
      <c r="HM64" s="777"/>
      <c r="HN64" s="777"/>
      <c r="HO64" s="777"/>
      <c r="HP64" s="777"/>
      <c r="HQ64" s="777"/>
      <c r="HR64" s="777"/>
      <c r="HS64" s="777"/>
      <c r="HT64" s="777"/>
      <c r="HU64" s="777"/>
      <c r="HV64" s="777"/>
      <c r="HW64" s="777"/>
      <c r="HX64" s="777"/>
      <c r="HY64" s="777"/>
      <c r="HZ64" s="777"/>
      <c r="IA64" s="777"/>
      <c r="IB64" s="777"/>
      <c r="IC64" s="777"/>
      <c r="ID64" s="777"/>
      <c r="IE64" s="777"/>
      <c r="IF64" s="777"/>
      <c r="IG64" s="777"/>
      <c r="IH64" s="777"/>
      <c r="II64" s="777"/>
      <c r="IJ64" s="777"/>
      <c r="IK64" s="777"/>
      <c r="IL64" s="777"/>
      <c r="IM64" s="777"/>
      <c r="IN64" s="777"/>
      <c r="IO64" s="777"/>
      <c r="IP64" s="777"/>
      <c r="IQ64" s="777"/>
      <c r="IR64" s="777"/>
      <c r="IS64" s="777"/>
      <c r="IT64" s="777"/>
      <c r="IU64" s="777"/>
    </row>
    <row r="65" spans="2:255" s="779" customFormat="1" ht="12.75" customHeight="1">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7"/>
      <c r="Z65" s="778"/>
      <c r="AA65" s="778"/>
      <c r="AB65" s="778"/>
      <c r="AC65" s="778"/>
      <c r="AD65" s="778"/>
      <c r="AE65" s="778"/>
      <c r="AF65" s="778"/>
      <c r="AG65" s="778"/>
      <c r="AH65" s="778"/>
      <c r="AI65" s="778"/>
      <c r="AJ65" s="778"/>
      <c r="AK65" s="778"/>
      <c r="AL65" s="778"/>
      <c r="AM65" s="778"/>
      <c r="AN65" s="778"/>
      <c r="AO65" s="778"/>
      <c r="AP65" s="778"/>
      <c r="AQ65" s="778"/>
      <c r="AR65" s="778"/>
      <c r="AS65" s="778"/>
      <c r="AT65" s="778"/>
      <c r="AU65" s="778"/>
      <c r="AV65" s="778"/>
      <c r="AW65" s="778"/>
      <c r="AX65" s="778"/>
      <c r="AY65" s="778"/>
      <c r="AZ65" s="778"/>
      <c r="BA65" s="778"/>
      <c r="BB65" s="1184"/>
      <c r="BC65" s="777"/>
      <c r="BD65" s="777"/>
      <c r="BE65" s="777"/>
      <c r="BF65" s="777"/>
      <c r="BG65" s="777"/>
      <c r="BH65" s="777"/>
      <c r="BI65" s="777"/>
      <c r="BJ65" s="777"/>
      <c r="BK65" s="777"/>
      <c r="BL65" s="777"/>
      <c r="BM65" s="777"/>
      <c r="BN65" s="777"/>
      <c r="BO65" s="777"/>
      <c r="BP65" s="777"/>
      <c r="BQ65" s="777"/>
      <c r="BR65" s="777"/>
      <c r="BS65" s="777"/>
      <c r="BT65" s="777"/>
      <c r="BU65" s="777"/>
      <c r="BV65" s="777"/>
      <c r="BW65" s="777"/>
      <c r="BX65" s="777"/>
      <c r="BY65" s="777"/>
      <c r="BZ65" s="777"/>
      <c r="CA65" s="777"/>
      <c r="CB65" s="777"/>
      <c r="CC65" s="777"/>
      <c r="CD65" s="777"/>
      <c r="CE65" s="777"/>
      <c r="CF65" s="777"/>
      <c r="CG65" s="777"/>
      <c r="CH65" s="777"/>
      <c r="CI65" s="777"/>
      <c r="CJ65" s="777"/>
      <c r="CK65" s="777"/>
      <c r="CL65" s="777"/>
      <c r="CM65" s="777"/>
      <c r="CN65" s="777"/>
      <c r="CO65" s="777"/>
      <c r="CP65" s="777"/>
      <c r="CQ65" s="777"/>
      <c r="CR65" s="777"/>
      <c r="CS65" s="777"/>
      <c r="CT65" s="777"/>
      <c r="CU65" s="777"/>
      <c r="CV65" s="777"/>
      <c r="CW65" s="777"/>
      <c r="CX65" s="777"/>
      <c r="CY65" s="777"/>
      <c r="CZ65" s="777"/>
      <c r="DA65" s="777"/>
      <c r="DB65" s="777"/>
      <c r="DC65" s="777"/>
      <c r="DD65" s="777"/>
      <c r="DE65" s="777"/>
      <c r="DF65" s="777"/>
      <c r="DG65" s="777"/>
      <c r="DH65" s="777"/>
      <c r="DI65" s="777"/>
      <c r="DJ65" s="777"/>
      <c r="DK65" s="777"/>
      <c r="DL65" s="777"/>
      <c r="DM65" s="777"/>
      <c r="DN65" s="777"/>
      <c r="DO65" s="777"/>
      <c r="DP65" s="777"/>
      <c r="DQ65" s="777"/>
      <c r="DR65" s="777"/>
      <c r="DS65" s="777"/>
      <c r="DT65" s="777"/>
      <c r="DU65" s="777"/>
      <c r="DV65" s="777"/>
      <c r="DW65" s="777"/>
      <c r="DX65" s="777"/>
      <c r="DY65" s="777"/>
      <c r="DZ65" s="777"/>
      <c r="EA65" s="777"/>
      <c r="EB65" s="777"/>
      <c r="EC65" s="777"/>
      <c r="ED65" s="777"/>
      <c r="EE65" s="777"/>
      <c r="EF65" s="777"/>
      <c r="EG65" s="777"/>
      <c r="EH65" s="777"/>
      <c r="EI65" s="777"/>
      <c r="EJ65" s="777"/>
      <c r="EK65" s="777"/>
      <c r="EL65" s="777"/>
      <c r="EM65" s="777"/>
      <c r="EN65" s="777"/>
      <c r="EO65" s="777"/>
      <c r="EP65" s="777"/>
      <c r="EQ65" s="777"/>
      <c r="ER65" s="777"/>
      <c r="ES65" s="777"/>
      <c r="ET65" s="777"/>
      <c r="EU65" s="777"/>
      <c r="EV65" s="777"/>
      <c r="EW65" s="777"/>
      <c r="EX65" s="777"/>
      <c r="EY65" s="777"/>
      <c r="EZ65" s="777"/>
      <c r="FA65" s="777"/>
      <c r="FB65" s="777"/>
      <c r="FC65" s="777"/>
      <c r="FD65" s="777"/>
      <c r="FE65" s="777"/>
      <c r="FF65" s="777"/>
      <c r="FG65" s="777"/>
      <c r="FH65" s="777"/>
      <c r="FI65" s="777"/>
      <c r="FJ65" s="777"/>
      <c r="FK65" s="777"/>
      <c r="FL65" s="777"/>
      <c r="FM65" s="777"/>
      <c r="FN65" s="777"/>
      <c r="FO65" s="777"/>
      <c r="FP65" s="777"/>
      <c r="FQ65" s="777"/>
      <c r="FR65" s="777"/>
      <c r="FS65" s="777"/>
      <c r="FT65" s="777"/>
      <c r="FU65" s="777"/>
      <c r="FV65" s="777"/>
      <c r="FW65" s="777"/>
      <c r="FX65" s="777"/>
      <c r="FY65" s="777"/>
      <c r="FZ65" s="777"/>
      <c r="GA65" s="777"/>
      <c r="GB65" s="777"/>
      <c r="GC65" s="777"/>
      <c r="GD65" s="777"/>
      <c r="GE65" s="777"/>
      <c r="GF65" s="777"/>
      <c r="GG65" s="777"/>
      <c r="GH65" s="777"/>
      <c r="GI65" s="777"/>
      <c r="GJ65" s="777"/>
      <c r="GK65" s="777"/>
      <c r="GL65" s="777"/>
      <c r="GM65" s="777"/>
      <c r="GN65" s="777"/>
      <c r="GO65" s="777"/>
      <c r="GP65" s="777"/>
      <c r="GQ65" s="777"/>
      <c r="GR65" s="777"/>
      <c r="GS65" s="777"/>
      <c r="GT65" s="777"/>
      <c r="GU65" s="777"/>
      <c r="GV65" s="777"/>
      <c r="GW65" s="777"/>
      <c r="GX65" s="777"/>
      <c r="GY65" s="777"/>
      <c r="GZ65" s="777"/>
      <c r="HA65" s="777"/>
      <c r="HB65" s="777"/>
      <c r="HC65" s="777"/>
      <c r="HD65" s="777"/>
      <c r="HE65" s="777"/>
      <c r="HF65" s="777"/>
      <c r="HG65" s="777"/>
      <c r="HH65" s="777"/>
      <c r="HI65" s="777"/>
      <c r="HJ65" s="777"/>
      <c r="HK65" s="777"/>
      <c r="HL65" s="777"/>
      <c r="HM65" s="777"/>
      <c r="HN65" s="777"/>
      <c r="HO65" s="777"/>
      <c r="HP65" s="777"/>
      <c r="HQ65" s="777"/>
      <c r="HR65" s="777"/>
      <c r="HS65" s="777"/>
      <c r="HT65" s="777"/>
      <c r="HU65" s="777"/>
      <c r="HV65" s="777"/>
      <c r="HW65" s="777"/>
      <c r="HX65" s="777"/>
      <c r="HY65" s="777"/>
      <c r="HZ65" s="777"/>
      <c r="IA65" s="777"/>
      <c r="IB65" s="777"/>
      <c r="IC65" s="777"/>
      <c r="ID65" s="777"/>
      <c r="IE65" s="777"/>
      <c r="IF65" s="777"/>
      <c r="IG65" s="777"/>
      <c r="IH65" s="777"/>
      <c r="II65" s="777"/>
      <c r="IJ65" s="777"/>
      <c r="IK65" s="777"/>
      <c r="IL65" s="777"/>
      <c r="IM65" s="777"/>
      <c r="IN65" s="777"/>
      <c r="IO65" s="777"/>
      <c r="IP65" s="777"/>
      <c r="IQ65" s="777"/>
      <c r="IR65" s="777"/>
      <c r="IS65" s="777"/>
      <c r="IT65" s="777"/>
      <c r="IU65" s="777"/>
    </row>
    <row r="66" spans="2:255" s="779" customFormat="1" ht="12.75" customHeight="1">
      <c r="B66" s="777"/>
      <c r="C66" s="777"/>
      <c r="D66" s="777"/>
      <c r="E66" s="777"/>
      <c r="F66" s="777"/>
      <c r="G66" s="777"/>
      <c r="H66" s="777"/>
      <c r="I66" s="777"/>
      <c r="J66" s="777"/>
      <c r="K66" s="777"/>
      <c r="L66" s="777"/>
      <c r="M66" s="777"/>
      <c r="N66" s="777"/>
      <c r="O66" s="777"/>
      <c r="P66" s="777"/>
      <c r="Q66" s="777"/>
      <c r="R66" s="777"/>
      <c r="S66" s="777"/>
      <c r="T66" s="777"/>
      <c r="U66" s="777"/>
      <c r="V66" s="777"/>
      <c r="W66" s="777"/>
      <c r="X66" s="777"/>
      <c r="Y66" s="777"/>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778"/>
      <c r="AV66" s="778"/>
      <c r="AW66" s="778"/>
      <c r="AX66" s="778"/>
      <c r="AY66" s="778"/>
      <c r="AZ66" s="778"/>
      <c r="BA66" s="778"/>
      <c r="BB66" s="1184"/>
      <c r="BC66" s="777"/>
      <c r="BD66" s="777"/>
      <c r="BE66" s="777"/>
      <c r="BF66" s="777"/>
      <c r="BG66" s="777"/>
      <c r="BH66" s="777"/>
      <c r="BI66" s="777"/>
      <c r="BJ66" s="777"/>
      <c r="BK66" s="777"/>
      <c r="BL66" s="777"/>
      <c r="BM66" s="777"/>
      <c r="BN66" s="777"/>
      <c r="BO66" s="777"/>
      <c r="BP66" s="777"/>
      <c r="BQ66" s="777"/>
      <c r="BR66" s="777"/>
      <c r="BS66" s="777"/>
      <c r="BT66" s="777"/>
      <c r="BU66" s="777"/>
      <c r="BV66" s="777"/>
      <c r="BW66" s="777"/>
      <c r="BX66" s="777"/>
      <c r="BY66" s="777"/>
      <c r="BZ66" s="777"/>
      <c r="CA66" s="777"/>
      <c r="CB66" s="777"/>
      <c r="CC66" s="777"/>
      <c r="CD66" s="777"/>
      <c r="CE66" s="777"/>
      <c r="CF66" s="777"/>
      <c r="CG66" s="777"/>
      <c r="CH66" s="777"/>
      <c r="CI66" s="777"/>
      <c r="CJ66" s="777"/>
      <c r="CK66" s="777"/>
      <c r="CL66" s="777"/>
      <c r="CM66" s="777"/>
      <c r="CN66" s="777"/>
      <c r="CO66" s="777"/>
      <c r="CP66" s="777"/>
      <c r="CQ66" s="777"/>
      <c r="CR66" s="777"/>
      <c r="CS66" s="777"/>
      <c r="CT66" s="777"/>
      <c r="CU66" s="777"/>
      <c r="CV66" s="777"/>
      <c r="CW66" s="777"/>
      <c r="CX66" s="777"/>
      <c r="CY66" s="777"/>
      <c r="CZ66" s="777"/>
      <c r="DA66" s="777"/>
      <c r="DB66" s="777"/>
      <c r="DC66" s="777"/>
      <c r="DD66" s="777"/>
      <c r="DE66" s="777"/>
      <c r="DF66" s="777"/>
      <c r="DG66" s="777"/>
      <c r="DH66" s="777"/>
      <c r="DI66" s="777"/>
      <c r="DJ66" s="777"/>
      <c r="DK66" s="777"/>
      <c r="DL66" s="777"/>
      <c r="DM66" s="777"/>
      <c r="DN66" s="777"/>
      <c r="DO66" s="777"/>
      <c r="DP66" s="777"/>
      <c r="DQ66" s="777"/>
      <c r="DR66" s="777"/>
      <c r="DS66" s="777"/>
      <c r="DT66" s="777"/>
      <c r="DU66" s="777"/>
      <c r="DV66" s="777"/>
      <c r="DW66" s="777"/>
      <c r="DX66" s="777"/>
      <c r="DY66" s="777"/>
      <c r="DZ66" s="777"/>
      <c r="EA66" s="777"/>
      <c r="EB66" s="777"/>
      <c r="EC66" s="777"/>
      <c r="ED66" s="777"/>
      <c r="EE66" s="777"/>
      <c r="EF66" s="777"/>
      <c r="EG66" s="777"/>
      <c r="EH66" s="777"/>
      <c r="EI66" s="777"/>
      <c r="EJ66" s="777"/>
      <c r="EK66" s="777"/>
      <c r="EL66" s="777"/>
      <c r="EM66" s="777"/>
      <c r="EN66" s="777"/>
      <c r="EO66" s="777"/>
      <c r="EP66" s="777"/>
      <c r="EQ66" s="777"/>
      <c r="ER66" s="777"/>
      <c r="ES66" s="777"/>
      <c r="ET66" s="777"/>
      <c r="EU66" s="777"/>
      <c r="EV66" s="777"/>
      <c r="EW66" s="777"/>
      <c r="EX66" s="777"/>
      <c r="EY66" s="777"/>
      <c r="EZ66" s="777"/>
      <c r="FA66" s="777"/>
      <c r="FB66" s="777"/>
      <c r="FC66" s="777"/>
      <c r="FD66" s="777"/>
      <c r="FE66" s="777"/>
      <c r="FF66" s="777"/>
      <c r="FG66" s="777"/>
      <c r="FH66" s="777"/>
      <c r="FI66" s="777"/>
      <c r="FJ66" s="777"/>
      <c r="FK66" s="777"/>
      <c r="FL66" s="777"/>
      <c r="FM66" s="777"/>
      <c r="FN66" s="777"/>
      <c r="FO66" s="777"/>
      <c r="FP66" s="777"/>
      <c r="FQ66" s="777"/>
      <c r="FR66" s="777"/>
      <c r="FS66" s="777"/>
      <c r="FT66" s="777"/>
      <c r="FU66" s="777"/>
      <c r="FV66" s="777"/>
      <c r="FW66" s="777"/>
      <c r="FX66" s="777"/>
      <c r="FY66" s="777"/>
      <c r="FZ66" s="777"/>
      <c r="GA66" s="777"/>
      <c r="GB66" s="777"/>
      <c r="GC66" s="777"/>
      <c r="GD66" s="777"/>
      <c r="GE66" s="777"/>
      <c r="GF66" s="777"/>
      <c r="GG66" s="777"/>
      <c r="GH66" s="777"/>
      <c r="GI66" s="777"/>
      <c r="GJ66" s="777"/>
      <c r="GK66" s="777"/>
      <c r="GL66" s="777"/>
      <c r="GM66" s="777"/>
      <c r="GN66" s="777"/>
      <c r="GO66" s="777"/>
      <c r="GP66" s="777"/>
      <c r="GQ66" s="777"/>
      <c r="GR66" s="777"/>
      <c r="GS66" s="777"/>
      <c r="GT66" s="777"/>
      <c r="GU66" s="777"/>
      <c r="GV66" s="777"/>
      <c r="GW66" s="777"/>
      <c r="GX66" s="777"/>
      <c r="GY66" s="777"/>
      <c r="GZ66" s="777"/>
      <c r="HA66" s="777"/>
      <c r="HB66" s="777"/>
      <c r="HC66" s="777"/>
      <c r="HD66" s="777"/>
      <c r="HE66" s="777"/>
      <c r="HF66" s="777"/>
      <c r="HG66" s="777"/>
      <c r="HH66" s="777"/>
      <c r="HI66" s="777"/>
      <c r="HJ66" s="777"/>
      <c r="HK66" s="777"/>
      <c r="HL66" s="777"/>
      <c r="HM66" s="777"/>
      <c r="HN66" s="777"/>
      <c r="HO66" s="777"/>
      <c r="HP66" s="777"/>
      <c r="HQ66" s="777"/>
      <c r="HR66" s="777"/>
      <c r="HS66" s="777"/>
      <c r="HT66" s="777"/>
      <c r="HU66" s="777"/>
      <c r="HV66" s="777"/>
      <c r="HW66" s="777"/>
      <c r="HX66" s="777"/>
      <c r="HY66" s="777"/>
      <c r="HZ66" s="777"/>
      <c r="IA66" s="777"/>
      <c r="IB66" s="777"/>
      <c r="IC66" s="777"/>
      <c r="ID66" s="777"/>
      <c r="IE66" s="777"/>
      <c r="IF66" s="777"/>
      <c r="IG66" s="777"/>
      <c r="IH66" s="777"/>
      <c r="II66" s="777"/>
      <c r="IJ66" s="777"/>
      <c r="IK66" s="777"/>
      <c r="IL66" s="777"/>
      <c r="IM66" s="777"/>
      <c r="IN66" s="777"/>
      <c r="IO66" s="777"/>
      <c r="IP66" s="777"/>
      <c r="IQ66" s="777"/>
      <c r="IR66" s="777"/>
      <c r="IS66" s="777"/>
      <c r="IT66" s="777"/>
      <c r="IU66" s="777"/>
    </row>
    <row r="67" spans="2:255" s="779" customFormat="1" ht="12.75" customHeight="1">
      <c r="B67" s="777"/>
      <c r="C67" s="777"/>
      <c r="D67" s="777"/>
      <c r="E67" s="777"/>
      <c r="F67" s="777"/>
      <c r="G67" s="777"/>
      <c r="H67" s="777"/>
      <c r="I67" s="777"/>
      <c r="J67" s="777"/>
      <c r="K67" s="777"/>
      <c r="L67" s="777"/>
      <c r="M67" s="777"/>
      <c r="N67" s="777"/>
      <c r="O67" s="777"/>
      <c r="P67" s="777"/>
      <c r="Q67" s="777"/>
      <c r="R67" s="777"/>
      <c r="S67" s="777"/>
      <c r="T67" s="777"/>
      <c r="U67" s="777"/>
      <c r="V67" s="777"/>
      <c r="W67" s="777"/>
      <c r="X67" s="777"/>
      <c r="Y67" s="777"/>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778"/>
      <c r="AV67" s="778"/>
      <c r="AW67" s="778"/>
      <c r="AX67" s="778"/>
      <c r="AY67" s="778"/>
      <c r="AZ67" s="778"/>
      <c r="BA67" s="778"/>
      <c r="BB67" s="1184"/>
      <c r="BC67" s="777"/>
      <c r="BD67" s="777"/>
      <c r="BE67" s="777"/>
      <c r="BF67" s="777"/>
      <c r="BG67" s="777"/>
      <c r="BH67" s="777"/>
      <c r="BI67" s="777"/>
      <c r="BJ67" s="777"/>
      <c r="BK67" s="777"/>
      <c r="BL67" s="777"/>
      <c r="BM67" s="777"/>
      <c r="BN67" s="777"/>
      <c r="BO67" s="777"/>
      <c r="BP67" s="777"/>
      <c r="BQ67" s="777"/>
      <c r="BR67" s="777"/>
      <c r="BS67" s="777"/>
      <c r="BT67" s="777"/>
      <c r="BU67" s="777"/>
      <c r="BV67" s="777"/>
      <c r="BW67" s="777"/>
      <c r="BX67" s="777"/>
      <c r="BY67" s="777"/>
      <c r="BZ67" s="777"/>
      <c r="CA67" s="777"/>
      <c r="CB67" s="777"/>
      <c r="CC67" s="777"/>
      <c r="CD67" s="777"/>
      <c r="CE67" s="777"/>
      <c r="CF67" s="777"/>
      <c r="CG67" s="777"/>
      <c r="CH67" s="777"/>
      <c r="CI67" s="777"/>
      <c r="CJ67" s="777"/>
      <c r="CK67" s="777"/>
      <c r="CL67" s="777"/>
      <c r="CM67" s="777"/>
      <c r="CN67" s="777"/>
      <c r="CO67" s="777"/>
      <c r="CP67" s="777"/>
      <c r="CQ67" s="777"/>
      <c r="CR67" s="777"/>
      <c r="CS67" s="777"/>
      <c r="CT67" s="777"/>
      <c r="CU67" s="777"/>
      <c r="CV67" s="777"/>
      <c r="CW67" s="777"/>
      <c r="CX67" s="777"/>
      <c r="CY67" s="777"/>
      <c r="CZ67" s="777"/>
      <c r="DA67" s="777"/>
      <c r="DB67" s="777"/>
      <c r="DC67" s="777"/>
      <c r="DD67" s="777"/>
      <c r="DE67" s="777"/>
      <c r="DF67" s="777"/>
      <c r="DG67" s="777"/>
      <c r="DH67" s="777"/>
      <c r="DI67" s="777"/>
      <c r="DJ67" s="777"/>
      <c r="DK67" s="777"/>
      <c r="DL67" s="777"/>
      <c r="DM67" s="777"/>
      <c r="DN67" s="777"/>
      <c r="DO67" s="777"/>
      <c r="DP67" s="777"/>
      <c r="DQ67" s="777"/>
      <c r="DR67" s="777"/>
      <c r="DS67" s="777"/>
      <c r="DT67" s="777"/>
      <c r="DU67" s="777"/>
      <c r="DV67" s="777"/>
      <c r="DW67" s="777"/>
      <c r="DX67" s="777"/>
      <c r="DY67" s="777"/>
      <c r="DZ67" s="777"/>
      <c r="EA67" s="777"/>
      <c r="EB67" s="777"/>
      <c r="EC67" s="777"/>
      <c r="ED67" s="777"/>
      <c r="EE67" s="777"/>
      <c r="EF67" s="777"/>
      <c r="EG67" s="777"/>
      <c r="EH67" s="777"/>
      <c r="EI67" s="777"/>
      <c r="EJ67" s="777"/>
      <c r="EK67" s="777"/>
      <c r="EL67" s="777"/>
      <c r="EM67" s="777"/>
      <c r="EN67" s="777"/>
      <c r="EO67" s="777"/>
      <c r="EP67" s="777"/>
      <c r="EQ67" s="777"/>
      <c r="ER67" s="777"/>
      <c r="ES67" s="777"/>
      <c r="ET67" s="777"/>
      <c r="EU67" s="777"/>
      <c r="EV67" s="777"/>
      <c r="EW67" s="777"/>
      <c r="EX67" s="777"/>
      <c r="EY67" s="777"/>
      <c r="EZ67" s="777"/>
      <c r="FA67" s="777"/>
      <c r="FB67" s="777"/>
      <c r="FC67" s="777"/>
      <c r="FD67" s="777"/>
      <c r="FE67" s="777"/>
      <c r="FF67" s="777"/>
      <c r="FG67" s="777"/>
      <c r="FH67" s="777"/>
      <c r="FI67" s="777"/>
      <c r="FJ67" s="777"/>
      <c r="FK67" s="777"/>
      <c r="FL67" s="777"/>
      <c r="FM67" s="777"/>
      <c r="FN67" s="777"/>
      <c r="FO67" s="777"/>
      <c r="FP67" s="777"/>
      <c r="FQ67" s="777"/>
      <c r="FR67" s="777"/>
      <c r="FS67" s="777"/>
      <c r="FT67" s="777"/>
      <c r="FU67" s="777"/>
      <c r="FV67" s="777"/>
      <c r="FW67" s="777"/>
      <c r="FX67" s="777"/>
      <c r="FY67" s="777"/>
      <c r="FZ67" s="777"/>
      <c r="GA67" s="777"/>
      <c r="GB67" s="777"/>
      <c r="GC67" s="777"/>
      <c r="GD67" s="777"/>
      <c r="GE67" s="777"/>
      <c r="GF67" s="777"/>
      <c r="GG67" s="777"/>
      <c r="GH67" s="777"/>
      <c r="GI67" s="777"/>
      <c r="GJ67" s="777"/>
      <c r="GK67" s="777"/>
      <c r="GL67" s="777"/>
      <c r="GM67" s="777"/>
      <c r="GN67" s="777"/>
      <c r="GO67" s="777"/>
      <c r="GP67" s="777"/>
      <c r="GQ67" s="777"/>
      <c r="GR67" s="777"/>
      <c r="GS67" s="777"/>
      <c r="GT67" s="777"/>
      <c r="GU67" s="777"/>
      <c r="GV67" s="777"/>
      <c r="GW67" s="777"/>
      <c r="GX67" s="777"/>
      <c r="GY67" s="777"/>
      <c r="GZ67" s="777"/>
      <c r="HA67" s="777"/>
      <c r="HB67" s="777"/>
      <c r="HC67" s="777"/>
      <c r="HD67" s="777"/>
      <c r="HE67" s="777"/>
      <c r="HF67" s="777"/>
      <c r="HG67" s="777"/>
      <c r="HH67" s="777"/>
      <c r="HI67" s="777"/>
      <c r="HJ67" s="777"/>
      <c r="HK67" s="777"/>
      <c r="HL67" s="777"/>
      <c r="HM67" s="777"/>
      <c r="HN67" s="777"/>
      <c r="HO67" s="777"/>
      <c r="HP67" s="777"/>
      <c r="HQ67" s="777"/>
      <c r="HR67" s="777"/>
      <c r="HS67" s="777"/>
      <c r="HT67" s="777"/>
      <c r="HU67" s="777"/>
      <c r="HV67" s="777"/>
      <c r="HW67" s="777"/>
      <c r="HX67" s="777"/>
      <c r="HY67" s="777"/>
      <c r="HZ67" s="777"/>
      <c r="IA67" s="777"/>
      <c r="IB67" s="777"/>
      <c r="IC67" s="777"/>
      <c r="ID67" s="777"/>
      <c r="IE67" s="777"/>
      <c r="IF67" s="777"/>
      <c r="IG67" s="777"/>
      <c r="IH67" s="777"/>
      <c r="II67" s="777"/>
      <c r="IJ67" s="777"/>
      <c r="IK67" s="777"/>
      <c r="IL67" s="777"/>
      <c r="IM67" s="777"/>
      <c r="IN67" s="777"/>
      <c r="IO67" s="777"/>
      <c r="IP67" s="777"/>
      <c r="IQ67" s="777"/>
      <c r="IR67" s="777"/>
      <c r="IS67" s="777"/>
      <c r="IT67" s="777"/>
      <c r="IU67" s="777"/>
    </row>
    <row r="68" spans="2:255" s="779" customFormat="1" ht="12.75" customHeight="1">
      <c r="B68" s="777"/>
      <c r="C68" s="777"/>
      <c r="D68" s="777"/>
      <c r="E68" s="777"/>
      <c r="F68" s="777"/>
      <c r="G68" s="777"/>
      <c r="H68" s="777"/>
      <c r="I68" s="777"/>
      <c r="J68" s="777"/>
      <c r="K68" s="777"/>
      <c r="L68" s="777"/>
      <c r="M68" s="777"/>
      <c r="N68" s="777"/>
      <c r="O68" s="777"/>
      <c r="P68" s="777"/>
      <c r="Q68" s="777"/>
      <c r="R68" s="777"/>
      <c r="S68" s="777"/>
      <c r="T68" s="777"/>
      <c r="U68" s="777"/>
      <c r="V68" s="777"/>
      <c r="W68" s="777"/>
      <c r="X68" s="777"/>
      <c r="Y68" s="777"/>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778"/>
      <c r="AV68" s="778"/>
      <c r="AW68" s="778"/>
      <c r="AX68" s="778"/>
      <c r="AY68" s="778"/>
      <c r="AZ68" s="778"/>
      <c r="BA68" s="778"/>
      <c r="BB68" s="1184"/>
      <c r="BC68" s="777"/>
      <c r="BD68" s="777"/>
      <c r="BE68" s="777"/>
      <c r="BF68" s="777"/>
      <c r="BG68" s="777"/>
      <c r="BH68" s="777"/>
      <c r="BI68" s="777"/>
      <c r="BJ68" s="777"/>
      <c r="BK68" s="777"/>
      <c r="BL68" s="777"/>
      <c r="BM68" s="777"/>
      <c r="BN68" s="777"/>
      <c r="BO68" s="777"/>
      <c r="BP68" s="777"/>
      <c r="BQ68" s="777"/>
      <c r="BR68" s="777"/>
      <c r="BS68" s="777"/>
      <c r="BT68" s="777"/>
      <c r="BU68" s="777"/>
      <c r="BV68" s="777"/>
      <c r="BW68" s="777"/>
      <c r="BX68" s="777"/>
      <c r="BY68" s="777"/>
      <c r="BZ68" s="777"/>
      <c r="CA68" s="777"/>
      <c r="CB68" s="777"/>
      <c r="CC68" s="777"/>
      <c r="CD68" s="777"/>
      <c r="CE68" s="777"/>
      <c r="CF68" s="777"/>
      <c r="CG68" s="777"/>
      <c r="CH68" s="777"/>
      <c r="CI68" s="777"/>
      <c r="CJ68" s="777"/>
      <c r="CK68" s="777"/>
      <c r="CL68" s="777"/>
      <c r="CM68" s="777"/>
      <c r="CN68" s="777"/>
      <c r="CO68" s="777"/>
      <c r="CP68" s="777"/>
      <c r="CQ68" s="777"/>
      <c r="CR68" s="777"/>
      <c r="CS68" s="777"/>
      <c r="CT68" s="777"/>
      <c r="CU68" s="777"/>
      <c r="CV68" s="777"/>
      <c r="CW68" s="777"/>
      <c r="CX68" s="777"/>
      <c r="CY68" s="777"/>
      <c r="CZ68" s="777"/>
      <c r="DA68" s="777"/>
      <c r="DB68" s="777"/>
      <c r="DC68" s="777"/>
      <c r="DD68" s="777"/>
      <c r="DE68" s="777"/>
      <c r="DF68" s="777"/>
      <c r="DG68" s="777"/>
      <c r="DH68" s="777"/>
      <c r="DI68" s="777"/>
      <c r="DJ68" s="777"/>
      <c r="DK68" s="777"/>
      <c r="DL68" s="777"/>
      <c r="DM68" s="777"/>
      <c r="DN68" s="777"/>
      <c r="DO68" s="777"/>
      <c r="DP68" s="777"/>
      <c r="DQ68" s="777"/>
      <c r="DR68" s="777"/>
      <c r="DS68" s="777"/>
      <c r="DT68" s="777"/>
      <c r="DU68" s="777"/>
      <c r="DV68" s="777"/>
      <c r="DW68" s="777"/>
      <c r="DX68" s="777"/>
      <c r="DY68" s="777"/>
      <c r="DZ68" s="777"/>
      <c r="EA68" s="777"/>
      <c r="EB68" s="777"/>
      <c r="EC68" s="777"/>
      <c r="ED68" s="777"/>
      <c r="EE68" s="777"/>
      <c r="EF68" s="777"/>
      <c r="EG68" s="777"/>
      <c r="EH68" s="777"/>
      <c r="EI68" s="777"/>
      <c r="EJ68" s="777"/>
      <c r="EK68" s="777"/>
      <c r="EL68" s="777"/>
      <c r="EM68" s="777"/>
      <c r="EN68" s="777"/>
      <c r="EO68" s="777"/>
      <c r="EP68" s="777"/>
      <c r="EQ68" s="777"/>
      <c r="ER68" s="777"/>
      <c r="ES68" s="777"/>
      <c r="ET68" s="777"/>
      <c r="EU68" s="777"/>
      <c r="EV68" s="777"/>
      <c r="EW68" s="777"/>
      <c r="EX68" s="777"/>
      <c r="EY68" s="777"/>
      <c r="EZ68" s="777"/>
      <c r="FA68" s="777"/>
      <c r="FB68" s="777"/>
      <c r="FC68" s="777"/>
      <c r="FD68" s="777"/>
      <c r="FE68" s="777"/>
      <c r="FF68" s="777"/>
      <c r="FG68" s="777"/>
      <c r="FH68" s="777"/>
      <c r="FI68" s="777"/>
      <c r="FJ68" s="777"/>
      <c r="FK68" s="777"/>
      <c r="FL68" s="777"/>
      <c r="FM68" s="777"/>
      <c r="FN68" s="777"/>
      <c r="FO68" s="777"/>
      <c r="FP68" s="777"/>
      <c r="FQ68" s="777"/>
      <c r="FR68" s="777"/>
      <c r="FS68" s="777"/>
      <c r="FT68" s="777"/>
      <c r="FU68" s="777"/>
      <c r="FV68" s="777"/>
      <c r="FW68" s="777"/>
      <c r="FX68" s="777"/>
      <c r="FY68" s="777"/>
      <c r="FZ68" s="777"/>
      <c r="GA68" s="777"/>
      <c r="GB68" s="777"/>
      <c r="GC68" s="777"/>
      <c r="GD68" s="777"/>
      <c r="GE68" s="777"/>
      <c r="GF68" s="777"/>
      <c r="GG68" s="777"/>
      <c r="GH68" s="777"/>
      <c r="GI68" s="777"/>
      <c r="GJ68" s="777"/>
      <c r="GK68" s="777"/>
      <c r="GL68" s="777"/>
      <c r="GM68" s="777"/>
      <c r="GN68" s="777"/>
      <c r="GO68" s="777"/>
      <c r="GP68" s="777"/>
      <c r="GQ68" s="777"/>
      <c r="GR68" s="777"/>
      <c r="GS68" s="777"/>
      <c r="GT68" s="777"/>
      <c r="GU68" s="777"/>
      <c r="GV68" s="777"/>
      <c r="GW68" s="777"/>
      <c r="GX68" s="777"/>
      <c r="GY68" s="777"/>
      <c r="GZ68" s="777"/>
      <c r="HA68" s="777"/>
      <c r="HB68" s="777"/>
      <c r="HC68" s="777"/>
      <c r="HD68" s="777"/>
      <c r="HE68" s="777"/>
      <c r="HF68" s="777"/>
      <c r="HG68" s="777"/>
      <c r="HH68" s="777"/>
      <c r="HI68" s="777"/>
      <c r="HJ68" s="777"/>
      <c r="HK68" s="777"/>
      <c r="HL68" s="777"/>
      <c r="HM68" s="777"/>
      <c r="HN68" s="777"/>
      <c r="HO68" s="777"/>
      <c r="HP68" s="777"/>
      <c r="HQ68" s="777"/>
      <c r="HR68" s="777"/>
      <c r="HS68" s="777"/>
      <c r="HT68" s="777"/>
      <c r="HU68" s="777"/>
      <c r="HV68" s="777"/>
      <c r="HW68" s="777"/>
      <c r="HX68" s="777"/>
      <c r="HY68" s="777"/>
      <c r="HZ68" s="777"/>
      <c r="IA68" s="777"/>
      <c r="IB68" s="777"/>
      <c r="IC68" s="777"/>
      <c r="ID68" s="777"/>
      <c r="IE68" s="777"/>
      <c r="IF68" s="777"/>
      <c r="IG68" s="777"/>
      <c r="IH68" s="777"/>
      <c r="II68" s="777"/>
      <c r="IJ68" s="777"/>
      <c r="IK68" s="777"/>
      <c r="IL68" s="777"/>
      <c r="IM68" s="777"/>
      <c r="IN68" s="777"/>
      <c r="IO68" s="777"/>
      <c r="IP68" s="777"/>
      <c r="IQ68" s="777"/>
      <c r="IR68" s="777"/>
      <c r="IS68" s="777"/>
      <c r="IT68" s="777"/>
      <c r="IU68" s="777"/>
    </row>
    <row r="69" spans="2:255" s="779" customFormat="1" ht="12.75" customHeight="1">
      <c r="B69" s="777"/>
      <c r="C69" s="777"/>
      <c r="D69" s="777"/>
      <c r="E69" s="777"/>
      <c r="F69" s="777"/>
      <c r="G69" s="777"/>
      <c r="H69" s="777"/>
      <c r="I69" s="777"/>
      <c r="J69" s="777"/>
      <c r="K69" s="777"/>
      <c r="L69" s="777"/>
      <c r="M69" s="777"/>
      <c r="N69" s="777"/>
      <c r="O69" s="777"/>
      <c r="P69" s="777"/>
      <c r="Q69" s="777"/>
      <c r="R69" s="777"/>
      <c r="S69" s="777"/>
      <c r="T69" s="777"/>
      <c r="U69" s="777"/>
      <c r="V69" s="777"/>
      <c r="W69" s="777"/>
      <c r="X69" s="777"/>
      <c r="Y69" s="777"/>
      <c r="Z69" s="778"/>
      <c r="AA69" s="778"/>
      <c r="AB69" s="778"/>
      <c r="AC69" s="778"/>
      <c r="AD69" s="778"/>
      <c r="AE69" s="778"/>
      <c r="AF69" s="778"/>
      <c r="AG69" s="778"/>
      <c r="AH69" s="778"/>
      <c r="AI69" s="778"/>
      <c r="AJ69" s="778"/>
      <c r="AK69" s="778"/>
      <c r="AL69" s="778"/>
      <c r="AM69" s="778"/>
      <c r="AN69" s="778"/>
      <c r="AO69" s="778"/>
      <c r="AP69" s="778"/>
      <c r="AQ69" s="778"/>
      <c r="AR69" s="778"/>
      <c r="AS69" s="778"/>
      <c r="AT69" s="778"/>
      <c r="AU69" s="778"/>
      <c r="AV69" s="778"/>
      <c r="AW69" s="778"/>
      <c r="AX69" s="778"/>
      <c r="AY69" s="778"/>
      <c r="AZ69" s="778"/>
      <c r="BA69" s="778"/>
      <c r="BB69" s="1184"/>
      <c r="BC69" s="777"/>
      <c r="BD69" s="777"/>
      <c r="BE69" s="777"/>
      <c r="BF69" s="777"/>
      <c r="BG69" s="777"/>
      <c r="BH69" s="777"/>
      <c r="BI69" s="777"/>
      <c r="BJ69" s="777"/>
      <c r="BK69" s="777"/>
      <c r="BL69" s="777"/>
      <c r="BM69" s="777"/>
      <c r="BN69" s="777"/>
      <c r="BO69" s="777"/>
      <c r="BP69" s="777"/>
      <c r="BQ69" s="777"/>
      <c r="BR69" s="777"/>
      <c r="BS69" s="777"/>
      <c r="BT69" s="777"/>
      <c r="BU69" s="777"/>
      <c r="BV69" s="777"/>
      <c r="BW69" s="777"/>
      <c r="BX69" s="777"/>
      <c r="BY69" s="777"/>
      <c r="BZ69" s="777"/>
      <c r="CA69" s="777"/>
      <c r="CB69" s="777"/>
      <c r="CC69" s="777"/>
      <c r="CD69" s="777"/>
      <c r="CE69" s="777"/>
      <c r="CF69" s="777"/>
      <c r="CG69" s="777"/>
      <c r="CH69" s="777"/>
      <c r="CI69" s="777"/>
      <c r="CJ69" s="777"/>
      <c r="CK69" s="777"/>
      <c r="CL69" s="777"/>
      <c r="CM69" s="777"/>
      <c r="CN69" s="777"/>
      <c r="CO69" s="777"/>
      <c r="CP69" s="777"/>
      <c r="CQ69" s="777"/>
      <c r="CR69" s="777"/>
      <c r="CS69" s="777"/>
      <c r="CT69" s="777"/>
      <c r="CU69" s="777"/>
      <c r="CV69" s="777"/>
      <c r="CW69" s="777"/>
      <c r="CX69" s="777"/>
      <c r="CY69" s="777"/>
      <c r="CZ69" s="777"/>
      <c r="DA69" s="777"/>
      <c r="DB69" s="777"/>
      <c r="DC69" s="777"/>
      <c r="DD69" s="777"/>
      <c r="DE69" s="777"/>
      <c r="DF69" s="777"/>
      <c r="DG69" s="777"/>
      <c r="DH69" s="777"/>
      <c r="DI69" s="777"/>
      <c r="DJ69" s="777"/>
      <c r="DK69" s="777"/>
      <c r="DL69" s="777"/>
      <c r="DM69" s="777"/>
      <c r="DN69" s="777"/>
      <c r="DO69" s="777"/>
      <c r="DP69" s="777"/>
      <c r="DQ69" s="777"/>
      <c r="DR69" s="777"/>
      <c r="DS69" s="777"/>
      <c r="DT69" s="777"/>
      <c r="DU69" s="777"/>
      <c r="DV69" s="777"/>
      <c r="DW69" s="777"/>
      <c r="DX69" s="777"/>
      <c r="DY69" s="777"/>
      <c r="DZ69" s="777"/>
      <c r="EA69" s="777"/>
      <c r="EB69" s="777"/>
      <c r="EC69" s="777"/>
      <c r="ED69" s="777"/>
      <c r="EE69" s="777"/>
      <c r="EF69" s="777"/>
      <c r="EG69" s="777"/>
      <c r="EH69" s="777"/>
      <c r="EI69" s="777"/>
      <c r="EJ69" s="777"/>
      <c r="EK69" s="777"/>
      <c r="EL69" s="777"/>
      <c r="EM69" s="777"/>
      <c r="EN69" s="777"/>
      <c r="EO69" s="777"/>
      <c r="EP69" s="777"/>
      <c r="EQ69" s="777"/>
      <c r="ER69" s="777"/>
      <c r="ES69" s="777"/>
      <c r="ET69" s="777"/>
      <c r="EU69" s="777"/>
      <c r="EV69" s="777"/>
      <c r="EW69" s="777"/>
      <c r="EX69" s="777"/>
      <c r="EY69" s="777"/>
      <c r="EZ69" s="777"/>
      <c r="FA69" s="777"/>
      <c r="FB69" s="777"/>
      <c r="FC69" s="777"/>
      <c r="FD69" s="777"/>
      <c r="FE69" s="777"/>
      <c r="FF69" s="777"/>
      <c r="FG69" s="777"/>
      <c r="FH69" s="777"/>
      <c r="FI69" s="777"/>
      <c r="FJ69" s="777"/>
      <c r="FK69" s="777"/>
      <c r="FL69" s="777"/>
      <c r="FM69" s="777"/>
      <c r="FN69" s="777"/>
      <c r="FO69" s="777"/>
      <c r="FP69" s="777"/>
      <c r="FQ69" s="777"/>
      <c r="FR69" s="777"/>
      <c r="FS69" s="777"/>
      <c r="FT69" s="777"/>
      <c r="FU69" s="777"/>
      <c r="FV69" s="777"/>
      <c r="FW69" s="777"/>
      <c r="FX69" s="777"/>
      <c r="FY69" s="777"/>
      <c r="FZ69" s="777"/>
      <c r="GA69" s="777"/>
      <c r="GB69" s="777"/>
      <c r="GC69" s="777"/>
      <c r="GD69" s="777"/>
      <c r="GE69" s="777"/>
      <c r="GF69" s="777"/>
      <c r="GG69" s="777"/>
      <c r="GH69" s="777"/>
      <c r="GI69" s="777"/>
      <c r="GJ69" s="777"/>
      <c r="GK69" s="777"/>
      <c r="GL69" s="777"/>
      <c r="GM69" s="777"/>
      <c r="GN69" s="777"/>
      <c r="GO69" s="777"/>
      <c r="GP69" s="777"/>
      <c r="GQ69" s="777"/>
      <c r="GR69" s="777"/>
      <c r="GS69" s="777"/>
      <c r="GT69" s="777"/>
      <c r="GU69" s="777"/>
      <c r="GV69" s="777"/>
      <c r="GW69" s="777"/>
      <c r="GX69" s="777"/>
      <c r="GY69" s="777"/>
      <c r="GZ69" s="777"/>
      <c r="HA69" s="777"/>
      <c r="HB69" s="777"/>
      <c r="HC69" s="777"/>
      <c r="HD69" s="777"/>
      <c r="HE69" s="777"/>
      <c r="HF69" s="777"/>
      <c r="HG69" s="777"/>
      <c r="HH69" s="777"/>
      <c r="HI69" s="777"/>
      <c r="HJ69" s="777"/>
      <c r="HK69" s="777"/>
      <c r="HL69" s="777"/>
      <c r="HM69" s="777"/>
      <c r="HN69" s="777"/>
      <c r="HO69" s="777"/>
      <c r="HP69" s="777"/>
      <c r="HQ69" s="777"/>
      <c r="HR69" s="777"/>
      <c r="HS69" s="777"/>
      <c r="HT69" s="777"/>
      <c r="HU69" s="777"/>
      <c r="HV69" s="777"/>
      <c r="HW69" s="777"/>
      <c r="HX69" s="777"/>
      <c r="HY69" s="777"/>
      <c r="HZ69" s="777"/>
      <c r="IA69" s="777"/>
      <c r="IB69" s="777"/>
      <c r="IC69" s="777"/>
      <c r="ID69" s="777"/>
      <c r="IE69" s="777"/>
      <c r="IF69" s="777"/>
      <c r="IG69" s="777"/>
      <c r="IH69" s="777"/>
      <c r="II69" s="777"/>
      <c r="IJ69" s="777"/>
      <c r="IK69" s="777"/>
      <c r="IL69" s="777"/>
      <c r="IM69" s="777"/>
      <c r="IN69" s="777"/>
      <c r="IO69" s="777"/>
      <c r="IP69" s="777"/>
      <c r="IQ69" s="777"/>
      <c r="IR69" s="777"/>
      <c r="IS69" s="777"/>
      <c r="IT69" s="777"/>
      <c r="IU69" s="777"/>
    </row>
    <row r="70" spans="2:255" s="779" customFormat="1" ht="12.75" customHeight="1">
      <c r="B70" s="777"/>
      <c r="C70" s="777"/>
      <c r="D70" s="777"/>
      <c r="E70" s="777"/>
      <c r="F70" s="777"/>
      <c r="G70" s="777"/>
      <c r="H70" s="777"/>
      <c r="I70" s="777"/>
      <c r="J70" s="777"/>
      <c r="K70" s="777"/>
      <c r="L70" s="777"/>
      <c r="M70" s="777"/>
      <c r="N70" s="777"/>
      <c r="O70" s="777"/>
      <c r="P70" s="777"/>
      <c r="Q70" s="777"/>
      <c r="R70" s="777"/>
      <c r="S70" s="777"/>
      <c r="T70" s="777"/>
      <c r="U70" s="777"/>
      <c r="V70" s="777"/>
      <c r="W70" s="777"/>
      <c r="X70" s="777"/>
      <c r="Y70" s="777"/>
      <c r="Z70" s="778"/>
      <c r="AA70" s="778"/>
      <c r="AB70" s="778"/>
      <c r="AC70" s="778"/>
      <c r="AD70" s="778"/>
      <c r="AE70" s="778"/>
      <c r="AF70" s="778"/>
      <c r="AG70" s="778"/>
      <c r="AH70" s="778"/>
      <c r="AI70" s="778"/>
      <c r="AJ70" s="778"/>
      <c r="AK70" s="778"/>
      <c r="AL70" s="778"/>
      <c r="AM70" s="778"/>
      <c r="AN70" s="778"/>
      <c r="AO70" s="778"/>
      <c r="AP70" s="778"/>
      <c r="AQ70" s="778"/>
      <c r="AR70" s="778"/>
      <c r="AS70" s="778"/>
      <c r="AT70" s="778"/>
      <c r="AU70" s="778"/>
      <c r="AV70" s="778"/>
      <c r="AW70" s="778"/>
      <c r="AX70" s="778"/>
      <c r="AY70" s="778"/>
      <c r="AZ70" s="778"/>
      <c r="BA70" s="778"/>
      <c r="BB70" s="1184"/>
      <c r="BC70" s="777"/>
      <c r="BD70" s="777"/>
      <c r="BE70" s="777"/>
      <c r="BF70" s="777"/>
      <c r="BG70" s="777"/>
      <c r="BH70" s="777"/>
      <c r="BI70" s="777"/>
      <c r="BJ70" s="777"/>
      <c r="BK70" s="777"/>
      <c r="BL70" s="777"/>
      <c r="BM70" s="777"/>
      <c r="BN70" s="777"/>
      <c r="BO70" s="777"/>
      <c r="BP70" s="777"/>
      <c r="BQ70" s="777"/>
      <c r="BR70" s="777"/>
      <c r="BS70" s="777"/>
      <c r="BT70" s="777"/>
      <c r="BU70" s="777"/>
      <c r="BV70" s="777"/>
      <c r="BW70" s="777"/>
      <c r="BX70" s="777"/>
      <c r="BY70" s="777"/>
      <c r="BZ70" s="777"/>
      <c r="CA70" s="777"/>
      <c r="CB70" s="777"/>
      <c r="CC70" s="777"/>
      <c r="CD70" s="777"/>
      <c r="CE70" s="777"/>
      <c r="CF70" s="777"/>
      <c r="CG70" s="777"/>
      <c r="CH70" s="777"/>
      <c r="CI70" s="777"/>
      <c r="CJ70" s="777"/>
      <c r="CK70" s="777"/>
      <c r="CL70" s="777"/>
      <c r="CM70" s="777"/>
      <c r="CN70" s="777"/>
      <c r="CO70" s="777"/>
      <c r="CP70" s="777"/>
      <c r="CQ70" s="777"/>
      <c r="CR70" s="777"/>
      <c r="CS70" s="777"/>
      <c r="CT70" s="777"/>
      <c r="CU70" s="777"/>
      <c r="CV70" s="777"/>
      <c r="CW70" s="777"/>
      <c r="CX70" s="777"/>
      <c r="CY70" s="777"/>
      <c r="CZ70" s="777"/>
      <c r="DA70" s="777"/>
      <c r="DB70" s="777"/>
      <c r="DC70" s="777"/>
      <c r="DD70" s="777"/>
      <c r="DE70" s="777"/>
      <c r="DF70" s="777"/>
      <c r="DG70" s="777"/>
      <c r="DH70" s="777"/>
      <c r="DI70" s="777"/>
      <c r="DJ70" s="777"/>
      <c r="DK70" s="777"/>
      <c r="DL70" s="777"/>
      <c r="DM70" s="777"/>
      <c r="DN70" s="777"/>
      <c r="DO70" s="777"/>
      <c r="DP70" s="777"/>
      <c r="DQ70" s="777"/>
      <c r="DR70" s="777"/>
      <c r="DS70" s="777"/>
      <c r="DT70" s="777"/>
      <c r="DU70" s="777"/>
      <c r="DV70" s="777"/>
      <c r="DW70" s="777"/>
      <c r="DX70" s="777"/>
      <c r="DY70" s="777"/>
      <c r="DZ70" s="777"/>
      <c r="EA70" s="777"/>
      <c r="EB70" s="777"/>
      <c r="EC70" s="777"/>
      <c r="ED70" s="777"/>
      <c r="EE70" s="777"/>
      <c r="EF70" s="777"/>
      <c r="EG70" s="777"/>
      <c r="EH70" s="777"/>
      <c r="EI70" s="777"/>
      <c r="EJ70" s="777"/>
      <c r="EK70" s="777"/>
      <c r="EL70" s="777"/>
      <c r="EM70" s="777"/>
      <c r="EN70" s="777"/>
      <c r="EO70" s="777"/>
      <c r="EP70" s="777"/>
      <c r="EQ70" s="777"/>
      <c r="ER70" s="777"/>
      <c r="ES70" s="777"/>
      <c r="ET70" s="777"/>
      <c r="EU70" s="777"/>
      <c r="EV70" s="777"/>
      <c r="EW70" s="777"/>
      <c r="EX70" s="777"/>
      <c r="EY70" s="777"/>
      <c r="EZ70" s="777"/>
      <c r="FA70" s="777"/>
      <c r="FB70" s="777"/>
      <c r="FC70" s="777"/>
      <c r="FD70" s="777"/>
      <c r="FE70" s="777"/>
      <c r="FF70" s="777"/>
      <c r="FG70" s="777"/>
      <c r="FH70" s="777"/>
      <c r="FI70" s="777"/>
      <c r="FJ70" s="777"/>
      <c r="FK70" s="777"/>
      <c r="FL70" s="777"/>
      <c r="FM70" s="777"/>
      <c r="FN70" s="777"/>
      <c r="FO70" s="777"/>
      <c r="FP70" s="777"/>
      <c r="FQ70" s="777"/>
      <c r="FR70" s="777"/>
      <c r="FS70" s="777"/>
      <c r="FT70" s="777"/>
      <c r="FU70" s="777"/>
      <c r="FV70" s="777"/>
      <c r="FW70" s="777"/>
      <c r="FX70" s="777"/>
      <c r="FY70" s="777"/>
      <c r="FZ70" s="777"/>
      <c r="GA70" s="777"/>
      <c r="GB70" s="777"/>
      <c r="GC70" s="777"/>
      <c r="GD70" s="777"/>
      <c r="GE70" s="777"/>
      <c r="GF70" s="777"/>
      <c r="GG70" s="777"/>
      <c r="GH70" s="777"/>
      <c r="GI70" s="777"/>
      <c r="GJ70" s="777"/>
      <c r="GK70" s="777"/>
      <c r="GL70" s="777"/>
      <c r="GM70" s="777"/>
      <c r="GN70" s="777"/>
      <c r="GO70" s="777"/>
      <c r="GP70" s="777"/>
      <c r="GQ70" s="777"/>
      <c r="GR70" s="777"/>
      <c r="GS70" s="777"/>
      <c r="GT70" s="777"/>
      <c r="GU70" s="777"/>
      <c r="GV70" s="777"/>
      <c r="GW70" s="777"/>
      <c r="GX70" s="777"/>
      <c r="GY70" s="777"/>
      <c r="GZ70" s="777"/>
      <c r="HA70" s="777"/>
      <c r="HB70" s="777"/>
      <c r="HC70" s="777"/>
      <c r="HD70" s="777"/>
      <c r="HE70" s="777"/>
      <c r="HF70" s="777"/>
      <c r="HG70" s="777"/>
      <c r="HH70" s="777"/>
      <c r="HI70" s="777"/>
      <c r="HJ70" s="777"/>
      <c r="HK70" s="777"/>
      <c r="HL70" s="777"/>
      <c r="HM70" s="777"/>
      <c r="HN70" s="777"/>
      <c r="HO70" s="777"/>
      <c r="HP70" s="777"/>
      <c r="HQ70" s="777"/>
      <c r="HR70" s="777"/>
      <c r="HS70" s="777"/>
      <c r="HT70" s="777"/>
      <c r="HU70" s="777"/>
      <c r="HV70" s="777"/>
      <c r="HW70" s="777"/>
      <c r="HX70" s="777"/>
      <c r="HY70" s="777"/>
      <c r="HZ70" s="777"/>
      <c r="IA70" s="777"/>
      <c r="IB70" s="777"/>
      <c r="IC70" s="777"/>
      <c r="ID70" s="777"/>
      <c r="IE70" s="777"/>
      <c r="IF70" s="777"/>
      <c r="IG70" s="777"/>
      <c r="IH70" s="777"/>
      <c r="II70" s="777"/>
      <c r="IJ70" s="777"/>
      <c r="IK70" s="777"/>
      <c r="IL70" s="777"/>
      <c r="IM70" s="777"/>
      <c r="IN70" s="777"/>
      <c r="IO70" s="777"/>
      <c r="IP70" s="777"/>
      <c r="IQ70" s="777"/>
      <c r="IR70" s="777"/>
      <c r="IS70" s="777"/>
      <c r="IT70" s="777"/>
      <c r="IU70" s="777"/>
    </row>
    <row r="71" spans="2:255" s="779" customFormat="1" ht="12.75" customHeight="1">
      <c r="B71" s="777"/>
      <c r="C71" s="777"/>
      <c r="D71" s="777"/>
      <c r="E71" s="777"/>
      <c r="F71" s="777"/>
      <c r="G71" s="777"/>
      <c r="H71" s="777"/>
      <c r="I71" s="777"/>
      <c r="J71" s="777"/>
      <c r="K71" s="777"/>
      <c r="L71" s="777"/>
      <c r="M71" s="777"/>
      <c r="N71" s="777"/>
      <c r="O71" s="777"/>
      <c r="P71" s="777"/>
      <c r="Q71" s="777"/>
      <c r="R71" s="777"/>
      <c r="S71" s="777"/>
      <c r="T71" s="777"/>
      <c r="U71" s="777"/>
      <c r="V71" s="777"/>
      <c r="W71" s="777"/>
      <c r="X71" s="777"/>
      <c r="Y71" s="777"/>
      <c r="Z71" s="778"/>
      <c r="AA71" s="778"/>
      <c r="AB71" s="778"/>
      <c r="AC71" s="778"/>
      <c r="AD71" s="778"/>
      <c r="AE71" s="778"/>
      <c r="AF71" s="778"/>
      <c r="AG71" s="778"/>
      <c r="AH71" s="778"/>
      <c r="AI71" s="778"/>
      <c r="AJ71" s="778"/>
      <c r="AK71" s="778"/>
      <c r="AL71" s="778"/>
      <c r="AM71" s="778"/>
      <c r="AN71" s="778"/>
      <c r="AO71" s="778"/>
      <c r="AP71" s="778"/>
      <c r="AQ71" s="778"/>
      <c r="AR71" s="778"/>
      <c r="AS71" s="778"/>
      <c r="AT71" s="778"/>
      <c r="AU71" s="778"/>
      <c r="AV71" s="778"/>
      <c r="AW71" s="778"/>
      <c r="AX71" s="778"/>
      <c r="AY71" s="778"/>
      <c r="AZ71" s="778"/>
      <c r="BA71" s="778"/>
      <c r="BB71" s="1184"/>
      <c r="BC71" s="777"/>
      <c r="BD71" s="777"/>
      <c r="BE71" s="777"/>
      <c r="BF71" s="777"/>
      <c r="BG71" s="777"/>
      <c r="BH71" s="777"/>
      <c r="BI71" s="777"/>
      <c r="BJ71" s="777"/>
      <c r="BK71" s="777"/>
      <c r="BL71" s="777"/>
      <c r="BM71" s="777"/>
      <c r="BN71" s="777"/>
      <c r="BO71" s="777"/>
      <c r="BP71" s="777"/>
      <c r="BQ71" s="777"/>
      <c r="BR71" s="777"/>
      <c r="BS71" s="777"/>
      <c r="BT71" s="777"/>
      <c r="BU71" s="777"/>
      <c r="BV71" s="777"/>
      <c r="BW71" s="777"/>
      <c r="BX71" s="777"/>
      <c r="BY71" s="777"/>
      <c r="BZ71" s="777"/>
      <c r="CA71" s="777"/>
      <c r="CB71" s="777"/>
      <c r="CC71" s="777"/>
      <c r="CD71" s="777"/>
      <c r="CE71" s="777"/>
      <c r="CF71" s="777"/>
      <c r="CG71" s="777"/>
      <c r="CH71" s="777"/>
      <c r="CI71" s="777"/>
      <c r="CJ71" s="777"/>
      <c r="CK71" s="777"/>
      <c r="CL71" s="777"/>
      <c r="CM71" s="777"/>
      <c r="CN71" s="777"/>
      <c r="CO71" s="777"/>
      <c r="CP71" s="777"/>
      <c r="CQ71" s="777"/>
      <c r="CR71" s="777"/>
      <c r="CS71" s="777"/>
      <c r="CT71" s="777"/>
      <c r="CU71" s="777"/>
      <c r="CV71" s="777"/>
      <c r="CW71" s="777"/>
      <c r="CX71" s="777"/>
      <c r="CY71" s="777"/>
      <c r="CZ71" s="777"/>
      <c r="DA71" s="777"/>
      <c r="DB71" s="777"/>
      <c r="DC71" s="777"/>
      <c r="DD71" s="777"/>
      <c r="DE71" s="777"/>
      <c r="DF71" s="777"/>
      <c r="DG71" s="777"/>
      <c r="DH71" s="777"/>
      <c r="DI71" s="777"/>
      <c r="DJ71" s="777"/>
      <c r="DK71" s="777"/>
      <c r="DL71" s="777"/>
      <c r="DM71" s="777"/>
      <c r="DN71" s="777"/>
      <c r="DO71" s="777"/>
      <c r="DP71" s="777"/>
      <c r="DQ71" s="777"/>
      <c r="DR71" s="777"/>
      <c r="DS71" s="777"/>
      <c r="DT71" s="777"/>
      <c r="DU71" s="777"/>
      <c r="DV71" s="777"/>
      <c r="DW71" s="777"/>
      <c r="DX71" s="777"/>
      <c r="DY71" s="777"/>
      <c r="DZ71" s="777"/>
      <c r="EA71" s="777"/>
      <c r="EB71" s="777"/>
      <c r="EC71" s="777"/>
      <c r="ED71" s="777"/>
      <c r="EE71" s="777"/>
      <c r="EF71" s="777"/>
      <c r="EG71" s="777"/>
      <c r="EH71" s="777"/>
      <c r="EI71" s="777"/>
      <c r="EJ71" s="777"/>
      <c r="EK71" s="777"/>
      <c r="EL71" s="777"/>
      <c r="EM71" s="777"/>
      <c r="EN71" s="777"/>
      <c r="EO71" s="777"/>
      <c r="EP71" s="777"/>
      <c r="EQ71" s="777"/>
      <c r="ER71" s="777"/>
      <c r="ES71" s="777"/>
      <c r="ET71" s="777"/>
      <c r="EU71" s="777"/>
      <c r="EV71" s="777"/>
      <c r="EW71" s="777"/>
      <c r="EX71" s="777"/>
      <c r="EY71" s="777"/>
      <c r="EZ71" s="777"/>
      <c r="FA71" s="777"/>
      <c r="FB71" s="777"/>
      <c r="FC71" s="777"/>
      <c r="FD71" s="777"/>
      <c r="FE71" s="777"/>
      <c r="FF71" s="777"/>
      <c r="FG71" s="777"/>
      <c r="FH71" s="777"/>
      <c r="FI71" s="777"/>
      <c r="FJ71" s="777"/>
      <c r="FK71" s="777"/>
      <c r="FL71" s="777"/>
      <c r="FM71" s="777"/>
      <c r="FN71" s="777"/>
      <c r="FO71" s="777"/>
      <c r="FP71" s="777"/>
      <c r="FQ71" s="777"/>
      <c r="FR71" s="777"/>
      <c r="FS71" s="777"/>
      <c r="FT71" s="777"/>
      <c r="FU71" s="777"/>
      <c r="FV71" s="777"/>
      <c r="FW71" s="777"/>
      <c r="FX71" s="777"/>
      <c r="FY71" s="777"/>
      <c r="FZ71" s="777"/>
      <c r="GA71" s="777"/>
      <c r="GB71" s="777"/>
      <c r="GC71" s="777"/>
      <c r="GD71" s="777"/>
      <c r="GE71" s="777"/>
      <c r="GF71" s="777"/>
      <c r="GG71" s="777"/>
      <c r="GH71" s="777"/>
      <c r="GI71" s="777"/>
      <c r="GJ71" s="777"/>
      <c r="GK71" s="777"/>
      <c r="GL71" s="777"/>
      <c r="GM71" s="777"/>
      <c r="GN71" s="777"/>
      <c r="GO71" s="777"/>
      <c r="GP71" s="777"/>
      <c r="GQ71" s="777"/>
      <c r="GR71" s="777"/>
      <c r="GS71" s="777"/>
      <c r="GT71" s="777"/>
      <c r="GU71" s="777"/>
      <c r="GV71" s="777"/>
      <c r="GW71" s="777"/>
      <c r="GX71" s="777"/>
      <c r="GY71" s="777"/>
      <c r="GZ71" s="777"/>
      <c r="HA71" s="777"/>
      <c r="HB71" s="777"/>
      <c r="HC71" s="777"/>
      <c r="HD71" s="777"/>
      <c r="HE71" s="777"/>
      <c r="HF71" s="777"/>
      <c r="HG71" s="777"/>
      <c r="HH71" s="777"/>
      <c r="HI71" s="777"/>
      <c r="HJ71" s="777"/>
      <c r="HK71" s="777"/>
      <c r="HL71" s="777"/>
      <c r="HM71" s="777"/>
      <c r="HN71" s="777"/>
      <c r="HO71" s="777"/>
      <c r="HP71" s="777"/>
      <c r="HQ71" s="777"/>
      <c r="HR71" s="777"/>
      <c r="HS71" s="777"/>
      <c r="HT71" s="777"/>
      <c r="HU71" s="777"/>
      <c r="HV71" s="777"/>
      <c r="HW71" s="777"/>
      <c r="HX71" s="777"/>
      <c r="HY71" s="777"/>
      <c r="HZ71" s="777"/>
      <c r="IA71" s="777"/>
      <c r="IB71" s="777"/>
      <c r="IC71" s="777"/>
      <c r="ID71" s="777"/>
      <c r="IE71" s="777"/>
      <c r="IF71" s="777"/>
      <c r="IG71" s="777"/>
      <c r="IH71" s="777"/>
      <c r="II71" s="777"/>
      <c r="IJ71" s="777"/>
      <c r="IK71" s="777"/>
      <c r="IL71" s="777"/>
      <c r="IM71" s="777"/>
      <c r="IN71" s="777"/>
      <c r="IO71" s="777"/>
      <c r="IP71" s="777"/>
      <c r="IQ71" s="777"/>
      <c r="IR71" s="777"/>
      <c r="IS71" s="777"/>
      <c r="IT71" s="777"/>
      <c r="IU71" s="777"/>
    </row>
    <row r="72" spans="2:255" s="779" customFormat="1" ht="12.75" customHeight="1">
      <c r="B72" s="777"/>
      <c r="C72" s="777"/>
      <c r="D72" s="777"/>
      <c r="E72" s="777"/>
      <c r="F72" s="777"/>
      <c r="G72" s="777"/>
      <c r="H72" s="777"/>
      <c r="I72" s="777"/>
      <c r="J72" s="777"/>
      <c r="K72" s="777"/>
      <c r="L72" s="777"/>
      <c r="M72" s="777"/>
      <c r="N72" s="777"/>
      <c r="O72" s="777"/>
      <c r="P72" s="777"/>
      <c r="Q72" s="777"/>
      <c r="R72" s="777"/>
      <c r="S72" s="777"/>
      <c r="T72" s="777"/>
      <c r="U72" s="777"/>
      <c r="V72" s="777"/>
      <c r="W72" s="777"/>
      <c r="X72" s="777"/>
      <c r="Y72" s="777"/>
      <c r="Z72" s="778"/>
      <c r="AA72" s="778"/>
      <c r="AB72" s="778"/>
      <c r="AC72" s="778"/>
      <c r="AD72" s="778"/>
      <c r="AE72" s="778"/>
      <c r="AF72" s="778"/>
      <c r="AG72" s="778"/>
      <c r="AH72" s="778"/>
      <c r="AI72" s="778"/>
      <c r="AJ72" s="778"/>
      <c r="AK72" s="778"/>
      <c r="AL72" s="778"/>
      <c r="AM72" s="778"/>
      <c r="AN72" s="778"/>
      <c r="AO72" s="778"/>
      <c r="AP72" s="778"/>
      <c r="AQ72" s="778"/>
      <c r="AR72" s="778"/>
      <c r="AS72" s="778"/>
      <c r="AT72" s="778"/>
      <c r="AU72" s="778"/>
      <c r="AV72" s="778"/>
      <c r="AW72" s="778"/>
      <c r="AX72" s="778"/>
      <c r="AY72" s="778"/>
      <c r="AZ72" s="778"/>
      <c r="BA72" s="778"/>
      <c r="BB72" s="1184"/>
      <c r="BC72" s="777"/>
      <c r="BD72" s="777"/>
      <c r="BE72" s="777"/>
      <c r="BF72" s="777"/>
      <c r="BG72" s="777"/>
      <c r="BH72" s="777"/>
      <c r="BI72" s="777"/>
      <c r="BJ72" s="777"/>
      <c r="BK72" s="777"/>
      <c r="BL72" s="777"/>
      <c r="BM72" s="777"/>
      <c r="BN72" s="777"/>
      <c r="BO72" s="777"/>
      <c r="BP72" s="777"/>
      <c r="BQ72" s="777"/>
      <c r="BR72" s="777"/>
      <c r="BS72" s="777"/>
      <c r="BT72" s="777"/>
      <c r="BU72" s="777"/>
      <c r="BV72" s="777"/>
      <c r="BW72" s="777"/>
      <c r="BX72" s="777"/>
      <c r="BY72" s="777"/>
      <c r="BZ72" s="777"/>
      <c r="CA72" s="777"/>
      <c r="CB72" s="777"/>
      <c r="CC72" s="777"/>
      <c r="CD72" s="777"/>
      <c r="CE72" s="777"/>
      <c r="CF72" s="777"/>
      <c r="CG72" s="777"/>
      <c r="CH72" s="777"/>
      <c r="CI72" s="777"/>
      <c r="CJ72" s="777"/>
      <c r="CK72" s="777"/>
      <c r="CL72" s="777"/>
      <c r="CM72" s="777"/>
      <c r="CN72" s="777"/>
      <c r="CO72" s="777"/>
      <c r="CP72" s="777"/>
      <c r="CQ72" s="777"/>
      <c r="CR72" s="777"/>
      <c r="CS72" s="777"/>
      <c r="CT72" s="777"/>
      <c r="CU72" s="777"/>
      <c r="CV72" s="777"/>
      <c r="CW72" s="777"/>
      <c r="CX72" s="777"/>
      <c r="CY72" s="777"/>
      <c r="CZ72" s="777"/>
      <c r="DA72" s="777"/>
      <c r="DB72" s="777"/>
      <c r="DC72" s="777"/>
      <c r="DD72" s="777"/>
      <c r="DE72" s="777"/>
      <c r="DF72" s="777"/>
      <c r="DG72" s="777"/>
      <c r="DH72" s="777"/>
      <c r="DI72" s="777"/>
      <c r="DJ72" s="777"/>
      <c r="DK72" s="777"/>
      <c r="DL72" s="777"/>
      <c r="DM72" s="777"/>
      <c r="DN72" s="777"/>
      <c r="DO72" s="777"/>
      <c r="DP72" s="777"/>
      <c r="DQ72" s="777"/>
      <c r="DR72" s="777"/>
      <c r="DS72" s="777"/>
      <c r="DT72" s="777"/>
      <c r="DU72" s="777"/>
      <c r="DV72" s="777"/>
      <c r="DW72" s="777"/>
      <c r="DX72" s="777"/>
      <c r="DY72" s="777"/>
      <c r="DZ72" s="777"/>
      <c r="EA72" s="777"/>
      <c r="EB72" s="777"/>
      <c r="EC72" s="777"/>
      <c r="ED72" s="777"/>
      <c r="EE72" s="777"/>
      <c r="EF72" s="777"/>
      <c r="EG72" s="777"/>
      <c r="EH72" s="777"/>
      <c r="EI72" s="777"/>
      <c r="EJ72" s="777"/>
      <c r="EK72" s="777"/>
      <c r="EL72" s="777"/>
      <c r="EM72" s="777"/>
      <c r="EN72" s="777"/>
      <c r="EO72" s="777"/>
      <c r="EP72" s="777"/>
      <c r="EQ72" s="777"/>
      <c r="ER72" s="777"/>
      <c r="ES72" s="777"/>
      <c r="ET72" s="777"/>
      <c r="EU72" s="777"/>
      <c r="EV72" s="777"/>
      <c r="EW72" s="777"/>
      <c r="EX72" s="777"/>
      <c r="EY72" s="777"/>
      <c r="EZ72" s="777"/>
      <c r="FA72" s="777"/>
      <c r="FB72" s="777"/>
      <c r="FC72" s="777"/>
      <c r="FD72" s="777"/>
      <c r="FE72" s="777"/>
      <c r="FF72" s="777"/>
      <c r="FG72" s="777"/>
      <c r="FH72" s="777"/>
      <c r="FI72" s="777"/>
      <c r="FJ72" s="777"/>
      <c r="FK72" s="777"/>
      <c r="FL72" s="777"/>
      <c r="FM72" s="777"/>
      <c r="FN72" s="777"/>
      <c r="FO72" s="777"/>
      <c r="FP72" s="777"/>
      <c r="FQ72" s="777"/>
      <c r="FR72" s="777"/>
      <c r="FS72" s="777"/>
      <c r="FT72" s="777"/>
      <c r="FU72" s="777"/>
      <c r="FV72" s="777"/>
      <c r="FW72" s="777"/>
      <c r="FX72" s="777"/>
      <c r="FY72" s="777"/>
      <c r="FZ72" s="777"/>
      <c r="GA72" s="777"/>
      <c r="GB72" s="777"/>
      <c r="GC72" s="777"/>
      <c r="GD72" s="777"/>
      <c r="GE72" s="777"/>
      <c r="GF72" s="777"/>
      <c r="GG72" s="777"/>
      <c r="GH72" s="777"/>
      <c r="GI72" s="777"/>
      <c r="GJ72" s="777"/>
      <c r="GK72" s="777"/>
      <c r="GL72" s="777"/>
      <c r="GM72" s="777"/>
      <c r="GN72" s="777"/>
      <c r="GO72" s="777"/>
      <c r="GP72" s="777"/>
      <c r="GQ72" s="777"/>
      <c r="GR72" s="777"/>
      <c r="GS72" s="777"/>
      <c r="GT72" s="777"/>
      <c r="GU72" s="777"/>
      <c r="GV72" s="777"/>
      <c r="GW72" s="777"/>
      <c r="GX72" s="777"/>
      <c r="GY72" s="777"/>
      <c r="GZ72" s="777"/>
      <c r="HA72" s="777"/>
      <c r="HB72" s="777"/>
      <c r="HC72" s="777"/>
      <c r="HD72" s="777"/>
      <c r="HE72" s="777"/>
      <c r="HF72" s="777"/>
      <c r="HG72" s="777"/>
      <c r="HH72" s="777"/>
      <c r="HI72" s="777"/>
      <c r="HJ72" s="777"/>
      <c r="HK72" s="777"/>
      <c r="HL72" s="777"/>
      <c r="HM72" s="777"/>
      <c r="HN72" s="777"/>
      <c r="HO72" s="777"/>
      <c r="HP72" s="777"/>
      <c r="HQ72" s="777"/>
      <c r="HR72" s="777"/>
      <c r="HS72" s="777"/>
      <c r="HT72" s="777"/>
      <c r="HU72" s="777"/>
      <c r="HV72" s="777"/>
      <c r="HW72" s="777"/>
      <c r="HX72" s="777"/>
      <c r="HY72" s="777"/>
      <c r="HZ72" s="777"/>
      <c r="IA72" s="777"/>
      <c r="IB72" s="777"/>
      <c r="IC72" s="777"/>
      <c r="ID72" s="777"/>
      <c r="IE72" s="777"/>
      <c r="IF72" s="777"/>
      <c r="IG72" s="777"/>
      <c r="IH72" s="777"/>
      <c r="II72" s="777"/>
      <c r="IJ72" s="777"/>
      <c r="IK72" s="777"/>
      <c r="IL72" s="777"/>
      <c r="IM72" s="777"/>
      <c r="IN72" s="777"/>
      <c r="IO72" s="777"/>
      <c r="IP72" s="777"/>
      <c r="IQ72" s="777"/>
      <c r="IR72" s="777"/>
      <c r="IS72" s="777"/>
      <c r="IT72" s="777"/>
      <c r="IU72" s="777"/>
    </row>
    <row r="73" spans="2:255" s="779" customFormat="1" ht="12.75" customHeight="1">
      <c r="B73" s="777"/>
      <c r="C73" s="777"/>
      <c r="D73" s="777"/>
      <c r="E73" s="777"/>
      <c r="F73" s="777"/>
      <c r="G73" s="777"/>
      <c r="H73" s="777"/>
      <c r="I73" s="777"/>
      <c r="J73" s="777"/>
      <c r="K73" s="777"/>
      <c r="L73" s="777"/>
      <c r="M73" s="777"/>
      <c r="N73" s="777"/>
      <c r="O73" s="777"/>
      <c r="P73" s="777"/>
      <c r="Q73" s="777"/>
      <c r="R73" s="777"/>
      <c r="S73" s="777"/>
      <c r="T73" s="777"/>
      <c r="U73" s="777"/>
      <c r="V73" s="777"/>
      <c r="W73" s="777"/>
      <c r="X73" s="777"/>
      <c r="Y73" s="777"/>
      <c r="Z73" s="778"/>
      <c r="AA73" s="778"/>
      <c r="AB73" s="778"/>
      <c r="AC73" s="778"/>
      <c r="AD73" s="778"/>
      <c r="AE73" s="778"/>
      <c r="AF73" s="778"/>
      <c r="AG73" s="778"/>
      <c r="AH73" s="778"/>
      <c r="AI73" s="778"/>
      <c r="AJ73" s="778"/>
      <c r="AK73" s="778"/>
      <c r="AL73" s="778"/>
      <c r="AM73" s="778"/>
      <c r="AN73" s="778"/>
      <c r="AO73" s="778"/>
      <c r="AP73" s="778"/>
      <c r="AQ73" s="778"/>
      <c r="AR73" s="778"/>
      <c r="AS73" s="778"/>
      <c r="AT73" s="778"/>
      <c r="AU73" s="778"/>
      <c r="AV73" s="778"/>
      <c r="AW73" s="778"/>
      <c r="AX73" s="778"/>
      <c r="AY73" s="778"/>
      <c r="AZ73" s="778"/>
      <c r="BA73" s="778"/>
      <c r="BB73" s="1184"/>
      <c r="BC73" s="777"/>
      <c r="BD73" s="777"/>
      <c r="BE73" s="777"/>
      <c r="BF73" s="777"/>
      <c r="BG73" s="777"/>
      <c r="BH73" s="777"/>
      <c r="BI73" s="777"/>
      <c r="BJ73" s="777"/>
      <c r="BK73" s="777"/>
      <c r="BL73" s="777"/>
      <c r="BM73" s="777"/>
      <c r="BN73" s="777"/>
      <c r="BO73" s="777"/>
      <c r="BP73" s="777"/>
      <c r="BQ73" s="777"/>
      <c r="BR73" s="777"/>
      <c r="BS73" s="777"/>
      <c r="BT73" s="777"/>
      <c r="BU73" s="777"/>
      <c r="BV73" s="777"/>
      <c r="BW73" s="777"/>
      <c r="BX73" s="777"/>
      <c r="BY73" s="777"/>
      <c r="BZ73" s="777"/>
      <c r="CA73" s="777"/>
      <c r="CB73" s="777"/>
      <c r="CC73" s="777"/>
      <c r="CD73" s="777"/>
      <c r="CE73" s="777"/>
      <c r="CF73" s="777"/>
      <c r="CG73" s="777"/>
      <c r="CH73" s="777"/>
      <c r="CI73" s="777"/>
      <c r="CJ73" s="777"/>
      <c r="CK73" s="777"/>
      <c r="CL73" s="777"/>
      <c r="CM73" s="777"/>
      <c r="CN73" s="777"/>
      <c r="CO73" s="777"/>
      <c r="CP73" s="777"/>
      <c r="CQ73" s="777"/>
      <c r="CR73" s="777"/>
      <c r="CS73" s="777"/>
      <c r="CT73" s="777"/>
      <c r="CU73" s="777"/>
      <c r="CV73" s="777"/>
      <c r="CW73" s="777"/>
      <c r="CX73" s="777"/>
      <c r="CY73" s="777"/>
      <c r="CZ73" s="777"/>
      <c r="DA73" s="777"/>
      <c r="DB73" s="777"/>
      <c r="DC73" s="777"/>
      <c r="DD73" s="777"/>
      <c r="DE73" s="777"/>
      <c r="DF73" s="777"/>
      <c r="DG73" s="777"/>
      <c r="DH73" s="777"/>
      <c r="DI73" s="777"/>
      <c r="DJ73" s="777"/>
      <c r="DK73" s="777"/>
      <c r="DL73" s="777"/>
      <c r="DM73" s="777"/>
      <c r="DN73" s="777"/>
      <c r="DO73" s="777"/>
      <c r="DP73" s="777"/>
      <c r="DQ73" s="777"/>
      <c r="DR73" s="777"/>
      <c r="DS73" s="777"/>
      <c r="DT73" s="777"/>
      <c r="DU73" s="777"/>
      <c r="DV73" s="777"/>
      <c r="DW73" s="777"/>
      <c r="DX73" s="777"/>
      <c r="DY73" s="777"/>
      <c r="DZ73" s="777"/>
      <c r="EA73" s="777"/>
      <c r="EB73" s="777"/>
      <c r="EC73" s="777"/>
      <c r="ED73" s="777"/>
      <c r="EE73" s="777"/>
      <c r="EF73" s="777"/>
      <c r="EG73" s="777"/>
      <c r="EH73" s="777"/>
      <c r="EI73" s="777"/>
      <c r="EJ73" s="777"/>
      <c r="EK73" s="777"/>
      <c r="EL73" s="777"/>
      <c r="EM73" s="777"/>
      <c r="EN73" s="777"/>
      <c r="EO73" s="777"/>
      <c r="EP73" s="777"/>
      <c r="EQ73" s="777"/>
      <c r="ER73" s="777"/>
      <c r="ES73" s="777"/>
      <c r="ET73" s="777"/>
      <c r="EU73" s="777"/>
      <c r="EV73" s="777"/>
      <c r="EW73" s="777"/>
      <c r="EX73" s="777"/>
      <c r="EY73" s="777"/>
      <c r="EZ73" s="777"/>
      <c r="FA73" s="777"/>
      <c r="FB73" s="777"/>
      <c r="FC73" s="777"/>
      <c r="FD73" s="777"/>
      <c r="FE73" s="777"/>
      <c r="FF73" s="777"/>
      <c r="FG73" s="777"/>
      <c r="FH73" s="777"/>
      <c r="FI73" s="777"/>
      <c r="FJ73" s="777"/>
      <c r="FK73" s="777"/>
      <c r="FL73" s="777"/>
      <c r="FM73" s="777"/>
      <c r="FN73" s="777"/>
      <c r="FO73" s="777"/>
      <c r="FP73" s="777"/>
      <c r="FQ73" s="777"/>
      <c r="FR73" s="777"/>
      <c r="FS73" s="777"/>
      <c r="FT73" s="777"/>
      <c r="FU73" s="777"/>
      <c r="FV73" s="777"/>
      <c r="FW73" s="777"/>
      <c r="FX73" s="777"/>
      <c r="FY73" s="777"/>
      <c r="FZ73" s="777"/>
      <c r="GA73" s="777"/>
      <c r="GB73" s="777"/>
      <c r="GC73" s="777"/>
      <c r="GD73" s="777"/>
      <c r="GE73" s="777"/>
      <c r="GF73" s="777"/>
      <c r="GG73" s="777"/>
      <c r="GH73" s="777"/>
      <c r="GI73" s="777"/>
      <c r="GJ73" s="777"/>
      <c r="GK73" s="777"/>
      <c r="GL73" s="777"/>
      <c r="GM73" s="777"/>
      <c r="GN73" s="777"/>
      <c r="GO73" s="777"/>
      <c r="GP73" s="777"/>
      <c r="GQ73" s="777"/>
      <c r="GR73" s="777"/>
      <c r="GS73" s="777"/>
      <c r="GT73" s="777"/>
      <c r="GU73" s="777"/>
      <c r="GV73" s="777"/>
      <c r="GW73" s="777"/>
      <c r="GX73" s="777"/>
      <c r="GY73" s="777"/>
      <c r="GZ73" s="777"/>
      <c r="HA73" s="777"/>
      <c r="HB73" s="777"/>
      <c r="HC73" s="777"/>
      <c r="HD73" s="777"/>
      <c r="HE73" s="777"/>
      <c r="HF73" s="777"/>
      <c r="HG73" s="777"/>
      <c r="HH73" s="777"/>
      <c r="HI73" s="777"/>
      <c r="HJ73" s="777"/>
      <c r="HK73" s="777"/>
      <c r="HL73" s="777"/>
      <c r="HM73" s="777"/>
      <c r="HN73" s="777"/>
      <c r="HO73" s="777"/>
      <c r="HP73" s="777"/>
      <c r="HQ73" s="777"/>
      <c r="HR73" s="777"/>
      <c r="HS73" s="777"/>
      <c r="HT73" s="777"/>
      <c r="HU73" s="777"/>
      <c r="HV73" s="777"/>
      <c r="HW73" s="777"/>
      <c r="HX73" s="777"/>
      <c r="HY73" s="777"/>
      <c r="HZ73" s="777"/>
      <c r="IA73" s="777"/>
      <c r="IB73" s="777"/>
      <c r="IC73" s="777"/>
      <c r="ID73" s="777"/>
      <c r="IE73" s="777"/>
      <c r="IF73" s="777"/>
      <c r="IG73" s="777"/>
      <c r="IH73" s="777"/>
      <c r="II73" s="777"/>
      <c r="IJ73" s="777"/>
      <c r="IK73" s="777"/>
      <c r="IL73" s="777"/>
      <c r="IM73" s="777"/>
      <c r="IN73" s="777"/>
      <c r="IO73" s="777"/>
      <c r="IP73" s="777"/>
      <c r="IQ73" s="777"/>
      <c r="IR73" s="777"/>
      <c r="IS73" s="777"/>
      <c r="IT73" s="777"/>
      <c r="IU73" s="777"/>
    </row>
    <row r="74" spans="2:255" s="779" customFormat="1" ht="12.75" customHeight="1">
      <c r="B74" s="777"/>
      <c r="C74" s="777"/>
      <c r="D74" s="777"/>
      <c r="E74" s="777"/>
      <c r="F74" s="777"/>
      <c r="G74" s="777"/>
      <c r="H74" s="777"/>
      <c r="I74" s="777"/>
      <c r="J74" s="777"/>
      <c r="K74" s="777"/>
      <c r="L74" s="777"/>
      <c r="M74" s="777"/>
      <c r="N74" s="777"/>
      <c r="O74" s="777"/>
      <c r="P74" s="777"/>
      <c r="Q74" s="777"/>
      <c r="R74" s="777"/>
      <c r="S74" s="777"/>
      <c r="T74" s="777"/>
      <c r="U74" s="777"/>
      <c r="V74" s="777"/>
      <c r="W74" s="777"/>
      <c r="X74" s="777"/>
      <c r="Y74" s="777"/>
      <c r="Z74" s="778"/>
      <c r="AA74" s="778"/>
      <c r="AB74" s="778"/>
      <c r="AC74" s="778"/>
      <c r="AD74" s="778"/>
      <c r="AE74" s="778"/>
      <c r="AF74" s="778"/>
      <c r="AG74" s="778"/>
      <c r="AH74" s="778"/>
      <c r="AI74" s="778"/>
      <c r="AJ74" s="778"/>
      <c r="AK74" s="778"/>
      <c r="AL74" s="778"/>
      <c r="AM74" s="778"/>
      <c r="AN74" s="778"/>
      <c r="AO74" s="778"/>
      <c r="AP74" s="778"/>
      <c r="AQ74" s="778"/>
      <c r="AR74" s="778"/>
      <c r="AS74" s="778"/>
      <c r="AT74" s="778"/>
      <c r="AU74" s="778"/>
      <c r="AV74" s="778"/>
      <c r="AW74" s="778"/>
      <c r="AX74" s="778"/>
      <c r="AY74" s="778"/>
      <c r="AZ74" s="778"/>
      <c r="BA74" s="778"/>
      <c r="BB74" s="1184"/>
      <c r="BC74" s="777"/>
      <c r="BD74" s="777"/>
      <c r="BE74" s="777"/>
      <c r="BF74" s="777"/>
      <c r="BG74" s="777"/>
      <c r="BH74" s="777"/>
      <c r="BI74" s="777"/>
      <c r="BJ74" s="777"/>
      <c r="BK74" s="777"/>
      <c r="BL74" s="777"/>
      <c r="BM74" s="777"/>
      <c r="BN74" s="777"/>
      <c r="BO74" s="777"/>
      <c r="BP74" s="777"/>
      <c r="BQ74" s="777"/>
      <c r="BR74" s="777"/>
      <c r="BS74" s="777"/>
      <c r="BT74" s="777"/>
      <c r="BU74" s="777"/>
      <c r="BV74" s="777"/>
      <c r="BW74" s="777"/>
      <c r="BX74" s="777"/>
      <c r="BY74" s="777"/>
      <c r="BZ74" s="777"/>
      <c r="CA74" s="777"/>
      <c r="CB74" s="777"/>
      <c r="CC74" s="777"/>
      <c r="CD74" s="777"/>
      <c r="CE74" s="777"/>
      <c r="CF74" s="777"/>
      <c r="CG74" s="777"/>
      <c r="CH74" s="777"/>
      <c r="CI74" s="777"/>
      <c r="CJ74" s="777"/>
      <c r="CK74" s="777"/>
      <c r="CL74" s="777"/>
      <c r="CM74" s="777"/>
      <c r="CN74" s="777"/>
      <c r="CO74" s="777"/>
      <c r="CP74" s="777"/>
      <c r="CQ74" s="777"/>
      <c r="CR74" s="777"/>
      <c r="CS74" s="777"/>
      <c r="CT74" s="777"/>
      <c r="CU74" s="777"/>
      <c r="CV74" s="777"/>
      <c r="CW74" s="777"/>
      <c r="CX74" s="777"/>
      <c r="CY74" s="777"/>
      <c r="CZ74" s="777"/>
      <c r="DA74" s="777"/>
      <c r="DB74" s="777"/>
      <c r="DC74" s="777"/>
      <c r="DD74" s="777"/>
      <c r="DE74" s="777"/>
      <c r="DF74" s="777"/>
      <c r="DG74" s="777"/>
      <c r="DH74" s="777"/>
      <c r="DI74" s="777"/>
      <c r="DJ74" s="777"/>
      <c r="DK74" s="777"/>
      <c r="DL74" s="777"/>
      <c r="DM74" s="777"/>
      <c r="DN74" s="777"/>
      <c r="DO74" s="777"/>
      <c r="DP74" s="777"/>
      <c r="DQ74" s="777"/>
      <c r="DR74" s="777"/>
      <c r="DS74" s="777"/>
      <c r="DT74" s="777"/>
      <c r="DU74" s="777"/>
      <c r="DV74" s="777"/>
      <c r="DW74" s="777"/>
      <c r="DX74" s="777"/>
      <c r="DY74" s="777"/>
      <c r="DZ74" s="777"/>
      <c r="EA74" s="777"/>
      <c r="EB74" s="777"/>
      <c r="EC74" s="777"/>
      <c r="ED74" s="777"/>
      <c r="EE74" s="777"/>
      <c r="EF74" s="777"/>
      <c r="EG74" s="777"/>
      <c r="EH74" s="777"/>
      <c r="EI74" s="777"/>
      <c r="EJ74" s="777"/>
      <c r="EK74" s="777"/>
      <c r="EL74" s="777"/>
      <c r="EM74" s="777"/>
      <c r="EN74" s="777"/>
      <c r="EO74" s="777"/>
      <c r="EP74" s="777"/>
      <c r="EQ74" s="777"/>
      <c r="ER74" s="777"/>
      <c r="ES74" s="777"/>
      <c r="ET74" s="777"/>
      <c r="EU74" s="777"/>
      <c r="EV74" s="777"/>
      <c r="EW74" s="777"/>
      <c r="EX74" s="777"/>
      <c r="EY74" s="777"/>
      <c r="EZ74" s="777"/>
      <c r="FA74" s="777"/>
      <c r="FB74" s="777"/>
      <c r="FC74" s="777"/>
      <c r="FD74" s="777"/>
      <c r="FE74" s="777"/>
      <c r="FF74" s="777"/>
      <c r="FG74" s="777"/>
      <c r="FH74" s="777"/>
      <c r="FI74" s="777"/>
      <c r="FJ74" s="777"/>
      <c r="FK74" s="777"/>
      <c r="FL74" s="777"/>
      <c r="FM74" s="777"/>
      <c r="FN74" s="777"/>
      <c r="FO74" s="777"/>
      <c r="FP74" s="777"/>
      <c r="FQ74" s="777"/>
      <c r="FR74" s="777"/>
      <c r="FS74" s="777"/>
      <c r="FT74" s="777"/>
      <c r="FU74" s="777"/>
      <c r="FV74" s="777"/>
      <c r="FW74" s="777"/>
      <c r="FX74" s="777"/>
      <c r="FY74" s="777"/>
      <c r="FZ74" s="777"/>
      <c r="GA74" s="777"/>
      <c r="GB74" s="777"/>
      <c r="GC74" s="777"/>
      <c r="GD74" s="777"/>
      <c r="GE74" s="777"/>
      <c r="GF74" s="777"/>
      <c r="GG74" s="777"/>
      <c r="GH74" s="777"/>
      <c r="GI74" s="777"/>
      <c r="GJ74" s="777"/>
      <c r="GK74" s="777"/>
      <c r="GL74" s="777"/>
      <c r="GM74" s="777"/>
      <c r="GN74" s="777"/>
      <c r="GO74" s="777"/>
      <c r="GP74" s="777"/>
      <c r="GQ74" s="777"/>
      <c r="GR74" s="777"/>
      <c r="GS74" s="777"/>
      <c r="GT74" s="777"/>
      <c r="GU74" s="777"/>
      <c r="GV74" s="777"/>
      <c r="GW74" s="777"/>
      <c r="GX74" s="777"/>
      <c r="GY74" s="777"/>
      <c r="GZ74" s="777"/>
      <c r="HA74" s="777"/>
      <c r="HB74" s="777"/>
      <c r="HC74" s="777"/>
      <c r="HD74" s="777"/>
      <c r="HE74" s="777"/>
      <c r="HF74" s="777"/>
      <c r="HG74" s="777"/>
      <c r="HH74" s="777"/>
      <c r="HI74" s="777"/>
      <c r="HJ74" s="777"/>
      <c r="HK74" s="777"/>
      <c r="HL74" s="777"/>
      <c r="HM74" s="777"/>
      <c r="HN74" s="777"/>
      <c r="HO74" s="777"/>
      <c r="HP74" s="777"/>
      <c r="HQ74" s="777"/>
      <c r="HR74" s="777"/>
      <c r="HS74" s="777"/>
      <c r="HT74" s="777"/>
      <c r="HU74" s="777"/>
      <c r="HV74" s="777"/>
      <c r="HW74" s="777"/>
      <c r="HX74" s="777"/>
      <c r="HY74" s="777"/>
      <c r="HZ74" s="777"/>
      <c r="IA74" s="777"/>
      <c r="IB74" s="777"/>
      <c r="IC74" s="777"/>
      <c r="ID74" s="777"/>
      <c r="IE74" s="777"/>
      <c r="IF74" s="777"/>
      <c r="IG74" s="777"/>
      <c r="IH74" s="777"/>
      <c r="II74" s="777"/>
      <c r="IJ74" s="777"/>
      <c r="IK74" s="777"/>
      <c r="IL74" s="777"/>
      <c r="IM74" s="777"/>
      <c r="IN74" s="777"/>
      <c r="IO74" s="777"/>
      <c r="IP74" s="777"/>
      <c r="IQ74" s="777"/>
      <c r="IR74" s="777"/>
      <c r="IS74" s="777"/>
      <c r="IT74" s="777"/>
      <c r="IU74" s="777"/>
    </row>
    <row r="75" spans="2:255" s="779" customFormat="1" ht="12.75" customHeight="1">
      <c r="B75" s="777"/>
      <c r="C75" s="777"/>
      <c r="D75" s="777"/>
      <c r="E75" s="777"/>
      <c r="F75" s="777"/>
      <c r="G75" s="777"/>
      <c r="H75" s="777"/>
      <c r="I75" s="777"/>
      <c r="J75" s="777"/>
      <c r="K75" s="777"/>
      <c r="L75" s="777"/>
      <c r="M75" s="777"/>
      <c r="N75" s="777"/>
      <c r="O75" s="777"/>
      <c r="P75" s="777"/>
      <c r="Q75" s="777"/>
      <c r="R75" s="777"/>
      <c r="S75" s="777"/>
      <c r="T75" s="777"/>
      <c r="U75" s="777"/>
      <c r="V75" s="777"/>
      <c r="W75" s="777"/>
      <c r="X75" s="777"/>
      <c r="Y75" s="777"/>
      <c r="Z75" s="778"/>
      <c r="AA75" s="778"/>
      <c r="AB75" s="778"/>
      <c r="AC75" s="778"/>
      <c r="AD75" s="778"/>
      <c r="AE75" s="778"/>
      <c r="AF75" s="778"/>
      <c r="AG75" s="778"/>
      <c r="AH75" s="778"/>
      <c r="AI75" s="778"/>
      <c r="AJ75" s="778"/>
      <c r="AK75" s="778"/>
      <c r="AL75" s="778"/>
      <c r="AM75" s="778"/>
      <c r="AN75" s="778"/>
      <c r="AO75" s="778"/>
      <c r="AP75" s="778"/>
      <c r="AQ75" s="778"/>
      <c r="AR75" s="778"/>
      <c r="AS75" s="778"/>
      <c r="AT75" s="778"/>
      <c r="AU75" s="778"/>
      <c r="AV75" s="778"/>
      <c r="AW75" s="778"/>
      <c r="AX75" s="778"/>
      <c r="AY75" s="778"/>
      <c r="AZ75" s="778"/>
      <c r="BA75" s="778"/>
      <c r="BB75" s="1184"/>
      <c r="BC75" s="777"/>
      <c r="BD75" s="777"/>
      <c r="BE75" s="777"/>
      <c r="BF75" s="777"/>
      <c r="BG75" s="777"/>
      <c r="BH75" s="777"/>
      <c r="BI75" s="777"/>
      <c r="BJ75" s="777"/>
      <c r="BK75" s="777"/>
      <c r="BL75" s="777"/>
      <c r="BM75" s="777"/>
      <c r="BN75" s="777"/>
      <c r="BO75" s="777"/>
      <c r="BP75" s="777"/>
      <c r="BQ75" s="777"/>
      <c r="BR75" s="777"/>
      <c r="BS75" s="777"/>
      <c r="BT75" s="777"/>
      <c r="BU75" s="777"/>
      <c r="BV75" s="777"/>
      <c r="BW75" s="777"/>
      <c r="BX75" s="777"/>
      <c r="BY75" s="777"/>
      <c r="BZ75" s="777"/>
      <c r="CA75" s="777"/>
      <c r="CB75" s="777"/>
      <c r="CC75" s="777"/>
      <c r="CD75" s="777"/>
      <c r="CE75" s="777"/>
      <c r="CF75" s="777"/>
      <c r="CG75" s="777"/>
      <c r="CH75" s="777"/>
      <c r="CI75" s="777"/>
      <c r="CJ75" s="777"/>
      <c r="CK75" s="777"/>
      <c r="CL75" s="777"/>
      <c r="CM75" s="777"/>
      <c r="CN75" s="777"/>
      <c r="CO75" s="777"/>
      <c r="CP75" s="777"/>
      <c r="CQ75" s="777"/>
      <c r="CR75" s="777"/>
      <c r="CS75" s="777"/>
      <c r="CT75" s="777"/>
      <c r="CU75" s="777"/>
      <c r="CV75" s="777"/>
      <c r="CW75" s="777"/>
      <c r="CX75" s="777"/>
      <c r="CY75" s="777"/>
      <c r="CZ75" s="777"/>
      <c r="DA75" s="777"/>
      <c r="DB75" s="777"/>
      <c r="DC75" s="777"/>
      <c r="DD75" s="777"/>
      <c r="DE75" s="777"/>
      <c r="DF75" s="777"/>
      <c r="DG75" s="777"/>
      <c r="DH75" s="777"/>
      <c r="DI75" s="777"/>
      <c r="DJ75" s="777"/>
      <c r="DK75" s="777"/>
      <c r="DL75" s="777"/>
      <c r="DM75" s="777"/>
      <c r="DN75" s="777"/>
      <c r="DO75" s="777"/>
      <c r="DP75" s="777"/>
      <c r="DQ75" s="777"/>
      <c r="DR75" s="777"/>
      <c r="DS75" s="777"/>
      <c r="DT75" s="777"/>
      <c r="DU75" s="777"/>
      <c r="DV75" s="777"/>
      <c r="DW75" s="777"/>
      <c r="DX75" s="777"/>
      <c r="DY75" s="777"/>
      <c r="DZ75" s="777"/>
      <c r="EA75" s="777"/>
      <c r="EB75" s="777"/>
      <c r="EC75" s="777"/>
      <c r="ED75" s="777"/>
      <c r="EE75" s="777"/>
      <c r="EF75" s="777"/>
      <c r="EG75" s="777"/>
      <c r="EH75" s="777"/>
      <c r="EI75" s="777"/>
      <c r="EJ75" s="777"/>
      <c r="EK75" s="777"/>
      <c r="EL75" s="777"/>
      <c r="EM75" s="777"/>
      <c r="EN75" s="777"/>
      <c r="EO75" s="777"/>
      <c r="EP75" s="777"/>
      <c r="EQ75" s="777"/>
      <c r="ER75" s="777"/>
      <c r="ES75" s="777"/>
      <c r="ET75" s="777"/>
      <c r="EU75" s="777"/>
      <c r="EV75" s="777"/>
      <c r="EW75" s="777"/>
      <c r="EX75" s="777"/>
      <c r="EY75" s="777"/>
      <c r="EZ75" s="777"/>
      <c r="FA75" s="777"/>
      <c r="FB75" s="777"/>
      <c r="FC75" s="777"/>
      <c r="FD75" s="777"/>
      <c r="FE75" s="777"/>
      <c r="FF75" s="777"/>
      <c r="FG75" s="777"/>
      <c r="FH75" s="777"/>
      <c r="FI75" s="777"/>
      <c r="FJ75" s="777"/>
      <c r="FK75" s="777"/>
      <c r="FL75" s="777"/>
      <c r="FM75" s="777"/>
      <c r="FN75" s="777"/>
      <c r="FO75" s="777"/>
      <c r="FP75" s="777"/>
      <c r="FQ75" s="777"/>
      <c r="FR75" s="777"/>
      <c r="FS75" s="777"/>
      <c r="FT75" s="777"/>
      <c r="FU75" s="777"/>
      <c r="FV75" s="777"/>
      <c r="FW75" s="777"/>
      <c r="FX75" s="777"/>
      <c r="FY75" s="777"/>
      <c r="FZ75" s="777"/>
      <c r="GA75" s="777"/>
      <c r="GB75" s="777"/>
      <c r="GC75" s="777"/>
      <c r="GD75" s="777"/>
      <c r="GE75" s="777"/>
      <c r="GF75" s="777"/>
      <c r="GG75" s="777"/>
      <c r="GH75" s="777"/>
      <c r="GI75" s="777"/>
      <c r="GJ75" s="777"/>
      <c r="GK75" s="777"/>
      <c r="GL75" s="777"/>
      <c r="GM75" s="777"/>
      <c r="GN75" s="777"/>
      <c r="GO75" s="777"/>
      <c r="GP75" s="777"/>
      <c r="GQ75" s="777"/>
      <c r="GR75" s="777"/>
      <c r="GS75" s="777"/>
      <c r="GT75" s="777"/>
      <c r="GU75" s="777"/>
      <c r="GV75" s="777"/>
      <c r="GW75" s="777"/>
      <c r="GX75" s="777"/>
      <c r="GY75" s="777"/>
      <c r="GZ75" s="777"/>
      <c r="HA75" s="777"/>
      <c r="HB75" s="777"/>
      <c r="HC75" s="777"/>
      <c r="HD75" s="777"/>
      <c r="HE75" s="777"/>
      <c r="HF75" s="777"/>
      <c r="HG75" s="777"/>
      <c r="HH75" s="777"/>
      <c r="HI75" s="777"/>
      <c r="HJ75" s="777"/>
      <c r="HK75" s="777"/>
      <c r="HL75" s="777"/>
      <c r="HM75" s="777"/>
      <c r="HN75" s="777"/>
      <c r="HO75" s="777"/>
      <c r="HP75" s="777"/>
      <c r="HQ75" s="777"/>
      <c r="HR75" s="777"/>
      <c r="HS75" s="777"/>
      <c r="HT75" s="777"/>
      <c r="HU75" s="777"/>
      <c r="HV75" s="777"/>
      <c r="HW75" s="777"/>
      <c r="HX75" s="777"/>
      <c r="HY75" s="777"/>
      <c r="HZ75" s="777"/>
      <c r="IA75" s="777"/>
      <c r="IB75" s="777"/>
      <c r="IC75" s="777"/>
      <c r="ID75" s="777"/>
      <c r="IE75" s="777"/>
      <c r="IF75" s="777"/>
      <c r="IG75" s="777"/>
      <c r="IH75" s="777"/>
      <c r="II75" s="777"/>
      <c r="IJ75" s="777"/>
      <c r="IK75" s="777"/>
      <c r="IL75" s="777"/>
      <c r="IM75" s="777"/>
      <c r="IN75" s="777"/>
      <c r="IO75" s="777"/>
      <c r="IP75" s="777"/>
      <c r="IQ75" s="777"/>
      <c r="IR75" s="777"/>
      <c r="IS75" s="777"/>
      <c r="IT75" s="777"/>
      <c r="IU75" s="777"/>
    </row>
    <row r="76" spans="2:255" s="779" customFormat="1" ht="12.75" customHeight="1">
      <c r="B76" s="777"/>
      <c r="C76" s="777"/>
      <c r="D76" s="777"/>
      <c r="E76" s="777"/>
      <c r="F76" s="777"/>
      <c r="G76" s="777"/>
      <c r="H76" s="777"/>
      <c r="I76" s="777"/>
      <c r="J76" s="777"/>
      <c r="K76" s="777"/>
      <c r="L76" s="777"/>
      <c r="M76" s="777"/>
      <c r="N76" s="777"/>
      <c r="O76" s="777"/>
      <c r="P76" s="777"/>
      <c r="Q76" s="777"/>
      <c r="R76" s="777"/>
      <c r="S76" s="777"/>
      <c r="T76" s="777"/>
      <c r="U76" s="777"/>
      <c r="V76" s="777"/>
      <c r="W76" s="777"/>
      <c r="X76" s="777"/>
      <c r="Y76" s="777"/>
      <c r="Z76" s="778"/>
      <c r="AA76" s="778"/>
      <c r="AB76" s="778"/>
      <c r="AC76" s="778"/>
      <c r="AD76" s="778"/>
      <c r="AE76" s="778"/>
      <c r="AF76" s="778"/>
      <c r="AG76" s="778"/>
      <c r="AH76" s="778"/>
      <c r="AI76" s="778"/>
      <c r="AJ76" s="778"/>
      <c r="AK76" s="778"/>
      <c r="AL76" s="778"/>
      <c r="AM76" s="778"/>
      <c r="AN76" s="778"/>
      <c r="AO76" s="778"/>
      <c r="AP76" s="778"/>
      <c r="AQ76" s="778"/>
      <c r="AR76" s="778"/>
      <c r="AS76" s="778"/>
      <c r="AT76" s="778"/>
      <c r="AU76" s="778"/>
      <c r="AV76" s="778"/>
      <c r="AW76" s="778"/>
      <c r="AX76" s="778"/>
      <c r="AY76" s="778"/>
      <c r="AZ76" s="778"/>
      <c r="BA76" s="778"/>
      <c r="BB76" s="1184"/>
      <c r="BC76" s="777"/>
      <c r="BD76" s="777"/>
      <c r="BE76" s="777"/>
      <c r="BF76" s="777"/>
      <c r="BG76" s="777"/>
      <c r="BH76" s="777"/>
      <c r="BI76" s="777"/>
      <c r="BJ76" s="777"/>
      <c r="BK76" s="777"/>
      <c r="BL76" s="777"/>
      <c r="BM76" s="777"/>
      <c r="BN76" s="777"/>
      <c r="BO76" s="777"/>
      <c r="BP76" s="777"/>
      <c r="BQ76" s="777"/>
      <c r="BR76" s="777"/>
      <c r="BS76" s="777"/>
      <c r="BT76" s="777"/>
      <c r="BU76" s="777"/>
      <c r="BV76" s="777"/>
      <c r="BW76" s="777"/>
      <c r="BX76" s="777"/>
      <c r="BY76" s="777"/>
      <c r="BZ76" s="777"/>
      <c r="CA76" s="777"/>
      <c r="CB76" s="777"/>
      <c r="CC76" s="777"/>
      <c r="CD76" s="777"/>
      <c r="CE76" s="777"/>
      <c r="CF76" s="777"/>
      <c r="CG76" s="777"/>
      <c r="CH76" s="777"/>
      <c r="CI76" s="777"/>
      <c r="CJ76" s="777"/>
      <c r="CK76" s="777"/>
      <c r="CL76" s="777"/>
      <c r="CM76" s="777"/>
      <c r="CN76" s="777"/>
      <c r="CO76" s="777"/>
      <c r="CP76" s="777"/>
      <c r="CQ76" s="777"/>
      <c r="CR76" s="777"/>
      <c r="CS76" s="777"/>
      <c r="CT76" s="777"/>
      <c r="CU76" s="777"/>
      <c r="CV76" s="777"/>
      <c r="CW76" s="777"/>
      <c r="CX76" s="777"/>
      <c r="CY76" s="777"/>
      <c r="CZ76" s="777"/>
      <c r="DA76" s="777"/>
      <c r="DB76" s="777"/>
      <c r="DC76" s="777"/>
      <c r="DD76" s="777"/>
      <c r="DE76" s="777"/>
      <c r="DF76" s="777"/>
      <c r="DG76" s="777"/>
      <c r="DH76" s="777"/>
      <c r="DI76" s="777"/>
      <c r="DJ76" s="777"/>
      <c r="DK76" s="777"/>
      <c r="DL76" s="777"/>
      <c r="DM76" s="777"/>
      <c r="DN76" s="777"/>
      <c r="DO76" s="777"/>
      <c r="DP76" s="777"/>
      <c r="DQ76" s="777"/>
      <c r="DR76" s="777"/>
      <c r="DS76" s="777"/>
      <c r="DT76" s="777"/>
      <c r="DU76" s="777"/>
      <c r="DV76" s="777"/>
      <c r="DW76" s="777"/>
      <c r="DX76" s="777"/>
      <c r="DY76" s="777"/>
      <c r="DZ76" s="777"/>
      <c r="EA76" s="777"/>
      <c r="EB76" s="777"/>
      <c r="EC76" s="777"/>
      <c r="ED76" s="777"/>
      <c r="EE76" s="777"/>
      <c r="EF76" s="777"/>
      <c r="EG76" s="777"/>
      <c r="EH76" s="777"/>
      <c r="EI76" s="777"/>
      <c r="EJ76" s="777"/>
      <c r="EK76" s="777"/>
      <c r="EL76" s="777"/>
      <c r="EM76" s="777"/>
      <c r="EN76" s="777"/>
      <c r="EO76" s="777"/>
      <c r="EP76" s="777"/>
      <c r="EQ76" s="777"/>
      <c r="ER76" s="777"/>
      <c r="ES76" s="777"/>
      <c r="ET76" s="777"/>
      <c r="EU76" s="777"/>
      <c r="EV76" s="777"/>
      <c r="EW76" s="777"/>
      <c r="EX76" s="777"/>
      <c r="EY76" s="777"/>
      <c r="EZ76" s="777"/>
      <c r="FA76" s="777"/>
      <c r="FB76" s="777"/>
      <c r="FC76" s="777"/>
      <c r="FD76" s="777"/>
      <c r="FE76" s="777"/>
      <c r="FF76" s="777"/>
      <c r="FG76" s="777"/>
      <c r="FH76" s="777"/>
      <c r="FI76" s="777"/>
      <c r="FJ76" s="777"/>
      <c r="FK76" s="777"/>
      <c r="FL76" s="777"/>
      <c r="FM76" s="777"/>
      <c r="FN76" s="777"/>
      <c r="FO76" s="777"/>
      <c r="FP76" s="777"/>
      <c r="FQ76" s="777"/>
      <c r="FR76" s="777"/>
      <c r="FS76" s="777"/>
      <c r="FT76" s="777"/>
      <c r="FU76" s="777"/>
      <c r="FV76" s="777"/>
      <c r="FW76" s="777"/>
      <c r="FX76" s="777"/>
      <c r="FY76" s="777"/>
      <c r="FZ76" s="777"/>
      <c r="GA76" s="777"/>
      <c r="GB76" s="777"/>
      <c r="GC76" s="777"/>
      <c r="GD76" s="777"/>
      <c r="GE76" s="777"/>
      <c r="GF76" s="777"/>
      <c r="GG76" s="777"/>
      <c r="GH76" s="777"/>
      <c r="GI76" s="777"/>
      <c r="GJ76" s="777"/>
      <c r="GK76" s="777"/>
      <c r="GL76" s="777"/>
      <c r="GM76" s="777"/>
      <c r="GN76" s="777"/>
      <c r="GO76" s="777"/>
      <c r="GP76" s="777"/>
      <c r="GQ76" s="777"/>
      <c r="GR76" s="777"/>
      <c r="GS76" s="777"/>
      <c r="GT76" s="777"/>
      <c r="GU76" s="777"/>
      <c r="GV76" s="777"/>
      <c r="GW76" s="777"/>
      <c r="GX76" s="777"/>
      <c r="GY76" s="777"/>
      <c r="GZ76" s="777"/>
      <c r="HA76" s="777"/>
      <c r="HB76" s="777"/>
      <c r="HC76" s="777"/>
      <c r="HD76" s="777"/>
      <c r="HE76" s="777"/>
      <c r="HF76" s="777"/>
      <c r="HG76" s="777"/>
      <c r="HH76" s="777"/>
      <c r="HI76" s="777"/>
      <c r="HJ76" s="777"/>
      <c r="HK76" s="777"/>
      <c r="HL76" s="777"/>
      <c r="HM76" s="777"/>
      <c r="HN76" s="777"/>
      <c r="HO76" s="777"/>
      <c r="HP76" s="777"/>
      <c r="HQ76" s="777"/>
      <c r="HR76" s="777"/>
      <c r="HS76" s="777"/>
      <c r="HT76" s="777"/>
      <c r="HU76" s="777"/>
      <c r="HV76" s="777"/>
      <c r="HW76" s="777"/>
      <c r="HX76" s="777"/>
      <c r="HY76" s="777"/>
      <c r="HZ76" s="777"/>
      <c r="IA76" s="777"/>
      <c r="IB76" s="777"/>
      <c r="IC76" s="777"/>
      <c r="ID76" s="777"/>
      <c r="IE76" s="777"/>
      <c r="IF76" s="777"/>
      <c r="IG76" s="777"/>
      <c r="IH76" s="777"/>
      <c r="II76" s="777"/>
      <c r="IJ76" s="777"/>
      <c r="IK76" s="777"/>
      <c r="IL76" s="777"/>
      <c r="IM76" s="777"/>
      <c r="IN76" s="777"/>
      <c r="IO76" s="777"/>
      <c r="IP76" s="777"/>
      <c r="IQ76" s="777"/>
      <c r="IR76" s="777"/>
      <c r="IS76" s="777"/>
      <c r="IT76" s="777"/>
      <c r="IU76" s="777"/>
    </row>
    <row r="77" spans="2:255" s="779" customFormat="1" ht="12.75" customHeight="1">
      <c r="B77" s="777"/>
      <c r="C77" s="777"/>
      <c r="D77" s="777"/>
      <c r="E77" s="777"/>
      <c r="F77" s="777"/>
      <c r="G77" s="777"/>
      <c r="H77" s="777"/>
      <c r="I77" s="777"/>
      <c r="J77" s="777"/>
      <c r="K77" s="777"/>
      <c r="L77" s="777"/>
      <c r="M77" s="777"/>
      <c r="N77" s="777"/>
      <c r="O77" s="777"/>
      <c r="P77" s="777"/>
      <c r="Q77" s="777"/>
      <c r="R77" s="777"/>
      <c r="S77" s="777"/>
      <c r="T77" s="777"/>
      <c r="U77" s="777"/>
      <c r="V77" s="777"/>
      <c r="W77" s="777"/>
      <c r="X77" s="777"/>
      <c r="Y77" s="777"/>
      <c r="Z77" s="778"/>
      <c r="AA77" s="778"/>
      <c r="AB77" s="778"/>
      <c r="AC77" s="778"/>
      <c r="AD77" s="778"/>
      <c r="AE77" s="778"/>
      <c r="AF77" s="778"/>
      <c r="AG77" s="778"/>
      <c r="AH77" s="778"/>
      <c r="AI77" s="778"/>
      <c r="AJ77" s="778"/>
      <c r="AK77" s="778"/>
      <c r="AL77" s="778"/>
      <c r="AM77" s="778"/>
      <c r="AN77" s="778"/>
      <c r="AO77" s="778"/>
      <c r="AP77" s="778"/>
      <c r="AQ77" s="778"/>
      <c r="AR77" s="778"/>
      <c r="AS77" s="778"/>
      <c r="AT77" s="778"/>
      <c r="AU77" s="778"/>
      <c r="AV77" s="778"/>
      <c r="AW77" s="778"/>
      <c r="AX77" s="778"/>
      <c r="AY77" s="778"/>
      <c r="AZ77" s="778"/>
      <c r="BA77" s="778"/>
      <c r="BB77" s="1184"/>
      <c r="BC77" s="777"/>
      <c r="BD77" s="777"/>
      <c r="BE77" s="777"/>
      <c r="BF77" s="777"/>
      <c r="BG77" s="777"/>
      <c r="BH77" s="777"/>
      <c r="BI77" s="777"/>
      <c r="BJ77" s="777"/>
      <c r="BK77" s="777"/>
      <c r="BL77" s="777"/>
      <c r="BM77" s="777"/>
      <c r="BN77" s="777"/>
      <c r="BO77" s="777"/>
      <c r="BP77" s="777"/>
      <c r="BQ77" s="777"/>
      <c r="BR77" s="777"/>
      <c r="BS77" s="777"/>
      <c r="BT77" s="777"/>
      <c r="BU77" s="777"/>
      <c r="BV77" s="777"/>
      <c r="BW77" s="777"/>
      <c r="BX77" s="777"/>
      <c r="BY77" s="777"/>
      <c r="BZ77" s="777"/>
      <c r="CA77" s="777"/>
      <c r="CB77" s="777"/>
      <c r="CC77" s="777"/>
      <c r="CD77" s="777"/>
      <c r="CE77" s="777"/>
      <c r="CF77" s="777"/>
      <c r="CG77" s="777"/>
      <c r="CH77" s="777"/>
      <c r="CI77" s="777"/>
      <c r="CJ77" s="777"/>
      <c r="CK77" s="777"/>
      <c r="CL77" s="777"/>
      <c r="CM77" s="777"/>
      <c r="CN77" s="777"/>
      <c r="CO77" s="777"/>
      <c r="CP77" s="777"/>
      <c r="CQ77" s="777"/>
      <c r="CR77" s="777"/>
      <c r="CS77" s="777"/>
      <c r="CT77" s="777"/>
      <c r="CU77" s="777"/>
      <c r="CV77" s="777"/>
      <c r="CW77" s="777"/>
      <c r="CX77" s="777"/>
      <c r="CY77" s="777"/>
      <c r="CZ77" s="777"/>
      <c r="DA77" s="777"/>
      <c r="DB77" s="777"/>
      <c r="DC77" s="777"/>
      <c r="DD77" s="777"/>
      <c r="DE77" s="777"/>
      <c r="DF77" s="777"/>
      <c r="DG77" s="777"/>
      <c r="DH77" s="777"/>
      <c r="DI77" s="777"/>
      <c r="DJ77" s="777"/>
      <c r="DK77" s="777"/>
      <c r="DL77" s="777"/>
      <c r="DM77" s="777"/>
      <c r="DN77" s="777"/>
      <c r="DO77" s="777"/>
      <c r="DP77" s="777"/>
      <c r="DQ77" s="777"/>
      <c r="DR77" s="777"/>
      <c r="DS77" s="777"/>
      <c r="DT77" s="777"/>
      <c r="DU77" s="777"/>
      <c r="DV77" s="777"/>
      <c r="DW77" s="777"/>
      <c r="DX77" s="777"/>
      <c r="DY77" s="777"/>
      <c r="DZ77" s="777"/>
      <c r="EA77" s="777"/>
      <c r="EB77" s="777"/>
      <c r="EC77" s="777"/>
      <c r="ED77" s="777"/>
      <c r="EE77" s="777"/>
      <c r="EF77" s="777"/>
      <c r="EG77" s="777"/>
      <c r="EH77" s="777"/>
      <c r="EI77" s="777"/>
      <c r="EJ77" s="777"/>
      <c r="EK77" s="777"/>
      <c r="EL77" s="777"/>
      <c r="EM77" s="777"/>
      <c r="EN77" s="777"/>
      <c r="EO77" s="777"/>
      <c r="EP77" s="777"/>
      <c r="EQ77" s="777"/>
      <c r="ER77" s="777"/>
      <c r="ES77" s="777"/>
      <c r="ET77" s="777"/>
      <c r="EU77" s="777"/>
      <c r="EV77" s="777"/>
      <c r="EW77" s="777"/>
      <c r="EX77" s="777"/>
      <c r="EY77" s="777"/>
      <c r="EZ77" s="777"/>
      <c r="FA77" s="777"/>
      <c r="FB77" s="777"/>
      <c r="FC77" s="777"/>
      <c r="FD77" s="777"/>
      <c r="FE77" s="777"/>
      <c r="FF77" s="777"/>
      <c r="FG77" s="777"/>
      <c r="FH77" s="777"/>
      <c r="FI77" s="777"/>
      <c r="FJ77" s="777"/>
      <c r="FK77" s="777"/>
      <c r="FL77" s="777"/>
      <c r="FM77" s="777"/>
      <c r="FN77" s="777"/>
      <c r="FO77" s="777"/>
      <c r="FP77" s="777"/>
      <c r="FQ77" s="777"/>
      <c r="FR77" s="777"/>
      <c r="FS77" s="777"/>
      <c r="FT77" s="777"/>
      <c r="FU77" s="777"/>
      <c r="FV77" s="777"/>
      <c r="FW77" s="777"/>
      <c r="FX77" s="777"/>
      <c r="FY77" s="777"/>
      <c r="FZ77" s="777"/>
      <c r="GA77" s="777"/>
      <c r="GB77" s="777"/>
      <c r="GC77" s="777"/>
      <c r="GD77" s="777"/>
      <c r="GE77" s="777"/>
      <c r="GF77" s="777"/>
      <c r="GG77" s="777"/>
      <c r="GH77" s="777"/>
      <c r="GI77" s="777"/>
      <c r="GJ77" s="777"/>
      <c r="GK77" s="777"/>
      <c r="GL77" s="777"/>
      <c r="GM77" s="777"/>
      <c r="GN77" s="777"/>
      <c r="GO77" s="777"/>
      <c r="GP77" s="777"/>
      <c r="GQ77" s="777"/>
      <c r="GR77" s="777"/>
      <c r="GS77" s="777"/>
      <c r="GT77" s="777"/>
      <c r="GU77" s="777"/>
      <c r="GV77" s="777"/>
      <c r="GW77" s="777"/>
      <c r="GX77" s="777"/>
      <c r="GY77" s="777"/>
      <c r="GZ77" s="777"/>
      <c r="HA77" s="777"/>
      <c r="HB77" s="777"/>
      <c r="HC77" s="777"/>
      <c r="HD77" s="777"/>
      <c r="HE77" s="777"/>
      <c r="HF77" s="777"/>
      <c r="HG77" s="777"/>
      <c r="HH77" s="777"/>
      <c r="HI77" s="777"/>
      <c r="HJ77" s="777"/>
      <c r="HK77" s="777"/>
      <c r="HL77" s="777"/>
      <c r="HM77" s="777"/>
      <c r="HN77" s="777"/>
      <c r="HO77" s="777"/>
      <c r="HP77" s="777"/>
      <c r="HQ77" s="777"/>
      <c r="HR77" s="777"/>
      <c r="HS77" s="777"/>
      <c r="HT77" s="777"/>
      <c r="HU77" s="777"/>
      <c r="HV77" s="777"/>
      <c r="HW77" s="777"/>
      <c r="HX77" s="777"/>
      <c r="HY77" s="777"/>
      <c r="HZ77" s="777"/>
      <c r="IA77" s="777"/>
      <c r="IB77" s="777"/>
      <c r="IC77" s="777"/>
      <c r="ID77" s="777"/>
      <c r="IE77" s="777"/>
      <c r="IF77" s="777"/>
      <c r="IG77" s="777"/>
      <c r="IH77" s="777"/>
      <c r="II77" s="777"/>
      <c r="IJ77" s="777"/>
      <c r="IK77" s="777"/>
      <c r="IL77" s="777"/>
      <c r="IM77" s="777"/>
      <c r="IN77" s="777"/>
      <c r="IO77" s="777"/>
      <c r="IP77" s="777"/>
      <c r="IQ77" s="777"/>
      <c r="IR77" s="777"/>
      <c r="IS77" s="777"/>
      <c r="IT77" s="777"/>
      <c r="IU77" s="777"/>
    </row>
    <row r="78" spans="2:255" s="779" customFormat="1" ht="12.75" customHeight="1">
      <c r="B78" s="777"/>
      <c r="C78" s="777"/>
      <c r="D78" s="777"/>
      <c r="E78" s="777"/>
      <c r="F78" s="777"/>
      <c r="G78" s="777"/>
      <c r="H78" s="777"/>
      <c r="I78" s="777"/>
      <c r="J78" s="777"/>
      <c r="K78" s="777"/>
      <c r="L78" s="777"/>
      <c r="M78" s="777"/>
      <c r="N78" s="777"/>
      <c r="O78" s="777"/>
      <c r="P78" s="777"/>
      <c r="Q78" s="777"/>
      <c r="R78" s="777"/>
      <c r="S78" s="777"/>
      <c r="T78" s="777"/>
      <c r="U78" s="777"/>
      <c r="V78" s="777"/>
      <c r="W78" s="777"/>
      <c r="X78" s="777"/>
      <c r="Y78" s="777"/>
      <c r="Z78" s="778"/>
      <c r="AA78" s="778"/>
      <c r="AB78" s="778"/>
      <c r="AC78" s="778"/>
      <c r="AD78" s="778"/>
      <c r="AE78" s="778"/>
      <c r="AF78" s="778"/>
      <c r="AG78" s="778"/>
      <c r="AH78" s="778"/>
      <c r="AI78" s="778"/>
      <c r="AJ78" s="778"/>
      <c r="AK78" s="778"/>
      <c r="AL78" s="778"/>
      <c r="AM78" s="778"/>
      <c r="AN78" s="778"/>
      <c r="AO78" s="778"/>
      <c r="AP78" s="778"/>
      <c r="AQ78" s="778"/>
      <c r="AR78" s="778"/>
      <c r="AS78" s="778"/>
      <c r="AT78" s="778"/>
      <c r="AU78" s="778"/>
      <c r="AV78" s="778"/>
      <c r="AW78" s="778"/>
      <c r="AX78" s="778"/>
      <c r="AY78" s="778"/>
      <c r="AZ78" s="778"/>
      <c r="BA78" s="778"/>
      <c r="BB78" s="1184"/>
      <c r="BC78" s="777"/>
      <c r="BD78" s="777"/>
      <c r="BE78" s="777"/>
      <c r="BF78" s="777"/>
      <c r="BG78" s="777"/>
      <c r="BH78" s="777"/>
      <c r="BI78" s="777"/>
      <c r="BJ78" s="777"/>
      <c r="BK78" s="777"/>
      <c r="BL78" s="777"/>
      <c r="BM78" s="777"/>
      <c r="BN78" s="777"/>
      <c r="BO78" s="777"/>
      <c r="BP78" s="777"/>
      <c r="BQ78" s="777"/>
      <c r="BR78" s="777"/>
      <c r="BS78" s="777"/>
      <c r="BT78" s="777"/>
      <c r="BU78" s="777"/>
      <c r="BV78" s="777"/>
      <c r="BW78" s="777"/>
      <c r="BX78" s="777"/>
      <c r="BY78" s="777"/>
      <c r="BZ78" s="777"/>
      <c r="CA78" s="777"/>
      <c r="CB78" s="777"/>
      <c r="CC78" s="777"/>
      <c r="CD78" s="777"/>
      <c r="CE78" s="777"/>
      <c r="CF78" s="777"/>
      <c r="CG78" s="777"/>
      <c r="CH78" s="777"/>
      <c r="CI78" s="777"/>
      <c r="CJ78" s="777"/>
      <c r="CK78" s="777"/>
      <c r="CL78" s="777"/>
      <c r="CM78" s="777"/>
      <c r="CN78" s="777"/>
      <c r="CO78" s="777"/>
      <c r="CP78" s="777"/>
      <c r="CQ78" s="777"/>
      <c r="CR78" s="777"/>
      <c r="CS78" s="777"/>
      <c r="CT78" s="777"/>
      <c r="CU78" s="777"/>
      <c r="CV78" s="777"/>
      <c r="CW78" s="777"/>
      <c r="CX78" s="777"/>
      <c r="CY78" s="777"/>
      <c r="CZ78" s="777"/>
      <c r="DA78" s="777"/>
      <c r="DB78" s="777"/>
      <c r="DC78" s="777"/>
      <c r="DD78" s="777"/>
      <c r="DE78" s="777"/>
      <c r="DF78" s="777"/>
      <c r="DG78" s="777"/>
      <c r="DH78" s="777"/>
      <c r="DI78" s="777"/>
      <c r="DJ78" s="777"/>
      <c r="DK78" s="777"/>
      <c r="DL78" s="777"/>
      <c r="DM78" s="777"/>
      <c r="DN78" s="777"/>
      <c r="DO78" s="777"/>
      <c r="DP78" s="777"/>
      <c r="DQ78" s="777"/>
      <c r="DR78" s="777"/>
      <c r="DS78" s="777"/>
      <c r="DT78" s="777"/>
      <c r="DU78" s="777"/>
      <c r="DV78" s="777"/>
      <c r="DW78" s="777"/>
      <c r="DX78" s="777"/>
      <c r="DY78" s="777"/>
      <c r="DZ78" s="777"/>
      <c r="EA78" s="777"/>
      <c r="EB78" s="777"/>
      <c r="EC78" s="777"/>
      <c r="ED78" s="777"/>
      <c r="EE78" s="777"/>
      <c r="EF78" s="777"/>
      <c r="EG78" s="777"/>
      <c r="EH78" s="777"/>
      <c r="EI78" s="777"/>
      <c r="EJ78" s="777"/>
      <c r="EK78" s="777"/>
      <c r="EL78" s="777"/>
      <c r="EM78" s="777"/>
      <c r="EN78" s="777"/>
      <c r="EO78" s="777"/>
      <c r="EP78" s="777"/>
      <c r="EQ78" s="777"/>
      <c r="ER78" s="777"/>
      <c r="ES78" s="777"/>
      <c r="ET78" s="777"/>
      <c r="EU78" s="777"/>
      <c r="EV78" s="777"/>
      <c r="EW78" s="777"/>
      <c r="EX78" s="777"/>
      <c r="EY78" s="777"/>
      <c r="EZ78" s="777"/>
      <c r="FA78" s="777"/>
      <c r="FB78" s="777"/>
      <c r="FC78" s="777"/>
      <c r="FD78" s="777"/>
      <c r="FE78" s="777"/>
      <c r="FF78" s="777"/>
      <c r="FG78" s="777"/>
      <c r="FH78" s="777"/>
      <c r="FI78" s="777"/>
      <c r="FJ78" s="777"/>
      <c r="FK78" s="777"/>
      <c r="FL78" s="777"/>
      <c r="FM78" s="777"/>
      <c r="FN78" s="777"/>
      <c r="FO78" s="777"/>
      <c r="FP78" s="777"/>
      <c r="FQ78" s="777"/>
      <c r="FR78" s="777"/>
      <c r="FS78" s="777"/>
      <c r="FT78" s="777"/>
      <c r="FU78" s="777"/>
      <c r="FV78" s="777"/>
      <c r="FW78" s="777"/>
      <c r="FX78" s="777"/>
      <c r="FY78" s="777"/>
      <c r="FZ78" s="777"/>
      <c r="GA78" s="777"/>
      <c r="GB78" s="777"/>
      <c r="GC78" s="777"/>
      <c r="GD78" s="777"/>
      <c r="GE78" s="777"/>
      <c r="GF78" s="777"/>
      <c r="GG78" s="777"/>
      <c r="GH78" s="777"/>
      <c r="GI78" s="777"/>
      <c r="GJ78" s="777"/>
      <c r="GK78" s="777"/>
      <c r="GL78" s="777"/>
      <c r="GM78" s="777"/>
      <c r="GN78" s="777"/>
      <c r="GO78" s="777"/>
      <c r="GP78" s="777"/>
      <c r="GQ78" s="777"/>
      <c r="GR78" s="777"/>
      <c r="GS78" s="777"/>
      <c r="GT78" s="777"/>
      <c r="GU78" s="777"/>
      <c r="GV78" s="777"/>
      <c r="GW78" s="777"/>
      <c r="GX78" s="777"/>
      <c r="GY78" s="777"/>
      <c r="GZ78" s="777"/>
      <c r="HA78" s="777"/>
      <c r="HB78" s="777"/>
      <c r="HC78" s="777"/>
      <c r="HD78" s="777"/>
      <c r="HE78" s="777"/>
      <c r="HF78" s="777"/>
      <c r="HG78" s="777"/>
      <c r="HH78" s="777"/>
      <c r="HI78" s="777"/>
      <c r="HJ78" s="777"/>
      <c r="HK78" s="777"/>
      <c r="HL78" s="777"/>
      <c r="HM78" s="777"/>
      <c r="HN78" s="777"/>
      <c r="HO78" s="777"/>
      <c r="HP78" s="777"/>
      <c r="HQ78" s="777"/>
      <c r="HR78" s="777"/>
      <c r="HS78" s="777"/>
      <c r="HT78" s="777"/>
      <c r="HU78" s="777"/>
      <c r="HV78" s="777"/>
      <c r="HW78" s="777"/>
      <c r="HX78" s="777"/>
      <c r="HY78" s="777"/>
      <c r="HZ78" s="777"/>
      <c r="IA78" s="777"/>
      <c r="IB78" s="777"/>
      <c r="IC78" s="777"/>
      <c r="ID78" s="777"/>
      <c r="IE78" s="777"/>
      <c r="IF78" s="777"/>
      <c r="IG78" s="777"/>
      <c r="IH78" s="777"/>
      <c r="II78" s="777"/>
      <c r="IJ78" s="777"/>
      <c r="IK78" s="777"/>
      <c r="IL78" s="777"/>
      <c r="IM78" s="777"/>
      <c r="IN78" s="777"/>
      <c r="IO78" s="777"/>
      <c r="IP78" s="777"/>
      <c r="IQ78" s="777"/>
      <c r="IR78" s="777"/>
      <c r="IS78" s="777"/>
      <c r="IT78" s="777"/>
      <c r="IU78" s="777"/>
    </row>
    <row r="79" spans="2:255" s="779" customFormat="1" ht="12.75" customHeight="1">
      <c r="B79" s="777"/>
      <c r="C79" s="777"/>
      <c r="D79" s="777"/>
      <c r="E79" s="777"/>
      <c r="F79" s="777"/>
      <c r="G79" s="777"/>
      <c r="H79" s="777"/>
      <c r="I79" s="777"/>
      <c r="J79" s="777"/>
      <c r="K79" s="777"/>
      <c r="L79" s="777"/>
      <c r="M79" s="777"/>
      <c r="N79" s="777"/>
      <c r="O79" s="777"/>
      <c r="P79" s="777"/>
      <c r="Q79" s="777"/>
      <c r="R79" s="777"/>
      <c r="S79" s="777"/>
      <c r="T79" s="777"/>
      <c r="U79" s="777"/>
      <c r="V79" s="777"/>
      <c r="W79" s="777"/>
      <c r="X79" s="777"/>
      <c r="Y79" s="777"/>
      <c r="Z79" s="778"/>
      <c r="AA79" s="778"/>
      <c r="AB79" s="778"/>
      <c r="AC79" s="778"/>
      <c r="AD79" s="778"/>
      <c r="AE79" s="778"/>
      <c r="AF79" s="778"/>
      <c r="AG79" s="778"/>
      <c r="AH79" s="778"/>
      <c r="AI79" s="778"/>
      <c r="AJ79" s="778"/>
      <c r="AK79" s="778"/>
      <c r="AL79" s="778"/>
      <c r="AM79" s="778"/>
      <c r="AN79" s="778"/>
      <c r="AO79" s="778"/>
      <c r="AP79" s="778"/>
      <c r="AQ79" s="778"/>
      <c r="AR79" s="778"/>
      <c r="AS79" s="778"/>
      <c r="AT79" s="778"/>
      <c r="AU79" s="778"/>
      <c r="AV79" s="778"/>
      <c r="AW79" s="778"/>
      <c r="AX79" s="778"/>
      <c r="AY79" s="778"/>
      <c r="AZ79" s="778"/>
      <c r="BA79" s="778"/>
      <c r="BB79" s="1184"/>
      <c r="BC79" s="777"/>
      <c r="BD79" s="777"/>
      <c r="BE79" s="777"/>
      <c r="BF79" s="777"/>
      <c r="BG79" s="777"/>
      <c r="BH79" s="777"/>
      <c r="BI79" s="777"/>
      <c r="BJ79" s="777"/>
      <c r="BK79" s="777"/>
      <c r="BL79" s="777"/>
      <c r="BM79" s="777"/>
      <c r="BN79" s="777"/>
      <c r="BO79" s="777"/>
      <c r="BP79" s="777"/>
      <c r="BQ79" s="777"/>
      <c r="BR79" s="777"/>
      <c r="BS79" s="777"/>
      <c r="BT79" s="777"/>
      <c r="BU79" s="777"/>
      <c r="BV79" s="777"/>
      <c r="BW79" s="777"/>
      <c r="BX79" s="777"/>
      <c r="BY79" s="777"/>
      <c r="BZ79" s="777"/>
      <c r="CA79" s="777"/>
      <c r="CB79" s="777"/>
      <c r="CC79" s="777"/>
      <c r="CD79" s="777"/>
      <c r="CE79" s="777"/>
      <c r="CF79" s="777"/>
      <c r="CG79" s="777"/>
      <c r="CH79" s="777"/>
      <c r="CI79" s="777"/>
      <c r="CJ79" s="777"/>
      <c r="CK79" s="777"/>
      <c r="CL79" s="777"/>
      <c r="CM79" s="777"/>
      <c r="CN79" s="777"/>
      <c r="CO79" s="777"/>
      <c r="CP79" s="777"/>
      <c r="CQ79" s="777"/>
      <c r="CR79" s="777"/>
      <c r="CS79" s="777"/>
      <c r="CT79" s="777"/>
      <c r="CU79" s="777"/>
      <c r="CV79" s="777"/>
      <c r="CW79" s="777"/>
      <c r="CX79" s="777"/>
      <c r="CY79" s="777"/>
      <c r="CZ79" s="777"/>
      <c r="DA79" s="777"/>
      <c r="DB79" s="777"/>
      <c r="DC79" s="777"/>
      <c r="DD79" s="777"/>
      <c r="DE79" s="777"/>
      <c r="DF79" s="777"/>
      <c r="DG79" s="777"/>
      <c r="DH79" s="777"/>
      <c r="DI79" s="777"/>
      <c r="DJ79" s="777"/>
      <c r="DK79" s="777"/>
      <c r="DL79" s="777"/>
      <c r="DM79" s="777"/>
      <c r="DN79" s="777"/>
      <c r="DO79" s="777"/>
      <c r="DP79" s="777"/>
      <c r="DQ79" s="777"/>
      <c r="DR79" s="777"/>
      <c r="DS79" s="777"/>
      <c r="DT79" s="777"/>
      <c r="DU79" s="777"/>
      <c r="DV79" s="777"/>
      <c r="DW79" s="777"/>
      <c r="DX79" s="777"/>
      <c r="DY79" s="777"/>
      <c r="DZ79" s="777"/>
      <c r="EA79" s="777"/>
      <c r="EB79" s="777"/>
      <c r="EC79" s="777"/>
      <c r="ED79" s="777"/>
      <c r="EE79" s="777"/>
      <c r="EF79" s="777"/>
      <c r="EG79" s="777"/>
      <c r="EH79" s="777"/>
      <c r="EI79" s="777"/>
      <c r="EJ79" s="777"/>
      <c r="EK79" s="777"/>
      <c r="EL79" s="777"/>
      <c r="EM79" s="777"/>
      <c r="EN79" s="777"/>
      <c r="EO79" s="777"/>
      <c r="EP79" s="777"/>
      <c r="EQ79" s="777"/>
      <c r="ER79" s="777"/>
      <c r="ES79" s="777"/>
      <c r="ET79" s="777"/>
      <c r="EU79" s="777"/>
      <c r="EV79" s="777"/>
      <c r="EW79" s="777"/>
      <c r="EX79" s="777"/>
      <c r="EY79" s="777"/>
      <c r="EZ79" s="777"/>
      <c r="FA79" s="777"/>
      <c r="FB79" s="777"/>
      <c r="FC79" s="777"/>
      <c r="FD79" s="777"/>
      <c r="FE79" s="777"/>
      <c r="FF79" s="777"/>
      <c r="FG79" s="777"/>
      <c r="FH79" s="777"/>
      <c r="FI79" s="777"/>
      <c r="FJ79" s="777"/>
      <c r="FK79" s="777"/>
      <c r="FL79" s="777"/>
      <c r="FM79" s="777"/>
      <c r="FN79" s="777"/>
      <c r="FO79" s="777"/>
      <c r="FP79" s="777"/>
      <c r="FQ79" s="777"/>
      <c r="FR79" s="777"/>
      <c r="FS79" s="777"/>
      <c r="FT79" s="777"/>
      <c r="FU79" s="777"/>
      <c r="FV79" s="777"/>
      <c r="FW79" s="777"/>
      <c r="FX79" s="777"/>
      <c r="FY79" s="777"/>
      <c r="FZ79" s="777"/>
      <c r="GA79" s="777"/>
      <c r="GB79" s="777"/>
      <c r="GC79" s="777"/>
      <c r="GD79" s="777"/>
      <c r="GE79" s="777"/>
      <c r="GF79" s="777"/>
      <c r="GG79" s="777"/>
      <c r="GH79" s="777"/>
      <c r="GI79" s="777"/>
      <c r="GJ79" s="777"/>
      <c r="GK79" s="777"/>
      <c r="GL79" s="777"/>
      <c r="GM79" s="777"/>
      <c r="GN79" s="777"/>
      <c r="GO79" s="777"/>
      <c r="GP79" s="777"/>
      <c r="GQ79" s="777"/>
      <c r="GR79" s="777"/>
      <c r="GS79" s="777"/>
      <c r="GT79" s="777"/>
      <c r="GU79" s="777"/>
      <c r="GV79" s="777"/>
      <c r="GW79" s="777"/>
      <c r="GX79" s="777"/>
      <c r="GY79" s="777"/>
      <c r="GZ79" s="777"/>
      <c r="HA79" s="777"/>
      <c r="HB79" s="777"/>
      <c r="HC79" s="777"/>
      <c r="HD79" s="777"/>
      <c r="HE79" s="777"/>
      <c r="HF79" s="777"/>
      <c r="HG79" s="777"/>
      <c r="HH79" s="777"/>
      <c r="HI79" s="777"/>
      <c r="HJ79" s="777"/>
      <c r="HK79" s="777"/>
      <c r="HL79" s="777"/>
      <c r="HM79" s="777"/>
      <c r="HN79" s="777"/>
      <c r="HO79" s="777"/>
      <c r="HP79" s="777"/>
      <c r="HQ79" s="777"/>
      <c r="HR79" s="777"/>
      <c r="HS79" s="777"/>
      <c r="HT79" s="777"/>
      <c r="HU79" s="777"/>
      <c r="HV79" s="777"/>
      <c r="HW79" s="777"/>
      <c r="HX79" s="777"/>
      <c r="HY79" s="777"/>
      <c r="HZ79" s="777"/>
      <c r="IA79" s="777"/>
      <c r="IB79" s="777"/>
      <c r="IC79" s="777"/>
      <c r="ID79" s="777"/>
      <c r="IE79" s="777"/>
      <c r="IF79" s="777"/>
      <c r="IG79" s="777"/>
      <c r="IH79" s="777"/>
      <c r="II79" s="777"/>
      <c r="IJ79" s="777"/>
      <c r="IK79" s="777"/>
      <c r="IL79" s="777"/>
      <c r="IM79" s="777"/>
      <c r="IN79" s="777"/>
      <c r="IO79" s="777"/>
      <c r="IP79" s="777"/>
      <c r="IQ79" s="777"/>
      <c r="IR79" s="777"/>
      <c r="IS79" s="777"/>
      <c r="IT79" s="777"/>
      <c r="IU79" s="777"/>
    </row>
    <row r="80" spans="2:255" s="779" customFormat="1" ht="12.75" customHeight="1">
      <c r="B80" s="777"/>
      <c r="C80" s="777"/>
      <c r="D80" s="777"/>
      <c r="E80" s="777"/>
      <c r="F80" s="777"/>
      <c r="G80" s="777"/>
      <c r="H80" s="777"/>
      <c r="I80" s="777"/>
      <c r="J80" s="777"/>
      <c r="K80" s="777"/>
      <c r="L80" s="777"/>
      <c r="M80" s="777"/>
      <c r="N80" s="777"/>
      <c r="O80" s="777"/>
      <c r="P80" s="777"/>
      <c r="Q80" s="777"/>
      <c r="R80" s="777"/>
      <c r="S80" s="777"/>
      <c r="T80" s="777"/>
      <c r="U80" s="777"/>
      <c r="V80" s="777"/>
      <c r="W80" s="777"/>
      <c r="X80" s="777"/>
      <c r="Y80" s="777"/>
      <c r="Z80" s="778"/>
      <c r="AA80" s="778"/>
      <c r="AB80" s="778"/>
      <c r="AC80" s="778"/>
      <c r="AD80" s="778"/>
      <c r="AE80" s="778"/>
      <c r="AF80" s="778"/>
      <c r="AG80" s="778"/>
      <c r="AH80" s="778"/>
      <c r="AI80" s="778"/>
      <c r="AJ80" s="778"/>
      <c r="AK80" s="778"/>
      <c r="AL80" s="778"/>
      <c r="AM80" s="778"/>
      <c r="AN80" s="778"/>
      <c r="AO80" s="778"/>
      <c r="AP80" s="778"/>
      <c r="AQ80" s="778"/>
      <c r="AR80" s="778"/>
      <c r="AS80" s="778"/>
      <c r="AT80" s="778"/>
      <c r="AU80" s="778"/>
      <c r="AV80" s="778"/>
      <c r="AW80" s="778"/>
      <c r="AX80" s="778"/>
      <c r="AY80" s="778"/>
      <c r="AZ80" s="778"/>
      <c r="BA80" s="778"/>
      <c r="BB80" s="1184"/>
      <c r="BC80" s="777"/>
      <c r="BD80" s="777"/>
      <c r="BE80" s="777"/>
      <c r="BF80" s="777"/>
      <c r="BG80" s="777"/>
      <c r="BH80" s="777"/>
      <c r="BI80" s="777"/>
      <c r="BJ80" s="777"/>
      <c r="BK80" s="777"/>
      <c r="BL80" s="777"/>
      <c r="BM80" s="777"/>
      <c r="BN80" s="777"/>
      <c r="BO80" s="777"/>
      <c r="BP80" s="777"/>
      <c r="BQ80" s="777"/>
      <c r="BR80" s="777"/>
      <c r="BS80" s="777"/>
      <c r="BT80" s="777"/>
      <c r="BU80" s="777"/>
      <c r="BV80" s="777"/>
      <c r="BW80" s="777"/>
      <c r="BX80" s="777"/>
      <c r="BY80" s="777"/>
      <c r="BZ80" s="777"/>
      <c r="CA80" s="777"/>
      <c r="CB80" s="777"/>
      <c r="CC80" s="777"/>
      <c r="CD80" s="777"/>
      <c r="CE80" s="777"/>
      <c r="CF80" s="777"/>
      <c r="CG80" s="777"/>
      <c r="CH80" s="777"/>
      <c r="CI80" s="777"/>
      <c r="CJ80" s="777"/>
      <c r="CK80" s="777"/>
      <c r="CL80" s="777"/>
      <c r="CM80" s="777"/>
      <c r="CN80" s="777"/>
      <c r="CO80" s="777"/>
      <c r="CP80" s="777"/>
      <c r="CQ80" s="777"/>
      <c r="CR80" s="777"/>
      <c r="CS80" s="777"/>
      <c r="CT80" s="777"/>
      <c r="CU80" s="777"/>
      <c r="CV80" s="777"/>
      <c r="CW80" s="777"/>
      <c r="CX80" s="777"/>
      <c r="CY80" s="777"/>
      <c r="CZ80" s="777"/>
      <c r="DA80" s="777"/>
      <c r="DB80" s="777"/>
      <c r="DC80" s="777"/>
      <c r="DD80" s="777"/>
      <c r="DE80" s="777"/>
      <c r="DF80" s="777"/>
      <c r="DG80" s="777"/>
      <c r="DH80" s="777"/>
      <c r="DI80" s="777"/>
      <c r="DJ80" s="777"/>
      <c r="DK80" s="777"/>
      <c r="DL80" s="777"/>
      <c r="DM80" s="777"/>
      <c r="DN80" s="777"/>
      <c r="DO80" s="777"/>
      <c r="DP80" s="777"/>
      <c r="DQ80" s="777"/>
      <c r="DR80" s="777"/>
      <c r="DS80" s="777"/>
      <c r="DT80" s="777"/>
      <c r="DU80" s="777"/>
      <c r="DV80" s="777"/>
      <c r="DW80" s="777"/>
      <c r="DX80" s="777"/>
      <c r="DY80" s="777"/>
      <c r="DZ80" s="777"/>
      <c r="EA80" s="777"/>
      <c r="EB80" s="777"/>
      <c r="EC80" s="777"/>
      <c r="ED80" s="777"/>
      <c r="EE80" s="777"/>
      <c r="EF80" s="777"/>
      <c r="EG80" s="777"/>
      <c r="EH80" s="777"/>
      <c r="EI80" s="777"/>
      <c r="EJ80" s="777"/>
      <c r="EK80" s="777"/>
      <c r="EL80" s="777"/>
      <c r="EM80" s="777"/>
      <c r="EN80" s="777"/>
      <c r="EO80" s="777"/>
      <c r="EP80" s="777"/>
      <c r="EQ80" s="777"/>
      <c r="ER80" s="777"/>
      <c r="ES80" s="777"/>
      <c r="ET80" s="777"/>
      <c r="EU80" s="777"/>
      <c r="EV80" s="777"/>
      <c r="EW80" s="777"/>
      <c r="EX80" s="777"/>
      <c r="EY80" s="777"/>
      <c r="EZ80" s="777"/>
      <c r="FA80" s="777"/>
      <c r="FB80" s="777"/>
      <c r="FC80" s="777"/>
      <c r="FD80" s="777"/>
      <c r="FE80" s="777"/>
      <c r="FF80" s="777"/>
      <c r="FG80" s="777"/>
      <c r="FH80" s="777"/>
      <c r="FI80" s="777"/>
      <c r="FJ80" s="777"/>
      <c r="FK80" s="777"/>
      <c r="FL80" s="777"/>
      <c r="FM80" s="777"/>
      <c r="FN80" s="777"/>
      <c r="FO80" s="777"/>
      <c r="FP80" s="777"/>
      <c r="FQ80" s="777"/>
      <c r="FR80" s="777"/>
      <c r="FS80" s="777"/>
      <c r="FT80" s="777"/>
      <c r="FU80" s="777"/>
      <c r="FV80" s="777"/>
      <c r="FW80" s="777"/>
      <c r="FX80" s="777"/>
      <c r="FY80" s="777"/>
      <c r="FZ80" s="777"/>
      <c r="GA80" s="777"/>
      <c r="GB80" s="777"/>
      <c r="GC80" s="777"/>
      <c r="GD80" s="777"/>
      <c r="GE80" s="777"/>
      <c r="GF80" s="777"/>
      <c r="GG80" s="777"/>
      <c r="GH80" s="777"/>
      <c r="GI80" s="777"/>
      <c r="GJ80" s="777"/>
      <c r="GK80" s="777"/>
      <c r="GL80" s="777"/>
      <c r="GM80" s="777"/>
      <c r="GN80" s="777"/>
      <c r="GO80" s="777"/>
      <c r="GP80" s="777"/>
      <c r="GQ80" s="777"/>
      <c r="GR80" s="777"/>
      <c r="GS80" s="777"/>
      <c r="GT80" s="777"/>
      <c r="GU80" s="777"/>
      <c r="GV80" s="777"/>
      <c r="GW80" s="777"/>
      <c r="GX80" s="777"/>
      <c r="GY80" s="777"/>
      <c r="GZ80" s="777"/>
      <c r="HA80" s="777"/>
      <c r="HB80" s="777"/>
      <c r="HC80" s="777"/>
      <c r="HD80" s="777"/>
      <c r="HE80" s="777"/>
      <c r="HF80" s="777"/>
      <c r="HG80" s="777"/>
      <c r="HH80" s="777"/>
      <c r="HI80" s="777"/>
      <c r="HJ80" s="777"/>
      <c r="HK80" s="777"/>
      <c r="HL80" s="777"/>
      <c r="HM80" s="777"/>
      <c r="HN80" s="777"/>
      <c r="HO80" s="777"/>
      <c r="HP80" s="777"/>
      <c r="HQ80" s="777"/>
      <c r="HR80" s="777"/>
      <c r="HS80" s="777"/>
      <c r="HT80" s="777"/>
      <c r="HU80" s="777"/>
      <c r="HV80" s="777"/>
      <c r="HW80" s="777"/>
      <c r="HX80" s="777"/>
      <c r="HY80" s="777"/>
      <c r="HZ80" s="777"/>
      <c r="IA80" s="777"/>
      <c r="IB80" s="777"/>
      <c r="IC80" s="777"/>
      <c r="ID80" s="777"/>
      <c r="IE80" s="777"/>
      <c r="IF80" s="777"/>
      <c r="IG80" s="777"/>
      <c r="IH80" s="777"/>
      <c r="II80" s="777"/>
      <c r="IJ80" s="777"/>
      <c r="IK80" s="777"/>
      <c r="IL80" s="777"/>
      <c r="IM80" s="777"/>
      <c r="IN80" s="777"/>
      <c r="IO80" s="777"/>
      <c r="IP80" s="777"/>
      <c r="IQ80" s="777"/>
      <c r="IR80" s="777"/>
      <c r="IS80" s="777"/>
      <c r="IT80" s="777"/>
      <c r="IU80" s="777"/>
    </row>
    <row r="81" spans="2:255" s="779" customFormat="1" ht="12.75" customHeight="1">
      <c r="B81" s="777"/>
      <c r="C81" s="777"/>
      <c r="D81" s="777"/>
      <c r="E81" s="777"/>
      <c r="F81" s="777"/>
      <c r="G81" s="777"/>
      <c r="H81" s="777"/>
      <c r="I81" s="777"/>
      <c r="J81" s="777"/>
      <c r="K81" s="777"/>
      <c r="L81" s="777"/>
      <c r="M81" s="777"/>
      <c r="N81" s="777"/>
      <c r="O81" s="777"/>
      <c r="P81" s="777"/>
      <c r="Q81" s="777"/>
      <c r="R81" s="777"/>
      <c r="S81" s="777"/>
      <c r="T81" s="777"/>
      <c r="U81" s="777"/>
      <c r="V81" s="777"/>
      <c r="W81" s="777"/>
      <c r="X81" s="777"/>
      <c r="Y81" s="777"/>
      <c r="Z81" s="778"/>
      <c r="AA81" s="778"/>
      <c r="AB81" s="778"/>
      <c r="AC81" s="778"/>
      <c r="AD81" s="778"/>
      <c r="AE81" s="778"/>
      <c r="AF81" s="778"/>
      <c r="AG81" s="778"/>
      <c r="AH81" s="778"/>
      <c r="AI81" s="778"/>
      <c r="AJ81" s="778"/>
      <c r="AK81" s="778"/>
      <c r="AL81" s="778"/>
      <c r="AM81" s="778"/>
      <c r="AN81" s="778"/>
      <c r="AO81" s="778"/>
      <c r="AP81" s="778"/>
      <c r="AQ81" s="778"/>
      <c r="AR81" s="778"/>
      <c r="AS81" s="778"/>
      <c r="AT81" s="778"/>
      <c r="AU81" s="778"/>
      <c r="AV81" s="778"/>
      <c r="AW81" s="778"/>
      <c r="AX81" s="778"/>
      <c r="AY81" s="778"/>
      <c r="AZ81" s="778"/>
      <c r="BA81" s="778"/>
      <c r="BB81" s="1184"/>
      <c r="BC81" s="777"/>
      <c r="BD81" s="777"/>
      <c r="BE81" s="777"/>
      <c r="BF81" s="777"/>
      <c r="BG81" s="777"/>
      <c r="BH81" s="777"/>
      <c r="BI81" s="777"/>
      <c r="BJ81" s="777"/>
      <c r="BK81" s="777"/>
      <c r="BL81" s="777"/>
      <c r="BM81" s="777"/>
      <c r="BN81" s="777"/>
      <c r="BO81" s="777"/>
      <c r="BP81" s="777"/>
      <c r="BQ81" s="777"/>
      <c r="BR81" s="777"/>
      <c r="BS81" s="777"/>
      <c r="BT81" s="777"/>
      <c r="BU81" s="777"/>
      <c r="BV81" s="777"/>
      <c r="BW81" s="777"/>
      <c r="BX81" s="777"/>
      <c r="BY81" s="777"/>
      <c r="BZ81" s="777"/>
      <c r="CA81" s="777"/>
      <c r="CB81" s="777"/>
      <c r="CC81" s="777"/>
      <c r="CD81" s="777"/>
      <c r="CE81" s="777"/>
      <c r="CF81" s="777"/>
      <c r="CG81" s="777"/>
      <c r="CH81" s="777"/>
      <c r="CI81" s="777"/>
      <c r="CJ81" s="777"/>
      <c r="CK81" s="777"/>
      <c r="CL81" s="777"/>
      <c r="CM81" s="777"/>
      <c r="CN81" s="777"/>
      <c r="CO81" s="777"/>
      <c r="CP81" s="777"/>
      <c r="CQ81" s="777"/>
      <c r="CR81" s="777"/>
      <c r="CS81" s="777"/>
      <c r="CT81" s="777"/>
      <c r="CU81" s="777"/>
      <c r="CV81" s="777"/>
      <c r="CW81" s="777"/>
      <c r="CX81" s="777"/>
      <c r="CY81" s="777"/>
      <c r="CZ81" s="777"/>
      <c r="DA81" s="777"/>
      <c r="DB81" s="777"/>
      <c r="DC81" s="777"/>
      <c r="DD81" s="777"/>
      <c r="DE81" s="777"/>
      <c r="DF81" s="777"/>
      <c r="DG81" s="777"/>
      <c r="DH81" s="777"/>
      <c r="DI81" s="777"/>
      <c r="DJ81" s="777"/>
      <c r="DK81" s="777"/>
      <c r="DL81" s="777"/>
      <c r="DM81" s="777"/>
      <c r="DN81" s="777"/>
      <c r="DO81" s="777"/>
      <c r="DP81" s="777"/>
      <c r="DQ81" s="777"/>
      <c r="DR81" s="777"/>
      <c r="DS81" s="777"/>
      <c r="DT81" s="777"/>
      <c r="DU81" s="777"/>
      <c r="DV81" s="777"/>
      <c r="DW81" s="777"/>
      <c r="DX81" s="777"/>
      <c r="DY81" s="777"/>
      <c r="DZ81" s="777"/>
      <c r="EA81" s="777"/>
      <c r="EB81" s="777"/>
      <c r="EC81" s="777"/>
      <c r="ED81" s="777"/>
      <c r="EE81" s="777"/>
      <c r="EF81" s="777"/>
      <c r="EG81" s="777"/>
      <c r="EH81" s="777"/>
      <c r="EI81" s="777"/>
      <c r="EJ81" s="777"/>
      <c r="EK81" s="777"/>
      <c r="EL81" s="777"/>
      <c r="EM81" s="777"/>
      <c r="EN81" s="777"/>
      <c r="EO81" s="777"/>
      <c r="EP81" s="777"/>
      <c r="EQ81" s="777"/>
      <c r="ER81" s="777"/>
      <c r="ES81" s="777"/>
      <c r="ET81" s="777"/>
      <c r="EU81" s="777"/>
      <c r="EV81" s="777"/>
      <c r="EW81" s="777"/>
      <c r="EX81" s="777"/>
      <c r="EY81" s="777"/>
      <c r="EZ81" s="777"/>
      <c r="FA81" s="777"/>
      <c r="FB81" s="777"/>
      <c r="FC81" s="777"/>
      <c r="FD81" s="777"/>
      <c r="FE81" s="777"/>
      <c r="FF81" s="777"/>
      <c r="FG81" s="777"/>
      <c r="FH81" s="777"/>
      <c r="FI81" s="777"/>
      <c r="FJ81" s="777"/>
      <c r="FK81" s="777"/>
      <c r="FL81" s="777"/>
      <c r="FM81" s="777"/>
      <c r="FN81" s="777"/>
      <c r="FO81" s="777"/>
      <c r="FP81" s="777"/>
      <c r="FQ81" s="777"/>
      <c r="FR81" s="777"/>
      <c r="FS81" s="777"/>
      <c r="FT81" s="777"/>
      <c r="FU81" s="777"/>
      <c r="FV81" s="777"/>
      <c r="FW81" s="777"/>
      <c r="FX81" s="777"/>
      <c r="FY81" s="777"/>
      <c r="FZ81" s="777"/>
      <c r="GA81" s="777"/>
      <c r="GB81" s="777"/>
      <c r="GC81" s="777"/>
      <c r="GD81" s="777"/>
      <c r="GE81" s="777"/>
      <c r="GF81" s="777"/>
      <c r="GG81" s="777"/>
      <c r="GH81" s="777"/>
      <c r="GI81" s="777"/>
      <c r="GJ81" s="777"/>
      <c r="GK81" s="777"/>
      <c r="GL81" s="777"/>
      <c r="GM81" s="777"/>
      <c r="GN81" s="777"/>
      <c r="GO81" s="777"/>
      <c r="GP81" s="777"/>
      <c r="GQ81" s="777"/>
      <c r="GR81" s="777"/>
      <c r="GS81" s="777"/>
      <c r="GT81" s="777"/>
      <c r="GU81" s="777"/>
      <c r="GV81" s="777"/>
      <c r="GW81" s="777"/>
      <c r="GX81" s="777"/>
      <c r="GY81" s="777"/>
      <c r="GZ81" s="777"/>
      <c r="HA81" s="777"/>
      <c r="HB81" s="777"/>
      <c r="HC81" s="777"/>
      <c r="HD81" s="777"/>
      <c r="HE81" s="777"/>
      <c r="HF81" s="777"/>
      <c r="HG81" s="777"/>
      <c r="HH81" s="777"/>
      <c r="HI81" s="777"/>
      <c r="HJ81" s="777"/>
      <c r="HK81" s="777"/>
      <c r="HL81" s="777"/>
      <c r="HM81" s="777"/>
      <c r="HN81" s="777"/>
      <c r="HO81" s="777"/>
      <c r="HP81" s="777"/>
      <c r="HQ81" s="777"/>
      <c r="HR81" s="777"/>
      <c r="HS81" s="777"/>
      <c r="HT81" s="777"/>
      <c r="HU81" s="777"/>
      <c r="HV81" s="777"/>
      <c r="HW81" s="777"/>
      <c r="HX81" s="777"/>
      <c r="HY81" s="777"/>
      <c r="HZ81" s="777"/>
      <c r="IA81" s="777"/>
      <c r="IB81" s="777"/>
      <c r="IC81" s="777"/>
      <c r="ID81" s="777"/>
      <c r="IE81" s="777"/>
      <c r="IF81" s="777"/>
      <c r="IG81" s="777"/>
      <c r="IH81" s="777"/>
      <c r="II81" s="777"/>
      <c r="IJ81" s="777"/>
      <c r="IK81" s="777"/>
      <c r="IL81" s="777"/>
      <c r="IM81" s="777"/>
      <c r="IN81" s="777"/>
      <c r="IO81" s="777"/>
      <c r="IP81" s="777"/>
      <c r="IQ81" s="777"/>
      <c r="IR81" s="777"/>
      <c r="IS81" s="777"/>
      <c r="IT81" s="777"/>
      <c r="IU81" s="777"/>
    </row>
    <row r="82" spans="2:255" s="779" customFormat="1" ht="12.75" customHeight="1">
      <c r="B82" s="777"/>
      <c r="C82" s="777"/>
      <c r="D82" s="777"/>
      <c r="E82" s="777"/>
      <c r="F82" s="777"/>
      <c r="G82" s="777"/>
      <c r="H82" s="777"/>
      <c r="I82" s="777"/>
      <c r="J82" s="777"/>
      <c r="K82" s="777"/>
      <c r="L82" s="777"/>
      <c r="M82" s="777"/>
      <c r="N82" s="777"/>
      <c r="O82" s="777"/>
      <c r="P82" s="777"/>
      <c r="Q82" s="777"/>
      <c r="R82" s="777"/>
      <c r="S82" s="777"/>
      <c r="T82" s="777"/>
      <c r="U82" s="777"/>
      <c r="V82" s="777"/>
      <c r="W82" s="777"/>
      <c r="X82" s="777"/>
      <c r="Y82" s="777"/>
      <c r="Z82" s="778"/>
      <c r="AA82" s="778"/>
      <c r="AB82" s="778"/>
      <c r="AC82" s="778"/>
      <c r="AD82" s="778"/>
      <c r="AE82" s="778"/>
      <c r="AF82" s="778"/>
      <c r="AG82" s="778"/>
      <c r="AH82" s="778"/>
      <c r="AI82" s="778"/>
      <c r="AJ82" s="778"/>
      <c r="AK82" s="778"/>
      <c r="AL82" s="778"/>
      <c r="AM82" s="778"/>
      <c r="AN82" s="778"/>
      <c r="AO82" s="778"/>
      <c r="AP82" s="778"/>
      <c r="AQ82" s="778"/>
      <c r="AR82" s="778"/>
      <c r="AS82" s="778"/>
      <c r="AT82" s="778"/>
      <c r="AU82" s="778"/>
      <c r="AV82" s="778"/>
      <c r="AW82" s="778"/>
      <c r="AX82" s="778"/>
      <c r="AY82" s="778"/>
      <c r="AZ82" s="778"/>
      <c r="BA82" s="778"/>
      <c r="BB82" s="1184"/>
      <c r="BC82" s="777"/>
      <c r="BD82" s="777"/>
      <c r="BE82" s="777"/>
      <c r="BF82" s="777"/>
      <c r="BG82" s="777"/>
      <c r="BH82" s="777"/>
      <c r="BI82" s="777"/>
      <c r="BJ82" s="777"/>
      <c r="BK82" s="777"/>
      <c r="BL82" s="777"/>
      <c r="BM82" s="777"/>
      <c r="BN82" s="777"/>
      <c r="BO82" s="777"/>
      <c r="BP82" s="777"/>
      <c r="BQ82" s="777"/>
      <c r="BR82" s="777"/>
      <c r="BS82" s="777"/>
      <c r="BT82" s="777"/>
      <c r="BU82" s="777"/>
      <c r="BV82" s="777"/>
      <c r="BW82" s="777"/>
      <c r="BX82" s="777"/>
      <c r="BY82" s="777"/>
      <c r="BZ82" s="777"/>
      <c r="CA82" s="777"/>
      <c r="CB82" s="777"/>
      <c r="CC82" s="777"/>
      <c r="CD82" s="777"/>
      <c r="CE82" s="777"/>
      <c r="CF82" s="777"/>
      <c r="CG82" s="777"/>
      <c r="CH82" s="777"/>
      <c r="CI82" s="777"/>
      <c r="CJ82" s="777"/>
      <c r="CK82" s="777"/>
      <c r="CL82" s="777"/>
      <c r="CM82" s="777"/>
      <c r="CN82" s="777"/>
      <c r="CO82" s="777"/>
      <c r="CP82" s="777"/>
      <c r="CQ82" s="777"/>
      <c r="CR82" s="777"/>
      <c r="CS82" s="777"/>
      <c r="CT82" s="777"/>
      <c r="CU82" s="777"/>
      <c r="CV82" s="777"/>
      <c r="CW82" s="777"/>
      <c r="CX82" s="777"/>
      <c r="CY82" s="777"/>
      <c r="CZ82" s="777"/>
      <c r="DA82" s="777"/>
      <c r="DB82" s="777"/>
      <c r="DC82" s="777"/>
      <c r="DD82" s="777"/>
      <c r="DE82" s="777"/>
      <c r="DF82" s="777"/>
      <c r="DG82" s="777"/>
      <c r="DH82" s="777"/>
      <c r="DI82" s="777"/>
      <c r="DJ82" s="777"/>
      <c r="DK82" s="777"/>
      <c r="DL82" s="777"/>
      <c r="DM82" s="777"/>
      <c r="DN82" s="777"/>
      <c r="DO82" s="777"/>
      <c r="DP82" s="777"/>
      <c r="DQ82" s="777"/>
      <c r="DR82" s="777"/>
      <c r="DS82" s="777"/>
      <c r="DT82" s="777"/>
      <c r="DU82" s="777"/>
      <c r="DV82" s="777"/>
      <c r="DW82" s="777"/>
      <c r="DX82" s="777"/>
      <c r="DY82" s="777"/>
      <c r="DZ82" s="777"/>
      <c r="EA82" s="777"/>
      <c r="EB82" s="777"/>
      <c r="EC82" s="777"/>
      <c r="ED82" s="777"/>
      <c r="EE82" s="777"/>
      <c r="EF82" s="777"/>
      <c r="EG82" s="777"/>
      <c r="EH82" s="777"/>
      <c r="EI82" s="777"/>
      <c r="EJ82" s="777"/>
      <c r="EK82" s="777"/>
      <c r="EL82" s="777"/>
      <c r="EM82" s="777"/>
      <c r="EN82" s="777"/>
      <c r="EO82" s="777"/>
      <c r="EP82" s="777"/>
      <c r="EQ82" s="777"/>
      <c r="ER82" s="777"/>
      <c r="ES82" s="777"/>
      <c r="ET82" s="777"/>
      <c r="EU82" s="777"/>
      <c r="EV82" s="777"/>
      <c r="EW82" s="777"/>
      <c r="EX82" s="777"/>
      <c r="EY82" s="777"/>
      <c r="EZ82" s="777"/>
      <c r="FA82" s="777"/>
      <c r="FB82" s="777"/>
      <c r="FC82" s="777"/>
      <c r="FD82" s="777"/>
      <c r="FE82" s="777"/>
      <c r="FF82" s="777"/>
      <c r="FG82" s="777"/>
      <c r="FH82" s="777"/>
      <c r="FI82" s="777"/>
      <c r="FJ82" s="777"/>
      <c r="FK82" s="777"/>
      <c r="FL82" s="777"/>
      <c r="FM82" s="777"/>
      <c r="FN82" s="777"/>
      <c r="FO82" s="777"/>
      <c r="FP82" s="777"/>
      <c r="FQ82" s="777"/>
      <c r="FR82" s="777"/>
      <c r="FS82" s="777"/>
      <c r="FT82" s="777"/>
      <c r="FU82" s="777"/>
      <c r="FV82" s="777"/>
      <c r="FW82" s="777"/>
      <c r="FX82" s="777"/>
      <c r="FY82" s="777"/>
      <c r="FZ82" s="777"/>
      <c r="GA82" s="777"/>
      <c r="GB82" s="777"/>
      <c r="GC82" s="777"/>
      <c r="GD82" s="777"/>
      <c r="GE82" s="777"/>
      <c r="GF82" s="777"/>
      <c r="GG82" s="777"/>
      <c r="GH82" s="777"/>
      <c r="GI82" s="777"/>
      <c r="GJ82" s="777"/>
      <c r="GK82" s="777"/>
      <c r="GL82" s="777"/>
      <c r="GM82" s="777"/>
      <c r="GN82" s="777"/>
      <c r="GO82" s="777"/>
      <c r="GP82" s="777"/>
      <c r="GQ82" s="777"/>
      <c r="GR82" s="777"/>
      <c r="GS82" s="777"/>
      <c r="GT82" s="777"/>
      <c r="GU82" s="777"/>
      <c r="GV82" s="777"/>
      <c r="GW82" s="777"/>
      <c r="GX82" s="777"/>
      <c r="GY82" s="777"/>
      <c r="GZ82" s="777"/>
      <c r="HA82" s="777"/>
      <c r="HB82" s="777"/>
      <c r="HC82" s="777"/>
      <c r="HD82" s="777"/>
      <c r="HE82" s="777"/>
      <c r="HF82" s="777"/>
      <c r="HG82" s="777"/>
      <c r="HH82" s="777"/>
      <c r="HI82" s="777"/>
      <c r="HJ82" s="777"/>
      <c r="HK82" s="777"/>
      <c r="HL82" s="777"/>
      <c r="HM82" s="777"/>
      <c r="HN82" s="777"/>
      <c r="HO82" s="777"/>
      <c r="HP82" s="777"/>
      <c r="HQ82" s="777"/>
      <c r="HR82" s="777"/>
      <c r="HS82" s="777"/>
      <c r="HT82" s="777"/>
      <c r="HU82" s="777"/>
      <c r="HV82" s="777"/>
      <c r="HW82" s="777"/>
      <c r="HX82" s="777"/>
      <c r="HY82" s="777"/>
      <c r="HZ82" s="777"/>
      <c r="IA82" s="777"/>
      <c r="IB82" s="777"/>
      <c r="IC82" s="777"/>
      <c r="ID82" s="777"/>
      <c r="IE82" s="777"/>
      <c r="IF82" s="777"/>
      <c r="IG82" s="777"/>
      <c r="IH82" s="777"/>
      <c r="II82" s="777"/>
      <c r="IJ82" s="777"/>
      <c r="IK82" s="777"/>
      <c r="IL82" s="777"/>
      <c r="IM82" s="777"/>
      <c r="IN82" s="777"/>
      <c r="IO82" s="777"/>
      <c r="IP82" s="777"/>
      <c r="IQ82" s="777"/>
      <c r="IR82" s="777"/>
      <c r="IS82" s="777"/>
      <c r="IT82" s="777"/>
      <c r="IU82" s="777"/>
    </row>
    <row r="83" spans="2:255" s="779" customFormat="1" ht="12.75" customHeight="1">
      <c r="B83" s="777"/>
      <c r="C83" s="777"/>
      <c r="D83" s="777"/>
      <c r="E83" s="777"/>
      <c r="F83" s="777"/>
      <c r="G83" s="777"/>
      <c r="H83" s="777"/>
      <c r="I83" s="777"/>
      <c r="J83" s="777"/>
      <c r="K83" s="777"/>
      <c r="L83" s="777"/>
      <c r="M83" s="777"/>
      <c r="N83" s="777"/>
      <c r="O83" s="777"/>
      <c r="P83" s="777"/>
      <c r="Q83" s="777"/>
      <c r="R83" s="777"/>
      <c r="S83" s="777"/>
      <c r="T83" s="777"/>
      <c r="U83" s="777"/>
      <c r="V83" s="777"/>
      <c r="W83" s="777"/>
      <c r="X83" s="777"/>
      <c r="Y83" s="777"/>
      <c r="Z83" s="778"/>
      <c r="AA83" s="778"/>
      <c r="AB83" s="778"/>
      <c r="AC83" s="778"/>
      <c r="AD83" s="778"/>
      <c r="AE83" s="778"/>
      <c r="AF83" s="778"/>
      <c r="AG83" s="778"/>
      <c r="AH83" s="778"/>
      <c r="AI83" s="778"/>
      <c r="AJ83" s="778"/>
      <c r="AK83" s="778"/>
      <c r="AL83" s="778"/>
      <c r="AM83" s="778"/>
      <c r="AN83" s="778"/>
      <c r="AO83" s="778"/>
      <c r="AP83" s="778"/>
      <c r="AQ83" s="778"/>
      <c r="AR83" s="778"/>
      <c r="AS83" s="778"/>
      <c r="AT83" s="778"/>
      <c r="AU83" s="778"/>
      <c r="AV83" s="778"/>
      <c r="AW83" s="778"/>
      <c r="AX83" s="778"/>
      <c r="AY83" s="778"/>
      <c r="AZ83" s="778"/>
      <c r="BA83" s="778"/>
      <c r="BB83" s="1184"/>
      <c r="BC83" s="777"/>
      <c r="BD83" s="777"/>
      <c r="BE83" s="777"/>
      <c r="BF83" s="777"/>
      <c r="BG83" s="777"/>
      <c r="BH83" s="777"/>
      <c r="BI83" s="777"/>
      <c r="BJ83" s="777"/>
      <c r="BK83" s="777"/>
      <c r="BL83" s="777"/>
      <c r="BM83" s="777"/>
      <c r="BN83" s="777"/>
      <c r="BO83" s="777"/>
      <c r="BP83" s="777"/>
      <c r="BQ83" s="777"/>
      <c r="BR83" s="777"/>
      <c r="BS83" s="777"/>
      <c r="BT83" s="777"/>
      <c r="BU83" s="777"/>
      <c r="BV83" s="777"/>
      <c r="BW83" s="777"/>
      <c r="BX83" s="777"/>
      <c r="BY83" s="777"/>
      <c r="BZ83" s="777"/>
      <c r="CA83" s="777"/>
      <c r="CB83" s="777"/>
      <c r="CC83" s="777"/>
      <c r="CD83" s="777"/>
      <c r="CE83" s="777"/>
      <c r="CF83" s="777"/>
      <c r="CG83" s="777"/>
      <c r="CH83" s="777"/>
      <c r="CI83" s="777"/>
      <c r="CJ83" s="777"/>
      <c r="CK83" s="777"/>
      <c r="CL83" s="777"/>
      <c r="CM83" s="777"/>
      <c r="CN83" s="777"/>
      <c r="CO83" s="777"/>
      <c r="CP83" s="777"/>
      <c r="CQ83" s="777"/>
      <c r="CR83" s="777"/>
      <c r="CS83" s="777"/>
      <c r="CT83" s="777"/>
      <c r="CU83" s="777"/>
      <c r="CV83" s="777"/>
      <c r="CW83" s="777"/>
      <c r="CX83" s="777"/>
      <c r="CY83" s="777"/>
      <c r="CZ83" s="777"/>
      <c r="DA83" s="777"/>
      <c r="DB83" s="777"/>
      <c r="DC83" s="777"/>
      <c r="DD83" s="777"/>
      <c r="DE83" s="777"/>
      <c r="DF83" s="777"/>
      <c r="DG83" s="777"/>
      <c r="DH83" s="777"/>
      <c r="DI83" s="777"/>
      <c r="DJ83" s="777"/>
      <c r="DK83" s="777"/>
      <c r="DL83" s="777"/>
      <c r="DM83" s="777"/>
      <c r="DN83" s="777"/>
      <c r="DO83" s="777"/>
      <c r="DP83" s="777"/>
      <c r="DQ83" s="777"/>
      <c r="DR83" s="777"/>
      <c r="DS83" s="777"/>
      <c r="DT83" s="777"/>
      <c r="DU83" s="777"/>
      <c r="DV83" s="777"/>
      <c r="DW83" s="777"/>
      <c r="DX83" s="777"/>
      <c r="DY83" s="777"/>
      <c r="DZ83" s="777"/>
      <c r="EA83" s="777"/>
      <c r="EB83" s="777"/>
      <c r="EC83" s="777"/>
      <c r="ED83" s="777"/>
      <c r="EE83" s="777"/>
      <c r="EF83" s="777"/>
      <c r="EG83" s="777"/>
      <c r="EH83" s="777"/>
      <c r="EI83" s="777"/>
      <c r="EJ83" s="777"/>
      <c r="EK83" s="777"/>
      <c r="EL83" s="777"/>
      <c r="EM83" s="777"/>
      <c r="EN83" s="777"/>
      <c r="EO83" s="777"/>
      <c r="EP83" s="777"/>
      <c r="EQ83" s="777"/>
      <c r="ER83" s="777"/>
      <c r="ES83" s="777"/>
      <c r="ET83" s="777"/>
      <c r="EU83" s="777"/>
      <c r="EV83" s="777"/>
      <c r="EW83" s="777"/>
      <c r="EX83" s="777"/>
      <c r="EY83" s="777"/>
      <c r="EZ83" s="777"/>
      <c r="FA83" s="777"/>
      <c r="FB83" s="777"/>
      <c r="FC83" s="777"/>
      <c r="FD83" s="777"/>
      <c r="FE83" s="777"/>
      <c r="FF83" s="777"/>
      <c r="FG83" s="777"/>
      <c r="FH83" s="777"/>
      <c r="FI83" s="777"/>
      <c r="FJ83" s="777"/>
      <c r="FK83" s="777"/>
      <c r="FL83" s="777"/>
      <c r="FM83" s="777"/>
      <c r="FN83" s="777"/>
      <c r="FO83" s="777"/>
      <c r="FP83" s="777"/>
      <c r="FQ83" s="777"/>
      <c r="FR83" s="777"/>
      <c r="FS83" s="777"/>
      <c r="FT83" s="777"/>
      <c r="FU83" s="777"/>
      <c r="FV83" s="777"/>
      <c r="FW83" s="777"/>
      <c r="FX83" s="777"/>
      <c r="FY83" s="777"/>
      <c r="FZ83" s="777"/>
      <c r="GA83" s="777"/>
      <c r="GB83" s="777"/>
      <c r="GC83" s="777"/>
      <c r="GD83" s="777"/>
      <c r="GE83" s="777"/>
      <c r="GF83" s="777"/>
      <c r="GG83" s="777"/>
      <c r="GH83" s="777"/>
      <c r="GI83" s="777"/>
      <c r="GJ83" s="777"/>
      <c r="GK83" s="777"/>
      <c r="GL83" s="777"/>
      <c r="GM83" s="777"/>
      <c r="GN83" s="777"/>
      <c r="GO83" s="777"/>
      <c r="GP83" s="777"/>
      <c r="GQ83" s="777"/>
      <c r="GR83" s="777"/>
      <c r="GS83" s="777"/>
      <c r="GT83" s="777"/>
      <c r="GU83" s="777"/>
      <c r="GV83" s="777"/>
      <c r="GW83" s="777"/>
      <c r="GX83" s="777"/>
      <c r="GY83" s="777"/>
      <c r="GZ83" s="777"/>
      <c r="HA83" s="777"/>
      <c r="HB83" s="777"/>
      <c r="HC83" s="777"/>
      <c r="HD83" s="777"/>
      <c r="HE83" s="777"/>
      <c r="HF83" s="777"/>
      <c r="HG83" s="777"/>
      <c r="HH83" s="777"/>
      <c r="HI83" s="777"/>
      <c r="HJ83" s="777"/>
      <c r="HK83" s="777"/>
      <c r="HL83" s="777"/>
      <c r="HM83" s="777"/>
      <c r="HN83" s="777"/>
      <c r="HO83" s="777"/>
      <c r="HP83" s="777"/>
      <c r="HQ83" s="777"/>
      <c r="HR83" s="777"/>
      <c r="HS83" s="777"/>
      <c r="HT83" s="777"/>
      <c r="HU83" s="777"/>
      <c r="HV83" s="777"/>
      <c r="HW83" s="777"/>
      <c r="HX83" s="777"/>
      <c r="HY83" s="777"/>
      <c r="HZ83" s="777"/>
      <c r="IA83" s="777"/>
      <c r="IB83" s="777"/>
      <c r="IC83" s="777"/>
      <c r="ID83" s="777"/>
      <c r="IE83" s="777"/>
      <c r="IF83" s="777"/>
      <c r="IG83" s="777"/>
      <c r="IH83" s="777"/>
      <c r="II83" s="777"/>
      <c r="IJ83" s="777"/>
      <c r="IK83" s="777"/>
      <c r="IL83" s="777"/>
      <c r="IM83" s="777"/>
      <c r="IN83" s="777"/>
      <c r="IO83" s="777"/>
      <c r="IP83" s="777"/>
      <c r="IQ83" s="777"/>
      <c r="IR83" s="777"/>
      <c r="IS83" s="777"/>
      <c r="IT83" s="777"/>
      <c r="IU83" s="777"/>
    </row>
    <row r="84" spans="2:255" s="779" customFormat="1" ht="12.75" customHeight="1">
      <c r="B84" s="777"/>
      <c r="C84" s="777"/>
      <c r="D84" s="777"/>
      <c r="E84" s="777"/>
      <c r="F84" s="777"/>
      <c r="G84" s="777"/>
      <c r="H84" s="777"/>
      <c r="I84" s="777"/>
      <c r="J84" s="777"/>
      <c r="K84" s="777"/>
      <c r="L84" s="777"/>
      <c r="M84" s="777"/>
      <c r="N84" s="777"/>
      <c r="O84" s="777"/>
      <c r="P84" s="777"/>
      <c r="Q84" s="777"/>
      <c r="R84" s="777"/>
      <c r="S84" s="777"/>
      <c r="T84" s="777"/>
      <c r="U84" s="777"/>
      <c r="V84" s="777"/>
      <c r="W84" s="777"/>
      <c r="X84" s="777"/>
      <c r="Y84" s="777"/>
      <c r="Z84" s="778"/>
      <c r="AA84" s="778"/>
      <c r="AB84" s="778"/>
      <c r="AC84" s="778"/>
      <c r="AD84" s="778"/>
      <c r="AE84" s="778"/>
      <c r="AF84" s="778"/>
      <c r="AG84" s="778"/>
      <c r="AH84" s="778"/>
      <c r="AI84" s="778"/>
      <c r="AJ84" s="778"/>
      <c r="AK84" s="778"/>
      <c r="AL84" s="778"/>
      <c r="AM84" s="778"/>
      <c r="AN84" s="778"/>
      <c r="AO84" s="778"/>
      <c r="AP84" s="778"/>
      <c r="AQ84" s="778"/>
      <c r="AR84" s="778"/>
      <c r="AS84" s="778"/>
      <c r="AT84" s="778"/>
      <c r="AU84" s="778"/>
      <c r="AV84" s="778"/>
      <c r="AW84" s="778"/>
      <c r="AX84" s="778"/>
      <c r="AY84" s="778"/>
      <c r="AZ84" s="778"/>
      <c r="BA84" s="778"/>
      <c r="BB84" s="1184"/>
      <c r="BC84" s="777"/>
      <c r="BD84" s="777"/>
      <c r="BE84" s="777"/>
      <c r="BF84" s="777"/>
      <c r="BG84" s="777"/>
      <c r="BH84" s="777"/>
      <c r="BI84" s="777"/>
      <c r="BJ84" s="777"/>
      <c r="BK84" s="777"/>
      <c r="BL84" s="777"/>
      <c r="BM84" s="777"/>
      <c r="BN84" s="777"/>
      <c r="BO84" s="777"/>
      <c r="BP84" s="777"/>
      <c r="BQ84" s="777"/>
      <c r="BR84" s="777"/>
      <c r="BS84" s="777"/>
      <c r="BT84" s="777"/>
      <c r="BU84" s="777"/>
      <c r="BV84" s="777"/>
      <c r="BW84" s="777"/>
      <c r="BX84" s="777"/>
      <c r="BY84" s="777"/>
      <c r="BZ84" s="777"/>
      <c r="CA84" s="777"/>
      <c r="CB84" s="777"/>
      <c r="CC84" s="777"/>
      <c r="CD84" s="777"/>
      <c r="CE84" s="777"/>
      <c r="CF84" s="777"/>
      <c r="CG84" s="777"/>
      <c r="CH84" s="777"/>
      <c r="CI84" s="777"/>
      <c r="CJ84" s="777"/>
      <c r="CK84" s="777"/>
      <c r="CL84" s="777"/>
      <c r="CM84" s="777"/>
      <c r="CN84" s="777"/>
      <c r="CO84" s="777"/>
      <c r="CP84" s="777"/>
      <c r="CQ84" s="777"/>
      <c r="CR84" s="777"/>
      <c r="CS84" s="777"/>
      <c r="CT84" s="777"/>
      <c r="CU84" s="777"/>
      <c r="CV84" s="777"/>
      <c r="CW84" s="777"/>
      <c r="CX84" s="777"/>
      <c r="CY84" s="777"/>
      <c r="CZ84" s="777"/>
      <c r="DA84" s="777"/>
      <c r="DB84" s="777"/>
      <c r="DC84" s="777"/>
      <c r="DD84" s="777"/>
      <c r="DE84" s="777"/>
      <c r="DF84" s="777"/>
      <c r="DG84" s="777"/>
      <c r="DH84" s="777"/>
      <c r="DI84" s="777"/>
      <c r="DJ84" s="777"/>
      <c r="DK84" s="777"/>
      <c r="DL84" s="777"/>
      <c r="DM84" s="777"/>
      <c r="DN84" s="777"/>
      <c r="DO84" s="777"/>
      <c r="DP84" s="777"/>
      <c r="DQ84" s="777"/>
      <c r="DR84" s="777"/>
      <c r="DS84" s="777"/>
      <c r="DT84" s="777"/>
      <c r="DU84" s="777"/>
      <c r="DV84" s="777"/>
      <c r="DW84" s="777"/>
      <c r="DX84" s="777"/>
      <c r="DY84" s="777"/>
      <c r="DZ84" s="777"/>
      <c r="EA84" s="777"/>
      <c r="EB84" s="777"/>
      <c r="EC84" s="777"/>
      <c r="ED84" s="777"/>
      <c r="EE84" s="777"/>
      <c r="EF84" s="777"/>
      <c r="EG84" s="777"/>
      <c r="EH84" s="777"/>
      <c r="EI84" s="777"/>
      <c r="EJ84" s="777"/>
      <c r="EK84" s="777"/>
      <c r="EL84" s="777"/>
      <c r="EM84" s="777"/>
      <c r="EN84" s="777"/>
      <c r="EO84" s="777"/>
      <c r="EP84" s="777"/>
      <c r="EQ84" s="777"/>
      <c r="ER84" s="777"/>
      <c r="ES84" s="777"/>
      <c r="ET84" s="777"/>
      <c r="EU84" s="777"/>
      <c r="EV84" s="777"/>
      <c r="EW84" s="777"/>
      <c r="EX84" s="777"/>
      <c r="EY84" s="777"/>
      <c r="EZ84" s="777"/>
      <c r="FA84" s="777"/>
      <c r="FB84" s="777"/>
      <c r="FC84" s="777"/>
      <c r="FD84" s="777"/>
      <c r="FE84" s="777"/>
      <c r="FF84" s="777"/>
      <c r="FG84" s="777"/>
      <c r="FH84" s="777"/>
      <c r="FI84" s="777"/>
      <c r="FJ84" s="777"/>
      <c r="FK84" s="777"/>
      <c r="FL84" s="777"/>
      <c r="FM84" s="777"/>
      <c r="FN84" s="777"/>
      <c r="FO84" s="777"/>
      <c r="FP84" s="777"/>
      <c r="FQ84" s="777"/>
      <c r="FR84" s="777"/>
      <c r="FS84" s="777"/>
      <c r="FT84" s="777"/>
      <c r="FU84" s="777"/>
      <c r="FV84" s="777"/>
      <c r="FW84" s="777"/>
      <c r="FX84" s="777"/>
      <c r="FY84" s="777"/>
      <c r="FZ84" s="777"/>
      <c r="GA84" s="777"/>
      <c r="GB84" s="777"/>
      <c r="GC84" s="777"/>
      <c r="GD84" s="777"/>
      <c r="GE84" s="777"/>
      <c r="GF84" s="777"/>
      <c r="GG84" s="777"/>
      <c r="GH84" s="777"/>
      <c r="GI84" s="777"/>
      <c r="GJ84" s="777"/>
      <c r="GK84" s="777"/>
      <c r="GL84" s="777"/>
      <c r="GM84" s="777"/>
      <c r="GN84" s="777"/>
      <c r="GO84" s="777"/>
      <c r="GP84" s="777"/>
      <c r="GQ84" s="777"/>
      <c r="GR84" s="777"/>
      <c r="GS84" s="777"/>
      <c r="GT84" s="777"/>
      <c r="GU84" s="777"/>
      <c r="GV84" s="777"/>
      <c r="GW84" s="777"/>
      <c r="GX84" s="777"/>
      <c r="GY84" s="777"/>
      <c r="GZ84" s="777"/>
      <c r="HA84" s="777"/>
      <c r="HB84" s="777"/>
      <c r="HC84" s="777"/>
      <c r="HD84" s="777"/>
      <c r="HE84" s="777"/>
      <c r="HF84" s="777"/>
      <c r="HG84" s="777"/>
      <c r="HH84" s="777"/>
      <c r="HI84" s="777"/>
      <c r="HJ84" s="777"/>
      <c r="HK84" s="777"/>
      <c r="HL84" s="777"/>
      <c r="HM84" s="777"/>
      <c r="HN84" s="777"/>
      <c r="HO84" s="777"/>
      <c r="HP84" s="777"/>
      <c r="HQ84" s="777"/>
      <c r="HR84" s="777"/>
      <c r="HS84" s="777"/>
      <c r="HT84" s="777"/>
      <c r="HU84" s="777"/>
      <c r="HV84" s="777"/>
      <c r="HW84" s="777"/>
      <c r="HX84" s="777"/>
      <c r="HY84" s="777"/>
      <c r="HZ84" s="777"/>
      <c r="IA84" s="777"/>
      <c r="IB84" s="777"/>
      <c r="IC84" s="777"/>
      <c r="ID84" s="777"/>
      <c r="IE84" s="777"/>
      <c r="IF84" s="777"/>
      <c r="IG84" s="777"/>
      <c r="IH84" s="777"/>
      <c r="II84" s="777"/>
      <c r="IJ84" s="777"/>
      <c r="IK84" s="777"/>
      <c r="IL84" s="777"/>
      <c r="IM84" s="777"/>
      <c r="IN84" s="777"/>
      <c r="IO84" s="777"/>
      <c r="IP84" s="777"/>
      <c r="IQ84" s="777"/>
      <c r="IR84" s="777"/>
      <c r="IS84" s="777"/>
      <c r="IT84" s="777"/>
      <c r="IU84" s="777"/>
    </row>
    <row r="85" spans="2:255" s="779" customFormat="1" ht="12.75" customHeight="1">
      <c r="B85" s="777"/>
      <c r="C85" s="777"/>
      <c r="D85" s="777"/>
      <c r="E85" s="777"/>
      <c r="F85" s="777"/>
      <c r="G85" s="777"/>
      <c r="H85" s="777"/>
      <c r="I85" s="777"/>
      <c r="J85" s="777"/>
      <c r="K85" s="777"/>
      <c r="L85" s="777"/>
      <c r="M85" s="777"/>
      <c r="N85" s="777"/>
      <c r="O85" s="777"/>
      <c r="P85" s="777"/>
      <c r="Q85" s="777"/>
      <c r="R85" s="777"/>
      <c r="S85" s="777"/>
      <c r="T85" s="777"/>
      <c r="U85" s="777"/>
      <c r="V85" s="777"/>
      <c r="W85" s="777"/>
      <c r="X85" s="777"/>
      <c r="Y85" s="777"/>
      <c r="Z85" s="778"/>
      <c r="AA85" s="778"/>
      <c r="AB85" s="778"/>
      <c r="AC85" s="778"/>
      <c r="AD85" s="778"/>
      <c r="AE85" s="778"/>
      <c r="AF85" s="778"/>
      <c r="AG85" s="778"/>
      <c r="AH85" s="778"/>
      <c r="AI85" s="778"/>
      <c r="AJ85" s="778"/>
      <c r="AK85" s="778"/>
      <c r="AL85" s="778"/>
      <c r="AM85" s="778"/>
      <c r="AN85" s="778"/>
      <c r="AO85" s="778"/>
      <c r="AP85" s="778"/>
      <c r="AQ85" s="778"/>
      <c r="AR85" s="778"/>
      <c r="AS85" s="778"/>
      <c r="AT85" s="778"/>
      <c r="AU85" s="778"/>
      <c r="AV85" s="778"/>
      <c r="AW85" s="778"/>
      <c r="AX85" s="778"/>
      <c r="AY85" s="778"/>
      <c r="AZ85" s="778"/>
      <c r="BA85" s="778"/>
      <c r="BB85" s="1184"/>
      <c r="BC85" s="777"/>
      <c r="BD85" s="777"/>
      <c r="BE85" s="777"/>
      <c r="BF85" s="777"/>
      <c r="BG85" s="777"/>
      <c r="BH85" s="777"/>
      <c r="BI85" s="777"/>
      <c r="BJ85" s="777"/>
      <c r="BK85" s="777"/>
      <c r="BL85" s="777"/>
      <c r="BM85" s="777"/>
      <c r="BN85" s="777"/>
      <c r="BO85" s="777"/>
      <c r="BP85" s="777"/>
      <c r="BQ85" s="777"/>
      <c r="BR85" s="777"/>
      <c r="BS85" s="777"/>
      <c r="BT85" s="777"/>
      <c r="BU85" s="777"/>
      <c r="BV85" s="777"/>
      <c r="BW85" s="777"/>
      <c r="BX85" s="777"/>
      <c r="BY85" s="777"/>
      <c r="BZ85" s="777"/>
      <c r="CA85" s="777"/>
      <c r="CB85" s="777"/>
      <c r="CC85" s="777"/>
      <c r="CD85" s="777"/>
      <c r="CE85" s="777"/>
      <c r="CF85" s="777"/>
      <c r="CG85" s="777"/>
      <c r="CH85" s="777"/>
      <c r="CI85" s="777"/>
      <c r="CJ85" s="777"/>
      <c r="CK85" s="777"/>
      <c r="CL85" s="777"/>
      <c r="CM85" s="777"/>
      <c r="CN85" s="777"/>
      <c r="CO85" s="777"/>
      <c r="CP85" s="777"/>
      <c r="CQ85" s="777"/>
      <c r="CR85" s="777"/>
      <c r="CS85" s="777"/>
      <c r="CT85" s="777"/>
      <c r="CU85" s="777"/>
      <c r="CV85" s="777"/>
      <c r="CW85" s="777"/>
      <c r="CX85" s="777"/>
      <c r="CY85" s="777"/>
      <c r="CZ85" s="777"/>
      <c r="DA85" s="777"/>
      <c r="DB85" s="777"/>
      <c r="DC85" s="777"/>
      <c r="DD85" s="777"/>
      <c r="DE85" s="777"/>
      <c r="DF85" s="777"/>
      <c r="DG85" s="777"/>
      <c r="DH85" s="777"/>
      <c r="DI85" s="777"/>
      <c r="DJ85" s="777"/>
      <c r="DK85" s="777"/>
      <c r="DL85" s="777"/>
      <c r="DM85" s="777"/>
      <c r="DN85" s="777"/>
      <c r="DO85" s="777"/>
      <c r="DP85" s="777"/>
      <c r="DQ85" s="777"/>
      <c r="DR85" s="777"/>
      <c r="DS85" s="777"/>
      <c r="DT85" s="777"/>
      <c r="DU85" s="777"/>
      <c r="DV85" s="777"/>
      <c r="DW85" s="777"/>
      <c r="DX85" s="777"/>
      <c r="DY85" s="777"/>
      <c r="DZ85" s="777"/>
      <c r="EA85" s="777"/>
      <c r="EB85" s="777"/>
      <c r="EC85" s="777"/>
      <c r="ED85" s="777"/>
      <c r="EE85" s="777"/>
      <c r="EF85" s="777"/>
      <c r="EG85" s="777"/>
      <c r="EH85" s="777"/>
      <c r="EI85" s="777"/>
      <c r="EJ85" s="777"/>
      <c r="EK85" s="777"/>
      <c r="EL85" s="777"/>
      <c r="EM85" s="777"/>
      <c r="EN85" s="777"/>
      <c r="EO85" s="777"/>
      <c r="EP85" s="777"/>
      <c r="EQ85" s="777"/>
      <c r="ER85" s="777"/>
      <c r="ES85" s="777"/>
      <c r="ET85" s="777"/>
      <c r="EU85" s="777"/>
      <c r="EV85" s="777"/>
      <c r="EW85" s="777"/>
      <c r="EX85" s="777"/>
      <c r="EY85" s="777"/>
      <c r="EZ85" s="777"/>
      <c r="FA85" s="777"/>
      <c r="FB85" s="777"/>
      <c r="FC85" s="777"/>
      <c r="FD85" s="777"/>
      <c r="FE85" s="777"/>
      <c r="FF85" s="777"/>
      <c r="FG85" s="777"/>
      <c r="FH85" s="777"/>
      <c r="FI85" s="777"/>
      <c r="FJ85" s="777"/>
      <c r="FK85" s="777"/>
      <c r="FL85" s="777"/>
      <c r="FM85" s="777"/>
      <c r="FN85" s="777"/>
      <c r="FO85" s="777"/>
      <c r="FP85" s="777"/>
      <c r="FQ85" s="777"/>
      <c r="FR85" s="777"/>
      <c r="FS85" s="777"/>
      <c r="FT85" s="777"/>
      <c r="FU85" s="777"/>
      <c r="FV85" s="777"/>
      <c r="FW85" s="777"/>
      <c r="FX85" s="777"/>
      <c r="FY85" s="777"/>
      <c r="FZ85" s="777"/>
      <c r="GA85" s="777"/>
      <c r="GB85" s="777"/>
      <c r="GC85" s="777"/>
      <c r="GD85" s="777"/>
      <c r="GE85" s="777"/>
      <c r="GF85" s="777"/>
      <c r="GG85" s="777"/>
      <c r="GH85" s="777"/>
      <c r="GI85" s="777"/>
      <c r="GJ85" s="777"/>
      <c r="GK85" s="777"/>
      <c r="GL85" s="777"/>
      <c r="GM85" s="777"/>
      <c r="GN85" s="777"/>
      <c r="GO85" s="777"/>
      <c r="GP85" s="777"/>
      <c r="GQ85" s="777"/>
      <c r="GR85" s="777"/>
      <c r="GS85" s="777"/>
      <c r="GT85" s="777"/>
      <c r="GU85" s="777"/>
      <c r="GV85" s="777"/>
      <c r="GW85" s="777"/>
      <c r="GX85" s="777"/>
      <c r="GY85" s="777"/>
      <c r="GZ85" s="777"/>
      <c r="HA85" s="777"/>
      <c r="HB85" s="777"/>
      <c r="HC85" s="777"/>
      <c r="HD85" s="777"/>
      <c r="HE85" s="777"/>
      <c r="HF85" s="777"/>
      <c r="HG85" s="777"/>
      <c r="HH85" s="777"/>
      <c r="HI85" s="777"/>
      <c r="HJ85" s="777"/>
      <c r="HK85" s="777"/>
      <c r="HL85" s="777"/>
      <c r="HM85" s="777"/>
      <c r="HN85" s="777"/>
      <c r="HO85" s="777"/>
      <c r="HP85" s="777"/>
      <c r="HQ85" s="777"/>
      <c r="HR85" s="777"/>
      <c r="HS85" s="777"/>
      <c r="HT85" s="777"/>
      <c r="HU85" s="777"/>
      <c r="HV85" s="777"/>
      <c r="HW85" s="777"/>
      <c r="HX85" s="777"/>
      <c r="HY85" s="777"/>
      <c r="HZ85" s="777"/>
      <c r="IA85" s="777"/>
      <c r="IB85" s="777"/>
      <c r="IC85" s="777"/>
      <c r="ID85" s="777"/>
      <c r="IE85" s="777"/>
      <c r="IF85" s="777"/>
      <c r="IG85" s="777"/>
      <c r="IH85" s="777"/>
      <c r="II85" s="777"/>
      <c r="IJ85" s="777"/>
      <c r="IK85" s="777"/>
      <c r="IL85" s="777"/>
      <c r="IM85" s="777"/>
      <c r="IN85" s="777"/>
      <c r="IO85" s="777"/>
      <c r="IP85" s="777"/>
      <c r="IQ85" s="777"/>
      <c r="IR85" s="777"/>
      <c r="IS85" s="777"/>
      <c r="IT85" s="777"/>
      <c r="IU85" s="777"/>
    </row>
    <row r="86" spans="2:255" s="779" customFormat="1" ht="12.75" customHeight="1">
      <c r="B86" s="777"/>
      <c r="C86" s="777"/>
      <c r="D86" s="777"/>
      <c r="E86" s="777"/>
      <c r="F86" s="777"/>
      <c r="G86" s="777"/>
      <c r="H86" s="777"/>
      <c r="I86" s="777"/>
      <c r="J86" s="777"/>
      <c r="K86" s="777"/>
      <c r="L86" s="777"/>
      <c r="M86" s="777"/>
      <c r="N86" s="777"/>
      <c r="O86" s="777"/>
      <c r="P86" s="777"/>
      <c r="Q86" s="777"/>
      <c r="R86" s="777"/>
      <c r="S86" s="777"/>
      <c r="T86" s="777"/>
      <c r="U86" s="777"/>
      <c r="V86" s="777"/>
      <c r="W86" s="777"/>
      <c r="X86" s="777"/>
      <c r="Y86" s="777"/>
      <c r="Z86" s="778"/>
      <c r="AA86" s="778"/>
      <c r="AB86" s="778"/>
      <c r="AC86" s="778"/>
      <c r="AD86" s="778"/>
      <c r="AE86" s="778"/>
      <c r="AF86" s="778"/>
      <c r="AG86" s="778"/>
      <c r="AH86" s="778"/>
      <c r="AI86" s="778"/>
      <c r="AJ86" s="778"/>
      <c r="AK86" s="778"/>
      <c r="AL86" s="778"/>
      <c r="AM86" s="778"/>
      <c r="AN86" s="778"/>
      <c r="AO86" s="778"/>
      <c r="AP86" s="778"/>
      <c r="AQ86" s="778"/>
      <c r="AR86" s="778"/>
      <c r="AS86" s="778"/>
      <c r="AT86" s="778"/>
      <c r="AU86" s="778"/>
      <c r="AV86" s="778"/>
      <c r="AW86" s="778"/>
      <c r="AX86" s="778"/>
      <c r="AY86" s="778"/>
      <c r="AZ86" s="778"/>
      <c r="BA86" s="778"/>
      <c r="BB86" s="1184"/>
      <c r="BC86" s="777"/>
      <c r="BD86" s="777"/>
      <c r="BE86" s="777"/>
      <c r="BF86" s="777"/>
      <c r="BG86" s="777"/>
      <c r="BH86" s="777"/>
      <c r="BI86" s="777"/>
      <c r="BJ86" s="777"/>
      <c r="BK86" s="777"/>
      <c r="BL86" s="777"/>
      <c r="BM86" s="777"/>
      <c r="BN86" s="777"/>
      <c r="BO86" s="777"/>
      <c r="BP86" s="777"/>
      <c r="BQ86" s="777"/>
      <c r="BR86" s="777"/>
      <c r="BS86" s="777"/>
      <c r="BT86" s="777"/>
      <c r="BU86" s="777"/>
      <c r="BV86" s="777"/>
      <c r="BW86" s="777"/>
      <c r="BX86" s="777"/>
      <c r="BY86" s="777"/>
      <c r="BZ86" s="777"/>
      <c r="CA86" s="777"/>
      <c r="CB86" s="777"/>
      <c r="CC86" s="777"/>
      <c r="CD86" s="777"/>
      <c r="CE86" s="777"/>
      <c r="CF86" s="777"/>
      <c r="CG86" s="777"/>
      <c r="CH86" s="777"/>
      <c r="CI86" s="777"/>
      <c r="CJ86" s="777"/>
      <c r="CK86" s="777"/>
      <c r="CL86" s="777"/>
      <c r="CM86" s="777"/>
      <c r="CN86" s="777"/>
      <c r="CO86" s="777"/>
      <c r="CP86" s="777"/>
      <c r="CQ86" s="777"/>
      <c r="CR86" s="777"/>
      <c r="CS86" s="777"/>
      <c r="CT86" s="777"/>
      <c r="CU86" s="777"/>
      <c r="CV86" s="777"/>
      <c r="CW86" s="777"/>
      <c r="CX86" s="777"/>
      <c r="CY86" s="777"/>
      <c r="CZ86" s="777"/>
      <c r="DA86" s="777"/>
      <c r="DB86" s="777"/>
      <c r="DC86" s="777"/>
      <c r="DD86" s="777"/>
      <c r="DE86" s="777"/>
      <c r="DF86" s="777"/>
      <c r="DG86" s="777"/>
      <c r="DH86" s="777"/>
      <c r="DI86" s="777"/>
      <c r="DJ86" s="777"/>
      <c r="DK86" s="777"/>
      <c r="DL86" s="777"/>
      <c r="DM86" s="777"/>
      <c r="DN86" s="777"/>
      <c r="DO86" s="777"/>
      <c r="DP86" s="777"/>
      <c r="DQ86" s="777"/>
      <c r="DR86" s="777"/>
      <c r="DS86" s="777"/>
      <c r="DT86" s="777"/>
      <c r="DU86" s="777"/>
      <c r="DV86" s="777"/>
      <c r="DW86" s="777"/>
      <c r="DX86" s="777"/>
      <c r="DY86" s="777"/>
      <c r="DZ86" s="777"/>
      <c r="EA86" s="777"/>
      <c r="EB86" s="777"/>
      <c r="EC86" s="777"/>
      <c r="ED86" s="777"/>
      <c r="EE86" s="777"/>
      <c r="EF86" s="777"/>
      <c r="EG86" s="777"/>
      <c r="EH86" s="777"/>
      <c r="EI86" s="777"/>
      <c r="EJ86" s="777"/>
      <c r="EK86" s="777"/>
      <c r="EL86" s="777"/>
      <c r="EM86" s="777"/>
      <c r="EN86" s="777"/>
      <c r="EO86" s="777"/>
      <c r="EP86" s="777"/>
      <c r="EQ86" s="777"/>
      <c r="ER86" s="777"/>
      <c r="ES86" s="777"/>
      <c r="ET86" s="777"/>
      <c r="EU86" s="777"/>
      <c r="EV86" s="777"/>
      <c r="EW86" s="777"/>
      <c r="EX86" s="777"/>
      <c r="EY86" s="777"/>
      <c r="EZ86" s="777"/>
      <c r="FA86" s="777"/>
      <c r="FB86" s="777"/>
      <c r="FC86" s="777"/>
      <c r="FD86" s="777"/>
      <c r="FE86" s="777"/>
      <c r="FF86" s="777"/>
      <c r="FG86" s="777"/>
      <c r="FH86" s="777"/>
      <c r="FI86" s="777"/>
      <c r="FJ86" s="777"/>
      <c r="FK86" s="777"/>
      <c r="FL86" s="777"/>
      <c r="FM86" s="777"/>
      <c r="FN86" s="777"/>
      <c r="FO86" s="777"/>
      <c r="FP86" s="777"/>
      <c r="FQ86" s="777"/>
      <c r="FR86" s="777"/>
      <c r="FS86" s="777"/>
      <c r="FT86" s="777"/>
      <c r="FU86" s="777"/>
      <c r="FV86" s="777"/>
      <c r="FW86" s="777"/>
      <c r="FX86" s="777"/>
      <c r="FY86" s="777"/>
      <c r="FZ86" s="777"/>
      <c r="GA86" s="777"/>
      <c r="GB86" s="777"/>
      <c r="GC86" s="777"/>
      <c r="GD86" s="777"/>
      <c r="GE86" s="777"/>
      <c r="GF86" s="777"/>
      <c r="GG86" s="777"/>
      <c r="GH86" s="777"/>
      <c r="GI86" s="777"/>
      <c r="GJ86" s="777"/>
      <c r="GK86" s="777"/>
      <c r="GL86" s="777"/>
      <c r="GM86" s="777"/>
      <c r="GN86" s="777"/>
      <c r="GO86" s="777"/>
      <c r="GP86" s="777"/>
      <c r="GQ86" s="777"/>
      <c r="GR86" s="777"/>
      <c r="GS86" s="777"/>
      <c r="GT86" s="777"/>
      <c r="GU86" s="777"/>
      <c r="GV86" s="777"/>
      <c r="GW86" s="777"/>
      <c r="GX86" s="777"/>
      <c r="GY86" s="777"/>
      <c r="GZ86" s="777"/>
      <c r="HA86" s="777"/>
      <c r="HB86" s="777"/>
      <c r="HC86" s="777"/>
      <c r="HD86" s="777"/>
      <c r="HE86" s="777"/>
      <c r="HF86" s="777"/>
      <c r="HG86" s="777"/>
      <c r="HH86" s="777"/>
      <c r="HI86" s="777"/>
      <c r="HJ86" s="777"/>
      <c r="HK86" s="777"/>
      <c r="HL86" s="777"/>
      <c r="HM86" s="777"/>
      <c r="HN86" s="777"/>
      <c r="HO86" s="777"/>
      <c r="HP86" s="777"/>
      <c r="HQ86" s="777"/>
      <c r="HR86" s="777"/>
      <c r="HS86" s="777"/>
      <c r="HT86" s="777"/>
      <c r="HU86" s="777"/>
      <c r="HV86" s="777"/>
      <c r="HW86" s="777"/>
      <c r="HX86" s="777"/>
      <c r="HY86" s="777"/>
      <c r="HZ86" s="777"/>
      <c r="IA86" s="777"/>
      <c r="IB86" s="777"/>
      <c r="IC86" s="777"/>
      <c r="ID86" s="777"/>
      <c r="IE86" s="777"/>
      <c r="IF86" s="777"/>
      <c r="IG86" s="777"/>
      <c r="IH86" s="777"/>
      <c r="II86" s="777"/>
      <c r="IJ86" s="777"/>
      <c r="IK86" s="777"/>
      <c r="IL86" s="777"/>
      <c r="IM86" s="777"/>
      <c r="IN86" s="777"/>
      <c r="IO86" s="777"/>
      <c r="IP86" s="777"/>
      <c r="IQ86" s="777"/>
      <c r="IR86" s="777"/>
      <c r="IS86" s="777"/>
      <c r="IT86" s="777"/>
      <c r="IU86" s="777"/>
    </row>
    <row r="87" spans="2:255" s="779" customFormat="1" ht="12.75" customHeight="1">
      <c r="B87" s="777"/>
      <c r="C87" s="777"/>
      <c r="D87" s="777"/>
      <c r="E87" s="777"/>
      <c r="F87" s="777"/>
      <c r="G87" s="777"/>
      <c r="H87" s="777"/>
      <c r="I87" s="777"/>
      <c r="J87" s="777"/>
      <c r="K87" s="777"/>
      <c r="L87" s="777"/>
      <c r="M87" s="777"/>
      <c r="N87" s="777"/>
      <c r="O87" s="777"/>
      <c r="P87" s="777"/>
      <c r="Q87" s="777"/>
      <c r="R87" s="777"/>
      <c r="S87" s="777"/>
      <c r="T87" s="777"/>
      <c r="U87" s="777"/>
      <c r="V87" s="777"/>
      <c r="W87" s="777"/>
      <c r="X87" s="777"/>
      <c r="Y87" s="777"/>
      <c r="Z87" s="778"/>
      <c r="AA87" s="778"/>
      <c r="AB87" s="778"/>
      <c r="AC87" s="778"/>
      <c r="AD87" s="778"/>
      <c r="AE87" s="778"/>
      <c r="AF87" s="778"/>
      <c r="AG87" s="778"/>
      <c r="AH87" s="778"/>
      <c r="AI87" s="778"/>
      <c r="AJ87" s="778"/>
      <c r="AK87" s="778"/>
      <c r="AL87" s="778"/>
      <c r="AM87" s="778"/>
      <c r="AN87" s="778"/>
      <c r="AO87" s="778"/>
      <c r="AP87" s="778"/>
      <c r="AQ87" s="778"/>
      <c r="AR87" s="778"/>
      <c r="AS87" s="778"/>
      <c r="AT87" s="778"/>
      <c r="AU87" s="778"/>
      <c r="AV87" s="778"/>
      <c r="AW87" s="778"/>
      <c r="AX87" s="778"/>
      <c r="AY87" s="778"/>
      <c r="AZ87" s="778"/>
      <c r="BA87" s="778"/>
      <c r="BB87" s="1184"/>
      <c r="BC87" s="777"/>
      <c r="BD87" s="777"/>
      <c r="BE87" s="777"/>
      <c r="BF87" s="777"/>
      <c r="BG87" s="777"/>
      <c r="BH87" s="777"/>
      <c r="BI87" s="777"/>
      <c r="BJ87" s="777"/>
      <c r="BK87" s="777"/>
      <c r="BL87" s="777"/>
      <c r="BM87" s="777"/>
      <c r="BN87" s="777"/>
      <c r="BO87" s="777"/>
      <c r="BP87" s="777"/>
      <c r="BQ87" s="777"/>
      <c r="BR87" s="777"/>
      <c r="BS87" s="777"/>
      <c r="BT87" s="777"/>
      <c r="BU87" s="777"/>
      <c r="BV87" s="777"/>
      <c r="BW87" s="777"/>
      <c r="BX87" s="777"/>
      <c r="BY87" s="777"/>
      <c r="BZ87" s="777"/>
      <c r="CA87" s="777"/>
      <c r="CB87" s="777"/>
      <c r="CC87" s="777"/>
      <c r="CD87" s="777"/>
      <c r="CE87" s="777"/>
      <c r="CF87" s="777"/>
      <c r="CG87" s="777"/>
      <c r="CH87" s="777"/>
      <c r="CI87" s="777"/>
      <c r="CJ87" s="777"/>
      <c r="CK87" s="777"/>
      <c r="CL87" s="777"/>
      <c r="CM87" s="777"/>
      <c r="CN87" s="777"/>
      <c r="CO87" s="777"/>
      <c r="CP87" s="777"/>
      <c r="CQ87" s="777"/>
      <c r="CR87" s="777"/>
      <c r="CS87" s="777"/>
      <c r="CT87" s="777"/>
      <c r="CU87" s="777"/>
      <c r="CV87" s="777"/>
      <c r="CW87" s="777"/>
      <c r="CX87" s="777"/>
      <c r="CY87" s="777"/>
      <c r="CZ87" s="777"/>
      <c r="DA87" s="777"/>
      <c r="DB87" s="777"/>
      <c r="DC87" s="777"/>
      <c r="DD87" s="777"/>
      <c r="DE87" s="777"/>
      <c r="DF87" s="777"/>
      <c r="DG87" s="777"/>
      <c r="DH87" s="777"/>
      <c r="DI87" s="777"/>
      <c r="DJ87" s="777"/>
      <c r="DK87" s="777"/>
      <c r="DL87" s="777"/>
      <c r="DM87" s="777"/>
      <c r="DN87" s="777"/>
      <c r="DO87" s="777"/>
      <c r="DP87" s="777"/>
      <c r="DQ87" s="777"/>
      <c r="DR87" s="777"/>
      <c r="DS87" s="777"/>
      <c r="DT87" s="777"/>
      <c r="DU87" s="777"/>
      <c r="DV87" s="777"/>
      <c r="DW87" s="777"/>
      <c r="DX87" s="777"/>
      <c r="DY87" s="777"/>
      <c r="DZ87" s="777"/>
      <c r="EA87" s="777"/>
      <c r="EB87" s="777"/>
      <c r="EC87" s="777"/>
      <c r="ED87" s="777"/>
      <c r="EE87" s="777"/>
      <c r="EF87" s="777"/>
      <c r="EG87" s="777"/>
      <c r="EH87" s="777"/>
      <c r="EI87" s="777"/>
      <c r="EJ87" s="777"/>
      <c r="EK87" s="777"/>
      <c r="EL87" s="777"/>
      <c r="EM87" s="777"/>
      <c r="EN87" s="777"/>
      <c r="EO87" s="777"/>
      <c r="EP87" s="777"/>
      <c r="EQ87" s="777"/>
      <c r="ER87" s="777"/>
      <c r="ES87" s="777"/>
      <c r="ET87" s="777"/>
      <c r="EU87" s="777"/>
      <c r="EV87" s="777"/>
      <c r="EW87" s="777"/>
      <c r="EX87" s="777"/>
      <c r="EY87" s="777"/>
      <c r="EZ87" s="777"/>
      <c r="FA87" s="777"/>
      <c r="FB87" s="777"/>
      <c r="FC87" s="777"/>
      <c r="FD87" s="777"/>
      <c r="FE87" s="777"/>
      <c r="FF87" s="777"/>
      <c r="FG87" s="777"/>
      <c r="FH87" s="777"/>
      <c r="FI87" s="777"/>
      <c r="FJ87" s="777"/>
      <c r="FK87" s="777"/>
      <c r="FL87" s="777"/>
      <c r="FM87" s="777"/>
      <c r="FN87" s="777"/>
      <c r="FO87" s="777"/>
      <c r="FP87" s="777"/>
      <c r="FQ87" s="777"/>
      <c r="FR87" s="777"/>
      <c r="FS87" s="777"/>
      <c r="FT87" s="777"/>
      <c r="FU87" s="777"/>
      <c r="FV87" s="777"/>
      <c r="FW87" s="777"/>
      <c r="FX87" s="777"/>
      <c r="FY87" s="777"/>
      <c r="FZ87" s="777"/>
      <c r="GA87" s="777"/>
      <c r="GB87" s="777"/>
      <c r="GC87" s="777"/>
      <c r="GD87" s="777"/>
      <c r="GE87" s="777"/>
      <c r="GF87" s="777"/>
      <c r="GG87" s="777"/>
      <c r="GH87" s="777"/>
      <c r="GI87" s="777"/>
      <c r="GJ87" s="777"/>
      <c r="GK87" s="777"/>
      <c r="GL87" s="777"/>
      <c r="GM87" s="777"/>
      <c r="GN87" s="777"/>
      <c r="GO87" s="777"/>
      <c r="GP87" s="777"/>
      <c r="GQ87" s="777"/>
      <c r="GR87" s="777"/>
      <c r="GS87" s="777"/>
      <c r="GT87" s="777"/>
      <c r="GU87" s="777"/>
      <c r="GV87" s="777"/>
      <c r="GW87" s="777"/>
      <c r="GX87" s="777"/>
      <c r="GY87" s="777"/>
      <c r="GZ87" s="777"/>
      <c r="HA87" s="777"/>
      <c r="HB87" s="777"/>
      <c r="HC87" s="777"/>
      <c r="HD87" s="777"/>
      <c r="HE87" s="777"/>
      <c r="HF87" s="777"/>
      <c r="HG87" s="777"/>
      <c r="HH87" s="777"/>
      <c r="HI87" s="777"/>
      <c r="HJ87" s="777"/>
      <c r="HK87" s="777"/>
      <c r="HL87" s="777"/>
      <c r="HM87" s="777"/>
      <c r="HN87" s="777"/>
      <c r="HO87" s="777"/>
      <c r="HP87" s="777"/>
      <c r="HQ87" s="777"/>
      <c r="HR87" s="777"/>
      <c r="HS87" s="777"/>
      <c r="HT87" s="777"/>
      <c r="HU87" s="777"/>
      <c r="HV87" s="777"/>
      <c r="HW87" s="777"/>
      <c r="HX87" s="777"/>
      <c r="HY87" s="777"/>
      <c r="HZ87" s="777"/>
      <c r="IA87" s="777"/>
      <c r="IB87" s="777"/>
      <c r="IC87" s="777"/>
      <c r="ID87" s="777"/>
      <c r="IE87" s="777"/>
      <c r="IF87" s="777"/>
      <c r="IG87" s="777"/>
      <c r="IH87" s="777"/>
      <c r="II87" s="777"/>
      <c r="IJ87" s="777"/>
      <c r="IK87" s="777"/>
      <c r="IL87" s="777"/>
      <c r="IM87" s="777"/>
      <c r="IN87" s="777"/>
      <c r="IO87" s="777"/>
      <c r="IP87" s="777"/>
      <c r="IQ87" s="777"/>
      <c r="IR87" s="777"/>
      <c r="IS87" s="777"/>
      <c r="IT87" s="777"/>
      <c r="IU87" s="777"/>
    </row>
    <row r="88" spans="2:255" s="779" customFormat="1" ht="12.75" customHeight="1">
      <c r="B88" s="777"/>
      <c r="C88" s="777"/>
      <c r="D88" s="777"/>
      <c r="E88" s="777"/>
      <c r="F88" s="777"/>
      <c r="G88" s="777"/>
      <c r="H88" s="777"/>
      <c r="I88" s="777"/>
      <c r="J88" s="777"/>
      <c r="K88" s="777"/>
      <c r="L88" s="777"/>
      <c r="M88" s="777"/>
      <c r="N88" s="777"/>
      <c r="O88" s="777"/>
      <c r="P88" s="777"/>
      <c r="Q88" s="777"/>
      <c r="R88" s="777"/>
      <c r="S88" s="777"/>
      <c r="T88" s="777"/>
      <c r="U88" s="777"/>
      <c r="V88" s="777"/>
      <c r="W88" s="777"/>
      <c r="X88" s="777"/>
      <c r="Y88" s="777"/>
      <c r="Z88" s="778"/>
      <c r="AA88" s="778"/>
      <c r="AB88" s="778"/>
      <c r="AC88" s="778"/>
      <c r="AD88" s="778"/>
      <c r="AE88" s="778"/>
      <c r="AF88" s="778"/>
      <c r="AG88" s="778"/>
      <c r="AH88" s="778"/>
      <c r="AI88" s="778"/>
      <c r="AJ88" s="778"/>
      <c r="AK88" s="778"/>
      <c r="AL88" s="778"/>
      <c r="AM88" s="778"/>
      <c r="AN88" s="778"/>
      <c r="AO88" s="778"/>
      <c r="AP88" s="778"/>
      <c r="AQ88" s="778"/>
      <c r="AR88" s="778"/>
      <c r="AS88" s="778"/>
      <c r="AT88" s="778"/>
      <c r="AU88" s="778"/>
      <c r="AV88" s="778"/>
      <c r="AW88" s="778"/>
      <c r="AX88" s="778"/>
      <c r="AY88" s="778"/>
      <c r="AZ88" s="778"/>
      <c r="BA88" s="778"/>
      <c r="BB88" s="1184"/>
      <c r="BC88" s="777"/>
      <c r="BD88" s="777"/>
      <c r="BE88" s="777"/>
      <c r="BF88" s="777"/>
      <c r="BG88" s="777"/>
      <c r="BH88" s="777"/>
      <c r="BI88" s="777"/>
      <c r="BJ88" s="777"/>
      <c r="BK88" s="777"/>
      <c r="BL88" s="777"/>
      <c r="BM88" s="777"/>
      <c r="BN88" s="777"/>
      <c r="BO88" s="777"/>
      <c r="BP88" s="777"/>
      <c r="BQ88" s="777"/>
      <c r="BR88" s="777"/>
      <c r="BS88" s="777"/>
      <c r="BT88" s="777"/>
      <c r="BU88" s="777"/>
      <c r="BV88" s="777"/>
      <c r="BW88" s="777"/>
      <c r="BX88" s="777"/>
      <c r="BY88" s="777"/>
      <c r="BZ88" s="777"/>
      <c r="CA88" s="777"/>
      <c r="CB88" s="777"/>
      <c r="CC88" s="777"/>
      <c r="CD88" s="777"/>
      <c r="CE88" s="777"/>
      <c r="CF88" s="777"/>
      <c r="CG88" s="777"/>
      <c r="CH88" s="777"/>
      <c r="CI88" s="777"/>
      <c r="CJ88" s="777"/>
      <c r="CK88" s="777"/>
      <c r="CL88" s="777"/>
      <c r="CM88" s="777"/>
      <c r="CN88" s="777"/>
      <c r="CO88" s="777"/>
      <c r="CP88" s="777"/>
      <c r="CQ88" s="777"/>
      <c r="CR88" s="777"/>
      <c r="CS88" s="777"/>
      <c r="CT88" s="777"/>
      <c r="CU88" s="777"/>
      <c r="CV88" s="777"/>
      <c r="CW88" s="777"/>
      <c r="CX88" s="777"/>
      <c r="CY88" s="777"/>
      <c r="CZ88" s="777"/>
      <c r="DA88" s="777"/>
      <c r="DB88" s="777"/>
      <c r="DC88" s="777"/>
      <c r="DD88" s="777"/>
      <c r="DE88" s="777"/>
      <c r="DF88" s="777"/>
      <c r="DG88" s="777"/>
      <c r="DH88" s="777"/>
      <c r="DI88" s="777"/>
      <c r="DJ88" s="777"/>
      <c r="DK88" s="777"/>
      <c r="DL88" s="777"/>
      <c r="DM88" s="777"/>
      <c r="DN88" s="777"/>
      <c r="DO88" s="777"/>
      <c r="DP88" s="777"/>
      <c r="DQ88" s="777"/>
      <c r="DR88" s="777"/>
      <c r="DS88" s="777"/>
      <c r="DT88" s="777"/>
      <c r="DU88" s="777"/>
      <c r="DV88" s="777"/>
      <c r="DW88" s="777"/>
      <c r="DX88" s="777"/>
      <c r="DY88" s="777"/>
      <c r="DZ88" s="777"/>
      <c r="EA88" s="777"/>
      <c r="EB88" s="777"/>
      <c r="EC88" s="777"/>
      <c r="ED88" s="777"/>
      <c r="EE88" s="777"/>
      <c r="EF88" s="777"/>
      <c r="EG88" s="777"/>
      <c r="EH88" s="777"/>
      <c r="EI88" s="777"/>
      <c r="EJ88" s="777"/>
      <c r="EK88" s="777"/>
      <c r="EL88" s="777"/>
      <c r="EM88" s="777"/>
      <c r="EN88" s="777"/>
      <c r="EO88" s="777"/>
      <c r="EP88" s="777"/>
      <c r="EQ88" s="777"/>
      <c r="ER88" s="777"/>
      <c r="ES88" s="777"/>
      <c r="ET88" s="777"/>
      <c r="EU88" s="777"/>
      <c r="EV88" s="777"/>
      <c r="EW88" s="777"/>
      <c r="EX88" s="777"/>
      <c r="EY88" s="777"/>
      <c r="EZ88" s="777"/>
      <c r="FA88" s="777"/>
      <c r="FB88" s="777"/>
      <c r="FC88" s="777"/>
      <c r="FD88" s="777"/>
      <c r="FE88" s="777"/>
      <c r="FF88" s="777"/>
      <c r="FG88" s="777"/>
      <c r="FH88" s="777"/>
      <c r="FI88" s="777"/>
      <c r="FJ88" s="777"/>
      <c r="FK88" s="777"/>
      <c r="FL88" s="777"/>
      <c r="FM88" s="777"/>
      <c r="FN88" s="777"/>
      <c r="FO88" s="777"/>
      <c r="FP88" s="777"/>
      <c r="FQ88" s="777"/>
      <c r="FR88" s="777"/>
      <c r="FS88" s="777"/>
      <c r="FT88" s="777"/>
      <c r="FU88" s="777"/>
      <c r="FV88" s="777"/>
      <c r="FW88" s="777"/>
      <c r="FX88" s="777"/>
      <c r="FY88" s="777"/>
      <c r="FZ88" s="777"/>
      <c r="GA88" s="777"/>
      <c r="GB88" s="777"/>
      <c r="GC88" s="777"/>
      <c r="GD88" s="777"/>
      <c r="GE88" s="777"/>
      <c r="GF88" s="777"/>
      <c r="GG88" s="777"/>
      <c r="GH88" s="777"/>
      <c r="GI88" s="777"/>
      <c r="GJ88" s="777"/>
      <c r="GK88" s="777"/>
      <c r="GL88" s="777"/>
      <c r="GM88" s="777"/>
      <c r="GN88" s="777"/>
      <c r="GO88" s="777"/>
      <c r="GP88" s="777"/>
      <c r="GQ88" s="777"/>
      <c r="GR88" s="777"/>
      <c r="GS88" s="777"/>
      <c r="GT88" s="777"/>
      <c r="GU88" s="777"/>
      <c r="GV88" s="777"/>
      <c r="GW88" s="777"/>
      <c r="GX88" s="777"/>
      <c r="GY88" s="777"/>
      <c r="GZ88" s="777"/>
      <c r="HA88" s="777"/>
      <c r="HB88" s="777"/>
      <c r="HC88" s="777"/>
      <c r="HD88" s="777"/>
      <c r="HE88" s="777"/>
      <c r="HF88" s="777"/>
      <c r="HG88" s="777"/>
      <c r="HH88" s="777"/>
      <c r="HI88" s="777"/>
      <c r="HJ88" s="777"/>
      <c r="HK88" s="777"/>
      <c r="HL88" s="777"/>
      <c r="HM88" s="777"/>
      <c r="HN88" s="777"/>
      <c r="HO88" s="777"/>
      <c r="HP88" s="777"/>
      <c r="HQ88" s="777"/>
      <c r="HR88" s="777"/>
      <c r="HS88" s="777"/>
      <c r="HT88" s="777"/>
      <c r="HU88" s="777"/>
      <c r="HV88" s="777"/>
      <c r="HW88" s="777"/>
      <c r="HX88" s="777"/>
      <c r="HY88" s="777"/>
      <c r="HZ88" s="777"/>
      <c r="IA88" s="777"/>
      <c r="IB88" s="777"/>
      <c r="IC88" s="777"/>
      <c r="ID88" s="777"/>
      <c r="IE88" s="777"/>
      <c r="IF88" s="777"/>
      <c r="IG88" s="777"/>
      <c r="IH88" s="777"/>
      <c r="II88" s="777"/>
      <c r="IJ88" s="777"/>
      <c r="IK88" s="777"/>
      <c r="IL88" s="777"/>
      <c r="IM88" s="777"/>
      <c r="IN88" s="777"/>
      <c r="IO88" s="777"/>
      <c r="IP88" s="777"/>
      <c r="IQ88" s="777"/>
      <c r="IR88" s="777"/>
      <c r="IS88" s="777"/>
      <c r="IT88" s="777"/>
      <c r="IU88" s="777"/>
    </row>
    <row r="89" spans="2:255" s="779" customFormat="1" ht="12.75" customHeight="1">
      <c r="B89" s="777"/>
      <c r="C89" s="777"/>
      <c r="D89" s="777"/>
      <c r="E89" s="777"/>
      <c r="F89" s="777"/>
      <c r="G89" s="777"/>
      <c r="H89" s="777"/>
      <c r="I89" s="777"/>
      <c r="J89" s="777"/>
      <c r="K89" s="777"/>
      <c r="L89" s="777"/>
      <c r="M89" s="777"/>
      <c r="N89" s="777"/>
      <c r="O89" s="777"/>
      <c r="P89" s="777"/>
      <c r="Q89" s="777"/>
      <c r="R89" s="777"/>
      <c r="S89" s="777"/>
      <c r="T89" s="777"/>
      <c r="U89" s="777"/>
      <c r="V89" s="777"/>
      <c r="W89" s="777"/>
      <c r="X89" s="777"/>
      <c r="Y89" s="777"/>
      <c r="Z89" s="778"/>
      <c r="AA89" s="778"/>
      <c r="AB89" s="778"/>
      <c r="AC89" s="778"/>
      <c r="AD89" s="778"/>
      <c r="AE89" s="778"/>
      <c r="AF89" s="778"/>
      <c r="AG89" s="778"/>
      <c r="AH89" s="778"/>
      <c r="AI89" s="778"/>
      <c r="AJ89" s="778"/>
      <c r="AK89" s="778"/>
      <c r="AL89" s="778"/>
      <c r="AM89" s="778"/>
      <c r="AN89" s="778"/>
      <c r="AO89" s="778"/>
      <c r="AP89" s="778"/>
      <c r="AQ89" s="778"/>
      <c r="AR89" s="778"/>
      <c r="AS89" s="778"/>
      <c r="AT89" s="778"/>
      <c r="AU89" s="778"/>
      <c r="AV89" s="778"/>
      <c r="AW89" s="778"/>
      <c r="AX89" s="778"/>
      <c r="AY89" s="778"/>
      <c r="AZ89" s="778"/>
      <c r="BA89" s="778"/>
      <c r="BB89" s="1184"/>
      <c r="BC89" s="777"/>
      <c r="BD89" s="777"/>
      <c r="BE89" s="777"/>
      <c r="BF89" s="777"/>
      <c r="BG89" s="777"/>
      <c r="BH89" s="777"/>
      <c r="BI89" s="777"/>
      <c r="BJ89" s="777"/>
      <c r="BK89" s="777"/>
      <c r="BL89" s="777"/>
      <c r="BM89" s="777"/>
      <c r="BN89" s="777"/>
      <c r="BO89" s="777"/>
      <c r="BP89" s="777"/>
      <c r="BQ89" s="777"/>
      <c r="BR89" s="777"/>
      <c r="BS89" s="777"/>
      <c r="BT89" s="777"/>
      <c r="BU89" s="777"/>
      <c r="BV89" s="777"/>
      <c r="BW89" s="777"/>
      <c r="BX89" s="777"/>
      <c r="BY89" s="777"/>
      <c r="BZ89" s="777"/>
      <c r="CA89" s="777"/>
      <c r="CB89" s="777"/>
      <c r="CC89" s="777"/>
      <c r="CD89" s="777"/>
      <c r="CE89" s="777"/>
      <c r="CF89" s="777"/>
      <c r="CG89" s="777"/>
      <c r="CH89" s="777"/>
      <c r="CI89" s="777"/>
      <c r="CJ89" s="777"/>
      <c r="CK89" s="777"/>
      <c r="CL89" s="777"/>
      <c r="CM89" s="777"/>
      <c r="CN89" s="777"/>
      <c r="CO89" s="777"/>
      <c r="CP89" s="777"/>
      <c r="CQ89" s="777"/>
      <c r="CR89" s="777"/>
      <c r="CS89" s="777"/>
      <c r="CT89" s="777"/>
      <c r="CU89" s="777"/>
      <c r="CV89" s="777"/>
      <c r="CW89" s="777"/>
      <c r="CX89" s="777"/>
      <c r="CY89" s="777"/>
      <c r="CZ89" s="777"/>
      <c r="DA89" s="777"/>
      <c r="DB89" s="777"/>
      <c r="DC89" s="777"/>
      <c r="DD89" s="777"/>
      <c r="DE89" s="777"/>
      <c r="DF89" s="777"/>
      <c r="DG89" s="777"/>
      <c r="DH89" s="777"/>
      <c r="DI89" s="777"/>
      <c r="DJ89" s="777"/>
      <c r="DK89" s="777"/>
      <c r="DL89" s="777"/>
      <c r="DM89" s="777"/>
      <c r="DN89" s="777"/>
      <c r="DO89" s="777"/>
      <c r="DP89" s="777"/>
      <c r="DQ89" s="777"/>
      <c r="DR89" s="777"/>
      <c r="DS89" s="777"/>
      <c r="DT89" s="777"/>
      <c r="DU89" s="777"/>
      <c r="DV89" s="777"/>
      <c r="DW89" s="777"/>
      <c r="DX89" s="777"/>
      <c r="DY89" s="777"/>
      <c r="DZ89" s="777"/>
      <c r="EA89" s="777"/>
      <c r="EB89" s="777"/>
      <c r="EC89" s="777"/>
      <c r="ED89" s="777"/>
      <c r="EE89" s="777"/>
      <c r="EF89" s="777"/>
      <c r="EG89" s="777"/>
      <c r="EH89" s="777"/>
      <c r="EI89" s="777"/>
      <c r="EJ89" s="777"/>
      <c r="EK89" s="777"/>
      <c r="EL89" s="777"/>
      <c r="EM89" s="777"/>
      <c r="EN89" s="777"/>
      <c r="EO89" s="777"/>
      <c r="EP89" s="777"/>
      <c r="EQ89" s="777"/>
      <c r="ER89" s="777"/>
      <c r="ES89" s="777"/>
      <c r="ET89" s="777"/>
      <c r="EU89" s="777"/>
      <c r="EV89" s="777"/>
      <c r="EW89" s="777"/>
      <c r="EX89" s="777"/>
      <c r="EY89" s="777"/>
      <c r="EZ89" s="777"/>
      <c r="FA89" s="777"/>
      <c r="FB89" s="777"/>
      <c r="FC89" s="777"/>
      <c r="FD89" s="777"/>
      <c r="FE89" s="777"/>
      <c r="FF89" s="777"/>
      <c r="FG89" s="777"/>
      <c r="FH89" s="777"/>
      <c r="FI89" s="777"/>
      <c r="FJ89" s="777"/>
      <c r="FK89" s="777"/>
      <c r="FL89" s="777"/>
      <c r="FM89" s="777"/>
      <c r="FN89" s="777"/>
      <c r="FO89" s="777"/>
      <c r="FP89" s="777"/>
      <c r="FQ89" s="777"/>
      <c r="FR89" s="777"/>
      <c r="FS89" s="777"/>
      <c r="FT89" s="777"/>
      <c r="FU89" s="777"/>
      <c r="FV89" s="777"/>
      <c r="FW89" s="777"/>
      <c r="FX89" s="777"/>
      <c r="FY89" s="777"/>
      <c r="FZ89" s="777"/>
      <c r="GA89" s="777"/>
      <c r="GB89" s="777"/>
      <c r="GC89" s="777"/>
      <c r="GD89" s="777"/>
      <c r="GE89" s="777"/>
      <c r="GF89" s="777"/>
      <c r="GG89" s="777"/>
      <c r="GH89" s="777"/>
      <c r="GI89" s="777"/>
      <c r="GJ89" s="777"/>
      <c r="GK89" s="777"/>
      <c r="GL89" s="777"/>
      <c r="GM89" s="777"/>
      <c r="GN89" s="777"/>
      <c r="GO89" s="777"/>
      <c r="GP89" s="777"/>
      <c r="GQ89" s="777"/>
      <c r="GR89" s="777"/>
      <c r="GS89" s="777"/>
      <c r="GT89" s="777"/>
      <c r="GU89" s="777"/>
      <c r="GV89" s="777"/>
      <c r="GW89" s="777"/>
      <c r="GX89" s="777"/>
      <c r="GY89" s="777"/>
      <c r="GZ89" s="777"/>
      <c r="HA89" s="777"/>
      <c r="HB89" s="777"/>
      <c r="HC89" s="777"/>
      <c r="HD89" s="777"/>
      <c r="HE89" s="777"/>
      <c r="HF89" s="777"/>
      <c r="HG89" s="777"/>
      <c r="HH89" s="777"/>
      <c r="HI89" s="777"/>
      <c r="HJ89" s="777"/>
      <c r="HK89" s="777"/>
      <c r="HL89" s="777"/>
      <c r="HM89" s="777"/>
      <c r="HN89" s="777"/>
      <c r="HO89" s="777"/>
      <c r="HP89" s="777"/>
      <c r="HQ89" s="777"/>
      <c r="HR89" s="777"/>
      <c r="HS89" s="777"/>
      <c r="HT89" s="777"/>
      <c r="HU89" s="777"/>
      <c r="HV89" s="777"/>
      <c r="HW89" s="777"/>
      <c r="HX89" s="777"/>
      <c r="HY89" s="777"/>
      <c r="HZ89" s="777"/>
      <c r="IA89" s="777"/>
      <c r="IB89" s="777"/>
      <c r="IC89" s="777"/>
      <c r="ID89" s="777"/>
      <c r="IE89" s="777"/>
      <c r="IF89" s="777"/>
      <c r="IG89" s="777"/>
      <c r="IH89" s="777"/>
      <c r="II89" s="777"/>
      <c r="IJ89" s="777"/>
      <c r="IK89" s="777"/>
      <c r="IL89" s="777"/>
      <c r="IM89" s="777"/>
      <c r="IN89" s="777"/>
      <c r="IO89" s="777"/>
      <c r="IP89" s="777"/>
      <c r="IQ89" s="777"/>
      <c r="IR89" s="777"/>
      <c r="IS89" s="777"/>
      <c r="IT89" s="777"/>
      <c r="IU89" s="777"/>
    </row>
    <row r="90" spans="2:255" s="779" customFormat="1" ht="12.75" customHeight="1">
      <c r="B90" s="777"/>
      <c r="C90" s="777"/>
      <c r="D90" s="777"/>
      <c r="E90" s="777"/>
      <c r="F90" s="777"/>
      <c r="G90" s="777"/>
      <c r="H90" s="777"/>
      <c r="I90" s="777"/>
      <c r="J90" s="777"/>
      <c r="K90" s="777"/>
      <c r="L90" s="777"/>
      <c r="M90" s="777"/>
      <c r="N90" s="777"/>
      <c r="O90" s="777"/>
      <c r="P90" s="777"/>
      <c r="Q90" s="777"/>
      <c r="R90" s="777"/>
      <c r="S90" s="777"/>
      <c r="T90" s="777"/>
      <c r="U90" s="777"/>
      <c r="V90" s="777"/>
      <c r="W90" s="777"/>
      <c r="X90" s="777"/>
      <c r="Y90" s="777"/>
      <c r="Z90" s="778"/>
      <c r="AA90" s="778"/>
      <c r="AB90" s="778"/>
      <c r="AC90" s="778"/>
      <c r="AD90" s="778"/>
      <c r="AE90" s="778"/>
      <c r="AF90" s="778"/>
      <c r="AG90" s="778"/>
      <c r="AH90" s="778"/>
      <c r="AI90" s="778"/>
      <c r="AJ90" s="778"/>
      <c r="AK90" s="778"/>
      <c r="AL90" s="778"/>
      <c r="AM90" s="778"/>
      <c r="AN90" s="778"/>
      <c r="AO90" s="778"/>
      <c r="AP90" s="778"/>
      <c r="AQ90" s="778"/>
      <c r="AR90" s="778"/>
      <c r="AS90" s="778"/>
      <c r="AT90" s="778"/>
      <c r="AU90" s="778"/>
      <c r="AV90" s="778"/>
      <c r="AW90" s="778"/>
      <c r="AX90" s="778"/>
      <c r="AY90" s="778"/>
      <c r="AZ90" s="778"/>
      <c r="BA90" s="778"/>
      <c r="BB90" s="1184"/>
      <c r="BC90" s="777"/>
      <c r="BD90" s="777"/>
      <c r="BE90" s="777"/>
      <c r="BF90" s="777"/>
      <c r="BG90" s="777"/>
      <c r="BH90" s="777"/>
      <c r="BI90" s="777"/>
      <c r="BJ90" s="777"/>
      <c r="BK90" s="777"/>
      <c r="BL90" s="777"/>
      <c r="BM90" s="777"/>
      <c r="BN90" s="777"/>
      <c r="BO90" s="777"/>
      <c r="BP90" s="777"/>
      <c r="BQ90" s="777"/>
      <c r="BR90" s="777"/>
      <c r="BS90" s="777"/>
      <c r="BT90" s="777"/>
      <c r="BU90" s="777"/>
      <c r="BV90" s="777"/>
      <c r="BW90" s="777"/>
      <c r="BX90" s="777"/>
      <c r="BY90" s="777"/>
      <c r="BZ90" s="777"/>
      <c r="CA90" s="777"/>
      <c r="CB90" s="777"/>
      <c r="CC90" s="777"/>
      <c r="CD90" s="777"/>
      <c r="CE90" s="777"/>
      <c r="CF90" s="777"/>
      <c r="CG90" s="777"/>
      <c r="CH90" s="777"/>
      <c r="CI90" s="777"/>
      <c r="CJ90" s="777"/>
      <c r="CK90" s="777"/>
      <c r="CL90" s="777"/>
      <c r="CM90" s="777"/>
      <c r="CN90" s="777"/>
      <c r="CO90" s="777"/>
      <c r="CP90" s="777"/>
      <c r="CQ90" s="777"/>
      <c r="CR90" s="777"/>
      <c r="CS90" s="777"/>
      <c r="CT90" s="777"/>
      <c r="CU90" s="777"/>
      <c r="CV90" s="777"/>
      <c r="CW90" s="777"/>
      <c r="CX90" s="777"/>
      <c r="CY90" s="777"/>
      <c r="CZ90" s="777"/>
      <c r="DA90" s="777"/>
      <c r="DB90" s="777"/>
      <c r="DC90" s="777"/>
      <c r="DD90" s="777"/>
      <c r="DE90" s="777"/>
      <c r="DF90" s="777"/>
      <c r="DG90" s="777"/>
      <c r="DH90" s="777"/>
      <c r="DI90" s="777"/>
      <c r="DJ90" s="777"/>
      <c r="DK90" s="777"/>
      <c r="DL90" s="777"/>
      <c r="DM90" s="777"/>
      <c r="DN90" s="777"/>
      <c r="DO90" s="777"/>
      <c r="DP90" s="777"/>
      <c r="DQ90" s="777"/>
      <c r="DR90" s="777"/>
      <c r="DS90" s="777"/>
      <c r="DT90" s="777"/>
      <c r="DU90" s="777"/>
      <c r="DV90" s="777"/>
      <c r="DW90" s="777"/>
      <c r="DX90" s="777"/>
      <c r="DY90" s="777"/>
      <c r="DZ90" s="777"/>
      <c r="EA90" s="777"/>
      <c r="EB90" s="777"/>
      <c r="EC90" s="777"/>
      <c r="ED90" s="777"/>
      <c r="EE90" s="777"/>
      <c r="EF90" s="777"/>
      <c r="EG90" s="777"/>
      <c r="EH90" s="777"/>
      <c r="EI90" s="777"/>
      <c r="EJ90" s="777"/>
      <c r="EK90" s="777"/>
      <c r="EL90" s="777"/>
      <c r="EM90" s="777"/>
      <c r="EN90" s="777"/>
      <c r="EO90" s="777"/>
      <c r="EP90" s="777"/>
      <c r="EQ90" s="777"/>
      <c r="ER90" s="777"/>
      <c r="ES90" s="777"/>
      <c r="ET90" s="777"/>
      <c r="EU90" s="777"/>
      <c r="EV90" s="777"/>
      <c r="EW90" s="777"/>
      <c r="EX90" s="777"/>
      <c r="EY90" s="777"/>
      <c r="EZ90" s="777"/>
      <c r="FA90" s="777"/>
      <c r="FB90" s="777"/>
      <c r="FC90" s="777"/>
      <c r="FD90" s="777"/>
      <c r="FE90" s="777"/>
      <c r="FF90" s="777"/>
      <c r="FG90" s="777"/>
      <c r="FH90" s="777"/>
      <c r="FI90" s="777"/>
      <c r="FJ90" s="777"/>
      <c r="FK90" s="777"/>
      <c r="FL90" s="777"/>
      <c r="FM90" s="777"/>
      <c r="FN90" s="777"/>
      <c r="FO90" s="777"/>
      <c r="FP90" s="777"/>
      <c r="FQ90" s="777"/>
      <c r="FR90" s="777"/>
      <c r="FS90" s="777"/>
      <c r="FT90" s="777"/>
      <c r="FU90" s="777"/>
      <c r="FV90" s="777"/>
      <c r="FW90" s="777"/>
      <c r="FX90" s="777"/>
      <c r="FY90" s="777"/>
      <c r="FZ90" s="777"/>
      <c r="GA90" s="777"/>
      <c r="GB90" s="777"/>
      <c r="GC90" s="777"/>
      <c r="GD90" s="777"/>
      <c r="GE90" s="777"/>
      <c r="GF90" s="777"/>
      <c r="GG90" s="777"/>
      <c r="GH90" s="777"/>
      <c r="GI90" s="777"/>
      <c r="GJ90" s="777"/>
      <c r="GK90" s="777"/>
      <c r="GL90" s="777"/>
      <c r="GM90" s="777"/>
      <c r="GN90" s="777"/>
      <c r="GO90" s="777"/>
      <c r="GP90" s="777"/>
      <c r="GQ90" s="777"/>
      <c r="GR90" s="777"/>
      <c r="GS90" s="777"/>
      <c r="GT90" s="777"/>
      <c r="GU90" s="777"/>
      <c r="GV90" s="777"/>
      <c r="GW90" s="777"/>
      <c r="GX90" s="777"/>
      <c r="GY90" s="777"/>
      <c r="GZ90" s="777"/>
      <c r="HA90" s="777"/>
      <c r="HB90" s="777"/>
      <c r="HC90" s="777"/>
      <c r="HD90" s="777"/>
      <c r="HE90" s="777"/>
      <c r="HF90" s="777"/>
      <c r="HG90" s="777"/>
      <c r="HH90" s="777"/>
      <c r="HI90" s="777"/>
      <c r="HJ90" s="777"/>
      <c r="HK90" s="777"/>
      <c r="HL90" s="777"/>
      <c r="HM90" s="777"/>
      <c r="HN90" s="777"/>
      <c r="HO90" s="777"/>
      <c r="HP90" s="777"/>
      <c r="HQ90" s="777"/>
      <c r="HR90" s="777"/>
      <c r="HS90" s="777"/>
      <c r="HT90" s="777"/>
      <c r="HU90" s="777"/>
      <c r="HV90" s="777"/>
      <c r="HW90" s="777"/>
      <c r="HX90" s="777"/>
      <c r="HY90" s="777"/>
      <c r="HZ90" s="777"/>
      <c r="IA90" s="777"/>
      <c r="IB90" s="777"/>
      <c r="IC90" s="777"/>
      <c r="ID90" s="777"/>
      <c r="IE90" s="777"/>
      <c r="IF90" s="777"/>
      <c r="IG90" s="777"/>
      <c r="IH90" s="777"/>
      <c r="II90" s="777"/>
      <c r="IJ90" s="777"/>
      <c r="IK90" s="777"/>
      <c r="IL90" s="777"/>
      <c r="IM90" s="777"/>
      <c r="IN90" s="777"/>
      <c r="IO90" s="777"/>
      <c r="IP90" s="777"/>
      <c r="IQ90" s="777"/>
      <c r="IR90" s="777"/>
      <c r="IS90" s="777"/>
      <c r="IT90" s="777"/>
      <c r="IU90" s="777"/>
    </row>
    <row r="91" spans="2:255" s="779" customFormat="1" ht="12.75" customHeight="1">
      <c r="B91" s="777"/>
      <c r="C91" s="777"/>
      <c r="D91" s="777"/>
      <c r="E91" s="777"/>
      <c r="F91" s="777"/>
      <c r="G91" s="777"/>
      <c r="H91" s="777"/>
      <c r="I91" s="777"/>
      <c r="J91" s="777"/>
      <c r="K91" s="777"/>
      <c r="L91" s="777"/>
      <c r="M91" s="777"/>
      <c r="N91" s="777"/>
      <c r="O91" s="777"/>
      <c r="P91" s="777"/>
      <c r="Q91" s="777"/>
      <c r="R91" s="777"/>
      <c r="S91" s="777"/>
      <c r="T91" s="777"/>
      <c r="U91" s="777"/>
      <c r="V91" s="777"/>
      <c r="W91" s="777"/>
      <c r="X91" s="777"/>
      <c r="Y91" s="777"/>
      <c r="Z91" s="778"/>
      <c r="AA91" s="778"/>
      <c r="AB91" s="778"/>
      <c r="AC91" s="778"/>
      <c r="AD91" s="778"/>
      <c r="AE91" s="778"/>
      <c r="AF91" s="778"/>
      <c r="AG91" s="778"/>
      <c r="AH91" s="778"/>
      <c r="AI91" s="778"/>
      <c r="AJ91" s="778"/>
      <c r="AK91" s="778"/>
      <c r="AL91" s="778"/>
      <c r="AM91" s="778"/>
      <c r="AN91" s="778"/>
      <c r="AO91" s="778"/>
      <c r="AP91" s="778"/>
      <c r="AQ91" s="778"/>
      <c r="AR91" s="778"/>
      <c r="AS91" s="778"/>
      <c r="AT91" s="778"/>
      <c r="AU91" s="778"/>
      <c r="AV91" s="778"/>
      <c r="AW91" s="778"/>
      <c r="AX91" s="778"/>
      <c r="AY91" s="778"/>
      <c r="AZ91" s="778"/>
      <c r="BA91" s="778"/>
      <c r="BB91" s="1184"/>
      <c r="BC91" s="777"/>
      <c r="BD91" s="777"/>
      <c r="BE91" s="777"/>
      <c r="BF91" s="777"/>
      <c r="BG91" s="777"/>
      <c r="BH91" s="777"/>
      <c r="BI91" s="777"/>
      <c r="BJ91" s="777"/>
      <c r="BK91" s="777"/>
      <c r="BL91" s="777"/>
      <c r="BM91" s="777"/>
      <c r="BN91" s="777"/>
      <c r="BO91" s="777"/>
      <c r="BP91" s="777"/>
      <c r="BQ91" s="777"/>
      <c r="BR91" s="777"/>
      <c r="BS91" s="777"/>
      <c r="BT91" s="777"/>
      <c r="BU91" s="777"/>
      <c r="BV91" s="777"/>
      <c r="BW91" s="777"/>
      <c r="BX91" s="777"/>
      <c r="BY91" s="777"/>
      <c r="BZ91" s="777"/>
      <c r="CA91" s="777"/>
      <c r="CB91" s="777"/>
      <c r="CC91" s="777"/>
      <c r="CD91" s="777"/>
      <c r="CE91" s="777"/>
      <c r="CF91" s="777"/>
      <c r="CG91" s="777"/>
      <c r="CH91" s="777"/>
      <c r="CI91" s="777"/>
      <c r="CJ91" s="777"/>
      <c r="CK91" s="777"/>
      <c r="CL91" s="777"/>
      <c r="CM91" s="777"/>
      <c r="CN91" s="777"/>
      <c r="CO91" s="777"/>
      <c r="CP91" s="777"/>
      <c r="CQ91" s="777"/>
      <c r="CR91" s="777"/>
      <c r="CS91" s="777"/>
      <c r="CT91" s="777"/>
      <c r="CU91" s="777"/>
      <c r="CV91" s="777"/>
      <c r="CW91" s="777"/>
      <c r="CX91" s="777"/>
      <c r="CY91" s="777"/>
      <c r="CZ91" s="777"/>
      <c r="DA91" s="777"/>
      <c r="DB91" s="777"/>
      <c r="DC91" s="777"/>
      <c r="DD91" s="777"/>
      <c r="DE91" s="777"/>
      <c r="DF91" s="777"/>
      <c r="DG91" s="777"/>
      <c r="DH91" s="777"/>
      <c r="DI91" s="777"/>
      <c r="DJ91" s="777"/>
      <c r="DK91" s="777"/>
      <c r="DL91" s="777"/>
      <c r="DM91" s="777"/>
      <c r="DN91" s="777"/>
      <c r="DO91" s="777"/>
      <c r="DP91" s="777"/>
      <c r="DQ91" s="777"/>
      <c r="DR91" s="777"/>
      <c r="DS91" s="777"/>
      <c r="DT91" s="777"/>
      <c r="DU91" s="777"/>
      <c r="DV91" s="777"/>
      <c r="DW91" s="777"/>
      <c r="DX91" s="777"/>
      <c r="DY91" s="777"/>
      <c r="DZ91" s="777"/>
      <c r="EA91" s="777"/>
      <c r="EB91" s="777"/>
      <c r="EC91" s="777"/>
      <c r="ED91" s="777"/>
      <c r="EE91" s="777"/>
      <c r="EF91" s="777"/>
      <c r="EG91" s="777"/>
      <c r="EH91" s="777"/>
      <c r="EI91" s="777"/>
      <c r="EJ91" s="777"/>
      <c r="EK91" s="777"/>
      <c r="EL91" s="777"/>
      <c r="EM91" s="777"/>
      <c r="EN91" s="777"/>
      <c r="EO91" s="777"/>
      <c r="EP91" s="777"/>
      <c r="EQ91" s="777"/>
      <c r="ER91" s="777"/>
      <c r="ES91" s="777"/>
      <c r="ET91" s="777"/>
      <c r="EU91" s="777"/>
      <c r="EV91" s="777"/>
      <c r="EW91" s="777"/>
      <c r="EX91" s="777"/>
      <c r="EY91" s="777"/>
      <c r="EZ91" s="777"/>
      <c r="FA91" s="777"/>
      <c r="FB91" s="777"/>
      <c r="FC91" s="777"/>
      <c r="FD91" s="777"/>
      <c r="FE91" s="777"/>
      <c r="FF91" s="777"/>
      <c r="FG91" s="777"/>
      <c r="FH91" s="777"/>
      <c r="FI91" s="777"/>
      <c r="FJ91" s="777"/>
      <c r="FK91" s="777"/>
      <c r="FL91" s="777"/>
      <c r="FM91" s="777"/>
      <c r="FN91" s="777"/>
      <c r="FO91" s="777"/>
      <c r="FP91" s="777"/>
      <c r="FQ91" s="777"/>
      <c r="FR91" s="777"/>
      <c r="FS91" s="777"/>
      <c r="FT91" s="777"/>
      <c r="FU91" s="777"/>
      <c r="FV91" s="777"/>
      <c r="FW91" s="777"/>
      <c r="FX91" s="777"/>
      <c r="FY91" s="777"/>
      <c r="FZ91" s="777"/>
      <c r="GA91" s="777"/>
      <c r="GB91" s="777"/>
      <c r="GC91" s="777"/>
      <c r="GD91" s="777"/>
      <c r="GE91" s="777"/>
      <c r="GF91" s="777"/>
      <c r="GG91" s="777"/>
      <c r="GH91" s="777"/>
      <c r="GI91" s="777"/>
      <c r="GJ91" s="777"/>
      <c r="GK91" s="777"/>
      <c r="GL91" s="777"/>
      <c r="GM91" s="777"/>
      <c r="GN91" s="777"/>
      <c r="GO91" s="777"/>
      <c r="GP91" s="777"/>
      <c r="GQ91" s="777"/>
      <c r="GR91" s="777"/>
      <c r="GS91" s="777"/>
      <c r="GT91" s="777"/>
      <c r="GU91" s="777"/>
      <c r="GV91" s="777"/>
      <c r="GW91" s="777"/>
      <c r="GX91" s="777"/>
      <c r="GY91" s="777"/>
      <c r="GZ91" s="777"/>
      <c r="HA91" s="777"/>
      <c r="HB91" s="777"/>
      <c r="HC91" s="777"/>
      <c r="HD91" s="777"/>
      <c r="HE91" s="777"/>
      <c r="HF91" s="777"/>
      <c r="HG91" s="777"/>
      <c r="HH91" s="777"/>
      <c r="HI91" s="777"/>
      <c r="HJ91" s="777"/>
      <c r="HK91" s="777"/>
      <c r="HL91" s="777"/>
      <c r="HM91" s="777"/>
      <c r="HN91" s="777"/>
      <c r="HO91" s="777"/>
      <c r="HP91" s="777"/>
      <c r="HQ91" s="777"/>
      <c r="HR91" s="777"/>
      <c r="HS91" s="777"/>
      <c r="HT91" s="777"/>
      <c r="HU91" s="777"/>
      <c r="HV91" s="777"/>
      <c r="HW91" s="777"/>
      <c r="HX91" s="777"/>
      <c r="HY91" s="777"/>
      <c r="HZ91" s="777"/>
      <c r="IA91" s="777"/>
      <c r="IB91" s="777"/>
      <c r="IC91" s="777"/>
      <c r="ID91" s="777"/>
      <c r="IE91" s="777"/>
      <c r="IF91" s="777"/>
      <c r="IG91" s="777"/>
      <c r="IH91" s="777"/>
      <c r="II91" s="777"/>
      <c r="IJ91" s="777"/>
      <c r="IK91" s="777"/>
      <c r="IL91" s="777"/>
      <c r="IM91" s="777"/>
      <c r="IN91" s="777"/>
      <c r="IO91" s="777"/>
      <c r="IP91" s="777"/>
      <c r="IQ91" s="777"/>
      <c r="IR91" s="777"/>
      <c r="IS91" s="777"/>
      <c r="IT91" s="777"/>
      <c r="IU91" s="777"/>
    </row>
    <row r="92" spans="2:255" s="779" customFormat="1" ht="12.75" customHeight="1">
      <c r="B92" s="777"/>
      <c r="C92" s="777"/>
      <c r="D92" s="777"/>
      <c r="E92" s="777"/>
      <c r="F92" s="777"/>
      <c r="G92" s="777"/>
      <c r="H92" s="777"/>
      <c r="I92" s="777"/>
      <c r="J92" s="777"/>
      <c r="K92" s="777"/>
      <c r="L92" s="777"/>
      <c r="M92" s="777"/>
      <c r="N92" s="777"/>
      <c r="O92" s="777"/>
      <c r="P92" s="777"/>
      <c r="Q92" s="777"/>
      <c r="R92" s="777"/>
      <c r="S92" s="777"/>
      <c r="T92" s="777"/>
      <c r="U92" s="777"/>
      <c r="V92" s="777"/>
      <c r="W92" s="777"/>
      <c r="X92" s="777"/>
      <c r="Y92" s="777"/>
      <c r="Z92" s="778"/>
      <c r="AA92" s="778"/>
      <c r="AB92" s="778"/>
      <c r="AC92" s="778"/>
      <c r="AD92" s="778"/>
      <c r="AE92" s="778"/>
      <c r="AF92" s="778"/>
      <c r="AG92" s="778"/>
      <c r="AH92" s="778"/>
      <c r="AI92" s="778"/>
      <c r="AJ92" s="778"/>
      <c r="AK92" s="778"/>
      <c r="AL92" s="778"/>
      <c r="AM92" s="778"/>
      <c r="AN92" s="778"/>
      <c r="AO92" s="778"/>
      <c r="AP92" s="778"/>
      <c r="AQ92" s="778"/>
      <c r="AR92" s="778"/>
      <c r="AS92" s="778"/>
      <c r="AT92" s="778"/>
      <c r="AU92" s="778"/>
      <c r="AV92" s="778"/>
      <c r="AW92" s="778"/>
      <c r="AX92" s="778"/>
      <c r="AY92" s="778"/>
      <c r="AZ92" s="778"/>
      <c r="BA92" s="778"/>
      <c r="BB92" s="1184"/>
      <c r="BC92" s="777"/>
      <c r="BD92" s="777"/>
      <c r="BE92" s="777"/>
      <c r="BF92" s="777"/>
      <c r="BG92" s="777"/>
      <c r="BH92" s="777"/>
      <c r="BI92" s="777"/>
      <c r="BJ92" s="777"/>
      <c r="BK92" s="777"/>
      <c r="BL92" s="777"/>
      <c r="BM92" s="777"/>
      <c r="BN92" s="777"/>
      <c r="BO92" s="777"/>
      <c r="BP92" s="777"/>
      <c r="BQ92" s="777"/>
      <c r="BR92" s="777"/>
      <c r="BS92" s="777"/>
      <c r="BT92" s="777"/>
      <c r="BU92" s="777"/>
      <c r="BV92" s="777"/>
      <c r="BW92" s="777"/>
      <c r="BX92" s="777"/>
      <c r="BY92" s="777"/>
      <c r="BZ92" s="777"/>
      <c r="CA92" s="777"/>
      <c r="CB92" s="777"/>
      <c r="CC92" s="777"/>
      <c r="CD92" s="777"/>
      <c r="CE92" s="777"/>
      <c r="CF92" s="777"/>
      <c r="CG92" s="777"/>
      <c r="CH92" s="777"/>
      <c r="CI92" s="777"/>
      <c r="CJ92" s="777"/>
      <c r="CK92" s="777"/>
      <c r="CL92" s="777"/>
      <c r="CM92" s="777"/>
      <c r="CN92" s="777"/>
      <c r="CO92" s="777"/>
      <c r="CP92" s="777"/>
      <c r="CQ92" s="777"/>
      <c r="CR92" s="777"/>
      <c r="CS92" s="777"/>
      <c r="CT92" s="777"/>
      <c r="CU92" s="777"/>
      <c r="CV92" s="777"/>
      <c r="CW92" s="777"/>
      <c r="CX92" s="777"/>
      <c r="CY92" s="777"/>
      <c r="CZ92" s="777"/>
      <c r="DA92" s="777"/>
      <c r="DB92" s="777"/>
      <c r="DC92" s="777"/>
      <c r="DD92" s="777"/>
      <c r="DE92" s="777"/>
      <c r="DF92" s="777"/>
      <c r="DG92" s="777"/>
      <c r="DH92" s="777"/>
      <c r="DI92" s="777"/>
      <c r="DJ92" s="777"/>
      <c r="DK92" s="777"/>
      <c r="DL92" s="777"/>
      <c r="DM92" s="777"/>
      <c r="DN92" s="777"/>
      <c r="DO92" s="777"/>
      <c r="DP92" s="777"/>
      <c r="DQ92" s="777"/>
      <c r="DR92" s="777"/>
      <c r="DS92" s="777"/>
      <c r="DT92" s="777"/>
      <c r="DU92" s="777"/>
      <c r="DV92" s="777"/>
      <c r="DW92" s="777"/>
      <c r="DX92" s="777"/>
      <c r="DY92" s="777"/>
      <c r="DZ92" s="777"/>
      <c r="EA92" s="777"/>
      <c r="EB92" s="777"/>
      <c r="EC92" s="777"/>
      <c r="ED92" s="777"/>
      <c r="EE92" s="777"/>
      <c r="EF92" s="777"/>
      <c r="EG92" s="777"/>
      <c r="EH92" s="777"/>
      <c r="EI92" s="777"/>
      <c r="EJ92" s="777"/>
      <c r="EK92" s="777"/>
      <c r="EL92" s="777"/>
      <c r="EM92" s="777"/>
      <c r="EN92" s="777"/>
      <c r="EO92" s="777"/>
      <c r="EP92" s="777"/>
      <c r="EQ92" s="777"/>
      <c r="ER92" s="777"/>
      <c r="ES92" s="777"/>
      <c r="ET92" s="777"/>
      <c r="EU92" s="777"/>
      <c r="EV92" s="777"/>
      <c r="EW92" s="777"/>
      <c r="EX92" s="777"/>
      <c r="EY92" s="777"/>
      <c r="EZ92" s="777"/>
      <c r="FA92" s="777"/>
      <c r="FB92" s="777"/>
      <c r="FC92" s="777"/>
      <c r="FD92" s="777"/>
      <c r="FE92" s="777"/>
      <c r="FF92" s="777"/>
      <c r="FG92" s="777"/>
      <c r="FH92" s="777"/>
      <c r="FI92" s="777"/>
      <c r="FJ92" s="777"/>
      <c r="FK92" s="777"/>
      <c r="FL92" s="777"/>
      <c r="FM92" s="777"/>
      <c r="FN92" s="777"/>
      <c r="FO92" s="777"/>
      <c r="FP92" s="777"/>
      <c r="FQ92" s="777"/>
      <c r="FR92" s="777"/>
      <c r="FS92" s="777"/>
      <c r="FT92" s="777"/>
      <c r="FU92" s="777"/>
      <c r="FV92" s="777"/>
      <c r="FW92" s="777"/>
      <c r="FX92" s="777"/>
      <c r="FY92" s="777"/>
      <c r="FZ92" s="777"/>
      <c r="GA92" s="777"/>
      <c r="GB92" s="777"/>
      <c r="GC92" s="777"/>
      <c r="GD92" s="777"/>
      <c r="GE92" s="777"/>
      <c r="GF92" s="777"/>
      <c r="GG92" s="777"/>
      <c r="GH92" s="777"/>
      <c r="GI92" s="777"/>
      <c r="GJ92" s="777"/>
      <c r="GK92" s="777"/>
      <c r="GL92" s="777"/>
      <c r="GM92" s="777"/>
      <c r="GN92" s="777"/>
      <c r="GO92" s="777"/>
      <c r="GP92" s="777"/>
      <c r="GQ92" s="777"/>
      <c r="GR92" s="777"/>
      <c r="GS92" s="777"/>
      <c r="GT92" s="777"/>
      <c r="GU92" s="777"/>
      <c r="GV92" s="777"/>
      <c r="GW92" s="777"/>
      <c r="GX92" s="777"/>
      <c r="GY92" s="777"/>
      <c r="GZ92" s="777"/>
      <c r="HA92" s="777"/>
      <c r="HB92" s="777"/>
      <c r="HC92" s="777"/>
      <c r="HD92" s="777"/>
      <c r="HE92" s="777"/>
      <c r="HF92" s="777"/>
      <c r="HG92" s="777"/>
      <c r="HH92" s="777"/>
      <c r="HI92" s="777"/>
      <c r="HJ92" s="777"/>
      <c r="HK92" s="777"/>
      <c r="HL92" s="777"/>
      <c r="HM92" s="777"/>
      <c r="HN92" s="777"/>
      <c r="HO92" s="777"/>
      <c r="HP92" s="777"/>
      <c r="HQ92" s="777"/>
      <c r="HR92" s="777"/>
      <c r="HS92" s="777"/>
      <c r="HT92" s="777"/>
      <c r="HU92" s="777"/>
      <c r="HV92" s="777"/>
      <c r="HW92" s="777"/>
      <c r="HX92" s="777"/>
      <c r="HY92" s="777"/>
      <c r="HZ92" s="777"/>
      <c r="IA92" s="777"/>
      <c r="IB92" s="777"/>
      <c r="IC92" s="777"/>
      <c r="ID92" s="777"/>
      <c r="IE92" s="777"/>
      <c r="IF92" s="777"/>
      <c r="IG92" s="777"/>
      <c r="IH92" s="777"/>
      <c r="II92" s="777"/>
      <c r="IJ92" s="777"/>
      <c r="IK92" s="777"/>
      <c r="IL92" s="777"/>
      <c r="IM92" s="777"/>
      <c r="IN92" s="777"/>
      <c r="IO92" s="777"/>
      <c r="IP92" s="777"/>
      <c r="IQ92" s="777"/>
      <c r="IR92" s="777"/>
      <c r="IS92" s="777"/>
      <c r="IT92" s="777"/>
      <c r="IU92" s="777"/>
    </row>
    <row r="93" spans="2:255" s="779" customFormat="1" ht="12.75" customHeight="1">
      <c r="B93" s="777"/>
      <c r="C93" s="777"/>
      <c r="D93" s="777"/>
      <c r="E93" s="777"/>
      <c r="F93" s="777"/>
      <c r="G93" s="777"/>
      <c r="H93" s="777"/>
      <c r="I93" s="777"/>
      <c r="J93" s="777"/>
      <c r="K93" s="777"/>
      <c r="L93" s="777"/>
      <c r="M93" s="777"/>
      <c r="N93" s="777"/>
      <c r="O93" s="777"/>
      <c r="P93" s="777"/>
      <c r="Q93" s="777"/>
      <c r="R93" s="777"/>
      <c r="S93" s="777"/>
      <c r="T93" s="777"/>
      <c r="U93" s="777"/>
      <c r="V93" s="777"/>
      <c r="W93" s="777"/>
      <c r="X93" s="777"/>
      <c r="Y93" s="777"/>
      <c r="Z93" s="778"/>
      <c r="AA93" s="778"/>
      <c r="AB93" s="778"/>
      <c r="AC93" s="778"/>
      <c r="AD93" s="778"/>
      <c r="AE93" s="778"/>
      <c r="AF93" s="778"/>
      <c r="AG93" s="778"/>
      <c r="AH93" s="778"/>
      <c r="AI93" s="778"/>
      <c r="AJ93" s="778"/>
      <c r="AK93" s="778"/>
      <c r="AL93" s="778"/>
      <c r="AM93" s="778"/>
      <c r="AN93" s="778"/>
      <c r="AO93" s="778"/>
      <c r="AP93" s="778"/>
      <c r="AQ93" s="778"/>
      <c r="AR93" s="778"/>
      <c r="AS93" s="778"/>
      <c r="AT93" s="778"/>
      <c r="AU93" s="778"/>
      <c r="AV93" s="778"/>
      <c r="AW93" s="778"/>
      <c r="AX93" s="778"/>
      <c r="AY93" s="778"/>
      <c r="AZ93" s="778"/>
      <c r="BA93" s="778"/>
      <c r="BB93" s="1184"/>
      <c r="BC93" s="777"/>
      <c r="BD93" s="777"/>
      <c r="BE93" s="777"/>
      <c r="BF93" s="777"/>
      <c r="BG93" s="777"/>
      <c r="BH93" s="777"/>
      <c r="BI93" s="777"/>
      <c r="BJ93" s="777"/>
      <c r="BK93" s="777"/>
      <c r="BL93" s="777"/>
      <c r="BM93" s="777"/>
      <c r="BN93" s="777"/>
      <c r="BO93" s="777"/>
      <c r="BP93" s="777"/>
      <c r="BQ93" s="777"/>
      <c r="BR93" s="777"/>
      <c r="BS93" s="777"/>
      <c r="BT93" s="777"/>
      <c r="BU93" s="777"/>
      <c r="BV93" s="777"/>
      <c r="BW93" s="777"/>
      <c r="BX93" s="777"/>
      <c r="BY93" s="777"/>
      <c r="BZ93" s="777"/>
      <c r="CA93" s="777"/>
      <c r="CB93" s="777"/>
      <c r="CC93" s="777"/>
      <c r="CD93" s="777"/>
      <c r="CE93" s="777"/>
      <c r="CF93" s="777"/>
      <c r="CG93" s="777"/>
      <c r="CH93" s="777"/>
      <c r="CI93" s="777"/>
      <c r="CJ93" s="777"/>
      <c r="CK93" s="777"/>
      <c r="CL93" s="777"/>
      <c r="CM93" s="777"/>
      <c r="CN93" s="777"/>
      <c r="CO93" s="777"/>
      <c r="CP93" s="777"/>
      <c r="CQ93" s="777"/>
      <c r="CR93" s="777"/>
      <c r="CS93" s="777"/>
      <c r="CT93" s="777"/>
      <c r="CU93" s="777"/>
      <c r="CV93" s="777"/>
      <c r="CW93" s="777"/>
      <c r="CX93" s="777"/>
      <c r="CY93" s="777"/>
      <c r="CZ93" s="777"/>
      <c r="DA93" s="777"/>
      <c r="DB93" s="777"/>
      <c r="DC93" s="777"/>
      <c r="DD93" s="777"/>
      <c r="DE93" s="777"/>
      <c r="DF93" s="777"/>
      <c r="DG93" s="777"/>
      <c r="DH93" s="777"/>
      <c r="DI93" s="777"/>
      <c r="DJ93" s="777"/>
      <c r="DK93" s="777"/>
      <c r="DL93" s="777"/>
      <c r="DM93" s="777"/>
      <c r="DN93" s="777"/>
      <c r="DO93" s="777"/>
      <c r="DP93" s="777"/>
      <c r="DQ93" s="777"/>
      <c r="DR93" s="777"/>
      <c r="DS93" s="777"/>
      <c r="DT93" s="777"/>
      <c r="DU93" s="777"/>
      <c r="DV93" s="777"/>
      <c r="DW93" s="777"/>
      <c r="DX93" s="777"/>
      <c r="DY93" s="777"/>
      <c r="DZ93" s="777"/>
      <c r="EA93" s="777"/>
      <c r="EB93" s="777"/>
      <c r="EC93" s="777"/>
      <c r="ED93" s="777"/>
      <c r="EE93" s="777"/>
      <c r="EF93" s="777"/>
      <c r="EG93" s="777"/>
      <c r="EH93" s="777"/>
      <c r="EI93" s="777"/>
      <c r="EJ93" s="777"/>
      <c r="EK93" s="777"/>
      <c r="EL93" s="777"/>
      <c r="EM93" s="777"/>
      <c r="EN93" s="777"/>
      <c r="EO93" s="777"/>
      <c r="EP93" s="777"/>
      <c r="EQ93" s="777"/>
      <c r="ER93" s="777"/>
      <c r="ES93" s="777"/>
      <c r="ET93" s="777"/>
      <c r="EU93" s="777"/>
      <c r="EV93" s="777"/>
      <c r="EW93" s="777"/>
      <c r="EX93" s="777"/>
      <c r="EY93" s="777"/>
      <c r="EZ93" s="777"/>
      <c r="FA93" s="777"/>
      <c r="FB93" s="777"/>
      <c r="FC93" s="777"/>
      <c r="FD93" s="777"/>
      <c r="FE93" s="777"/>
      <c r="FF93" s="777"/>
      <c r="FG93" s="777"/>
      <c r="FH93" s="777"/>
      <c r="FI93" s="777"/>
      <c r="FJ93" s="777"/>
      <c r="FK93" s="777"/>
      <c r="FL93" s="777"/>
      <c r="FM93" s="777"/>
      <c r="FN93" s="777"/>
      <c r="FO93" s="777"/>
      <c r="FP93" s="777"/>
      <c r="FQ93" s="777"/>
      <c r="FR93" s="777"/>
      <c r="FS93" s="777"/>
      <c r="FT93" s="777"/>
      <c r="FU93" s="777"/>
      <c r="FV93" s="777"/>
      <c r="FW93" s="777"/>
      <c r="FX93" s="777"/>
      <c r="FY93" s="777"/>
      <c r="FZ93" s="777"/>
      <c r="GA93" s="777"/>
      <c r="GB93" s="777"/>
      <c r="GC93" s="777"/>
      <c r="GD93" s="777"/>
      <c r="GE93" s="777"/>
      <c r="GF93" s="777"/>
      <c r="GG93" s="777"/>
      <c r="GH93" s="777"/>
      <c r="GI93" s="777"/>
      <c r="GJ93" s="777"/>
      <c r="GK93" s="777"/>
      <c r="GL93" s="777"/>
      <c r="GM93" s="777"/>
      <c r="GN93" s="777"/>
      <c r="GO93" s="777"/>
      <c r="GP93" s="777"/>
      <c r="GQ93" s="777"/>
      <c r="GR93" s="777"/>
      <c r="GS93" s="777"/>
      <c r="GT93" s="777"/>
      <c r="GU93" s="777"/>
      <c r="GV93" s="777"/>
      <c r="GW93" s="777"/>
      <c r="GX93" s="777"/>
      <c r="GY93" s="777"/>
      <c r="GZ93" s="777"/>
      <c r="HA93" s="777"/>
      <c r="HB93" s="777"/>
      <c r="HC93" s="777"/>
      <c r="HD93" s="777"/>
      <c r="HE93" s="777"/>
      <c r="HF93" s="777"/>
      <c r="HG93" s="777"/>
      <c r="HH93" s="777"/>
      <c r="HI93" s="777"/>
      <c r="HJ93" s="777"/>
      <c r="HK93" s="777"/>
      <c r="HL93" s="777"/>
      <c r="HM93" s="777"/>
      <c r="HN93" s="777"/>
      <c r="HO93" s="777"/>
      <c r="HP93" s="777"/>
      <c r="HQ93" s="777"/>
      <c r="HR93" s="777"/>
      <c r="HS93" s="777"/>
      <c r="HT93" s="777"/>
      <c r="HU93" s="777"/>
      <c r="HV93" s="777"/>
      <c r="HW93" s="777"/>
      <c r="HX93" s="777"/>
      <c r="HY93" s="777"/>
      <c r="HZ93" s="777"/>
      <c r="IA93" s="777"/>
      <c r="IB93" s="777"/>
      <c r="IC93" s="777"/>
      <c r="ID93" s="777"/>
      <c r="IE93" s="777"/>
      <c r="IF93" s="777"/>
      <c r="IG93" s="777"/>
      <c r="IH93" s="777"/>
      <c r="II93" s="777"/>
      <c r="IJ93" s="777"/>
      <c r="IK93" s="777"/>
      <c r="IL93" s="777"/>
      <c r="IM93" s="777"/>
      <c r="IN93" s="777"/>
      <c r="IO93" s="777"/>
      <c r="IP93" s="777"/>
      <c r="IQ93" s="777"/>
      <c r="IR93" s="777"/>
      <c r="IS93" s="777"/>
      <c r="IT93" s="777"/>
      <c r="IU93" s="777"/>
    </row>
    <row r="94" spans="2:255" s="779" customFormat="1" ht="12.75" customHeight="1">
      <c r="B94" s="777"/>
      <c r="C94" s="777"/>
      <c r="D94" s="777"/>
      <c r="E94" s="777"/>
      <c r="F94" s="777"/>
      <c r="G94" s="777"/>
      <c r="H94" s="777"/>
      <c r="I94" s="777"/>
      <c r="J94" s="777"/>
      <c r="K94" s="777"/>
      <c r="L94" s="777"/>
      <c r="M94" s="777"/>
      <c r="N94" s="777"/>
      <c r="O94" s="777"/>
      <c r="P94" s="777"/>
      <c r="Q94" s="777"/>
      <c r="R94" s="777"/>
      <c r="S94" s="777"/>
      <c r="T94" s="777"/>
      <c r="U94" s="777"/>
      <c r="V94" s="777"/>
      <c r="W94" s="777"/>
      <c r="X94" s="777"/>
      <c r="Y94" s="777"/>
      <c r="Z94" s="778"/>
      <c r="AA94" s="778"/>
      <c r="AB94" s="778"/>
      <c r="AC94" s="778"/>
      <c r="AD94" s="778"/>
      <c r="AE94" s="778"/>
      <c r="AF94" s="778"/>
      <c r="AG94" s="778"/>
      <c r="AH94" s="778"/>
      <c r="AI94" s="778"/>
      <c r="AJ94" s="778"/>
      <c r="AK94" s="778"/>
      <c r="AL94" s="778"/>
      <c r="AM94" s="778"/>
      <c r="AN94" s="778"/>
      <c r="AO94" s="778"/>
      <c r="AP94" s="778"/>
      <c r="AQ94" s="778"/>
      <c r="AR94" s="778"/>
      <c r="AS94" s="778"/>
      <c r="AT94" s="778"/>
      <c r="AU94" s="778"/>
      <c r="AV94" s="778"/>
      <c r="AW94" s="778"/>
      <c r="AX94" s="778"/>
      <c r="AY94" s="778"/>
      <c r="AZ94" s="778"/>
      <c r="BA94" s="778"/>
      <c r="BB94" s="1184"/>
      <c r="BC94" s="777"/>
      <c r="BD94" s="777"/>
      <c r="BE94" s="777"/>
      <c r="BF94" s="777"/>
      <c r="BG94" s="777"/>
      <c r="BH94" s="777"/>
      <c r="BI94" s="777"/>
      <c r="BJ94" s="777"/>
      <c r="BK94" s="777"/>
      <c r="BL94" s="777"/>
      <c r="BM94" s="777"/>
      <c r="BN94" s="777"/>
      <c r="BO94" s="777"/>
      <c r="BP94" s="777"/>
      <c r="BQ94" s="777"/>
      <c r="BR94" s="777"/>
      <c r="BS94" s="777"/>
      <c r="BT94" s="777"/>
      <c r="BU94" s="777"/>
      <c r="BV94" s="777"/>
      <c r="BW94" s="777"/>
      <c r="BX94" s="777"/>
      <c r="BY94" s="777"/>
      <c r="BZ94" s="777"/>
      <c r="CA94" s="777"/>
      <c r="CB94" s="777"/>
      <c r="CC94" s="777"/>
      <c r="CD94" s="777"/>
      <c r="CE94" s="777"/>
      <c r="CF94" s="777"/>
      <c r="CG94" s="777"/>
      <c r="CH94" s="777"/>
      <c r="CI94" s="777"/>
      <c r="CJ94" s="777"/>
      <c r="CK94" s="777"/>
      <c r="CL94" s="777"/>
      <c r="CM94" s="777"/>
      <c r="CN94" s="777"/>
      <c r="CO94" s="777"/>
      <c r="CP94" s="777"/>
      <c r="CQ94" s="777"/>
      <c r="CR94" s="777"/>
      <c r="CS94" s="777"/>
      <c r="CT94" s="777"/>
      <c r="CU94" s="777"/>
      <c r="CV94" s="777"/>
      <c r="CW94" s="777"/>
      <c r="CX94" s="777"/>
      <c r="CY94" s="777"/>
      <c r="CZ94" s="777"/>
      <c r="DA94" s="777"/>
      <c r="DB94" s="777"/>
      <c r="DC94" s="777"/>
      <c r="DD94" s="777"/>
      <c r="DE94" s="777"/>
      <c r="DF94" s="777"/>
      <c r="DG94" s="777"/>
      <c r="DH94" s="777"/>
      <c r="DI94" s="777"/>
      <c r="DJ94" s="777"/>
      <c r="DK94" s="777"/>
      <c r="DL94" s="777"/>
      <c r="DM94" s="777"/>
      <c r="DN94" s="777"/>
      <c r="DO94" s="777"/>
      <c r="DP94" s="777"/>
      <c r="DQ94" s="777"/>
      <c r="DR94" s="777"/>
      <c r="DS94" s="777"/>
      <c r="DT94" s="777"/>
      <c r="DU94" s="777"/>
      <c r="DV94" s="777"/>
      <c r="DW94" s="777"/>
      <c r="DX94" s="777"/>
      <c r="DY94" s="777"/>
      <c r="DZ94" s="777"/>
      <c r="EA94" s="777"/>
      <c r="EB94" s="777"/>
      <c r="EC94" s="777"/>
      <c r="ED94" s="777"/>
      <c r="EE94" s="777"/>
      <c r="EF94" s="777"/>
      <c r="EG94" s="777"/>
      <c r="EH94" s="777"/>
      <c r="EI94" s="777"/>
      <c r="EJ94" s="777"/>
      <c r="EK94" s="777"/>
      <c r="EL94" s="777"/>
      <c r="EM94" s="777"/>
      <c r="EN94" s="777"/>
      <c r="EO94" s="777"/>
      <c r="EP94" s="777"/>
      <c r="EQ94" s="777"/>
      <c r="ER94" s="777"/>
      <c r="ES94" s="777"/>
      <c r="ET94" s="777"/>
      <c r="EU94" s="777"/>
      <c r="EV94" s="777"/>
      <c r="EW94" s="777"/>
      <c r="EX94" s="777"/>
      <c r="EY94" s="777"/>
      <c r="EZ94" s="777"/>
      <c r="FA94" s="777"/>
      <c r="FB94" s="777"/>
      <c r="FC94" s="777"/>
      <c r="FD94" s="777"/>
      <c r="FE94" s="777"/>
      <c r="FF94" s="777"/>
      <c r="FG94" s="777"/>
      <c r="FH94" s="777"/>
      <c r="FI94" s="777"/>
      <c r="FJ94" s="777"/>
      <c r="FK94" s="777"/>
      <c r="FL94" s="777"/>
      <c r="FM94" s="777"/>
      <c r="FN94" s="777"/>
      <c r="FO94" s="777"/>
      <c r="FP94" s="777"/>
      <c r="FQ94" s="777"/>
      <c r="FR94" s="777"/>
      <c r="FS94" s="777"/>
      <c r="FT94" s="777"/>
      <c r="FU94" s="777"/>
      <c r="FV94" s="777"/>
      <c r="FW94" s="777"/>
      <c r="FX94" s="777"/>
      <c r="FY94" s="777"/>
      <c r="FZ94" s="777"/>
      <c r="GA94" s="777"/>
      <c r="GB94" s="777"/>
      <c r="GC94" s="777"/>
      <c r="GD94" s="777"/>
      <c r="GE94" s="777"/>
      <c r="GF94" s="777"/>
      <c r="GG94" s="777"/>
      <c r="GH94" s="777"/>
      <c r="GI94" s="777"/>
      <c r="GJ94" s="777"/>
      <c r="GK94" s="777"/>
      <c r="GL94" s="777"/>
      <c r="GM94" s="777"/>
      <c r="GN94" s="777"/>
      <c r="GO94" s="777"/>
      <c r="GP94" s="777"/>
      <c r="GQ94" s="777"/>
      <c r="GR94" s="777"/>
      <c r="GS94" s="777"/>
      <c r="GT94" s="777"/>
      <c r="GU94" s="777"/>
      <c r="GV94" s="777"/>
      <c r="GW94" s="777"/>
      <c r="GX94" s="777"/>
      <c r="GY94" s="777"/>
      <c r="GZ94" s="777"/>
      <c r="HA94" s="777"/>
      <c r="HB94" s="777"/>
      <c r="HC94" s="777"/>
      <c r="HD94" s="777"/>
      <c r="HE94" s="777"/>
      <c r="HF94" s="777"/>
      <c r="HG94" s="777"/>
      <c r="HH94" s="777"/>
      <c r="HI94" s="777"/>
      <c r="HJ94" s="777"/>
      <c r="HK94" s="777"/>
      <c r="HL94" s="777"/>
      <c r="HM94" s="777"/>
      <c r="HN94" s="777"/>
      <c r="HO94" s="777"/>
      <c r="HP94" s="777"/>
      <c r="HQ94" s="777"/>
      <c r="HR94" s="777"/>
      <c r="HS94" s="777"/>
      <c r="HT94" s="777"/>
      <c r="HU94" s="777"/>
      <c r="HV94" s="777"/>
      <c r="HW94" s="777"/>
      <c r="HX94" s="777"/>
      <c r="HY94" s="777"/>
      <c r="HZ94" s="777"/>
      <c r="IA94" s="777"/>
      <c r="IB94" s="777"/>
      <c r="IC94" s="777"/>
      <c r="ID94" s="777"/>
      <c r="IE94" s="777"/>
      <c r="IF94" s="777"/>
      <c r="IG94" s="777"/>
      <c r="IH94" s="777"/>
      <c r="II94" s="777"/>
      <c r="IJ94" s="777"/>
      <c r="IK94" s="777"/>
      <c r="IL94" s="777"/>
      <c r="IM94" s="777"/>
      <c r="IN94" s="777"/>
      <c r="IO94" s="777"/>
      <c r="IP94" s="777"/>
      <c r="IQ94" s="777"/>
      <c r="IR94" s="777"/>
      <c r="IS94" s="777"/>
      <c r="IT94" s="777"/>
      <c r="IU94" s="777"/>
    </row>
    <row r="95" spans="2:255" s="779" customFormat="1" ht="12.75" customHeight="1">
      <c r="B95" s="777"/>
      <c r="C95" s="777"/>
      <c r="D95" s="777"/>
      <c r="E95" s="777"/>
      <c r="F95" s="777"/>
      <c r="G95" s="777"/>
      <c r="H95" s="777"/>
      <c r="I95" s="777"/>
      <c r="J95" s="777"/>
      <c r="K95" s="777"/>
      <c r="L95" s="777"/>
      <c r="M95" s="777"/>
      <c r="N95" s="777"/>
      <c r="O95" s="777"/>
      <c r="P95" s="777"/>
      <c r="Q95" s="777"/>
      <c r="R95" s="777"/>
      <c r="S95" s="777"/>
      <c r="T95" s="777"/>
      <c r="U95" s="777"/>
      <c r="V95" s="777"/>
      <c r="W95" s="777"/>
      <c r="X95" s="777"/>
      <c r="Y95" s="777"/>
      <c r="Z95" s="778"/>
      <c r="AA95" s="778"/>
      <c r="AB95" s="778"/>
      <c r="AC95" s="778"/>
      <c r="AD95" s="778"/>
      <c r="AE95" s="778"/>
      <c r="AF95" s="778"/>
      <c r="AG95" s="778"/>
      <c r="AH95" s="778"/>
      <c r="AI95" s="778"/>
      <c r="AJ95" s="778"/>
      <c r="AK95" s="778"/>
      <c r="AL95" s="778"/>
      <c r="AM95" s="778"/>
      <c r="AN95" s="778"/>
      <c r="AO95" s="778"/>
      <c r="AP95" s="778"/>
      <c r="AQ95" s="778"/>
      <c r="AR95" s="778"/>
      <c r="AS95" s="778"/>
      <c r="AT95" s="778"/>
      <c r="AU95" s="778"/>
      <c r="AV95" s="778"/>
      <c r="AW95" s="778"/>
      <c r="AX95" s="778"/>
      <c r="AY95" s="778"/>
      <c r="AZ95" s="778"/>
      <c r="BA95" s="778"/>
      <c r="BB95" s="1184"/>
      <c r="BC95" s="777"/>
      <c r="BD95" s="777"/>
      <c r="BE95" s="777"/>
      <c r="BF95" s="777"/>
      <c r="BG95" s="777"/>
      <c r="BH95" s="777"/>
      <c r="BI95" s="777"/>
      <c r="BJ95" s="777"/>
      <c r="BK95" s="777"/>
      <c r="BL95" s="777"/>
      <c r="BM95" s="777"/>
      <c r="BN95" s="777"/>
      <c r="BO95" s="777"/>
      <c r="BP95" s="777"/>
      <c r="BQ95" s="777"/>
      <c r="BR95" s="777"/>
      <c r="BS95" s="777"/>
      <c r="BT95" s="777"/>
      <c r="BU95" s="777"/>
      <c r="BV95" s="777"/>
      <c r="BW95" s="777"/>
      <c r="BX95" s="777"/>
      <c r="BY95" s="777"/>
      <c r="BZ95" s="777"/>
      <c r="CA95" s="777"/>
      <c r="CB95" s="777"/>
      <c r="CC95" s="777"/>
      <c r="CD95" s="777"/>
      <c r="CE95" s="777"/>
      <c r="CF95" s="777"/>
      <c r="CG95" s="777"/>
      <c r="CH95" s="777"/>
      <c r="CI95" s="777"/>
      <c r="CJ95" s="777"/>
      <c r="CK95" s="777"/>
      <c r="CL95" s="777"/>
      <c r="CM95" s="777"/>
      <c r="CN95" s="777"/>
      <c r="CO95" s="777"/>
      <c r="CP95" s="777"/>
      <c r="CQ95" s="777"/>
      <c r="CR95" s="777"/>
      <c r="CS95" s="777"/>
      <c r="CT95" s="777"/>
      <c r="CU95" s="777"/>
      <c r="CV95" s="777"/>
      <c r="CW95" s="777"/>
      <c r="CX95" s="777"/>
      <c r="CY95" s="777"/>
      <c r="CZ95" s="777"/>
      <c r="DA95" s="777"/>
      <c r="DB95" s="777"/>
      <c r="DC95" s="777"/>
      <c r="DD95" s="777"/>
      <c r="DE95" s="777"/>
      <c r="DF95" s="777"/>
      <c r="DG95" s="777"/>
      <c r="DH95" s="777"/>
      <c r="DI95" s="777"/>
      <c r="DJ95" s="777"/>
      <c r="DK95" s="777"/>
      <c r="DL95" s="777"/>
      <c r="DM95" s="777"/>
      <c r="DN95" s="777"/>
      <c r="DO95" s="777"/>
      <c r="DP95" s="777"/>
      <c r="DQ95" s="777"/>
      <c r="DR95" s="777"/>
      <c r="DS95" s="777"/>
      <c r="DT95" s="777"/>
      <c r="DU95" s="777"/>
      <c r="DV95" s="777"/>
      <c r="DW95" s="777"/>
      <c r="DX95" s="777"/>
      <c r="DY95" s="777"/>
      <c r="DZ95" s="777"/>
      <c r="EA95" s="777"/>
      <c r="EB95" s="777"/>
      <c r="EC95" s="777"/>
      <c r="ED95" s="777"/>
      <c r="EE95" s="777"/>
      <c r="EF95" s="777"/>
      <c r="EG95" s="777"/>
      <c r="EH95" s="777"/>
      <c r="EI95" s="777"/>
      <c r="EJ95" s="777"/>
      <c r="EK95" s="777"/>
      <c r="EL95" s="777"/>
      <c r="EM95" s="777"/>
      <c r="EN95" s="777"/>
      <c r="EO95" s="777"/>
      <c r="EP95" s="777"/>
      <c r="EQ95" s="777"/>
      <c r="ER95" s="777"/>
      <c r="ES95" s="777"/>
      <c r="ET95" s="777"/>
      <c r="EU95" s="777"/>
      <c r="EV95" s="777"/>
      <c r="EW95" s="777"/>
      <c r="EX95" s="777"/>
      <c r="EY95" s="777"/>
      <c r="EZ95" s="777"/>
      <c r="FA95" s="777"/>
      <c r="FB95" s="777"/>
      <c r="FC95" s="777"/>
      <c r="FD95" s="777"/>
      <c r="FE95" s="777"/>
      <c r="FF95" s="777"/>
      <c r="FG95" s="777"/>
      <c r="FH95" s="777"/>
      <c r="FI95" s="777"/>
      <c r="FJ95" s="777"/>
      <c r="FK95" s="777"/>
      <c r="FL95" s="777"/>
      <c r="FM95" s="777"/>
      <c r="FN95" s="777"/>
      <c r="FO95" s="777"/>
      <c r="FP95" s="777"/>
      <c r="FQ95" s="777"/>
      <c r="FR95" s="777"/>
      <c r="FS95" s="777"/>
      <c r="FT95" s="777"/>
      <c r="FU95" s="777"/>
      <c r="FV95" s="777"/>
      <c r="FW95" s="777"/>
      <c r="FX95" s="777"/>
      <c r="FY95" s="777"/>
      <c r="FZ95" s="777"/>
      <c r="GA95" s="777"/>
      <c r="GB95" s="777"/>
      <c r="GC95" s="777"/>
      <c r="GD95" s="777"/>
      <c r="GE95" s="777"/>
      <c r="GF95" s="777"/>
      <c r="GG95" s="777"/>
      <c r="GH95" s="777"/>
      <c r="GI95" s="777"/>
      <c r="GJ95" s="777"/>
      <c r="GK95" s="777"/>
      <c r="GL95" s="777"/>
      <c r="GM95" s="777"/>
      <c r="GN95" s="777"/>
      <c r="GO95" s="777"/>
      <c r="GP95" s="777"/>
      <c r="GQ95" s="777"/>
      <c r="GR95" s="777"/>
      <c r="GS95" s="777"/>
      <c r="GT95" s="777"/>
      <c r="GU95" s="777"/>
      <c r="GV95" s="777"/>
      <c r="GW95" s="777"/>
      <c r="GX95" s="777"/>
      <c r="GY95" s="777"/>
      <c r="GZ95" s="777"/>
      <c r="HA95" s="777"/>
      <c r="HB95" s="777"/>
      <c r="HC95" s="777"/>
      <c r="HD95" s="777"/>
      <c r="HE95" s="777"/>
      <c r="HF95" s="777"/>
      <c r="HG95" s="777"/>
      <c r="HH95" s="777"/>
      <c r="HI95" s="777"/>
      <c r="HJ95" s="777"/>
      <c r="HK95" s="777"/>
      <c r="HL95" s="777"/>
      <c r="HM95" s="777"/>
      <c r="HN95" s="777"/>
      <c r="HO95" s="777"/>
      <c r="HP95" s="777"/>
      <c r="HQ95" s="777"/>
      <c r="HR95" s="777"/>
      <c r="HS95" s="777"/>
      <c r="HT95" s="777"/>
      <c r="HU95" s="777"/>
      <c r="HV95" s="777"/>
      <c r="HW95" s="777"/>
      <c r="HX95" s="777"/>
      <c r="HY95" s="777"/>
      <c r="HZ95" s="777"/>
      <c r="IA95" s="777"/>
      <c r="IB95" s="777"/>
      <c r="IC95" s="777"/>
      <c r="ID95" s="777"/>
      <c r="IE95" s="777"/>
      <c r="IF95" s="777"/>
      <c r="IG95" s="777"/>
      <c r="IH95" s="777"/>
      <c r="II95" s="777"/>
      <c r="IJ95" s="777"/>
      <c r="IK95" s="777"/>
      <c r="IL95" s="777"/>
      <c r="IM95" s="777"/>
      <c r="IN95" s="777"/>
      <c r="IO95" s="777"/>
      <c r="IP95" s="777"/>
      <c r="IQ95" s="777"/>
      <c r="IR95" s="777"/>
      <c r="IS95" s="777"/>
      <c r="IT95" s="777"/>
      <c r="IU95" s="777"/>
    </row>
    <row r="96" spans="2:255" s="779" customFormat="1" ht="12.75" customHeight="1">
      <c r="B96" s="777"/>
      <c r="C96" s="777"/>
      <c r="D96" s="777"/>
      <c r="E96" s="777"/>
      <c r="F96" s="777"/>
      <c r="G96" s="777"/>
      <c r="H96" s="777"/>
      <c r="I96" s="777"/>
      <c r="J96" s="777"/>
      <c r="K96" s="777"/>
      <c r="L96" s="777"/>
      <c r="M96" s="777"/>
      <c r="N96" s="777"/>
      <c r="O96" s="777"/>
      <c r="P96" s="777"/>
      <c r="Q96" s="777"/>
      <c r="R96" s="777"/>
      <c r="S96" s="777"/>
      <c r="T96" s="777"/>
      <c r="U96" s="777"/>
      <c r="V96" s="777"/>
      <c r="W96" s="777"/>
      <c r="X96" s="777"/>
      <c r="Y96" s="777"/>
      <c r="Z96" s="778"/>
      <c r="AA96" s="778"/>
      <c r="AB96" s="778"/>
      <c r="AC96" s="778"/>
      <c r="AD96" s="778"/>
      <c r="AE96" s="778"/>
      <c r="AF96" s="778"/>
      <c r="AG96" s="778"/>
      <c r="AH96" s="778"/>
      <c r="AI96" s="778"/>
      <c r="AJ96" s="778"/>
      <c r="AK96" s="778"/>
      <c r="AL96" s="778"/>
      <c r="AM96" s="778"/>
      <c r="AN96" s="778"/>
      <c r="AO96" s="778"/>
      <c r="AP96" s="778"/>
      <c r="AQ96" s="778"/>
      <c r="AR96" s="778"/>
      <c r="AS96" s="778"/>
      <c r="AT96" s="778"/>
      <c r="AU96" s="778"/>
      <c r="AV96" s="778"/>
      <c r="AW96" s="778"/>
      <c r="AX96" s="778"/>
      <c r="AY96" s="778"/>
      <c r="AZ96" s="778"/>
      <c r="BA96" s="778"/>
      <c r="BB96" s="1184"/>
      <c r="BC96" s="777"/>
      <c r="BD96" s="777"/>
      <c r="BE96" s="777"/>
      <c r="BF96" s="777"/>
      <c r="BG96" s="777"/>
      <c r="BH96" s="777"/>
      <c r="BI96" s="777"/>
      <c r="BJ96" s="777"/>
      <c r="BK96" s="777"/>
      <c r="BL96" s="777"/>
      <c r="BM96" s="777"/>
      <c r="BN96" s="777"/>
      <c r="BO96" s="777"/>
      <c r="BP96" s="777"/>
      <c r="BQ96" s="777"/>
      <c r="BR96" s="777"/>
      <c r="BS96" s="777"/>
      <c r="BT96" s="777"/>
      <c r="BU96" s="777"/>
      <c r="BV96" s="777"/>
      <c r="BW96" s="777"/>
      <c r="BX96" s="777"/>
      <c r="BY96" s="777"/>
      <c r="BZ96" s="777"/>
      <c r="CA96" s="777"/>
      <c r="CB96" s="777"/>
      <c r="CC96" s="777"/>
      <c r="CD96" s="777"/>
      <c r="CE96" s="777"/>
      <c r="CF96" s="777"/>
      <c r="CG96" s="777"/>
      <c r="CH96" s="777"/>
      <c r="CI96" s="777"/>
      <c r="CJ96" s="777"/>
      <c r="CK96" s="777"/>
      <c r="CL96" s="777"/>
      <c r="CM96" s="777"/>
      <c r="CN96" s="777"/>
      <c r="CO96" s="777"/>
      <c r="CP96" s="777"/>
      <c r="CQ96" s="777"/>
      <c r="CR96" s="777"/>
      <c r="CS96" s="777"/>
      <c r="CT96" s="777"/>
      <c r="CU96" s="777"/>
      <c r="CV96" s="777"/>
      <c r="CW96" s="777"/>
      <c r="CX96" s="777"/>
      <c r="CY96" s="777"/>
      <c r="CZ96" s="777"/>
      <c r="DA96" s="777"/>
      <c r="DB96" s="777"/>
      <c r="DC96" s="777"/>
      <c r="DD96" s="777"/>
      <c r="DE96" s="777"/>
      <c r="DF96" s="777"/>
      <c r="DG96" s="777"/>
      <c r="DH96" s="777"/>
      <c r="DI96" s="777"/>
      <c r="DJ96" s="777"/>
      <c r="DK96" s="777"/>
      <c r="DL96" s="777"/>
      <c r="DM96" s="777"/>
      <c r="DN96" s="777"/>
      <c r="DO96" s="777"/>
      <c r="DP96" s="777"/>
      <c r="DQ96" s="777"/>
      <c r="DR96" s="777"/>
      <c r="DS96" s="777"/>
      <c r="DT96" s="777"/>
      <c r="DU96" s="777"/>
      <c r="DV96" s="777"/>
      <c r="DW96" s="777"/>
      <c r="DX96" s="777"/>
      <c r="DY96" s="777"/>
      <c r="DZ96" s="777"/>
      <c r="EA96" s="777"/>
      <c r="EB96" s="777"/>
      <c r="EC96" s="777"/>
      <c r="ED96" s="777"/>
      <c r="EE96" s="777"/>
      <c r="EF96" s="777"/>
      <c r="EG96" s="777"/>
      <c r="EH96" s="777"/>
      <c r="EI96" s="777"/>
      <c r="EJ96" s="777"/>
      <c r="EK96" s="777"/>
      <c r="EL96" s="777"/>
      <c r="EM96" s="777"/>
      <c r="EN96" s="777"/>
      <c r="EO96" s="777"/>
      <c r="EP96" s="777"/>
      <c r="EQ96" s="777"/>
      <c r="ER96" s="777"/>
      <c r="ES96" s="777"/>
      <c r="ET96" s="777"/>
      <c r="EU96" s="777"/>
      <c r="EV96" s="777"/>
      <c r="EW96" s="777"/>
      <c r="EX96" s="777"/>
      <c r="EY96" s="777"/>
      <c r="EZ96" s="777"/>
      <c r="FA96" s="777"/>
      <c r="FB96" s="777"/>
      <c r="FC96" s="777"/>
      <c r="FD96" s="777"/>
      <c r="FE96" s="777"/>
      <c r="FF96" s="777"/>
      <c r="FG96" s="777"/>
      <c r="FH96" s="777"/>
      <c r="FI96" s="777"/>
      <c r="FJ96" s="777"/>
      <c r="FK96" s="777"/>
      <c r="FL96" s="777"/>
      <c r="FM96" s="777"/>
      <c r="FN96" s="777"/>
      <c r="FO96" s="777"/>
      <c r="FP96" s="777"/>
      <c r="FQ96" s="777"/>
      <c r="FR96" s="777"/>
      <c r="FS96" s="777"/>
      <c r="FT96" s="777"/>
      <c r="FU96" s="777"/>
      <c r="FV96" s="777"/>
      <c r="FW96" s="777"/>
      <c r="FX96" s="777"/>
      <c r="FY96" s="777"/>
      <c r="FZ96" s="777"/>
      <c r="GA96" s="777"/>
      <c r="GB96" s="777"/>
      <c r="GC96" s="777"/>
      <c r="GD96" s="777"/>
      <c r="GE96" s="777"/>
      <c r="GF96" s="777"/>
      <c r="GG96" s="777"/>
      <c r="GH96" s="777"/>
      <c r="GI96" s="777"/>
      <c r="GJ96" s="777"/>
      <c r="GK96" s="777"/>
      <c r="GL96" s="777"/>
      <c r="GM96" s="777"/>
      <c r="GN96" s="777"/>
      <c r="GO96" s="777"/>
      <c r="GP96" s="777"/>
      <c r="GQ96" s="777"/>
      <c r="GR96" s="777"/>
      <c r="GS96" s="777"/>
      <c r="GT96" s="777"/>
      <c r="GU96" s="777"/>
      <c r="GV96" s="777"/>
      <c r="GW96" s="777"/>
      <c r="GX96" s="777"/>
      <c r="GY96" s="777"/>
      <c r="GZ96" s="777"/>
      <c r="HA96" s="777"/>
      <c r="HB96" s="777"/>
      <c r="HC96" s="777"/>
      <c r="HD96" s="777"/>
      <c r="HE96" s="777"/>
      <c r="HF96" s="777"/>
      <c r="HG96" s="777"/>
      <c r="HH96" s="777"/>
      <c r="HI96" s="777"/>
      <c r="HJ96" s="777"/>
      <c r="HK96" s="777"/>
      <c r="HL96" s="777"/>
      <c r="HM96" s="777"/>
      <c r="HN96" s="777"/>
      <c r="HO96" s="777"/>
      <c r="HP96" s="777"/>
      <c r="HQ96" s="777"/>
      <c r="HR96" s="777"/>
      <c r="HS96" s="777"/>
      <c r="HT96" s="777"/>
      <c r="HU96" s="777"/>
      <c r="HV96" s="777"/>
      <c r="HW96" s="777"/>
      <c r="HX96" s="777"/>
      <c r="HY96" s="777"/>
      <c r="HZ96" s="777"/>
      <c r="IA96" s="777"/>
      <c r="IB96" s="777"/>
      <c r="IC96" s="777"/>
      <c r="ID96" s="777"/>
      <c r="IE96" s="777"/>
      <c r="IF96" s="777"/>
      <c r="IG96" s="777"/>
      <c r="IH96" s="777"/>
      <c r="II96" s="777"/>
      <c r="IJ96" s="777"/>
      <c r="IK96" s="777"/>
      <c r="IL96" s="777"/>
      <c r="IM96" s="777"/>
      <c r="IN96" s="777"/>
      <c r="IO96" s="777"/>
      <c r="IP96" s="777"/>
      <c r="IQ96" s="777"/>
      <c r="IR96" s="777"/>
      <c r="IS96" s="777"/>
      <c r="IT96" s="777"/>
      <c r="IU96" s="777"/>
    </row>
    <row r="97" spans="2:255" s="779" customFormat="1" ht="12.75" customHeight="1">
      <c r="B97" s="777"/>
      <c r="C97" s="777"/>
      <c r="D97" s="777"/>
      <c r="E97" s="777"/>
      <c r="F97" s="777"/>
      <c r="G97" s="777"/>
      <c r="H97" s="777"/>
      <c r="I97" s="777"/>
      <c r="J97" s="777"/>
      <c r="K97" s="777"/>
      <c r="L97" s="777"/>
      <c r="M97" s="777"/>
      <c r="N97" s="777"/>
      <c r="O97" s="777"/>
      <c r="P97" s="777"/>
      <c r="Q97" s="777"/>
      <c r="R97" s="777"/>
      <c r="S97" s="777"/>
      <c r="T97" s="777"/>
      <c r="U97" s="777"/>
      <c r="V97" s="777"/>
      <c r="W97" s="777"/>
      <c r="X97" s="777"/>
      <c r="Y97" s="777"/>
      <c r="Z97" s="778"/>
      <c r="AA97" s="778"/>
      <c r="AB97" s="778"/>
      <c r="AC97" s="778"/>
      <c r="AD97" s="778"/>
      <c r="AE97" s="778"/>
      <c r="AF97" s="778"/>
      <c r="AG97" s="778"/>
      <c r="AH97" s="778"/>
      <c r="AI97" s="778"/>
      <c r="AJ97" s="778"/>
      <c r="AK97" s="778"/>
      <c r="AL97" s="778"/>
      <c r="AM97" s="778"/>
      <c r="AN97" s="778"/>
      <c r="AO97" s="778"/>
      <c r="AP97" s="778"/>
      <c r="AQ97" s="778"/>
      <c r="AR97" s="778"/>
      <c r="AS97" s="778"/>
      <c r="AT97" s="778"/>
      <c r="AU97" s="778"/>
      <c r="AV97" s="778"/>
      <c r="AW97" s="778"/>
      <c r="AX97" s="778"/>
      <c r="AY97" s="778"/>
      <c r="AZ97" s="778"/>
      <c r="BA97" s="778"/>
      <c r="BB97" s="1184"/>
      <c r="BC97" s="777"/>
      <c r="BD97" s="777"/>
      <c r="BE97" s="777"/>
      <c r="BF97" s="777"/>
      <c r="BG97" s="777"/>
      <c r="BH97" s="777"/>
      <c r="BI97" s="777"/>
      <c r="BJ97" s="777"/>
      <c r="BK97" s="777"/>
      <c r="BL97" s="777"/>
      <c r="BM97" s="777"/>
      <c r="BN97" s="777"/>
      <c r="BO97" s="777"/>
      <c r="BP97" s="777"/>
      <c r="BQ97" s="777"/>
      <c r="BR97" s="777"/>
      <c r="BS97" s="777"/>
      <c r="BT97" s="777"/>
      <c r="BU97" s="777"/>
      <c r="BV97" s="777"/>
      <c r="BW97" s="777"/>
      <c r="BX97" s="777"/>
      <c r="BY97" s="777"/>
      <c r="BZ97" s="777"/>
      <c r="CA97" s="777"/>
      <c r="CB97" s="777"/>
      <c r="CC97" s="777"/>
      <c r="CD97" s="777"/>
      <c r="CE97" s="777"/>
      <c r="CF97" s="777"/>
      <c r="CG97" s="777"/>
      <c r="CH97" s="777"/>
      <c r="CI97" s="777"/>
      <c r="CJ97" s="777"/>
      <c r="CK97" s="777"/>
      <c r="CL97" s="777"/>
      <c r="CM97" s="777"/>
      <c r="CN97" s="777"/>
      <c r="CO97" s="777"/>
      <c r="CP97" s="777"/>
      <c r="CQ97" s="777"/>
      <c r="CR97" s="777"/>
      <c r="CS97" s="777"/>
      <c r="CT97" s="777"/>
      <c r="CU97" s="777"/>
      <c r="CV97" s="777"/>
      <c r="CW97" s="777"/>
      <c r="CX97" s="777"/>
      <c r="CY97" s="777"/>
      <c r="CZ97" s="777"/>
      <c r="DA97" s="777"/>
      <c r="DB97" s="777"/>
      <c r="DC97" s="777"/>
      <c r="DD97" s="777"/>
      <c r="DE97" s="777"/>
      <c r="DF97" s="777"/>
      <c r="DG97" s="777"/>
      <c r="DH97" s="777"/>
      <c r="DI97" s="777"/>
      <c r="DJ97" s="777"/>
      <c r="DK97" s="777"/>
      <c r="DL97" s="777"/>
      <c r="DM97" s="777"/>
      <c r="DN97" s="777"/>
      <c r="DO97" s="777"/>
      <c r="DP97" s="777"/>
      <c r="DQ97" s="777"/>
      <c r="DR97" s="777"/>
      <c r="DS97" s="777"/>
      <c r="DT97" s="777"/>
      <c r="DU97" s="777"/>
      <c r="DV97" s="777"/>
      <c r="DW97" s="777"/>
      <c r="DX97" s="777"/>
      <c r="DY97" s="777"/>
      <c r="DZ97" s="777"/>
      <c r="EA97" s="777"/>
      <c r="EB97" s="777"/>
      <c r="EC97" s="777"/>
      <c r="ED97" s="777"/>
      <c r="EE97" s="777"/>
      <c r="EF97" s="777"/>
      <c r="EG97" s="777"/>
      <c r="EH97" s="777"/>
      <c r="EI97" s="777"/>
      <c r="EJ97" s="777"/>
      <c r="EK97" s="777"/>
      <c r="EL97" s="777"/>
      <c r="EM97" s="777"/>
      <c r="EN97" s="777"/>
      <c r="EO97" s="777"/>
      <c r="EP97" s="777"/>
      <c r="EQ97" s="777"/>
      <c r="ER97" s="777"/>
      <c r="ES97" s="777"/>
      <c r="ET97" s="777"/>
      <c r="EU97" s="777"/>
      <c r="EV97" s="777"/>
      <c r="EW97" s="777"/>
      <c r="EX97" s="777"/>
      <c r="EY97" s="777"/>
      <c r="EZ97" s="777"/>
      <c r="FA97" s="777"/>
      <c r="FB97" s="777"/>
      <c r="FC97" s="777"/>
      <c r="FD97" s="777"/>
      <c r="FE97" s="777"/>
      <c r="FF97" s="777"/>
      <c r="FG97" s="777"/>
      <c r="FH97" s="777"/>
      <c r="FI97" s="777"/>
      <c r="FJ97" s="777"/>
      <c r="FK97" s="777"/>
      <c r="FL97" s="777"/>
      <c r="FM97" s="777"/>
      <c r="FN97" s="777"/>
      <c r="FO97" s="777"/>
      <c r="FP97" s="777"/>
      <c r="FQ97" s="777"/>
      <c r="FR97" s="777"/>
      <c r="FS97" s="777"/>
      <c r="FT97" s="777"/>
      <c r="FU97" s="777"/>
      <c r="FV97" s="777"/>
      <c r="FW97" s="777"/>
      <c r="FX97" s="777"/>
      <c r="FY97" s="777"/>
      <c r="FZ97" s="777"/>
      <c r="GA97" s="777"/>
      <c r="GB97" s="777"/>
      <c r="GC97" s="777"/>
      <c r="GD97" s="777"/>
      <c r="GE97" s="777"/>
      <c r="GF97" s="777"/>
      <c r="GG97" s="777"/>
      <c r="GH97" s="777"/>
      <c r="GI97" s="777"/>
      <c r="GJ97" s="777"/>
      <c r="GK97" s="777"/>
      <c r="GL97" s="777"/>
      <c r="GM97" s="777"/>
      <c r="GN97" s="777"/>
      <c r="GO97" s="777"/>
      <c r="GP97" s="777"/>
      <c r="GQ97" s="777"/>
      <c r="GR97" s="777"/>
      <c r="GS97" s="777"/>
      <c r="GT97" s="777"/>
      <c r="GU97" s="777"/>
      <c r="GV97" s="777"/>
      <c r="GW97" s="777"/>
      <c r="GX97" s="777"/>
      <c r="GY97" s="777"/>
      <c r="GZ97" s="777"/>
      <c r="HA97" s="777"/>
      <c r="HB97" s="777"/>
      <c r="HC97" s="777"/>
      <c r="HD97" s="777"/>
      <c r="HE97" s="777"/>
      <c r="HF97" s="777"/>
      <c r="HG97" s="777"/>
      <c r="HH97" s="777"/>
      <c r="HI97" s="777"/>
      <c r="HJ97" s="777"/>
      <c r="HK97" s="777"/>
      <c r="HL97" s="777"/>
      <c r="HM97" s="777"/>
      <c r="HN97" s="777"/>
      <c r="HO97" s="777"/>
      <c r="HP97" s="777"/>
      <c r="HQ97" s="777"/>
      <c r="HR97" s="777"/>
      <c r="HS97" s="777"/>
      <c r="HT97" s="777"/>
      <c r="HU97" s="777"/>
      <c r="HV97" s="777"/>
      <c r="HW97" s="777"/>
      <c r="HX97" s="777"/>
      <c r="HY97" s="777"/>
      <c r="HZ97" s="777"/>
      <c r="IA97" s="777"/>
      <c r="IB97" s="777"/>
      <c r="IC97" s="777"/>
      <c r="ID97" s="777"/>
      <c r="IE97" s="777"/>
      <c r="IF97" s="777"/>
      <c r="IG97" s="777"/>
      <c r="IH97" s="777"/>
      <c r="II97" s="777"/>
      <c r="IJ97" s="777"/>
      <c r="IK97" s="777"/>
      <c r="IL97" s="777"/>
      <c r="IM97" s="777"/>
      <c r="IN97" s="777"/>
      <c r="IO97" s="777"/>
      <c r="IP97" s="777"/>
      <c r="IQ97" s="777"/>
      <c r="IR97" s="777"/>
      <c r="IS97" s="777"/>
      <c r="IT97" s="777"/>
      <c r="IU97" s="777"/>
    </row>
    <row r="98" spans="2:255" s="779" customFormat="1" ht="12.75" customHeight="1">
      <c r="B98" s="777"/>
      <c r="C98" s="777"/>
      <c r="D98" s="777"/>
      <c r="E98" s="777"/>
      <c r="F98" s="777"/>
      <c r="G98" s="777"/>
      <c r="H98" s="777"/>
      <c r="I98" s="777"/>
      <c r="J98" s="777"/>
      <c r="K98" s="777"/>
      <c r="L98" s="777"/>
      <c r="M98" s="777"/>
      <c r="N98" s="777"/>
      <c r="O98" s="777"/>
      <c r="P98" s="777"/>
      <c r="Q98" s="777"/>
      <c r="R98" s="777"/>
      <c r="S98" s="777"/>
      <c r="T98" s="777"/>
      <c r="U98" s="777"/>
      <c r="V98" s="777"/>
      <c r="W98" s="777"/>
      <c r="X98" s="777"/>
      <c r="Y98" s="777"/>
      <c r="Z98" s="778"/>
      <c r="AA98" s="778"/>
      <c r="AB98" s="778"/>
      <c r="AC98" s="778"/>
      <c r="AD98" s="778"/>
      <c r="AE98" s="778"/>
      <c r="AF98" s="778"/>
      <c r="AG98" s="778"/>
      <c r="AH98" s="778"/>
      <c r="AI98" s="778"/>
      <c r="AJ98" s="778"/>
      <c r="AK98" s="778"/>
      <c r="AL98" s="778"/>
      <c r="AM98" s="778"/>
      <c r="AN98" s="778"/>
      <c r="AO98" s="778"/>
      <c r="AP98" s="778"/>
      <c r="AQ98" s="778"/>
      <c r="AR98" s="778"/>
      <c r="AS98" s="778"/>
      <c r="AT98" s="778"/>
      <c r="AU98" s="778"/>
      <c r="AV98" s="778"/>
      <c r="AW98" s="778"/>
      <c r="AX98" s="778"/>
      <c r="AY98" s="778"/>
      <c r="AZ98" s="778"/>
      <c r="BA98" s="778"/>
      <c r="BB98" s="1184"/>
      <c r="BC98" s="777"/>
      <c r="BD98" s="777"/>
      <c r="BE98" s="777"/>
      <c r="BF98" s="777"/>
      <c r="BG98" s="777"/>
      <c r="BH98" s="777"/>
      <c r="BI98" s="777"/>
      <c r="BJ98" s="777"/>
      <c r="BK98" s="777"/>
      <c r="BL98" s="777"/>
      <c r="BM98" s="777"/>
      <c r="BN98" s="777"/>
      <c r="BO98" s="777"/>
      <c r="BP98" s="777"/>
      <c r="BQ98" s="777"/>
      <c r="BR98" s="777"/>
      <c r="BS98" s="777"/>
      <c r="BT98" s="777"/>
      <c r="BU98" s="777"/>
      <c r="BV98" s="777"/>
      <c r="BW98" s="777"/>
      <c r="BX98" s="777"/>
      <c r="BY98" s="777"/>
      <c r="BZ98" s="777"/>
      <c r="CA98" s="777"/>
      <c r="CB98" s="777"/>
      <c r="CC98" s="777"/>
      <c r="CD98" s="777"/>
      <c r="CE98" s="777"/>
      <c r="CF98" s="777"/>
      <c r="CG98" s="777"/>
      <c r="CH98" s="777"/>
      <c r="CI98" s="777"/>
      <c r="CJ98" s="777"/>
      <c r="CK98" s="777"/>
      <c r="CL98" s="777"/>
      <c r="CM98" s="777"/>
      <c r="CN98" s="777"/>
      <c r="CO98" s="777"/>
      <c r="CP98" s="777"/>
      <c r="CQ98" s="777"/>
      <c r="CR98" s="777"/>
      <c r="CS98" s="777"/>
      <c r="CT98" s="777"/>
      <c r="CU98" s="777"/>
      <c r="CV98" s="777"/>
      <c r="CW98" s="777"/>
      <c r="CX98" s="777"/>
      <c r="CY98" s="777"/>
      <c r="CZ98" s="777"/>
      <c r="DA98" s="777"/>
      <c r="DB98" s="777"/>
      <c r="DC98" s="777"/>
      <c r="DD98" s="777"/>
      <c r="DE98" s="777"/>
      <c r="DF98" s="777"/>
      <c r="DG98" s="777"/>
      <c r="DH98" s="777"/>
      <c r="DI98" s="777"/>
      <c r="DJ98" s="777"/>
      <c r="DK98" s="777"/>
      <c r="DL98" s="777"/>
      <c r="DM98" s="777"/>
      <c r="DN98" s="777"/>
      <c r="DO98" s="777"/>
      <c r="DP98" s="777"/>
      <c r="DQ98" s="777"/>
      <c r="DR98" s="777"/>
      <c r="DS98" s="777"/>
      <c r="DT98" s="777"/>
      <c r="DU98" s="777"/>
      <c r="DV98" s="777"/>
      <c r="DW98" s="777"/>
      <c r="DX98" s="777"/>
      <c r="DY98" s="777"/>
      <c r="DZ98" s="777"/>
      <c r="EA98" s="777"/>
      <c r="EB98" s="777"/>
      <c r="EC98" s="777"/>
      <c r="ED98" s="777"/>
      <c r="EE98" s="777"/>
      <c r="EF98" s="777"/>
      <c r="EG98" s="777"/>
      <c r="EH98" s="777"/>
      <c r="EI98" s="777"/>
      <c r="EJ98" s="777"/>
      <c r="EK98" s="777"/>
      <c r="EL98" s="777"/>
      <c r="EM98" s="777"/>
      <c r="EN98" s="777"/>
      <c r="EO98" s="777"/>
      <c r="EP98" s="777"/>
      <c r="EQ98" s="777"/>
      <c r="ER98" s="777"/>
      <c r="ES98" s="777"/>
      <c r="ET98" s="777"/>
      <c r="EU98" s="777"/>
      <c r="EV98" s="777"/>
      <c r="EW98" s="777"/>
      <c r="EX98" s="777"/>
      <c r="EY98" s="777"/>
      <c r="EZ98" s="777"/>
      <c r="FA98" s="777"/>
      <c r="FB98" s="777"/>
      <c r="FC98" s="777"/>
      <c r="FD98" s="777"/>
      <c r="FE98" s="777"/>
      <c r="FF98" s="777"/>
      <c r="FG98" s="777"/>
      <c r="FH98" s="777"/>
      <c r="FI98" s="777"/>
      <c r="FJ98" s="777"/>
      <c r="FK98" s="777"/>
      <c r="FL98" s="777"/>
      <c r="FM98" s="777"/>
      <c r="FN98" s="777"/>
      <c r="FO98" s="777"/>
      <c r="FP98" s="777"/>
      <c r="FQ98" s="777"/>
      <c r="FR98" s="777"/>
      <c r="FS98" s="777"/>
      <c r="FT98" s="777"/>
      <c r="FU98" s="777"/>
      <c r="FV98" s="777"/>
      <c r="FW98" s="777"/>
      <c r="FX98" s="777"/>
      <c r="FY98" s="777"/>
      <c r="FZ98" s="777"/>
      <c r="GA98" s="777"/>
      <c r="GB98" s="777"/>
      <c r="GC98" s="777"/>
      <c r="GD98" s="777"/>
      <c r="GE98" s="777"/>
      <c r="GF98" s="777"/>
      <c r="GG98" s="777"/>
      <c r="GH98" s="777"/>
      <c r="GI98" s="777"/>
      <c r="GJ98" s="777"/>
      <c r="GK98" s="777"/>
      <c r="GL98" s="777"/>
      <c r="GM98" s="777"/>
      <c r="GN98" s="777"/>
      <c r="GO98" s="777"/>
      <c r="GP98" s="777"/>
      <c r="GQ98" s="777"/>
      <c r="GR98" s="777"/>
      <c r="GS98" s="777"/>
      <c r="GT98" s="777"/>
      <c r="GU98" s="777"/>
      <c r="GV98" s="777"/>
      <c r="GW98" s="777"/>
      <c r="GX98" s="777"/>
      <c r="GY98" s="777"/>
      <c r="GZ98" s="777"/>
      <c r="HA98" s="777"/>
      <c r="HB98" s="777"/>
      <c r="HC98" s="777"/>
      <c r="HD98" s="777"/>
      <c r="HE98" s="777"/>
      <c r="HF98" s="777"/>
      <c r="HG98" s="777"/>
      <c r="HH98" s="777"/>
      <c r="HI98" s="777"/>
      <c r="HJ98" s="777"/>
      <c r="HK98" s="777"/>
      <c r="HL98" s="777"/>
      <c r="HM98" s="777"/>
      <c r="HN98" s="777"/>
      <c r="HO98" s="777"/>
      <c r="HP98" s="777"/>
      <c r="HQ98" s="777"/>
      <c r="HR98" s="777"/>
      <c r="HS98" s="777"/>
      <c r="HT98" s="777"/>
      <c r="HU98" s="777"/>
      <c r="HV98" s="777"/>
      <c r="HW98" s="777"/>
      <c r="HX98" s="777"/>
      <c r="HY98" s="777"/>
      <c r="HZ98" s="777"/>
      <c r="IA98" s="777"/>
      <c r="IB98" s="777"/>
      <c r="IC98" s="777"/>
      <c r="ID98" s="777"/>
      <c r="IE98" s="777"/>
      <c r="IF98" s="777"/>
      <c r="IG98" s="777"/>
      <c r="IH98" s="777"/>
      <c r="II98" s="777"/>
      <c r="IJ98" s="777"/>
      <c r="IK98" s="777"/>
      <c r="IL98" s="777"/>
      <c r="IM98" s="777"/>
      <c r="IN98" s="777"/>
      <c r="IO98" s="777"/>
      <c r="IP98" s="777"/>
      <c r="IQ98" s="777"/>
      <c r="IR98" s="777"/>
      <c r="IS98" s="777"/>
      <c r="IT98" s="777"/>
      <c r="IU98" s="777"/>
    </row>
    <row r="99" spans="2:255" s="779" customFormat="1" ht="12.75" customHeight="1">
      <c r="B99" s="777"/>
      <c r="C99" s="777"/>
      <c r="D99" s="777"/>
      <c r="E99" s="777"/>
      <c r="F99" s="777"/>
      <c r="G99" s="777"/>
      <c r="H99" s="777"/>
      <c r="I99" s="777"/>
      <c r="J99" s="777"/>
      <c r="K99" s="777"/>
      <c r="L99" s="777"/>
      <c r="M99" s="777"/>
      <c r="N99" s="777"/>
      <c r="O99" s="777"/>
      <c r="P99" s="777"/>
      <c r="Q99" s="777"/>
      <c r="R99" s="777"/>
      <c r="S99" s="777"/>
      <c r="T99" s="777"/>
      <c r="U99" s="777"/>
      <c r="V99" s="777"/>
      <c r="W99" s="777"/>
      <c r="X99" s="777"/>
      <c r="Y99" s="777"/>
      <c r="Z99" s="778"/>
      <c r="AA99" s="778"/>
      <c r="AB99" s="778"/>
      <c r="AC99" s="778"/>
      <c r="AD99" s="778"/>
      <c r="AE99" s="778"/>
      <c r="AF99" s="778"/>
      <c r="AG99" s="778"/>
      <c r="AH99" s="778"/>
      <c r="AI99" s="778"/>
      <c r="AJ99" s="778"/>
      <c r="AK99" s="778"/>
      <c r="AL99" s="778"/>
      <c r="AM99" s="778"/>
      <c r="AN99" s="778"/>
      <c r="AO99" s="778"/>
      <c r="AP99" s="778"/>
      <c r="AQ99" s="778"/>
      <c r="AR99" s="778"/>
      <c r="AS99" s="778"/>
      <c r="AT99" s="778"/>
      <c r="AU99" s="778"/>
      <c r="AV99" s="778"/>
      <c r="AW99" s="778"/>
      <c r="AX99" s="778"/>
      <c r="AY99" s="778"/>
      <c r="AZ99" s="778"/>
      <c r="BA99" s="778"/>
      <c r="BB99" s="1184"/>
      <c r="BC99" s="777"/>
      <c r="BD99" s="777"/>
      <c r="BE99" s="777"/>
      <c r="BF99" s="777"/>
      <c r="BG99" s="777"/>
      <c r="BH99" s="777"/>
      <c r="BI99" s="777"/>
      <c r="BJ99" s="777"/>
      <c r="BK99" s="777"/>
      <c r="BL99" s="777"/>
      <c r="BM99" s="777"/>
      <c r="BN99" s="777"/>
      <c r="BO99" s="777"/>
      <c r="BP99" s="777"/>
      <c r="BQ99" s="777"/>
      <c r="BR99" s="777"/>
      <c r="BS99" s="777"/>
      <c r="BT99" s="777"/>
      <c r="BU99" s="777"/>
      <c r="BV99" s="777"/>
      <c r="BW99" s="777"/>
      <c r="BX99" s="777"/>
      <c r="BY99" s="777"/>
      <c r="BZ99" s="777"/>
      <c r="CA99" s="777"/>
      <c r="CB99" s="777"/>
      <c r="CC99" s="777"/>
      <c r="CD99" s="777"/>
      <c r="CE99" s="777"/>
      <c r="CF99" s="777"/>
      <c r="CG99" s="777"/>
      <c r="CH99" s="777"/>
      <c r="CI99" s="777"/>
      <c r="CJ99" s="777"/>
      <c r="CK99" s="777"/>
      <c r="CL99" s="777"/>
      <c r="CM99" s="777"/>
      <c r="CN99" s="777"/>
      <c r="CO99" s="777"/>
      <c r="CP99" s="777"/>
      <c r="CQ99" s="777"/>
      <c r="CR99" s="777"/>
      <c r="CS99" s="777"/>
      <c r="CT99" s="777"/>
      <c r="CU99" s="777"/>
      <c r="CV99" s="777"/>
      <c r="CW99" s="777"/>
      <c r="CX99" s="777"/>
      <c r="CY99" s="777"/>
      <c r="CZ99" s="777"/>
      <c r="DA99" s="777"/>
      <c r="DB99" s="777"/>
      <c r="DC99" s="777"/>
      <c r="DD99" s="777"/>
      <c r="DE99" s="777"/>
      <c r="DF99" s="777"/>
      <c r="DG99" s="777"/>
      <c r="DH99" s="777"/>
      <c r="DI99" s="777"/>
      <c r="DJ99" s="777"/>
      <c r="DK99" s="777"/>
      <c r="DL99" s="777"/>
      <c r="DM99" s="777"/>
      <c r="DN99" s="777"/>
      <c r="DO99" s="777"/>
      <c r="DP99" s="777"/>
      <c r="DQ99" s="777"/>
      <c r="DR99" s="777"/>
      <c r="DS99" s="777"/>
      <c r="DT99" s="777"/>
      <c r="DU99" s="777"/>
      <c r="DV99" s="777"/>
      <c r="DW99" s="777"/>
      <c r="DX99" s="777"/>
      <c r="DY99" s="777"/>
      <c r="DZ99" s="777"/>
      <c r="EA99" s="777"/>
      <c r="EB99" s="777"/>
      <c r="EC99" s="777"/>
      <c r="ED99" s="777"/>
      <c r="EE99" s="777"/>
      <c r="EF99" s="777"/>
      <c r="EG99" s="777"/>
      <c r="EH99" s="777"/>
      <c r="EI99" s="777"/>
      <c r="EJ99" s="777"/>
      <c r="EK99" s="777"/>
      <c r="EL99" s="777"/>
      <c r="EM99" s="777"/>
      <c r="EN99" s="777"/>
      <c r="EO99" s="777"/>
      <c r="EP99" s="777"/>
      <c r="EQ99" s="777"/>
      <c r="ER99" s="777"/>
      <c r="ES99" s="777"/>
      <c r="ET99" s="777"/>
      <c r="EU99" s="777"/>
      <c r="EV99" s="777"/>
      <c r="EW99" s="777"/>
      <c r="EX99" s="777"/>
      <c r="EY99" s="777"/>
      <c r="EZ99" s="777"/>
      <c r="FA99" s="777"/>
      <c r="FB99" s="777"/>
      <c r="FC99" s="777"/>
      <c r="FD99" s="777"/>
      <c r="FE99" s="777"/>
      <c r="FF99" s="777"/>
      <c r="FG99" s="777"/>
      <c r="FH99" s="777"/>
      <c r="FI99" s="777"/>
      <c r="FJ99" s="777"/>
      <c r="FK99" s="777"/>
      <c r="FL99" s="777"/>
      <c r="FM99" s="777"/>
      <c r="FN99" s="777"/>
      <c r="FO99" s="777"/>
      <c r="FP99" s="777"/>
      <c r="FQ99" s="777"/>
      <c r="FR99" s="777"/>
      <c r="FS99" s="777"/>
      <c r="FT99" s="777"/>
      <c r="FU99" s="777"/>
      <c r="FV99" s="777"/>
      <c r="FW99" s="777"/>
      <c r="FX99" s="777"/>
      <c r="FY99" s="777"/>
      <c r="FZ99" s="777"/>
      <c r="GA99" s="777"/>
      <c r="GB99" s="777"/>
      <c r="GC99" s="777"/>
      <c r="GD99" s="777"/>
      <c r="GE99" s="777"/>
      <c r="GF99" s="777"/>
      <c r="GG99" s="777"/>
      <c r="GH99" s="777"/>
      <c r="GI99" s="777"/>
      <c r="GJ99" s="777"/>
      <c r="GK99" s="777"/>
      <c r="GL99" s="777"/>
      <c r="GM99" s="777"/>
      <c r="GN99" s="777"/>
      <c r="GO99" s="777"/>
      <c r="GP99" s="777"/>
      <c r="GQ99" s="777"/>
      <c r="GR99" s="777"/>
      <c r="GS99" s="777"/>
      <c r="GT99" s="777"/>
      <c r="GU99" s="777"/>
      <c r="GV99" s="777"/>
      <c r="GW99" s="777"/>
      <c r="GX99" s="777"/>
      <c r="GY99" s="777"/>
      <c r="GZ99" s="777"/>
      <c r="HA99" s="777"/>
      <c r="HB99" s="777"/>
      <c r="HC99" s="777"/>
      <c r="HD99" s="777"/>
      <c r="HE99" s="777"/>
      <c r="HF99" s="777"/>
      <c r="HG99" s="777"/>
      <c r="HH99" s="777"/>
      <c r="HI99" s="777"/>
      <c r="HJ99" s="777"/>
      <c r="HK99" s="777"/>
      <c r="HL99" s="777"/>
      <c r="HM99" s="777"/>
      <c r="HN99" s="777"/>
      <c r="HO99" s="777"/>
      <c r="HP99" s="777"/>
      <c r="HQ99" s="777"/>
      <c r="HR99" s="777"/>
      <c r="HS99" s="777"/>
      <c r="HT99" s="777"/>
      <c r="HU99" s="777"/>
      <c r="HV99" s="777"/>
      <c r="HW99" s="777"/>
      <c r="HX99" s="777"/>
      <c r="HY99" s="777"/>
      <c r="HZ99" s="777"/>
      <c r="IA99" s="777"/>
      <c r="IB99" s="777"/>
      <c r="IC99" s="777"/>
      <c r="ID99" s="777"/>
      <c r="IE99" s="777"/>
      <c r="IF99" s="777"/>
      <c r="IG99" s="777"/>
      <c r="IH99" s="777"/>
      <c r="II99" s="777"/>
      <c r="IJ99" s="777"/>
      <c r="IK99" s="777"/>
      <c r="IL99" s="777"/>
      <c r="IM99" s="777"/>
      <c r="IN99" s="777"/>
      <c r="IO99" s="777"/>
      <c r="IP99" s="777"/>
      <c r="IQ99" s="777"/>
      <c r="IR99" s="777"/>
      <c r="IS99" s="777"/>
      <c r="IT99" s="777"/>
      <c r="IU99" s="777"/>
    </row>
    <row r="100" spans="2:255" s="779" customFormat="1" ht="12.75" customHeight="1">
      <c r="B100" s="777"/>
      <c r="C100" s="777"/>
      <c r="D100" s="777"/>
      <c r="E100" s="777"/>
      <c r="F100" s="777"/>
      <c r="G100" s="777"/>
      <c r="H100" s="777"/>
      <c r="I100" s="777"/>
      <c r="J100" s="777"/>
      <c r="K100" s="777"/>
      <c r="L100" s="777"/>
      <c r="M100" s="777"/>
      <c r="N100" s="777"/>
      <c r="O100" s="777"/>
      <c r="P100" s="777"/>
      <c r="Q100" s="777"/>
      <c r="R100" s="777"/>
      <c r="S100" s="777"/>
      <c r="T100" s="777"/>
      <c r="U100" s="777"/>
      <c r="V100" s="777"/>
      <c r="W100" s="777"/>
      <c r="X100" s="777"/>
      <c r="Y100" s="777"/>
      <c r="Z100" s="778"/>
      <c r="AA100" s="778"/>
      <c r="AB100" s="778"/>
      <c r="AC100" s="778"/>
      <c r="AD100" s="778"/>
      <c r="AE100" s="778"/>
      <c r="AF100" s="778"/>
      <c r="AG100" s="778"/>
      <c r="AH100" s="778"/>
      <c r="AI100" s="778"/>
      <c r="AJ100" s="778"/>
      <c r="AK100" s="778"/>
      <c r="AL100" s="778"/>
      <c r="AM100" s="778"/>
      <c r="AN100" s="778"/>
      <c r="AO100" s="778"/>
      <c r="AP100" s="778"/>
      <c r="AQ100" s="778"/>
      <c r="AR100" s="778"/>
      <c r="AS100" s="778"/>
      <c r="AT100" s="778"/>
      <c r="AU100" s="778"/>
      <c r="AV100" s="778"/>
      <c r="AW100" s="778"/>
      <c r="AX100" s="778"/>
      <c r="AY100" s="778"/>
      <c r="AZ100" s="778"/>
      <c r="BA100" s="778"/>
      <c r="BB100" s="1184"/>
      <c r="BC100" s="777"/>
      <c r="BD100" s="777"/>
      <c r="BE100" s="777"/>
      <c r="BF100" s="777"/>
      <c r="BG100" s="777"/>
      <c r="BH100" s="777"/>
      <c r="BI100" s="777"/>
      <c r="BJ100" s="777"/>
      <c r="BK100" s="777"/>
      <c r="BL100" s="777"/>
      <c r="BM100" s="777"/>
      <c r="BN100" s="777"/>
      <c r="BO100" s="777"/>
      <c r="BP100" s="777"/>
      <c r="BQ100" s="777"/>
      <c r="BR100" s="777"/>
      <c r="BS100" s="777"/>
      <c r="BT100" s="777"/>
      <c r="BU100" s="777"/>
      <c r="BV100" s="777"/>
      <c r="BW100" s="777"/>
      <c r="BX100" s="777"/>
      <c r="BY100" s="777"/>
      <c r="BZ100" s="777"/>
      <c r="CA100" s="777"/>
      <c r="CB100" s="777"/>
      <c r="CC100" s="777"/>
      <c r="CD100" s="777"/>
      <c r="CE100" s="777"/>
      <c r="CF100" s="777"/>
      <c r="CG100" s="777"/>
      <c r="CH100" s="777"/>
      <c r="CI100" s="777"/>
      <c r="CJ100" s="777"/>
      <c r="CK100" s="777"/>
      <c r="CL100" s="777"/>
      <c r="CM100" s="777"/>
      <c r="CN100" s="777"/>
      <c r="CO100" s="777"/>
      <c r="CP100" s="777"/>
      <c r="CQ100" s="777"/>
      <c r="CR100" s="777"/>
      <c r="CS100" s="777"/>
      <c r="CT100" s="777"/>
      <c r="CU100" s="777"/>
      <c r="CV100" s="777"/>
      <c r="CW100" s="777"/>
      <c r="CX100" s="777"/>
      <c r="CY100" s="777"/>
      <c r="CZ100" s="777"/>
      <c r="DA100" s="777"/>
      <c r="DB100" s="777"/>
      <c r="DC100" s="777"/>
      <c r="DD100" s="777"/>
      <c r="DE100" s="777"/>
      <c r="DF100" s="777"/>
      <c r="DG100" s="777"/>
      <c r="DH100" s="777"/>
      <c r="DI100" s="777"/>
      <c r="DJ100" s="777"/>
      <c r="DK100" s="777"/>
      <c r="DL100" s="777"/>
      <c r="DM100" s="777"/>
      <c r="DN100" s="777"/>
      <c r="DO100" s="777"/>
      <c r="DP100" s="777"/>
      <c r="DQ100" s="777"/>
      <c r="DR100" s="777"/>
      <c r="DS100" s="777"/>
      <c r="DT100" s="777"/>
      <c r="DU100" s="777"/>
      <c r="DV100" s="777"/>
      <c r="DW100" s="777"/>
      <c r="DX100" s="777"/>
      <c r="DY100" s="777"/>
      <c r="DZ100" s="777"/>
      <c r="EA100" s="777"/>
      <c r="EB100" s="777"/>
      <c r="EC100" s="777"/>
      <c r="ED100" s="777"/>
      <c r="EE100" s="777"/>
      <c r="EF100" s="777"/>
      <c r="EG100" s="777"/>
      <c r="EH100" s="777"/>
      <c r="EI100" s="777"/>
      <c r="EJ100" s="777"/>
      <c r="EK100" s="777"/>
      <c r="EL100" s="777"/>
      <c r="EM100" s="777"/>
      <c r="EN100" s="777"/>
      <c r="EO100" s="777"/>
      <c r="EP100" s="777"/>
      <c r="EQ100" s="777"/>
      <c r="ER100" s="777"/>
      <c r="ES100" s="777"/>
      <c r="ET100" s="777"/>
      <c r="EU100" s="777"/>
      <c r="EV100" s="777"/>
      <c r="EW100" s="777"/>
      <c r="EX100" s="777"/>
      <c r="EY100" s="777"/>
      <c r="EZ100" s="777"/>
      <c r="FA100" s="777"/>
      <c r="FB100" s="777"/>
      <c r="FC100" s="777"/>
      <c r="FD100" s="777"/>
      <c r="FE100" s="777"/>
      <c r="FF100" s="777"/>
      <c r="FG100" s="777"/>
      <c r="FH100" s="777"/>
      <c r="FI100" s="777"/>
      <c r="FJ100" s="777"/>
      <c r="FK100" s="777"/>
      <c r="FL100" s="777"/>
      <c r="FM100" s="777"/>
      <c r="FN100" s="777"/>
      <c r="FO100" s="777"/>
      <c r="FP100" s="777"/>
      <c r="FQ100" s="777"/>
      <c r="FR100" s="777"/>
      <c r="FS100" s="777"/>
      <c r="FT100" s="777"/>
      <c r="FU100" s="777"/>
      <c r="FV100" s="777"/>
      <c r="FW100" s="777"/>
      <c r="FX100" s="777"/>
      <c r="FY100" s="777"/>
      <c r="FZ100" s="777"/>
      <c r="GA100" s="777"/>
      <c r="GB100" s="777"/>
      <c r="GC100" s="777"/>
      <c r="GD100" s="777"/>
      <c r="GE100" s="777"/>
      <c r="GF100" s="777"/>
      <c r="GG100" s="777"/>
      <c r="GH100" s="777"/>
      <c r="GI100" s="777"/>
      <c r="GJ100" s="777"/>
      <c r="GK100" s="777"/>
      <c r="GL100" s="777"/>
      <c r="GM100" s="777"/>
      <c r="GN100" s="777"/>
      <c r="GO100" s="777"/>
      <c r="GP100" s="777"/>
      <c r="GQ100" s="777"/>
      <c r="GR100" s="777"/>
      <c r="GS100" s="777"/>
      <c r="GT100" s="777"/>
      <c r="GU100" s="777"/>
      <c r="GV100" s="777"/>
      <c r="GW100" s="777"/>
      <c r="GX100" s="777"/>
      <c r="GY100" s="777"/>
      <c r="GZ100" s="777"/>
      <c r="HA100" s="777"/>
      <c r="HB100" s="777"/>
      <c r="HC100" s="777"/>
      <c r="HD100" s="777"/>
      <c r="HE100" s="777"/>
      <c r="HF100" s="777"/>
      <c r="HG100" s="777"/>
      <c r="HH100" s="777"/>
      <c r="HI100" s="777"/>
      <c r="HJ100" s="777"/>
      <c r="HK100" s="777"/>
      <c r="HL100" s="777"/>
      <c r="HM100" s="777"/>
      <c r="HN100" s="777"/>
      <c r="HO100" s="777"/>
      <c r="HP100" s="777"/>
      <c r="HQ100" s="777"/>
      <c r="HR100" s="777"/>
      <c r="HS100" s="777"/>
      <c r="HT100" s="777"/>
      <c r="HU100" s="777"/>
      <c r="HV100" s="777"/>
      <c r="HW100" s="777"/>
      <c r="HX100" s="777"/>
      <c r="HY100" s="777"/>
      <c r="HZ100" s="777"/>
      <c r="IA100" s="777"/>
      <c r="IB100" s="777"/>
      <c r="IC100" s="777"/>
      <c r="ID100" s="777"/>
      <c r="IE100" s="777"/>
      <c r="IF100" s="777"/>
      <c r="IG100" s="777"/>
      <c r="IH100" s="777"/>
      <c r="II100" s="777"/>
      <c r="IJ100" s="777"/>
      <c r="IK100" s="777"/>
      <c r="IL100" s="777"/>
      <c r="IM100" s="777"/>
      <c r="IN100" s="777"/>
      <c r="IO100" s="777"/>
      <c r="IP100" s="777"/>
      <c r="IQ100" s="777"/>
      <c r="IR100" s="777"/>
      <c r="IS100" s="777"/>
      <c r="IT100" s="777"/>
      <c r="IU100" s="777"/>
    </row>
    <row r="101" spans="2:255" s="779" customFormat="1" ht="12.75" customHeight="1">
      <c r="B101" s="777"/>
      <c r="C101" s="777"/>
      <c r="D101" s="777"/>
      <c r="E101" s="777"/>
      <c r="F101" s="777"/>
      <c r="G101" s="777"/>
      <c r="H101" s="777"/>
      <c r="I101" s="777"/>
      <c r="J101" s="777"/>
      <c r="K101" s="777"/>
      <c r="L101" s="777"/>
      <c r="M101" s="777"/>
      <c r="N101" s="777"/>
      <c r="O101" s="777"/>
      <c r="P101" s="777"/>
      <c r="Q101" s="777"/>
      <c r="R101" s="777"/>
      <c r="S101" s="777"/>
      <c r="T101" s="777"/>
      <c r="U101" s="777"/>
      <c r="V101" s="777"/>
      <c r="W101" s="777"/>
      <c r="X101" s="777"/>
      <c r="Y101" s="777"/>
      <c r="Z101" s="778"/>
      <c r="AA101" s="778"/>
      <c r="AB101" s="778"/>
      <c r="AC101" s="778"/>
      <c r="AD101" s="778"/>
      <c r="AE101" s="778"/>
      <c r="AF101" s="778"/>
      <c r="AG101" s="778"/>
      <c r="AH101" s="778"/>
      <c r="AI101" s="778"/>
      <c r="AJ101" s="778"/>
      <c r="AK101" s="778"/>
      <c r="AL101" s="778"/>
      <c r="AM101" s="778"/>
      <c r="AN101" s="778"/>
      <c r="AO101" s="778"/>
      <c r="AP101" s="778"/>
      <c r="AQ101" s="778"/>
      <c r="AR101" s="778"/>
      <c r="AS101" s="778"/>
      <c r="AT101" s="778"/>
      <c r="AU101" s="778"/>
      <c r="AV101" s="778"/>
      <c r="AW101" s="778"/>
      <c r="AX101" s="778"/>
      <c r="AY101" s="778"/>
      <c r="AZ101" s="778"/>
      <c r="BA101" s="778"/>
      <c r="BB101" s="1184"/>
      <c r="BC101" s="777"/>
      <c r="BD101" s="777"/>
      <c r="BE101" s="777"/>
      <c r="BF101" s="777"/>
      <c r="BG101" s="777"/>
      <c r="BH101" s="777"/>
      <c r="BI101" s="777"/>
      <c r="BJ101" s="777"/>
      <c r="BK101" s="777"/>
      <c r="BL101" s="777"/>
      <c r="BM101" s="777"/>
      <c r="BN101" s="777"/>
      <c r="BO101" s="777"/>
      <c r="BP101" s="777"/>
      <c r="BQ101" s="777"/>
      <c r="BR101" s="777"/>
      <c r="BS101" s="777"/>
      <c r="BT101" s="777"/>
      <c r="BU101" s="777"/>
      <c r="BV101" s="777"/>
      <c r="BW101" s="777"/>
      <c r="BX101" s="777"/>
      <c r="BY101" s="777"/>
      <c r="BZ101" s="777"/>
      <c r="CA101" s="777"/>
      <c r="CB101" s="777"/>
      <c r="CC101" s="777"/>
      <c r="CD101" s="777"/>
      <c r="CE101" s="777"/>
      <c r="CF101" s="777"/>
      <c r="CG101" s="777"/>
      <c r="CH101" s="777"/>
      <c r="CI101" s="777"/>
      <c r="CJ101" s="777"/>
      <c r="CK101" s="777"/>
      <c r="CL101" s="777"/>
      <c r="CM101" s="777"/>
      <c r="CN101" s="777"/>
      <c r="CO101" s="777"/>
      <c r="CP101" s="777"/>
      <c r="CQ101" s="777"/>
      <c r="CR101" s="777"/>
      <c r="CS101" s="777"/>
      <c r="CT101" s="777"/>
      <c r="CU101" s="777"/>
      <c r="CV101" s="777"/>
      <c r="CW101" s="777"/>
      <c r="CX101" s="777"/>
      <c r="CY101" s="777"/>
      <c r="CZ101" s="777"/>
      <c r="DA101" s="777"/>
      <c r="DB101" s="777"/>
      <c r="DC101" s="777"/>
      <c r="DD101" s="777"/>
      <c r="DE101" s="777"/>
      <c r="DF101" s="777"/>
      <c r="DG101" s="777"/>
      <c r="DH101" s="777"/>
      <c r="DI101" s="777"/>
      <c r="DJ101" s="777"/>
      <c r="DK101" s="777"/>
      <c r="DL101" s="777"/>
      <c r="DM101" s="777"/>
      <c r="DN101" s="777"/>
      <c r="DO101" s="777"/>
      <c r="DP101" s="777"/>
      <c r="DQ101" s="777"/>
      <c r="DR101" s="777"/>
      <c r="DS101" s="777"/>
      <c r="DT101" s="777"/>
      <c r="DU101" s="777"/>
      <c r="DV101" s="777"/>
      <c r="DW101" s="777"/>
      <c r="DX101" s="777"/>
      <c r="DY101" s="777"/>
      <c r="DZ101" s="777"/>
      <c r="EA101" s="777"/>
      <c r="EB101" s="777"/>
      <c r="EC101" s="777"/>
      <c r="ED101" s="777"/>
      <c r="EE101" s="777"/>
      <c r="EF101" s="777"/>
      <c r="EG101" s="777"/>
      <c r="EH101" s="777"/>
      <c r="EI101" s="777"/>
      <c r="EJ101" s="777"/>
      <c r="EK101" s="777"/>
      <c r="EL101" s="777"/>
      <c r="EM101" s="777"/>
      <c r="EN101" s="777"/>
      <c r="EO101" s="777"/>
      <c r="EP101" s="777"/>
      <c r="EQ101" s="777"/>
      <c r="ER101" s="777"/>
      <c r="ES101" s="777"/>
      <c r="ET101" s="777"/>
      <c r="EU101" s="777"/>
      <c r="EV101" s="777"/>
      <c r="EW101" s="777"/>
      <c r="EX101" s="777"/>
      <c r="EY101" s="777"/>
      <c r="EZ101" s="777"/>
      <c r="FA101" s="777"/>
      <c r="FB101" s="777"/>
      <c r="FC101" s="777"/>
      <c r="FD101" s="777"/>
      <c r="FE101" s="777"/>
      <c r="FF101" s="777"/>
      <c r="FG101" s="777"/>
      <c r="FH101" s="777"/>
      <c r="FI101" s="777"/>
      <c r="FJ101" s="777"/>
      <c r="FK101" s="777"/>
      <c r="FL101" s="777"/>
      <c r="FM101" s="777"/>
      <c r="FN101" s="777"/>
      <c r="FO101" s="777"/>
      <c r="FP101" s="777"/>
      <c r="FQ101" s="777"/>
      <c r="FR101" s="777"/>
      <c r="FS101" s="777"/>
      <c r="FT101" s="777"/>
      <c r="FU101" s="777"/>
      <c r="FV101" s="777"/>
      <c r="FW101" s="777"/>
      <c r="FX101" s="777"/>
      <c r="FY101" s="777"/>
      <c r="FZ101" s="777"/>
      <c r="GA101" s="777"/>
      <c r="GB101" s="777"/>
      <c r="GC101" s="777"/>
      <c r="GD101" s="777"/>
      <c r="GE101" s="777"/>
      <c r="GF101" s="777"/>
      <c r="GG101" s="777"/>
      <c r="GH101" s="777"/>
      <c r="GI101" s="777"/>
      <c r="GJ101" s="777"/>
      <c r="GK101" s="777"/>
      <c r="GL101" s="777"/>
      <c r="GM101" s="777"/>
      <c r="GN101" s="777"/>
      <c r="GO101" s="777"/>
      <c r="GP101" s="777"/>
      <c r="GQ101" s="777"/>
      <c r="GR101" s="777"/>
      <c r="GS101" s="777"/>
      <c r="GT101" s="777"/>
      <c r="GU101" s="777"/>
      <c r="GV101" s="777"/>
      <c r="GW101" s="777"/>
      <c r="GX101" s="777"/>
      <c r="GY101" s="777"/>
      <c r="GZ101" s="777"/>
      <c r="HA101" s="777"/>
      <c r="HB101" s="777"/>
      <c r="HC101" s="777"/>
      <c r="HD101" s="777"/>
      <c r="HE101" s="777"/>
      <c r="HF101" s="777"/>
      <c r="HG101" s="777"/>
      <c r="HH101" s="777"/>
      <c r="HI101" s="777"/>
      <c r="HJ101" s="777"/>
      <c r="HK101" s="777"/>
      <c r="HL101" s="777"/>
      <c r="HM101" s="777"/>
      <c r="HN101" s="777"/>
      <c r="HO101" s="777"/>
      <c r="HP101" s="777"/>
      <c r="HQ101" s="777"/>
      <c r="HR101" s="777"/>
      <c r="HS101" s="777"/>
      <c r="HT101" s="777"/>
      <c r="HU101" s="777"/>
      <c r="HV101" s="777"/>
      <c r="HW101" s="777"/>
      <c r="HX101" s="777"/>
      <c r="HY101" s="777"/>
      <c r="HZ101" s="777"/>
      <c r="IA101" s="777"/>
      <c r="IB101" s="777"/>
      <c r="IC101" s="777"/>
      <c r="ID101" s="777"/>
      <c r="IE101" s="777"/>
      <c r="IF101" s="777"/>
      <c r="IG101" s="777"/>
      <c r="IH101" s="777"/>
      <c r="II101" s="777"/>
      <c r="IJ101" s="777"/>
      <c r="IK101" s="777"/>
      <c r="IL101" s="777"/>
      <c r="IM101" s="777"/>
      <c r="IN101" s="777"/>
      <c r="IO101" s="777"/>
      <c r="IP101" s="777"/>
      <c r="IQ101" s="777"/>
      <c r="IR101" s="777"/>
      <c r="IS101" s="777"/>
      <c r="IT101" s="777"/>
      <c r="IU101" s="777"/>
    </row>
    <row r="102" spans="2:255" s="779" customFormat="1" ht="12.75" customHeight="1">
      <c r="B102" s="777"/>
      <c r="C102" s="777"/>
      <c r="D102" s="777"/>
      <c r="E102" s="777"/>
      <c r="F102" s="777"/>
      <c r="G102" s="777"/>
      <c r="H102" s="777"/>
      <c r="I102" s="777"/>
      <c r="J102" s="777"/>
      <c r="K102" s="777"/>
      <c r="L102" s="777"/>
      <c r="M102" s="777"/>
      <c r="N102" s="777"/>
      <c r="O102" s="777"/>
      <c r="P102" s="777"/>
      <c r="Q102" s="777"/>
      <c r="R102" s="777"/>
      <c r="S102" s="777"/>
      <c r="T102" s="777"/>
      <c r="U102" s="777"/>
      <c r="V102" s="777"/>
      <c r="W102" s="777"/>
      <c r="X102" s="777"/>
      <c r="Y102" s="777"/>
      <c r="Z102" s="778"/>
      <c r="AA102" s="778"/>
      <c r="AB102" s="778"/>
      <c r="AC102" s="778"/>
      <c r="AD102" s="778"/>
      <c r="AE102" s="778"/>
      <c r="AF102" s="778"/>
      <c r="AG102" s="778"/>
      <c r="AH102" s="778"/>
      <c r="AI102" s="778"/>
      <c r="AJ102" s="778"/>
      <c r="AK102" s="778"/>
      <c r="AL102" s="778"/>
      <c r="AM102" s="778"/>
      <c r="AN102" s="778"/>
      <c r="AO102" s="778"/>
      <c r="AP102" s="778"/>
      <c r="AQ102" s="778"/>
      <c r="AR102" s="778"/>
      <c r="AS102" s="778"/>
      <c r="AT102" s="778"/>
      <c r="AU102" s="778"/>
      <c r="AV102" s="778"/>
      <c r="AW102" s="778"/>
      <c r="AX102" s="778"/>
      <c r="AY102" s="778"/>
      <c r="AZ102" s="778"/>
      <c r="BA102" s="778"/>
      <c r="BB102" s="1184"/>
      <c r="BC102" s="777"/>
      <c r="BD102" s="777"/>
      <c r="BE102" s="777"/>
      <c r="BF102" s="777"/>
      <c r="BG102" s="777"/>
      <c r="BH102" s="777"/>
      <c r="BI102" s="777"/>
      <c r="BJ102" s="777"/>
      <c r="BK102" s="777"/>
      <c r="BL102" s="777"/>
      <c r="BM102" s="777"/>
      <c r="BN102" s="777"/>
      <c r="BO102" s="777"/>
      <c r="BP102" s="777"/>
      <c r="BQ102" s="777"/>
      <c r="BR102" s="777"/>
      <c r="BS102" s="777"/>
      <c r="BT102" s="777"/>
      <c r="BU102" s="777"/>
      <c r="BV102" s="777"/>
      <c r="BW102" s="777"/>
      <c r="BX102" s="777"/>
      <c r="BY102" s="777"/>
      <c r="BZ102" s="777"/>
      <c r="CA102" s="777"/>
      <c r="CB102" s="777"/>
      <c r="CC102" s="777"/>
      <c r="CD102" s="777"/>
      <c r="CE102" s="777"/>
      <c r="CF102" s="777"/>
      <c r="CG102" s="777"/>
      <c r="CH102" s="777"/>
      <c r="CI102" s="777"/>
      <c r="CJ102" s="777"/>
      <c r="CK102" s="777"/>
      <c r="CL102" s="777"/>
      <c r="CM102" s="777"/>
      <c r="CN102" s="777"/>
      <c r="CO102" s="777"/>
      <c r="CP102" s="777"/>
      <c r="CQ102" s="777"/>
      <c r="CR102" s="777"/>
      <c r="CS102" s="777"/>
      <c r="CT102" s="777"/>
      <c r="CU102" s="777"/>
      <c r="CV102" s="777"/>
      <c r="CW102" s="777"/>
      <c r="CX102" s="777"/>
      <c r="CY102" s="777"/>
      <c r="CZ102" s="777"/>
      <c r="DA102" s="777"/>
      <c r="DB102" s="777"/>
      <c r="DC102" s="777"/>
      <c r="DD102" s="777"/>
      <c r="DE102" s="777"/>
      <c r="DF102" s="777"/>
      <c r="DG102" s="777"/>
      <c r="DH102" s="777"/>
      <c r="DI102" s="777"/>
      <c r="DJ102" s="777"/>
      <c r="DK102" s="777"/>
      <c r="DL102" s="777"/>
      <c r="DM102" s="777"/>
      <c r="DN102" s="777"/>
      <c r="DO102" s="777"/>
      <c r="DP102" s="777"/>
      <c r="DQ102" s="777"/>
      <c r="DR102" s="777"/>
      <c r="DS102" s="777"/>
      <c r="DT102" s="777"/>
      <c r="DU102" s="777"/>
      <c r="DV102" s="777"/>
      <c r="DW102" s="777"/>
      <c r="DX102" s="777"/>
      <c r="DY102" s="777"/>
      <c r="DZ102" s="777"/>
      <c r="EA102" s="777"/>
      <c r="EB102" s="777"/>
      <c r="EC102" s="777"/>
      <c r="ED102" s="777"/>
      <c r="EE102" s="777"/>
      <c r="EF102" s="777"/>
      <c r="EG102" s="777"/>
      <c r="EH102" s="777"/>
      <c r="EI102" s="777"/>
      <c r="EJ102" s="777"/>
      <c r="EK102" s="777"/>
      <c r="EL102" s="777"/>
      <c r="EM102" s="777"/>
      <c r="EN102" s="777"/>
      <c r="EO102" s="777"/>
      <c r="EP102" s="777"/>
      <c r="EQ102" s="777"/>
      <c r="ER102" s="777"/>
      <c r="ES102" s="777"/>
      <c r="ET102" s="777"/>
      <c r="EU102" s="777"/>
      <c r="EV102" s="777"/>
      <c r="EW102" s="777"/>
      <c r="EX102" s="777"/>
      <c r="EY102" s="777"/>
      <c r="EZ102" s="777"/>
      <c r="FA102" s="777"/>
      <c r="FB102" s="777"/>
      <c r="FC102" s="777"/>
      <c r="FD102" s="777"/>
      <c r="FE102" s="777"/>
      <c r="FF102" s="777"/>
      <c r="FG102" s="777"/>
      <c r="FH102" s="777"/>
      <c r="FI102" s="777"/>
      <c r="FJ102" s="777"/>
      <c r="FK102" s="777"/>
      <c r="FL102" s="777"/>
      <c r="FM102" s="777"/>
      <c r="FN102" s="777"/>
      <c r="FO102" s="777"/>
      <c r="FP102" s="777"/>
      <c r="FQ102" s="777"/>
      <c r="FR102" s="777"/>
      <c r="FS102" s="777"/>
      <c r="FT102" s="777"/>
      <c r="FU102" s="777"/>
      <c r="FV102" s="777"/>
      <c r="FW102" s="777"/>
      <c r="FX102" s="777"/>
      <c r="FY102" s="777"/>
      <c r="FZ102" s="777"/>
      <c r="GA102" s="777"/>
      <c r="GB102" s="777"/>
      <c r="GC102" s="777"/>
      <c r="GD102" s="777"/>
      <c r="GE102" s="777"/>
      <c r="GF102" s="777"/>
      <c r="GG102" s="777"/>
      <c r="GH102" s="777"/>
      <c r="GI102" s="777"/>
      <c r="GJ102" s="777"/>
      <c r="GK102" s="777"/>
      <c r="GL102" s="777"/>
      <c r="GM102" s="777"/>
      <c r="GN102" s="777"/>
      <c r="GO102" s="777"/>
      <c r="GP102" s="777"/>
      <c r="GQ102" s="777"/>
      <c r="GR102" s="777"/>
      <c r="GS102" s="777"/>
      <c r="GT102" s="777"/>
      <c r="GU102" s="777"/>
      <c r="GV102" s="777"/>
      <c r="GW102" s="777"/>
      <c r="GX102" s="777"/>
      <c r="GY102" s="777"/>
      <c r="GZ102" s="777"/>
      <c r="HA102" s="777"/>
      <c r="HB102" s="777"/>
      <c r="HC102" s="777"/>
      <c r="HD102" s="777"/>
      <c r="HE102" s="777"/>
      <c r="HF102" s="777"/>
      <c r="HG102" s="777"/>
      <c r="HH102" s="777"/>
      <c r="HI102" s="777"/>
      <c r="HJ102" s="777"/>
      <c r="HK102" s="777"/>
      <c r="HL102" s="777"/>
      <c r="HM102" s="777"/>
      <c r="HN102" s="777"/>
      <c r="HO102" s="777"/>
      <c r="HP102" s="777"/>
      <c r="HQ102" s="777"/>
      <c r="HR102" s="777"/>
      <c r="HS102" s="777"/>
      <c r="HT102" s="777"/>
      <c r="HU102" s="777"/>
      <c r="HV102" s="777"/>
      <c r="HW102" s="777"/>
      <c r="HX102" s="777"/>
      <c r="HY102" s="777"/>
      <c r="HZ102" s="777"/>
      <c r="IA102" s="777"/>
      <c r="IB102" s="777"/>
      <c r="IC102" s="777"/>
      <c r="ID102" s="777"/>
      <c r="IE102" s="777"/>
      <c r="IF102" s="777"/>
      <c r="IG102" s="777"/>
      <c r="IH102" s="777"/>
      <c r="II102" s="777"/>
      <c r="IJ102" s="777"/>
      <c r="IK102" s="777"/>
      <c r="IL102" s="777"/>
      <c r="IM102" s="777"/>
      <c r="IN102" s="777"/>
      <c r="IO102" s="777"/>
      <c r="IP102" s="777"/>
      <c r="IQ102" s="777"/>
      <c r="IR102" s="777"/>
      <c r="IS102" s="777"/>
      <c r="IT102" s="777"/>
      <c r="IU102" s="777"/>
    </row>
    <row r="103" spans="2:255" s="779" customFormat="1" ht="12.75" customHeight="1">
      <c r="B103" s="777"/>
      <c r="C103" s="777"/>
      <c r="D103" s="777"/>
      <c r="E103" s="777"/>
      <c r="F103" s="777"/>
      <c r="G103" s="777"/>
      <c r="H103" s="777"/>
      <c r="I103" s="777"/>
      <c r="J103" s="777"/>
      <c r="K103" s="777"/>
      <c r="L103" s="777"/>
      <c r="M103" s="777"/>
      <c r="N103" s="777"/>
      <c r="O103" s="777"/>
      <c r="P103" s="777"/>
      <c r="Q103" s="777"/>
      <c r="R103" s="777"/>
      <c r="S103" s="777"/>
      <c r="T103" s="777"/>
      <c r="U103" s="777"/>
      <c r="V103" s="777"/>
      <c r="W103" s="777"/>
      <c r="X103" s="777"/>
      <c r="Y103" s="777"/>
      <c r="Z103" s="778"/>
      <c r="AA103" s="778"/>
      <c r="AB103" s="778"/>
      <c r="AC103" s="778"/>
      <c r="AD103" s="778"/>
      <c r="AE103" s="778"/>
      <c r="AF103" s="778"/>
      <c r="AG103" s="778"/>
      <c r="AH103" s="778"/>
      <c r="AI103" s="778"/>
      <c r="AJ103" s="778"/>
      <c r="AK103" s="778"/>
      <c r="AL103" s="778"/>
      <c r="AM103" s="778"/>
      <c r="AN103" s="778"/>
      <c r="AO103" s="778"/>
      <c r="AP103" s="778"/>
      <c r="AQ103" s="778"/>
      <c r="AR103" s="778"/>
      <c r="AS103" s="778"/>
      <c r="AT103" s="778"/>
      <c r="AU103" s="778"/>
      <c r="AV103" s="778"/>
      <c r="AW103" s="778"/>
      <c r="AX103" s="778"/>
      <c r="AY103" s="778"/>
      <c r="AZ103" s="778"/>
      <c r="BA103" s="778"/>
      <c r="BB103" s="1184"/>
      <c r="BC103" s="777"/>
      <c r="BD103" s="777"/>
      <c r="BE103" s="777"/>
      <c r="BF103" s="777"/>
      <c r="BG103" s="777"/>
      <c r="BH103" s="777"/>
      <c r="BI103" s="777"/>
      <c r="BJ103" s="777"/>
      <c r="BK103" s="777"/>
      <c r="BL103" s="777"/>
      <c r="BM103" s="777"/>
      <c r="BN103" s="777"/>
      <c r="BO103" s="777"/>
      <c r="BP103" s="777"/>
      <c r="BQ103" s="777"/>
      <c r="BR103" s="777"/>
      <c r="BS103" s="777"/>
      <c r="BT103" s="777"/>
      <c r="BU103" s="777"/>
      <c r="BV103" s="777"/>
      <c r="BW103" s="777"/>
      <c r="BX103" s="777"/>
      <c r="BY103" s="777"/>
      <c r="BZ103" s="777"/>
      <c r="CA103" s="777"/>
      <c r="CB103" s="777"/>
      <c r="CC103" s="777"/>
      <c r="CD103" s="777"/>
      <c r="CE103" s="777"/>
      <c r="CF103" s="777"/>
      <c r="CG103" s="777"/>
      <c r="CH103" s="777"/>
      <c r="CI103" s="777"/>
      <c r="CJ103" s="777"/>
      <c r="CK103" s="777"/>
      <c r="CL103" s="777"/>
      <c r="CM103" s="777"/>
      <c r="CN103" s="777"/>
      <c r="CO103" s="777"/>
      <c r="CP103" s="777"/>
      <c r="CQ103" s="777"/>
      <c r="CR103" s="777"/>
      <c r="CS103" s="777"/>
      <c r="CT103" s="777"/>
      <c r="CU103" s="777"/>
      <c r="CV103" s="777"/>
      <c r="CW103" s="777"/>
      <c r="CX103" s="777"/>
      <c r="CY103" s="777"/>
      <c r="CZ103" s="777"/>
      <c r="DA103" s="777"/>
      <c r="DB103" s="777"/>
      <c r="DC103" s="777"/>
      <c r="DD103" s="777"/>
      <c r="DE103" s="777"/>
      <c r="DF103" s="777"/>
      <c r="DG103" s="777"/>
      <c r="DH103" s="777"/>
      <c r="DI103" s="777"/>
      <c r="DJ103" s="777"/>
      <c r="DK103" s="777"/>
      <c r="DL103" s="777"/>
      <c r="DM103" s="777"/>
      <c r="DN103" s="777"/>
      <c r="DO103" s="777"/>
      <c r="DP103" s="777"/>
      <c r="DQ103" s="777"/>
      <c r="DR103" s="777"/>
      <c r="DS103" s="777"/>
      <c r="DT103" s="777"/>
      <c r="DU103" s="777"/>
      <c r="DV103" s="777"/>
      <c r="DW103" s="777"/>
      <c r="DX103" s="777"/>
      <c r="DY103" s="777"/>
      <c r="DZ103" s="777"/>
      <c r="EA103" s="777"/>
      <c r="EB103" s="777"/>
      <c r="EC103" s="777"/>
      <c r="ED103" s="777"/>
      <c r="EE103" s="777"/>
      <c r="EF103" s="777"/>
      <c r="EG103" s="777"/>
      <c r="EH103" s="777"/>
      <c r="EI103" s="777"/>
      <c r="EJ103" s="777"/>
      <c r="EK103" s="777"/>
      <c r="EL103" s="777"/>
      <c r="EM103" s="777"/>
      <c r="EN103" s="777"/>
      <c r="EO103" s="777"/>
      <c r="EP103" s="777"/>
      <c r="EQ103" s="777"/>
      <c r="ER103" s="777"/>
      <c r="ES103" s="777"/>
      <c r="ET103" s="777"/>
      <c r="EU103" s="777"/>
      <c r="EV103" s="777"/>
      <c r="EW103" s="777"/>
      <c r="EX103" s="777"/>
      <c r="EY103" s="777"/>
      <c r="EZ103" s="777"/>
      <c r="FA103" s="777"/>
      <c r="FB103" s="777"/>
      <c r="FC103" s="777"/>
      <c r="FD103" s="777"/>
      <c r="FE103" s="777"/>
      <c r="FF103" s="777"/>
      <c r="FG103" s="777"/>
      <c r="FH103" s="777"/>
      <c r="FI103" s="777"/>
      <c r="FJ103" s="777"/>
      <c r="FK103" s="777"/>
      <c r="FL103" s="777"/>
      <c r="FM103" s="777"/>
      <c r="FN103" s="777"/>
      <c r="FO103" s="777"/>
      <c r="FP103" s="777"/>
      <c r="FQ103" s="777"/>
      <c r="FR103" s="777"/>
      <c r="FS103" s="777"/>
      <c r="FT103" s="777"/>
      <c r="FU103" s="777"/>
      <c r="FV103" s="777"/>
      <c r="FW103" s="777"/>
      <c r="FX103" s="777"/>
      <c r="FY103" s="777"/>
      <c r="FZ103" s="777"/>
      <c r="GA103" s="777"/>
      <c r="GB103" s="777"/>
      <c r="GC103" s="777"/>
      <c r="GD103" s="777"/>
      <c r="GE103" s="777"/>
      <c r="GF103" s="777"/>
      <c r="GG103" s="777"/>
      <c r="GH103" s="777"/>
      <c r="GI103" s="777"/>
      <c r="GJ103" s="777"/>
      <c r="GK103" s="777"/>
      <c r="GL103" s="777"/>
      <c r="GM103" s="777"/>
      <c r="GN103" s="777"/>
      <c r="GO103" s="777"/>
      <c r="GP103" s="777"/>
      <c r="GQ103" s="777"/>
      <c r="GR103" s="777"/>
      <c r="GS103" s="777"/>
      <c r="GT103" s="777"/>
      <c r="GU103" s="777"/>
      <c r="GV103" s="777"/>
      <c r="GW103" s="777"/>
      <c r="GX103" s="777"/>
      <c r="GY103" s="777"/>
      <c r="GZ103" s="777"/>
      <c r="HA103" s="777"/>
      <c r="HB103" s="777"/>
      <c r="HC103" s="777"/>
      <c r="HD103" s="777"/>
      <c r="HE103" s="777"/>
      <c r="HF103" s="777"/>
      <c r="HG103" s="777"/>
      <c r="HH103" s="777"/>
      <c r="HI103" s="777"/>
      <c r="HJ103" s="777"/>
      <c r="HK103" s="777"/>
      <c r="HL103" s="777"/>
      <c r="HM103" s="777"/>
      <c r="HN103" s="777"/>
      <c r="HO103" s="777"/>
      <c r="HP103" s="777"/>
      <c r="HQ103" s="777"/>
      <c r="HR103" s="777"/>
      <c r="HS103" s="777"/>
      <c r="HT103" s="777"/>
      <c r="HU103" s="777"/>
      <c r="HV103" s="777"/>
      <c r="HW103" s="777"/>
      <c r="HX103" s="777"/>
      <c r="HY103" s="777"/>
      <c r="HZ103" s="777"/>
      <c r="IA103" s="777"/>
      <c r="IB103" s="777"/>
      <c r="IC103" s="777"/>
      <c r="ID103" s="777"/>
      <c r="IE103" s="777"/>
      <c r="IF103" s="777"/>
      <c r="IG103" s="777"/>
      <c r="IH103" s="777"/>
      <c r="II103" s="777"/>
      <c r="IJ103" s="777"/>
      <c r="IK103" s="777"/>
      <c r="IL103" s="777"/>
      <c r="IM103" s="777"/>
      <c r="IN103" s="777"/>
      <c r="IO103" s="777"/>
      <c r="IP103" s="777"/>
      <c r="IQ103" s="777"/>
      <c r="IR103" s="777"/>
      <c r="IS103" s="777"/>
      <c r="IT103" s="777"/>
      <c r="IU103" s="777"/>
    </row>
    <row r="104" spans="2:255" s="779" customFormat="1" ht="12.75" customHeight="1">
      <c r="B104" s="777"/>
      <c r="C104" s="777"/>
      <c r="D104" s="777"/>
      <c r="E104" s="777"/>
      <c r="F104" s="777"/>
      <c r="G104" s="777"/>
      <c r="H104" s="777"/>
      <c r="I104" s="777"/>
      <c r="J104" s="777"/>
      <c r="K104" s="777"/>
      <c r="L104" s="777"/>
      <c r="M104" s="777"/>
      <c r="N104" s="777"/>
      <c r="O104" s="777"/>
      <c r="P104" s="777"/>
      <c r="Q104" s="777"/>
      <c r="R104" s="777"/>
      <c r="S104" s="777"/>
      <c r="T104" s="777"/>
      <c r="U104" s="777"/>
      <c r="V104" s="777"/>
      <c r="W104" s="777"/>
      <c r="X104" s="777"/>
      <c r="Y104" s="777"/>
      <c r="Z104" s="778"/>
      <c r="AA104" s="778"/>
      <c r="AB104" s="778"/>
      <c r="AC104" s="778"/>
      <c r="AD104" s="778"/>
      <c r="AE104" s="778"/>
      <c r="AF104" s="778"/>
      <c r="AG104" s="778"/>
      <c r="AH104" s="778"/>
      <c r="AI104" s="778"/>
      <c r="AJ104" s="778"/>
      <c r="AK104" s="778"/>
      <c r="AL104" s="778"/>
      <c r="AM104" s="778"/>
      <c r="AN104" s="778"/>
      <c r="AO104" s="778"/>
      <c r="AP104" s="778"/>
      <c r="AQ104" s="778"/>
      <c r="AR104" s="778"/>
      <c r="AS104" s="778"/>
      <c r="AT104" s="778"/>
      <c r="AU104" s="778"/>
      <c r="AV104" s="778"/>
      <c r="AW104" s="778"/>
      <c r="AX104" s="778"/>
      <c r="AY104" s="778"/>
      <c r="AZ104" s="778"/>
      <c r="BA104" s="778"/>
      <c r="BB104" s="1184"/>
      <c r="BC104" s="777"/>
      <c r="BD104" s="777"/>
      <c r="BE104" s="777"/>
      <c r="BF104" s="777"/>
      <c r="BG104" s="777"/>
      <c r="BH104" s="777"/>
      <c r="BI104" s="777"/>
      <c r="BJ104" s="777"/>
      <c r="BK104" s="777"/>
      <c r="BL104" s="777"/>
      <c r="BM104" s="777"/>
      <c r="BN104" s="777"/>
      <c r="BO104" s="777"/>
      <c r="BP104" s="777"/>
      <c r="BQ104" s="777"/>
      <c r="BR104" s="777"/>
      <c r="BS104" s="777"/>
      <c r="BT104" s="777"/>
      <c r="BU104" s="777"/>
      <c r="BV104" s="777"/>
      <c r="BW104" s="777"/>
      <c r="BX104" s="777"/>
      <c r="BY104" s="777"/>
      <c r="BZ104" s="777"/>
      <c r="CA104" s="777"/>
      <c r="CB104" s="777"/>
      <c r="CC104" s="777"/>
      <c r="CD104" s="777"/>
      <c r="CE104" s="777"/>
      <c r="CF104" s="777"/>
      <c r="CG104" s="777"/>
      <c r="CH104" s="777"/>
      <c r="CI104" s="777"/>
      <c r="CJ104" s="777"/>
      <c r="CK104" s="777"/>
      <c r="CL104" s="777"/>
      <c r="CM104" s="777"/>
      <c r="CN104" s="777"/>
      <c r="CO104" s="777"/>
      <c r="CP104" s="777"/>
      <c r="CQ104" s="777"/>
      <c r="CR104" s="777"/>
      <c r="CS104" s="777"/>
      <c r="CT104" s="777"/>
      <c r="CU104" s="777"/>
      <c r="CV104" s="777"/>
      <c r="CW104" s="777"/>
      <c r="CX104" s="777"/>
      <c r="CY104" s="777"/>
      <c r="CZ104" s="777"/>
      <c r="DA104" s="777"/>
      <c r="DB104" s="777"/>
      <c r="DC104" s="777"/>
      <c r="DD104" s="777"/>
      <c r="DE104" s="777"/>
      <c r="DF104" s="777"/>
      <c r="DG104" s="777"/>
      <c r="DH104" s="777"/>
      <c r="DI104" s="777"/>
      <c r="DJ104" s="777"/>
      <c r="DK104" s="777"/>
      <c r="DL104" s="777"/>
      <c r="DM104" s="777"/>
      <c r="DN104" s="777"/>
      <c r="DO104" s="777"/>
      <c r="DP104" s="777"/>
      <c r="DQ104" s="777"/>
      <c r="DR104" s="777"/>
      <c r="DS104" s="777"/>
      <c r="DT104" s="777"/>
      <c r="DU104" s="777"/>
      <c r="DV104" s="777"/>
      <c r="DW104" s="777"/>
      <c r="DX104" s="777"/>
      <c r="DY104" s="777"/>
      <c r="DZ104" s="777"/>
      <c r="EA104" s="777"/>
      <c r="EB104" s="777"/>
      <c r="EC104" s="777"/>
      <c r="ED104" s="777"/>
      <c r="EE104" s="777"/>
      <c r="EF104" s="777"/>
      <c r="EG104" s="777"/>
      <c r="EH104" s="777"/>
      <c r="EI104" s="777"/>
      <c r="EJ104" s="777"/>
      <c r="EK104" s="777"/>
      <c r="EL104" s="777"/>
      <c r="EM104" s="777"/>
      <c r="EN104" s="777"/>
      <c r="EO104" s="777"/>
      <c r="EP104" s="777"/>
      <c r="EQ104" s="777"/>
      <c r="ER104" s="777"/>
      <c r="ES104" s="777"/>
      <c r="ET104" s="777"/>
      <c r="EU104" s="777"/>
      <c r="EV104" s="777"/>
      <c r="EW104" s="777"/>
      <c r="EX104" s="777"/>
      <c r="EY104" s="777"/>
      <c r="EZ104" s="777"/>
      <c r="FA104" s="777"/>
      <c r="FB104" s="777"/>
      <c r="FC104" s="777"/>
      <c r="FD104" s="777"/>
      <c r="FE104" s="777"/>
      <c r="FF104" s="777"/>
      <c r="FG104" s="777"/>
      <c r="FH104" s="777"/>
      <c r="FI104" s="777"/>
      <c r="FJ104" s="777"/>
      <c r="FK104" s="777"/>
      <c r="FL104" s="777"/>
      <c r="FM104" s="777"/>
      <c r="FN104" s="777"/>
      <c r="FO104" s="777"/>
      <c r="FP104" s="777"/>
      <c r="FQ104" s="777"/>
      <c r="FR104" s="777"/>
      <c r="FS104" s="777"/>
      <c r="FT104" s="777"/>
      <c r="FU104" s="777"/>
      <c r="FV104" s="777"/>
      <c r="FW104" s="777"/>
      <c r="FX104" s="777"/>
      <c r="FY104" s="777"/>
      <c r="FZ104" s="777"/>
      <c r="GA104" s="777"/>
      <c r="GB104" s="777"/>
      <c r="GC104" s="777"/>
      <c r="GD104" s="777"/>
      <c r="GE104" s="777"/>
      <c r="GF104" s="777"/>
      <c r="GG104" s="777"/>
      <c r="GH104" s="777"/>
      <c r="GI104" s="777"/>
      <c r="GJ104" s="777"/>
      <c r="GK104" s="777"/>
      <c r="GL104" s="777"/>
      <c r="GM104" s="777"/>
      <c r="GN104" s="777"/>
      <c r="GO104" s="777"/>
      <c r="GP104" s="777"/>
      <c r="GQ104" s="777"/>
      <c r="GR104" s="777"/>
      <c r="GS104" s="777"/>
      <c r="GT104" s="777"/>
      <c r="GU104" s="777"/>
      <c r="GV104" s="777"/>
      <c r="GW104" s="777"/>
      <c r="GX104" s="777"/>
      <c r="GY104" s="777"/>
      <c r="GZ104" s="777"/>
      <c r="HA104" s="777"/>
      <c r="HB104" s="777"/>
      <c r="HC104" s="777"/>
      <c r="HD104" s="777"/>
      <c r="HE104" s="777"/>
      <c r="HF104" s="777"/>
      <c r="HG104" s="777"/>
      <c r="HH104" s="777"/>
      <c r="HI104" s="777"/>
      <c r="HJ104" s="777"/>
      <c r="HK104" s="777"/>
      <c r="HL104" s="777"/>
      <c r="HM104" s="777"/>
      <c r="HN104" s="777"/>
      <c r="HO104" s="777"/>
      <c r="HP104" s="777"/>
      <c r="HQ104" s="777"/>
      <c r="HR104" s="777"/>
      <c r="HS104" s="777"/>
      <c r="HT104" s="777"/>
      <c r="HU104" s="777"/>
      <c r="HV104" s="777"/>
      <c r="HW104" s="777"/>
      <c r="HX104" s="777"/>
      <c r="HY104" s="777"/>
      <c r="HZ104" s="777"/>
      <c r="IA104" s="777"/>
      <c r="IB104" s="777"/>
      <c r="IC104" s="777"/>
      <c r="ID104" s="777"/>
      <c r="IE104" s="777"/>
      <c r="IF104" s="777"/>
      <c r="IG104" s="777"/>
      <c r="IH104" s="777"/>
      <c r="II104" s="777"/>
      <c r="IJ104" s="777"/>
      <c r="IK104" s="777"/>
      <c r="IL104" s="777"/>
      <c r="IM104" s="777"/>
      <c r="IN104" s="777"/>
      <c r="IO104" s="777"/>
      <c r="IP104" s="777"/>
      <c r="IQ104" s="777"/>
      <c r="IR104" s="777"/>
      <c r="IS104" s="777"/>
      <c r="IT104" s="777"/>
      <c r="IU104" s="777"/>
    </row>
    <row r="105" spans="2:255" s="779" customFormat="1" ht="12.75" customHeight="1">
      <c r="B105" s="777"/>
      <c r="C105" s="777"/>
      <c r="D105" s="777"/>
      <c r="E105" s="777"/>
      <c r="F105" s="777"/>
      <c r="G105" s="777"/>
      <c r="H105" s="777"/>
      <c r="I105" s="777"/>
      <c r="J105" s="777"/>
      <c r="K105" s="777"/>
      <c r="L105" s="777"/>
      <c r="M105" s="777"/>
      <c r="N105" s="777"/>
      <c r="O105" s="777"/>
      <c r="P105" s="777"/>
      <c r="Q105" s="777"/>
      <c r="R105" s="777"/>
      <c r="S105" s="777"/>
      <c r="T105" s="777"/>
      <c r="U105" s="777"/>
      <c r="V105" s="777"/>
      <c r="W105" s="777"/>
      <c r="X105" s="777"/>
      <c r="Y105" s="777"/>
      <c r="Z105" s="778"/>
      <c r="AA105" s="778"/>
      <c r="AB105" s="778"/>
      <c r="AC105" s="778"/>
      <c r="AD105" s="778"/>
      <c r="AE105" s="778"/>
      <c r="AF105" s="778"/>
      <c r="AG105" s="778"/>
      <c r="AH105" s="778"/>
      <c r="AI105" s="778"/>
      <c r="AJ105" s="778"/>
      <c r="AK105" s="778"/>
      <c r="AL105" s="778"/>
      <c r="AM105" s="778"/>
      <c r="AN105" s="778"/>
      <c r="AO105" s="778"/>
      <c r="AP105" s="778"/>
      <c r="AQ105" s="778"/>
      <c r="AR105" s="778"/>
      <c r="AS105" s="778"/>
      <c r="AT105" s="778"/>
      <c r="AU105" s="778"/>
      <c r="AV105" s="778"/>
      <c r="AW105" s="778"/>
      <c r="AX105" s="778"/>
      <c r="AY105" s="778"/>
      <c r="AZ105" s="778"/>
      <c r="BA105" s="778"/>
      <c r="BB105" s="1184"/>
      <c r="BC105" s="777"/>
      <c r="BD105" s="777"/>
      <c r="BE105" s="777"/>
      <c r="BF105" s="777"/>
      <c r="BG105" s="777"/>
      <c r="BH105" s="777"/>
      <c r="BI105" s="777"/>
      <c r="BJ105" s="777"/>
      <c r="BK105" s="777"/>
      <c r="BL105" s="777"/>
      <c r="BM105" s="777"/>
      <c r="BN105" s="777"/>
      <c r="BO105" s="777"/>
      <c r="BP105" s="777"/>
      <c r="BQ105" s="777"/>
      <c r="BR105" s="777"/>
      <c r="BS105" s="777"/>
      <c r="BT105" s="777"/>
      <c r="BU105" s="777"/>
      <c r="BV105" s="777"/>
      <c r="BW105" s="777"/>
      <c r="BX105" s="777"/>
      <c r="BY105" s="777"/>
      <c r="BZ105" s="777"/>
      <c r="CA105" s="777"/>
      <c r="CB105" s="777"/>
      <c r="CC105" s="777"/>
      <c r="CD105" s="777"/>
      <c r="CE105" s="777"/>
      <c r="CF105" s="777"/>
      <c r="CG105" s="777"/>
      <c r="CH105" s="777"/>
      <c r="CI105" s="777"/>
      <c r="CJ105" s="777"/>
      <c r="CK105" s="777"/>
      <c r="CL105" s="777"/>
      <c r="CM105" s="777"/>
      <c r="CN105" s="777"/>
      <c r="CO105" s="777"/>
      <c r="CP105" s="777"/>
      <c r="CQ105" s="777"/>
      <c r="CR105" s="777"/>
      <c r="CS105" s="777"/>
      <c r="CT105" s="777"/>
      <c r="CU105" s="777"/>
      <c r="CV105" s="777"/>
      <c r="CW105" s="777"/>
      <c r="CX105" s="777"/>
      <c r="CY105" s="777"/>
      <c r="CZ105" s="777"/>
      <c r="DA105" s="777"/>
      <c r="DB105" s="777"/>
      <c r="DC105" s="777"/>
      <c r="DD105" s="777"/>
      <c r="DE105" s="777"/>
      <c r="DF105" s="777"/>
      <c r="DG105" s="777"/>
      <c r="DH105" s="777"/>
      <c r="DI105" s="777"/>
      <c r="DJ105" s="777"/>
      <c r="DK105" s="777"/>
      <c r="DL105" s="777"/>
      <c r="DM105" s="777"/>
      <c r="DN105" s="777"/>
      <c r="DO105" s="777"/>
      <c r="DP105" s="777"/>
      <c r="DQ105" s="777"/>
      <c r="DR105" s="777"/>
      <c r="DS105" s="777"/>
      <c r="DT105" s="777"/>
      <c r="DU105" s="777"/>
      <c r="DV105" s="777"/>
      <c r="DW105" s="777"/>
      <c r="DX105" s="777"/>
      <c r="DY105" s="777"/>
      <c r="DZ105" s="777"/>
      <c r="EA105" s="777"/>
      <c r="EB105" s="777"/>
      <c r="EC105" s="777"/>
      <c r="ED105" s="777"/>
      <c r="EE105" s="777"/>
      <c r="EF105" s="777"/>
      <c r="EG105" s="777"/>
      <c r="EH105" s="777"/>
      <c r="EI105" s="777"/>
      <c r="EJ105" s="777"/>
      <c r="EK105" s="777"/>
      <c r="EL105" s="777"/>
      <c r="EM105" s="777"/>
      <c r="EN105" s="777"/>
      <c r="EO105" s="777"/>
      <c r="EP105" s="777"/>
      <c r="EQ105" s="777"/>
      <c r="ER105" s="777"/>
      <c r="ES105" s="777"/>
      <c r="ET105" s="777"/>
      <c r="EU105" s="777"/>
      <c r="EV105" s="777"/>
      <c r="EW105" s="777"/>
      <c r="EX105" s="777"/>
      <c r="EY105" s="777"/>
      <c r="EZ105" s="777"/>
      <c r="FA105" s="777"/>
      <c r="FB105" s="777"/>
      <c r="FC105" s="777"/>
      <c r="FD105" s="777"/>
      <c r="FE105" s="777"/>
      <c r="FF105" s="777"/>
      <c r="FG105" s="777"/>
      <c r="FH105" s="777"/>
      <c r="FI105" s="777"/>
      <c r="FJ105" s="777"/>
      <c r="FK105" s="777"/>
      <c r="FL105" s="777"/>
      <c r="FM105" s="777"/>
      <c r="FN105" s="777"/>
      <c r="FO105" s="777"/>
      <c r="FP105" s="777"/>
      <c r="FQ105" s="777"/>
      <c r="FR105" s="777"/>
      <c r="FS105" s="777"/>
      <c r="FT105" s="777"/>
      <c r="FU105" s="777"/>
      <c r="FV105" s="777"/>
      <c r="FW105" s="777"/>
      <c r="FX105" s="777"/>
      <c r="FY105" s="777"/>
      <c r="FZ105" s="777"/>
      <c r="GA105" s="777"/>
      <c r="GB105" s="777"/>
      <c r="GC105" s="777"/>
      <c r="GD105" s="777"/>
      <c r="GE105" s="777"/>
      <c r="GF105" s="777"/>
      <c r="GG105" s="777"/>
      <c r="GH105" s="777"/>
      <c r="GI105" s="777"/>
      <c r="GJ105" s="777"/>
      <c r="GK105" s="777"/>
      <c r="GL105" s="777"/>
      <c r="GM105" s="777"/>
      <c r="GN105" s="777"/>
      <c r="GO105" s="777"/>
      <c r="GP105" s="777"/>
      <c r="GQ105" s="777"/>
      <c r="GR105" s="777"/>
      <c r="GS105" s="777"/>
      <c r="GT105" s="777"/>
      <c r="GU105" s="777"/>
      <c r="GV105" s="777"/>
      <c r="GW105" s="777"/>
      <c r="GX105" s="777"/>
      <c r="GY105" s="777"/>
      <c r="GZ105" s="777"/>
      <c r="HA105" s="777"/>
      <c r="HB105" s="777"/>
      <c r="HC105" s="777"/>
      <c r="HD105" s="777"/>
      <c r="HE105" s="777"/>
      <c r="HF105" s="777"/>
      <c r="HG105" s="777"/>
      <c r="HH105" s="777"/>
      <c r="HI105" s="777"/>
      <c r="HJ105" s="777"/>
      <c r="HK105" s="777"/>
      <c r="HL105" s="777"/>
      <c r="HM105" s="777"/>
      <c r="HN105" s="777"/>
      <c r="HO105" s="777"/>
      <c r="HP105" s="777"/>
      <c r="HQ105" s="777"/>
      <c r="HR105" s="777"/>
      <c r="HS105" s="777"/>
      <c r="HT105" s="777"/>
      <c r="HU105" s="777"/>
      <c r="HV105" s="777"/>
      <c r="HW105" s="777"/>
      <c r="HX105" s="777"/>
      <c r="HY105" s="777"/>
      <c r="HZ105" s="777"/>
      <c r="IA105" s="777"/>
      <c r="IB105" s="777"/>
      <c r="IC105" s="777"/>
      <c r="ID105" s="777"/>
      <c r="IE105" s="777"/>
      <c r="IF105" s="777"/>
      <c r="IG105" s="777"/>
      <c r="IH105" s="777"/>
      <c r="II105" s="777"/>
      <c r="IJ105" s="777"/>
      <c r="IK105" s="777"/>
      <c r="IL105" s="777"/>
      <c r="IM105" s="777"/>
      <c r="IN105" s="777"/>
      <c r="IO105" s="777"/>
      <c r="IP105" s="777"/>
      <c r="IQ105" s="777"/>
      <c r="IR105" s="777"/>
      <c r="IS105" s="777"/>
      <c r="IT105" s="777"/>
      <c r="IU105" s="777"/>
    </row>
    <row r="106" spans="2:255" s="779" customFormat="1" ht="12.75" customHeight="1">
      <c r="B106" s="777"/>
      <c r="C106" s="777"/>
      <c r="D106" s="777"/>
      <c r="E106" s="777"/>
      <c r="F106" s="777"/>
      <c r="G106" s="777"/>
      <c r="H106" s="777"/>
      <c r="I106" s="777"/>
      <c r="J106" s="777"/>
      <c r="K106" s="777"/>
      <c r="L106" s="777"/>
      <c r="M106" s="777"/>
      <c r="N106" s="777"/>
      <c r="O106" s="777"/>
      <c r="P106" s="777"/>
      <c r="Q106" s="777"/>
      <c r="R106" s="777"/>
      <c r="S106" s="777"/>
      <c r="T106" s="777"/>
      <c r="U106" s="777"/>
      <c r="V106" s="777"/>
      <c r="W106" s="777"/>
      <c r="X106" s="777"/>
      <c r="Y106" s="777"/>
      <c r="Z106" s="778"/>
      <c r="AA106" s="778"/>
      <c r="AB106" s="778"/>
      <c r="AC106" s="778"/>
      <c r="AD106" s="778"/>
      <c r="AE106" s="778"/>
      <c r="AF106" s="778"/>
      <c r="AG106" s="778"/>
      <c r="AH106" s="778"/>
      <c r="AI106" s="778"/>
      <c r="AJ106" s="778"/>
      <c r="AK106" s="778"/>
      <c r="AL106" s="778"/>
      <c r="AM106" s="778"/>
      <c r="AN106" s="778"/>
      <c r="AO106" s="778"/>
      <c r="AP106" s="778"/>
      <c r="AQ106" s="778"/>
      <c r="AR106" s="778"/>
      <c r="AS106" s="778"/>
      <c r="AT106" s="778"/>
      <c r="AU106" s="778"/>
      <c r="AV106" s="778"/>
      <c r="AW106" s="778"/>
      <c r="AX106" s="778"/>
      <c r="AY106" s="778"/>
      <c r="AZ106" s="778"/>
      <c r="BA106" s="778"/>
      <c r="BB106" s="1184"/>
      <c r="BC106" s="777"/>
      <c r="BD106" s="777"/>
      <c r="BE106" s="777"/>
      <c r="BF106" s="777"/>
      <c r="BG106" s="777"/>
      <c r="BH106" s="777"/>
      <c r="BI106" s="777"/>
      <c r="BJ106" s="777"/>
      <c r="BK106" s="777"/>
      <c r="BL106" s="777"/>
      <c r="BM106" s="777"/>
      <c r="BN106" s="777"/>
      <c r="BO106" s="777"/>
      <c r="BP106" s="777"/>
      <c r="BQ106" s="777"/>
      <c r="BR106" s="777"/>
      <c r="BS106" s="777"/>
      <c r="BT106" s="777"/>
      <c r="BU106" s="777"/>
      <c r="BV106" s="777"/>
      <c r="BW106" s="777"/>
      <c r="BX106" s="777"/>
      <c r="BY106" s="777"/>
      <c r="BZ106" s="777"/>
      <c r="CA106" s="777"/>
      <c r="CB106" s="777"/>
      <c r="CC106" s="777"/>
      <c r="CD106" s="777"/>
      <c r="CE106" s="777"/>
      <c r="CF106" s="777"/>
      <c r="CG106" s="777"/>
      <c r="CH106" s="777"/>
      <c r="CI106" s="777"/>
      <c r="CJ106" s="777"/>
      <c r="CK106" s="777"/>
      <c r="CL106" s="777"/>
      <c r="CM106" s="777"/>
      <c r="CN106" s="777"/>
      <c r="CO106" s="777"/>
      <c r="CP106" s="777"/>
      <c r="CQ106" s="777"/>
      <c r="CR106" s="777"/>
      <c r="CS106" s="777"/>
      <c r="CT106" s="777"/>
      <c r="CU106" s="777"/>
      <c r="CV106" s="777"/>
      <c r="CW106" s="777"/>
      <c r="CX106" s="777"/>
      <c r="CY106" s="777"/>
      <c r="CZ106" s="777"/>
      <c r="DA106" s="777"/>
      <c r="DB106" s="777"/>
      <c r="DC106" s="777"/>
      <c r="DD106" s="777"/>
      <c r="DE106" s="777"/>
      <c r="DF106" s="777"/>
      <c r="DG106" s="777"/>
      <c r="DH106" s="777"/>
      <c r="DI106" s="777"/>
      <c r="DJ106" s="777"/>
      <c r="DK106" s="777"/>
      <c r="DL106" s="777"/>
      <c r="DM106" s="777"/>
      <c r="DN106" s="777"/>
      <c r="DO106" s="777"/>
      <c r="DP106" s="777"/>
      <c r="DQ106" s="777"/>
      <c r="DR106" s="777"/>
      <c r="DS106" s="777"/>
      <c r="DT106" s="777"/>
      <c r="DU106" s="777"/>
      <c r="DV106" s="777"/>
      <c r="DW106" s="777"/>
      <c r="DX106" s="777"/>
      <c r="DY106" s="777"/>
      <c r="DZ106" s="777"/>
      <c r="EA106" s="777"/>
      <c r="EB106" s="777"/>
      <c r="EC106" s="777"/>
      <c r="ED106" s="777"/>
      <c r="EE106" s="777"/>
      <c r="EF106" s="777"/>
      <c r="EG106" s="777"/>
      <c r="EH106" s="777"/>
      <c r="EI106" s="777"/>
      <c r="EJ106" s="777"/>
      <c r="EK106" s="777"/>
      <c r="EL106" s="777"/>
      <c r="EM106" s="777"/>
      <c r="EN106" s="777"/>
      <c r="EO106" s="777"/>
      <c r="EP106" s="777"/>
      <c r="EQ106" s="777"/>
      <c r="ER106" s="777"/>
      <c r="ES106" s="777"/>
      <c r="ET106" s="777"/>
      <c r="EU106" s="777"/>
      <c r="EV106" s="777"/>
      <c r="EW106" s="777"/>
      <c r="EX106" s="777"/>
      <c r="EY106" s="777"/>
      <c r="EZ106" s="777"/>
      <c r="FA106" s="777"/>
      <c r="FB106" s="777"/>
      <c r="FC106" s="777"/>
      <c r="FD106" s="777"/>
      <c r="FE106" s="777"/>
      <c r="FF106" s="777"/>
      <c r="FG106" s="777"/>
      <c r="FH106" s="777"/>
      <c r="FI106" s="777"/>
      <c r="FJ106" s="777"/>
      <c r="FK106" s="777"/>
      <c r="FL106" s="777"/>
      <c r="FM106" s="777"/>
      <c r="FN106" s="777"/>
      <c r="FO106" s="777"/>
      <c r="FP106" s="777"/>
      <c r="FQ106" s="777"/>
      <c r="FR106" s="777"/>
      <c r="FS106" s="777"/>
      <c r="FT106" s="777"/>
      <c r="FU106" s="777"/>
      <c r="FV106" s="777"/>
      <c r="FW106" s="777"/>
      <c r="FX106" s="777"/>
      <c r="FY106" s="777"/>
      <c r="FZ106" s="777"/>
      <c r="GA106" s="777"/>
      <c r="GB106" s="777"/>
      <c r="GC106" s="777"/>
      <c r="GD106" s="777"/>
      <c r="GE106" s="777"/>
      <c r="GF106" s="777"/>
      <c r="GG106" s="777"/>
      <c r="GH106" s="777"/>
      <c r="GI106" s="777"/>
      <c r="GJ106" s="777"/>
      <c r="GK106" s="777"/>
      <c r="GL106" s="777"/>
      <c r="GM106" s="777"/>
      <c r="GN106" s="777"/>
      <c r="GO106" s="777"/>
      <c r="GP106" s="777"/>
      <c r="GQ106" s="777"/>
      <c r="GR106" s="777"/>
      <c r="GS106" s="777"/>
      <c r="GT106" s="777"/>
      <c r="GU106" s="777"/>
      <c r="GV106" s="777"/>
      <c r="GW106" s="777"/>
      <c r="GX106" s="777"/>
      <c r="GY106" s="777"/>
      <c r="GZ106" s="777"/>
      <c r="HA106" s="777"/>
      <c r="HB106" s="777"/>
      <c r="HC106" s="777"/>
      <c r="HD106" s="777"/>
      <c r="HE106" s="777"/>
      <c r="HF106" s="777"/>
      <c r="HG106" s="777"/>
      <c r="HH106" s="777"/>
      <c r="HI106" s="777"/>
      <c r="HJ106" s="777"/>
      <c r="HK106" s="777"/>
      <c r="HL106" s="777"/>
      <c r="HM106" s="777"/>
      <c r="HN106" s="777"/>
      <c r="HO106" s="777"/>
      <c r="HP106" s="777"/>
      <c r="HQ106" s="777"/>
      <c r="HR106" s="777"/>
      <c r="HS106" s="777"/>
      <c r="HT106" s="777"/>
      <c r="HU106" s="777"/>
      <c r="HV106" s="777"/>
      <c r="HW106" s="777"/>
      <c r="HX106" s="777"/>
      <c r="HY106" s="777"/>
      <c r="HZ106" s="777"/>
      <c r="IA106" s="777"/>
      <c r="IB106" s="777"/>
      <c r="IC106" s="777"/>
      <c r="ID106" s="777"/>
      <c r="IE106" s="777"/>
      <c r="IF106" s="777"/>
      <c r="IG106" s="777"/>
      <c r="IH106" s="777"/>
      <c r="II106" s="777"/>
      <c r="IJ106" s="777"/>
      <c r="IK106" s="777"/>
      <c r="IL106" s="777"/>
      <c r="IM106" s="777"/>
      <c r="IN106" s="777"/>
      <c r="IO106" s="777"/>
      <c r="IP106" s="777"/>
      <c r="IQ106" s="777"/>
      <c r="IR106" s="777"/>
      <c r="IS106" s="777"/>
      <c r="IT106" s="777"/>
      <c r="IU106" s="777"/>
    </row>
    <row r="107" spans="2:255" s="779" customFormat="1" ht="12.75" customHeight="1">
      <c r="B107" s="777"/>
      <c r="C107" s="777"/>
      <c r="D107" s="777"/>
      <c r="E107" s="777"/>
      <c r="F107" s="777"/>
      <c r="G107" s="777"/>
      <c r="H107" s="777"/>
      <c r="I107" s="777"/>
      <c r="J107" s="777"/>
      <c r="K107" s="777"/>
      <c r="L107" s="777"/>
      <c r="M107" s="777"/>
      <c r="N107" s="777"/>
      <c r="O107" s="777"/>
      <c r="P107" s="777"/>
      <c r="Q107" s="777"/>
      <c r="R107" s="777"/>
      <c r="S107" s="777"/>
      <c r="T107" s="777"/>
      <c r="U107" s="777"/>
      <c r="V107" s="777"/>
      <c r="W107" s="777"/>
      <c r="X107" s="777"/>
      <c r="Y107" s="777"/>
      <c r="Z107" s="778"/>
      <c r="AA107" s="778"/>
      <c r="AB107" s="778"/>
      <c r="AC107" s="778"/>
      <c r="AD107" s="778"/>
      <c r="AE107" s="778"/>
      <c r="AF107" s="778"/>
      <c r="AG107" s="778"/>
      <c r="AH107" s="778"/>
      <c r="AI107" s="778"/>
      <c r="AJ107" s="778"/>
      <c r="AK107" s="778"/>
      <c r="AL107" s="778"/>
      <c r="AM107" s="778"/>
      <c r="AN107" s="778"/>
      <c r="AO107" s="778"/>
      <c r="AP107" s="778"/>
      <c r="AQ107" s="778"/>
      <c r="AR107" s="778"/>
      <c r="AS107" s="778"/>
      <c r="AT107" s="778"/>
      <c r="AU107" s="778"/>
      <c r="AV107" s="778"/>
      <c r="AW107" s="778"/>
      <c r="AX107" s="778"/>
      <c r="AY107" s="778"/>
      <c r="AZ107" s="778"/>
      <c r="BA107" s="778"/>
      <c r="BB107" s="1184"/>
      <c r="BC107" s="777"/>
      <c r="BD107" s="777"/>
      <c r="BE107" s="777"/>
      <c r="BF107" s="777"/>
      <c r="BG107" s="777"/>
      <c r="BH107" s="777"/>
      <c r="BI107" s="777"/>
      <c r="BJ107" s="777"/>
      <c r="BK107" s="777"/>
      <c r="BL107" s="777"/>
      <c r="BM107" s="777"/>
      <c r="BN107" s="777"/>
      <c r="BO107" s="777"/>
      <c r="BP107" s="777"/>
      <c r="BQ107" s="777"/>
      <c r="BR107" s="777"/>
      <c r="BS107" s="777"/>
      <c r="BT107" s="777"/>
      <c r="BU107" s="777"/>
      <c r="BV107" s="777"/>
      <c r="BW107" s="777"/>
      <c r="BX107" s="777"/>
      <c r="BY107" s="777"/>
      <c r="BZ107" s="777"/>
      <c r="CA107" s="777"/>
      <c r="CB107" s="777"/>
      <c r="CC107" s="777"/>
      <c r="CD107" s="777"/>
      <c r="CE107" s="777"/>
      <c r="CF107" s="777"/>
      <c r="CG107" s="777"/>
      <c r="CH107" s="777"/>
      <c r="CI107" s="777"/>
      <c r="CJ107" s="777"/>
      <c r="CK107" s="777"/>
      <c r="CL107" s="777"/>
      <c r="CM107" s="777"/>
      <c r="CN107" s="777"/>
      <c r="CO107" s="777"/>
      <c r="CP107" s="777"/>
      <c r="CQ107" s="777"/>
      <c r="CR107" s="777"/>
      <c r="CS107" s="777"/>
      <c r="CT107" s="777"/>
      <c r="CU107" s="777"/>
      <c r="CV107" s="777"/>
      <c r="CW107" s="777"/>
      <c r="CX107" s="777"/>
      <c r="CY107" s="777"/>
      <c r="CZ107" s="777"/>
      <c r="DA107" s="777"/>
      <c r="DB107" s="777"/>
      <c r="DC107" s="777"/>
      <c r="DD107" s="777"/>
      <c r="DE107" s="777"/>
      <c r="DF107" s="777"/>
      <c r="DG107" s="777"/>
      <c r="DH107" s="777"/>
      <c r="DI107" s="777"/>
      <c r="DJ107" s="777"/>
      <c r="DK107" s="777"/>
      <c r="DL107" s="777"/>
      <c r="DM107" s="777"/>
      <c r="DN107" s="777"/>
      <c r="DO107" s="777"/>
      <c r="DP107" s="777"/>
      <c r="DQ107" s="777"/>
      <c r="DR107" s="777"/>
      <c r="DS107" s="777"/>
      <c r="DT107" s="777"/>
      <c r="DU107" s="777"/>
      <c r="DV107" s="777"/>
      <c r="DW107" s="777"/>
      <c r="DX107" s="777"/>
      <c r="DY107" s="777"/>
      <c r="DZ107" s="777"/>
      <c r="EA107" s="777"/>
      <c r="EB107" s="777"/>
      <c r="EC107" s="777"/>
      <c r="ED107" s="777"/>
      <c r="EE107" s="777"/>
      <c r="EF107" s="777"/>
      <c r="EG107" s="777"/>
      <c r="EH107" s="777"/>
      <c r="EI107" s="777"/>
      <c r="EJ107" s="777"/>
      <c r="EK107" s="777"/>
      <c r="EL107" s="777"/>
      <c r="EM107" s="777"/>
      <c r="EN107" s="777"/>
      <c r="EO107" s="777"/>
      <c r="EP107" s="777"/>
      <c r="EQ107" s="777"/>
      <c r="ER107" s="777"/>
      <c r="ES107" s="777"/>
      <c r="ET107" s="777"/>
      <c r="EU107" s="777"/>
      <c r="EV107" s="777"/>
      <c r="EW107" s="777"/>
      <c r="EX107" s="777"/>
      <c r="EY107" s="777"/>
      <c r="EZ107" s="777"/>
      <c r="FA107" s="777"/>
      <c r="FB107" s="777"/>
      <c r="FC107" s="777"/>
      <c r="FD107" s="777"/>
      <c r="FE107" s="777"/>
      <c r="FF107" s="777"/>
      <c r="FG107" s="777"/>
      <c r="FH107" s="777"/>
      <c r="FI107" s="777"/>
      <c r="FJ107" s="777"/>
      <c r="FK107" s="777"/>
      <c r="FL107" s="777"/>
      <c r="FM107" s="777"/>
      <c r="FN107" s="777"/>
      <c r="FO107" s="777"/>
      <c r="FP107" s="777"/>
      <c r="FQ107" s="777"/>
      <c r="FR107" s="777"/>
      <c r="FS107" s="777"/>
      <c r="FT107" s="777"/>
      <c r="FU107" s="777"/>
      <c r="FV107" s="777"/>
      <c r="FW107" s="777"/>
      <c r="FX107" s="777"/>
      <c r="FY107" s="777"/>
      <c r="FZ107" s="777"/>
      <c r="GA107" s="777"/>
      <c r="GB107" s="777"/>
      <c r="GC107" s="777"/>
      <c r="GD107" s="777"/>
      <c r="GE107" s="777"/>
      <c r="GF107" s="777"/>
      <c r="GG107" s="777"/>
      <c r="GH107" s="777"/>
      <c r="GI107" s="777"/>
      <c r="GJ107" s="777"/>
      <c r="GK107" s="777"/>
      <c r="GL107" s="777"/>
      <c r="GM107" s="777"/>
      <c r="GN107" s="777"/>
      <c r="GO107" s="777"/>
      <c r="GP107" s="777"/>
      <c r="GQ107" s="777"/>
      <c r="GR107" s="777"/>
      <c r="GS107" s="777"/>
      <c r="GT107" s="777"/>
      <c r="GU107" s="777"/>
      <c r="GV107" s="777"/>
      <c r="GW107" s="777"/>
      <c r="GX107" s="777"/>
      <c r="GY107" s="777"/>
      <c r="GZ107" s="777"/>
      <c r="HA107" s="777"/>
      <c r="HB107" s="777"/>
      <c r="HC107" s="777"/>
      <c r="HD107" s="777"/>
      <c r="HE107" s="777"/>
      <c r="HF107" s="777"/>
      <c r="HG107" s="777"/>
      <c r="HH107" s="777"/>
      <c r="HI107" s="777"/>
      <c r="HJ107" s="777"/>
      <c r="HK107" s="777"/>
      <c r="HL107" s="777"/>
      <c r="HM107" s="777"/>
      <c r="HN107" s="777"/>
      <c r="HO107" s="777"/>
      <c r="HP107" s="777"/>
      <c r="HQ107" s="777"/>
      <c r="HR107" s="777"/>
      <c r="HS107" s="777"/>
      <c r="HT107" s="777"/>
      <c r="HU107" s="777"/>
      <c r="HV107" s="777"/>
      <c r="HW107" s="777"/>
      <c r="HX107" s="777"/>
      <c r="HY107" s="777"/>
      <c r="HZ107" s="777"/>
      <c r="IA107" s="777"/>
      <c r="IB107" s="777"/>
      <c r="IC107" s="777"/>
      <c r="ID107" s="777"/>
      <c r="IE107" s="777"/>
      <c r="IF107" s="777"/>
      <c r="IG107" s="777"/>
      <c r="IH107" s="777"/>
      <c r="II107" s="777"/>
      <c r="IJ107" s="777"/>
      <c r="IK107" s="777"/>
      <c r="IL107" s="777"/>
      <c r="IM107" s="777"/>
      <c r="IN107" s="777"/>
      <c r="IO107" s="777"/>
      <c r="IP107" s="777"/>
      <c r="IQ107" s="777"/>
      <c r="IR107" s="777"/>
      <c r="IS107" s="777"/>
      <c r="IT107" s="777"/>
      <c r="IU107" s="777"/>
    </row>
    <row r="108" spans="2:255" s="779" customFormat="1" ht="12.75" customHeight="1">
      <c r="B108" s="777"/>
      <c r="C108" s="777"/>
      <c r="D108" s="777"/>
      <c r="E108" s="777"/>
      <c r="F108" s="777"/>
      <c r="G108" s="777"/>
      <c r="H108" s="777"/>
      <c r="I108" s="777"/>
      <c r="J108" s="777"/>
      <c r="K108" s="777"/>
      <c r="L108" s="777"/>
      <c r="M108" s="777"/>
      <c r="N108" s="777"/>
      <c r="O108" s="777"/>
      <c r="P108" s="777"/>
      <c r="Q108" s="777"/>
      <c r="R108" s="777"/>
      <c r="S108" s="777"/>
      <c r="T108" s="777"/>
      <c r="U108" s="777"/>
      <c r="V108" s="777"/>
      <c r="W108" s="777"/>
      <c r="X108" s="777"/>
      <c r="Y108" s="777"/>
      <c r="Z108" s="778"/>
      <c r="AA108" s="778"/>
      <c r="AB108" s="778"/>
      <c r="AC108" s="778"/>
      <c r="AD108" s="778"/>
      <c r="AE108" s="778"/>
      <c r="AF108" s="778"/>
      <c r="AG108" s="778"/>
      <c r="AH108" s="778"/>
      <c r="AI108" s="778"/>
      <c r="AJ108" s="778"/>
      <c r="AK108" s="778"/>
      <c r="AL108" s="778"/>
      <c r="AM108" s="778"/>
      <c r="AN108" s="778"/>
      <c r="AO108" s="778"/>
      <c r="AP108" s="778"/>
      <c r="AQ108" s="778"/>
      <c r="AR108" s="778"/>
      <c r="AS108" s="778"/>
      <c r="AT108" s="778"/>
      <c r="AU108" s="778"/>
      <c r="AV108" s="778"/>
      <c r="AW108" s="778"/>
      <c r="AX108" s="778"/>
      <c r="AY108" s="778"/>
      <c r="AZ108" s="778"/>
      <c r="BA108" s="778"/>
      <c r="BB108" s="1184"/>
      <c r="BC108" s="777"/>
      <c r="BD108" s="777"/>
      <c r="BE108" s="777"/>
      <c r="BF108" s="777"/>
      <c r="BG108" s="777"/>
      <c r="BH108" s="777"/>
      <c r="BI108" s="777"/>
      <c r="BJ108" s="777"/>
      <c r="BK108" s="777"/>
      <c r="BL108" s="777"/>
      <c r="BM108" s="777"/>
      <c r="BN108" s="777"/>
      <c r="BO108" s="777"/>
      <c r="BP108" s="777"/>
      <c r="BQ108" s="777"/>
      <c r="BR108" s="777"/>
      <c r="BS108" s="777"/>
      <c r="BT108" s="777"/>
      <c r="BU108" s="777"/>
      <c r="BV108" s="777"/>
      <c r="BW108" s="777"/>
      <c r="BX108" s="777"/>
      <c r="BY108" s="777"/>
      <c r="BZ108" s="777"/>
      <c r="CA108" s="777"/>
      <c r="CB108" s="777"/>
      <c r="CC108" s="777"/>
      <c r="CD108" s="777"/>
      <c r="CE108" s="777"/>
      <c r="CF108" s="777"/>
      <c r="CG108" s="777"/>
      <c r="CH108" s="777"/>
      <c r="CI108" s="777"/>
      <c r="CJ108" s="777"/>
      <c r="CK108" s="777"/>
      <c r="CL108" s="777"/>
      <c r="CM108" s="777"/>
      <c r="CN108" s="777"/>
      <c r="CO108" s="777"/>
      <c r="CP108" s="777"/>
      <c r="CQ108" s="777"/>
      <c r="CR108" s="777"/>
      <c r="CS108" s="777"/>
      <c r="CT108" s="777"/>
      <c r="CU108" s="777"/>
      <c r="CV108" s="777"/>
      <c r="CW108" s="777"/>
      <c r="CX108" s="777"/>
      <c r="CY108" s="777"/>
      <c r="CZ108" s="777"/>
      <c r="DA108" s="777"/>
      <c r="DB108" s="777"/>
      <c r="DC108" s="777"/>
      <c r="DD108" s="777"/>
      <c r="DE108" s="777"/>
      <c r="DF108" s="777"/>
      <c r="DG108" s="777"/>
      <c r="DH108" s="777"/>
      <c r="DI108" s="777"/>
      <c r="DJ108" s="777"/>
      <c r="DK108" s="777"/>
      <c r="DL108" s="777"/>
      <c r="DM108" s="777"/>
      <c r="DN108" s="777"/>
      <c r="DO108" s="777"/>
      <c r="DP108" s="777"/>
      <c r="DQ108" s="777"/>
      <c r="DR108" s="777"/>
      <c r="DS108" s="777"/>
      <c r="DT108" s="777"/>
      <c r="DU108" s="777"/>
      <c r="DV108" s="777"/>
      <c r="DW108" s="777"/>
      <c r="DX108" s="777"/>
      <c r="DY108" s="777"/>
      <c r="DZ108" s="777"/>
      <c r="EA108" s="777"/>
      <c r="EB108" s="777"/>
      <c r="EC108" s="777"/>
      <c r="ED108" s="777"/>
      <c r="EE108" s="777"/>
      <c r="EF108" s="777"/>
      <c r="EG108" s="777"/>
      <c r="EH108" s="777"/>
      <c r="EI108" s="777"/>
      <c r="EJ108" s="777"/>
      <c r="EK108" s="777"/>
      <c r="EL108" s="777"/>
      <c r="EM108" s="777"/>
      <c r="EN108" s="777"/>
      <c r="EO108" s="777"/>
      <c r="EP108" s="777"/>
      <c r="EQ108" s="777"/>
      <c r="ER108" s="777"/>
      <c r="ES108" s="777"/>
      <c r="ET108" s="777"/>
      <c r="EU108" s="777"/>
      <c r="EV108" s="777"/>
      <c r="EW108" s="777"/>
      <c r="EX108" s="777"/>
      <c r="EY108" s="777"/>
      <c r="EZ108" s="777"/>
      <c r="FA108" s="777"/>
      <c r="FB108" s="777"/>
      <c r="FC108" s="777"/>
      <c r="FD108" s="777"/>
      <c r="FE108" s="777"/>
      <c r="FF108" s="777"/>
      <c r="FG108" s="777"/>
      <c r="FH108" s="777"/>
      <c r="FI108" s="777"/>
      <c r="FJ108" s="777"/>
      <c r="FK108" s="777"/>
      <c r="FL108" s="777"/>
      <c r="FM108" s="777"/>
      <c r="FN108" s="777"/>
      <c r="FO108" s="777"/>
      <c r="FP108" s="777"/>
      <c r="FQ108" s="777"/>
      <c r="FR108" s="777"/>
      <c r="FS108" s="777"/>
      <c r="FT108" s="777"/>
      <c r="FU108" s="777"/>
      <c r="FV108" s="777"/>
      <c r="FW108" s="777"/>
      <c r="FX108" s="777"/>
      <c r="FY108" s="777"/>
      <c r="FZ108" s="777"/>
      <c r="GA108" s="777"/>
      <c r="GB108" s="777"/>
      <c r="GC108" s="777"/>
      <c r="GD108" s="777"/>
      <c r="GE108" s="777"/>
      <c r="GF108" s="777"/>
      <c r="GG108" s="777"/>
      <c r="GH108" s="777"/>
      <c r="GI108" s="777"/>
      <c r="GJ108" s="777"/>
      <c r="GK108" s="777"/>
      <c r="GL108" s="777"/>
      <c r="GM108" s="777"/>
      <c r="GN108" s="777"/>
      <c r="GO108" s="777"/>
      <c r="GP108" s="777"/>
      <c r="GQ108" s="777"/>
      <c r="GR108" s="777"/>
      <c r="GS108" s="777"/>
      <c r="GT108" s="777"/>
      <c r="GU108" s="777"/>
      <c r="GV108" s="777"/>
      <c r="GW108" s="777"/>
      <c r="GX108" s="777"/>
      <c r="GY108" s="777"/>
      <c r="GZ108" s="777"/>
      <c r="HA108" s="777"/>
      <c r="HB108" s="777"/>
      <c r="HC108" s="777"/>
      <c r="HD108" s="777"/>
      <c r="HE108" s="777"/>
      <c r="HF108" s="777"/>
      <c r="HG108" s="777"/>
      <c r="HH108" s="777"/>
      <c r="HI108" s="777"/>
      <c r="HJ108" s="777"/>
      <c r="HK108" s="777"/>
      <c r="HL108" s="777"/>
      <c r="HM108" s="777"/>
      <c r="HN108" s="777"/>
      <c r="HO108" s="777"/>
      <c r="HP108" s="777"/>
      <c r="HQ108" s="777"/>
      <c r="HR108" s="777"/>
      <c r="HS108" s="777"/>
      <c r="HT108" s="777"/>
      <c r="HU108" s="777"/>
      <c r="HV108" s="777"/>
      <c r="HW108" s="777"/>
      <c r="HX108" s="777"/>
      <c r="HY108" s="777"/>
      <c r="HZ108" s="777"/>
      <c r="IA108" s="777"/>
      <c r="IB108" s="777"/>
      <c r="IC108" s="777"/>
      <c r="ID108" s="777"/>
      <c r="IE108" s="777"/>
      <c r="IF108" s="777"/>
      <c r="IG108" s="777"/>
      <c r="IH108" s="777"/>
      <c r="II108" s="777"/>
      <c r="IJ108" s="777"/>
      <c r="IK108" s="777"/>
      <c r="IL108" s="777"/>
      <c r="IM108" s="777"/>
      <c r="IN108" s="777"/>
      <c r="IO108" s="777"/>
      <c r="IP108" s="777"/>
      <c r="IQ108" s="777"/>
      <c r="IR108" s="777"/>
      <c r="IS108" s="777"/>
      <c r="IT108" s="777"/>
      <c r="IU108" s="777"/>
    </row>
    <row r="109" spans="2:255" s="779" customFormat="1" ht="12.75" customHeight="1">
      <c r="B109" s="777"/>
      <c r="C109" s="777"/>
      <c r="D109" s="777"/>
      <c r="E109" s="777"/>
      <c r="F109" s="777"/>
      <c r="G109" s="777"/>
      <c r="H109" s="777"/>
      <c r="I109" s="777"/>
      <c r="J109" s="777"/>
      <c r="K109" s="777"/>
      <c r="L109" s="777"/>
      <c r="M109" s="777"/>
      <c r="N109" s="777"/>
      <c r="O109" s="777"/>
      <c r="P109" s="777"/>
      <c r="Q109" s="777"/>
      <c r="R109" s="777"/>
      <c r="S109" s="777"/>
      <c r="T109" s="777"/>
      <c r="U109" s="777"/>
      <c r="V109" s="777"/>
      <c r="W109" s="777"/>
      <c r="X109" s="777"/>
      <c r="Y109" s="777"/>
      <c r="Z109" s="778"/>
      <c r="AA109" s="778"/>
      <c r="AB109" s="778"/>
      <c r="AC109" s="778"/>
      <c r="AD109" s="778"/>
      <c r="AE109" s="778"/>
      <c r="AF109" s="778"/>
      <c r="AG109" s="778"/>
      <c r="AH109" s="778"/>
      <c r="AI109" s="778"/>
      <c r="AJ109" s="778"/>
      <c r="AK109" s="778"/>
      <c r="AL109" s="778"/>
      <c r="AM109" s="778"/>
      <c r="AN109" s="778"/>
      <c r="AO109" s="778"/>
      <c r="AP109" s="778"/>
      <c r="AQ109" s="778"/>
      <c r="AR109" s="778"/>
      <c r="AS109" s="778"/>
      <c r="AT109" s="778"/>
      <c r="AU109" s="778"/>
      <c r="AV109" s="778"/>
      <c r="AW109" s="778"/>
      <c r="AX109" s="778"/>
      <c r="AY109" s="778"/>
      <c r="AZ109" s="778"/>
      <c r="BA109" s="778"/>
      <c r="BB109" s="1184"/>
      <c r="BC109" s="777"/>
      <c r="BD109" s="777"/>
      <c r="BE109" s="777"/>
      <c r="BF109" s="777"/>
      <c r="BG109" s="777"/>
      <c r="BH109" s="777"/>
      <c r="BI109" s="777"/>
      <c r="BJ109" s="777"/>
      <c r="BK109" s="777"/>
      <c r="BL109" s="777"/>
      <c r="BM109" s="777"/>
      <c r="BN109" s="777"/>
      <c r="BO109" s="777"/>
      <c r="BP109" s="777"/>
      <c r="BQ109" s="777"/>
      <c r="BR109" s="777"/>
      <c r="BS109" s="777"/>
      <c r="BT109" s="777"/>
      <c r="BU109" s="777"/>
      <c r="BV109" s="777"/>
      <c r="BW109" s="777"/>
      <c r="BX109" s="777"/>
      <c r="BY109" s="777"/>
      <c r="BZ109" s="777"/>
      <c r="CA109" s="777"/>
      <c r="CB109" s="777"/>
      <c r="CC109" s="777"/>
      <c r="CD109" s="777"/>
      <c r="CE109" s="777"/>
      <c r="CF109" s="777"/>
      <c r="CG109" s="777"/>
      <c r="CH109" s="777"/>
      <c r="CI109" s="777"/>
      <c r="CJ109" s="777"/>
      <c r="CK109" s="777"/>
      <c r="CL109" s="777"/>
      <c r="CM109" s="777"/>
      <c r="CN109" s="777"/>
      <c r="CO109" s="777"/>
      <c r="CP109" s="777"/>
      <c r="CQ109" s="777"/>
      <c r="CR109" s="777"/>
      <c r="CS109" s="777"/>
      <c r="CT109" s="777"/>
      <c r="CU109" s="777"/>
      <c r="CV109" s="777"/>
      <c r="CW109" s="777"/>
      <c r="CX109" s="777"/>
      <c r="CY109" s="777"/>
      <c r="CZ109" s="777"/>
      <c r="DA109" s="777"/>
      <c r="DB109" s="777"/>
      <c r="DC109" s="777"/>
      <c r="DD109" s="777"/>
      <c r="DE109" s="777"/>
      <c r="DF109" s="777"/>
      <c r="DG109" s="777"/>
      <c r="DH109" s="777"/>
      <c r="DI109" s="777"/>
      <c r="DJ109" s="777"/>
      <c r="DK109" s="777"/>
      <c r="DL109" s="777"/>
      <c r="DM109" s="777"/>
      <c r="DN109" s="777"/>
      <c r="DO109" s="777"/>
      <c r="DP109" s="777"/>
      <c r="DQ109" s="777"/>
      <c r="DR109" s="777"/>
      <c r="DS109" s="777"/>
      <c r="DT109" s="777"/>
      <c r="DU109" s="777"/>
      <c r="DV109" s="777"/>
      <c r="DW109" s="777"/>
      <c r="DX109" s="777"/>
      <c r="DY109" s="777"/>
      <c r="DZ109" s="777"/>
      <c r="EA109" s="777"/>
      <c r="EB109" s="777"/>
      <c r="EC109" s="777"/>
      <c r="ED109" s="777"/>
      <c r="EE109" s="777"/>
      <c r="EF109" s="777"/>
      <c r="EG109" s="777"/>
      <c r="EH109" s="777"/>
      <c r="EI109" s="777"/>
      <c r="EJ109" s="777"/>
      <c r="EK109" s="777"/>
      <c r="EL109" s="777"/>
      <c r="EM109" s="777"/>
      <c r="EN109" s="777"/>
      <c r="EO109" s="777"/>
      <c r="EP109" s="777"/>
      <c r="EQ109" s="777"/>
      <c r="ER109" s="777"/>
      <c r="ES109" s="777"/>
      <c r="ET109" s="777"/>
      <c r="EU109" s="777"/>
      <c r="EV109" s="777"/>
      <c r="EW109" s="777"/>
      <c r="EX109" s="777"/>
      <c r="EY109" s="777"/>
      <c r="EZ109" s="777"/>
      <c r="FA109" s="777"/>
      <c r="FB109" s="777"/>
      <c r="FC109" s="777"/>
      <c r="FD109" s="777"/>
      <c r="FE109" s="777"/>
      <c r="FF109" s="777"/>
      <c r="FG109" s="777"/>
      <c r="FH109" s="777"/>
      <c r="FI109" s="777"/>
      <c r="FJ109" s="777"/>
      <c r="FK109" s="777"/>
      <c r="FL109" s="777"/>
      <c r="FM109" s="777"/>
      <c r="FN109" s="777"/>
      <c r="FO109" s="777"/>
      <c r="FP109" s="777"/>
      <c r="FQ109" s="777"/>
      <c r="FR109" s="777"/>
      <c r="FS109" s="777"/>
      <c r="FT109" s="777"/>
      <c r="FU109" s="777"/>
      <c r="FV109" s="777"/>
      <c r="FW109" s="777"/>
      <c r="FX109" s="777"/>
      <c r="FY109" s="777"/>
      <c r="FZ109" s="777"/>
      <c r="GA109" s="777"/>
      <c r="GB109" s="777"/>
      <c r="GC109" s="777"/>
      <c r="GD109" s="777"/>
      <c r="GE109" s="777"/>
      <c r="GF109" s="777"/>
      <c r="GG109" s="777"/>
      <c r="GH109" s="777"/>
      <c r="GI109" s="777"/>
      <c r="GJ109" s="777"/>
      <c r="GK109" s="777"/>
      <c r="GL109" s="777"/>
      <c r="GM109" s="777"/>
      <c r="GN109" s="777"/>
      <c r="GO109" s="777"/>
      <c r="GP109" s="777"/>
      <c r="GQ109" s="777"/>
      <c r="GR109" s="777"/>
      <c r="GS109" s="777"/>
      <c r="GT109" s="777"/>
      <c r="GU109" s="777"/>
      <c r="GV109" s="777"/>
      <c r="GW109" s="777"/>
      <c r="GX109" s="777"/>
      <c r="GY109" s="777"/>
      <c r="GZ109" s="777"/>
      <c r="HA109" s="777"/>
      <c r="HB109" s="777"/>
      <c r="HC109" s="777"/>
      <c r="HD109" s="777"/>
      <c r="HE109" s="777"/>
      <c r="HF109" s="777"/>
      <c r="HG109" s="777"/>
      <c r="HH109" s="777"/>
      <c r="HI109" s="777"/>
      <c r="HJ109" s="777"/>
      <c r="HK109" s="777"/>
      <c r="HL109" s="777"/>
      <c r="HM109" s="777"/>
      <c r="HN109" s="777"/>
      <c r="HO109" s="777"/>
      <c r="HP109" s="777"/>
      <c r="HQ109" s="777"/>
      <c r="HR109" s="777"/>
      <c r="HS109" s="777"/>
      <c r="HT109" s="777"/>
      <c r="HU109" s="777"/>
      <c r="HV109" s="777"/>
      <c r="HW109" s="777"/>
      <c r="HX109" s="777"/>
      <c r="HY109" s="777"/>
      <c r="HZ109" s="777"/>
      <c r="IA109" s="777"/>
      <c r="IB109" s="777"/>
      <c r="IC109" s="777"/>
      <c r="ID109" s="777"/>
      <c r="IE109" s="777"/>
      <c r="IF109" s="777"/>
      <c r="IG109" s="777"/>
      <c r="IH109" s="777"/>
      <c r="II109" s="777"/>
      <c r="IJ109" s="777"/>
      <c r="IK109" s="777"/>
      <c r="IL109" s="777"/>
      <c r="IM109" s="777"/>
      <c r="IN109" s="777"/>
      <c r="IO109" s="777"/>
      <c r="IP109" s="777"/>
      <c r="IQ109" s="777"/>
      <c r="IR109" s="777"/>
      <c r="IS109" s="777"/>
      <c r="IT109" s="777"/>
      <c r="IU109" s="777"/>
    </row>
    <row r="110" spans="2:255" s="779" customFormat="1" ht="12.75" customHeight="1">
      <c r="B110" s="777"/>
      <c r="C110" s="777"/>
      <c r="D110" s="777"/>
      <c r="E110" s="777"/>
      <c r="F110" s="777"/>
      <c r="G110" s="777"/>
      <c r="H110" s="777"/>
      <c r="I110" s="777"/>
      <c r="J110" s="777"/>
      <c r="K110" s="777"/>
      <c r="L110" s="777"/>
      <c r="M110" s="777"/>
      <c r="N110" s="777"/>
      <c r="O110" s="777"/>
      <c r="P110" s="777"/>
      <c r="Q110" s="777"/>
      <c r="R110" s="777"/>
      <c r="S110" s="777"/>
      <c r="T110" s="777"/>
      <c r="U110" s="777"/>
      <c r="V110" s="777"/>
      <c r="W110" s="777"/>
      <c r="X110" s="777"/>
      <c r="Y110" s="777"/>
      <c r="Z110" s="778"/>
      <c r="AA110" s="778"/>
      <c r="AB110" s="778"/>
      <c r="AC110" s="778"/>
      <c r="AD110" s="778"/>
      <c r="AE110" s="778"/>
      <c r="AF110" s="778"/>
      <c r="AG110" s="778"/>
      <c r="AH110" s="778"/>
      <c r="AI110" s="778"/>
      <c r="AJ110" s="778"/>
      <c r="AK110" s="778"/>
      <c r="AL110" s="778"/>
      <c r="AM110" s="778"/>
      <c r="AN110" s="778"/>
      <c r="AO110" s="778"/>
      <c r="AP110" s="778"/>
      <c r="AQ110" s="778"/>
      <c r="AR110" s="778"/>
      <c r="AS110" s="778"/>
      <c r="AT110" s="778"/>
      <c r="AU110" s="778"/>
      <c r="AV110" s="778"/>
      <c r="AW110" s="778"/>
      <c r="AX110" s="778"/>
      <c r="AY110" s="778"/>
      <c r="AZ110" s="778"/>
      <c r="BA110" s="778"/>
      <c r="BB110" s="1184"/>
      <c r="BC110" s="777"/>
      <c r="BD110" s="777"/>
      <c r="BE110" s="777"/>
      <c r="BF110" s="777"/>
      <c r="BG110" s="777"/>
      <c r="BH110" s="777"/>
      <c r="BI110" s="777"/>
      <c r="BJ110" s="777"/>
      <c r="BK110" s="777"/>
      <c r="BL110" s="777"/>
      <c r="BM110" s="777"/>
      <c r="BN110" s="777"/>
      <c r="BO110" s="777"/>
      <c r="BP110" s="777"/>
      <c r="BQ110" s="777"/>
      <c r="BR110" s="777"/>
      <c r="BS110" s="777"/>
      <c r="BT110" s="777"/>
      <c r="BU110" s="777"/>
      <c r="BV110" s="777"/>
      <c r="BW110" s="777"/>
      <c r="BX110" s="777"/>
      <c r="BY110" s="777"/>
      <c r="BZ110" s="777"/>
      <c r="CA110" s="777"/>
      <c r="CB110" s="777"/>
      <c r="CC110" s="777"/>
      <c r="CD110" s="777"/>
      <c r="CE110" s="777"/>
      <c r="CF110" s="777"/>
      <c r="CG110" s="777"/>
      <c r="CH110" s="777"/>
      <c r="CI110" s="777"/>
      <c r="CJ110" s="777"/>
      <c r="CK110" s="777"/>
      <c r="CL110" s="777"/>
      <c r="CM110" s="777"/>
      <c r="CN110" s="777"/>
      <c r="CO110" s="777"/>
      <c r="CP110" s="777"/>
      <c r="CQ110" s="777"/>
      <c r="CR110" s="777"/>
      <c r="CS110" s="777"/>
      <c r="CT110" s="777"/>
      <c r="CU110" s="777"/>
      <c r="CV110" s="777"/>
      <c r="CW110" s="777"/>
      <c r="CX110" s="777"/>
      <c r="CY110" s="777"/>
      <c r="CZ110" s="777"/>
      <c r="DA110" s="777"/>
      <c r="DB110" s="777"/>
      <c r="DC110" s="777"/>
      <c r="DD110" s="777"/>
      <c r="DE110" s="777"/>
      <c r="DF110" s="777"/>
      <c r="DG110" s="777"/>
      <c r="DH110" s="777"/>
      <c r="DI110" s="777"/>
      <c r="DJ110" s="777"/>
      <c r="DK110" s="777"/>
      <c r="DL110" s="777"/>
      <c r="DM110" s="777"/>
      <c r="DN110" s="777"/>
      <c r="DO110" s="777"/>
      <c r="DP110" s="777"/>
      <c r="DQ110" s="777"/>
      <c r="DR110" s="777"/>
      <c r="DS110" s="777"/>
      <c r="DT110" s="777"/>
      <c r="DU110" s="777"/>
      <c r="DV110" s="777"/>
      <c r="DW110" s="777"/>
      <c r="DX110" s="777"/>
      <c r="DY110" s="777"/>
      <c r="DZ110" s="777"/>
      <c r="EA110" s="777"/>
      <c r="EB110" s="777"/>
      <c r="EC110" s="777"/>
      <c r="ED110" s="777"/>
      <c r="EE110" s="777"/>
      <c r="EF110" s="777"/>
      <c r="EG110" s="777"/>
      <c r="EH110" s="777"/>
      <c r="EI110" s="777"/>
      <c r="EJ110" s="777"/>
      <c r="EK110" s="777"/>
      <c r="EL110" s="777"/>
      <c r="EM110" s="777"/>
      <c r="EN110" s="777"/>
      <c r="EO110" s="777"/>
      <c r="EP110" s="777"/>
      <c r="EQ110" s="777"/>
      <c r="ER110" s="777"/>
      <c r="ES110" s="777"/>
      <c r="ET110" s="777"/>
      <c r="EU110" s="777"/>
      <c r="EV110" s="777"/>
      <c r="EW110" s="777"/>
      <c r="EX110" s="777"/>
      <c r="EY110" s="777"/>
      <c r="EZ110" s="777"/>
      <c r="FA110" s="777"/>
      <c r="FB110" s="777"/>
      <c r="FC110" s="777"/>
      <c r="FD110" s="777"/>
      <c r="FE110" s="777"/>
      <c r="FF110" s="777"/>
      <c r="FG110" s="777"/>
      <c r="FH110" s="777"/>
      <c r="FI110" s="777"/>
      <c r="FJ110" s="777"/>
      <c r="FK110" s="777"/>
      <c r="FL110" s="777"/>
      <c r="FM110" s="777"/>
      <c r="FN110" s="777"/>
      <c r="FO110" s="777"/>
      <c r="FP110" s="777"/>
      <c r="FQ110" s="777"/>
      <c r="FR110" s="777"/>
      <c r="FS110" s="777"/>
      <c r="FT110" s="777"/>
      <c r="FU110" s="777"/>
      <c r="FV110" s="777"/>
      <c r="FW110" s="777"/>
      <c r="FX110" s="777"/>
      <c r="FY110" s="777"/>
      <c r="FZ110" s="777"/>
      <c r="GA110" s="777"/>
      <c r="GB110" s="777"/>
      <c r="GC110" s="777"/>
      <c r="GD110" s="777"/>
      <c r="GE110" s="777"/>
      <c r="GF110" s="777"/>
      <c r="GG110" s="777"/>
      <c r="GH110" s="777"/>
      <c r="GI110" s="777"/>
      <c r="GJ110" s="777"/>
      <c r="GK110" s="777"/>
      <c r="GL110" s="777"/>
      <c r="GM110" s="777"/>
      <c r="GN110" s="777"/>
      <c r="GO110" s="777"/>
      <c r="GP110" s="777"/>
      <c r="GQ110" s="777"/>
      <c r="GR110" s="777"/>
      <c r="GS110" s="777"/>
      <c r="GT110" s="777"/>
      <c r="GU110" s="777"/>
      <c r="GV110" s="777"/>
      <c r="GW110" s="777"/>
      <c r="GX110" s="777"/>
      <c r="GY110" s="777"/>
      <c r="GZ110" s="777"/>
      <c r="HA110" s="777"/>
      <c r="HB110" s="777"/>
      <c r="HC110" s="777"/>
      <c r="HD110" s="777"/>
      <c r="HE110" s="777"/>
      <c r="HF110" s="777"/>
      <c r="HG110" s="777"/>
      <c r="HH110" s="777"/>
      <c r="HI110" s="777"/>
      <c r="HJ110" s="777"/>
      <c r="HK110" s="777"/>
      <c r="HL110" s="777"/>
      <c r="HM110" s="777"/>
      <c r="HN110" s="777"/>
      <c r="HO110" s="777"/>
      <c r="HP110" s="777"/>
      <c r="HQ110" s="777"/>
      <c r="HR110" s="777"/>
      <c r="HS110" s="777"/>
      <c r="HT110" s="777"/>
      <c r="HU110" s="777"/>
      <c r="HV110" s="777"/>
      <c r="HW110" s="777"/>
      <c r="HX110" s="777"/>
      <c r="HY110" s="777"/>
      <c r="HZ110" s="777"/>
      <c r="IA110" s="777"/>
      <c r="IB110" s="777"/>
      <c r="IC110" s="777"/>
      <c r="ID110" s="777"/>
      <c r="IE110" s="777"/>
      <c r="IF110" s="777"/>
      <c r="IG110" s="777"/>
      <c r="IH110" s="777"/>
      <c r="II110" s="777"/>
      <c r="IJ110" s="777"/>
      <c r="IK110" s="777"/>
      <c r="IL110" s="777"/>
      <c r="IM110" s="777"/>
      <c r="IN110" s="777"/>
      <c r="IO110" s="777"/>
      <c r="IP110" s="777"/>
      <c r="IQ110" s="777"/>
      <c r="IR110" s="777"/>
      <c r="IS110" s="777"/>
      <c r="IT110" s="777"/>
      <c r="IU110" s="777"/>
    </row>
    <row r="111" spans="2:255" s="779" customFormat="1" ht="12.75" customHeight="1">
      <c r="B111" s="777"/>
      <c r="C111" s="777"/>
      <c r="D111" s="777"/>
      <c r="E111" s="777"/>
      <c r="F111" s="777"/>
      <c r="G111" s="777"/>
      <c r="H111" s="777"/>
      <c r="I111" s="777"/>
      <c r="J111" s="777"/>
      <c r="K111" s="777"/>
      <c r="L111" s="777"/>
      <c r="M111" s="777"/>
      <c r="N111" s="777"/>
      <c r="O111" s="777"/>
      <c r="P111" s="777"/>
      <c r="Q111" s="777"/>
      <c r="R111" s="777"/>
      <c r="S111" s="777"/>
      <c r="T111" s="777"/>
      <c r="U111" s="777"/>
      <c r="V111" s="777"/>
      <c r="W111" s="777"/>
      <c r="X111" s="777"/>
      <c r="Y111" s="777"/>
      <c r="Z111" s="778"/>
      <c r="AA111" s="778"/>
      <c r="AB111" s="778"/>
      <c r="AC111" s="778"/>
      <c r="AD111" s="778"/>
      <c r="AE111" s="778"/>
      <c r="AF111" s="778"/>
      <c r="AG111" s="778"/>
      <c r="AH111" s="778"/>
      <c r="AI111" s="778"/>
      <c r="AJ111" s="778"/>
      <c r="AK111" s="778"/>
      <c r="AL111" s="778"/>
      <c r="AM111" s="778"/>
      <c r="AN111" s="778"/>
      <c r="AO111" s="778"/>
      <c r="AP111" s="778"/>
      <c r="AQ111" s="778"/>
      <c r="AR111" s="778"/>
      <c r="AS111" s="778"/>
      <c r="AT111" s="778"/>
      <c r="AU111" s="778"/>
      <c r="AV111" s="778"/>
      <c r="AW111" s="778"/>
      <c r="AX111" s="778"/>
      <c r="AY111" s="778"/>
      <c r="AZ111" s="778"/>
      <c r="BA111" s="778"/>
      <c r="BB111" s="1184"/>
      <c r="BC111" s="777"/>
      <c r="BD111" s="777"/>
      <c r="BE111" s="777"/>
      <c r="BF111" s="777"/>
      <c r="BG111" s="777"/>
      <c r="BH111" s="777"/>
      <c r="BI111" s="777"/>
      <c r="BJ111" s="777"/>
      <c r="BK111" s="777"/>
      <c r="BL111" s="777"/>
      <c r="BM111" s="777"/>
      <c r="BN111" s="777"/>
      <c r="BO111" s="777"/>
      <c r="BP111" s="777"/>
      <c r="BQ111" s="777"/>
      <c r="BR111" s="777"/>
      <c r="BS111" s="777"/>
      <c r="BT111" s="777"/>
      <c r="BU111" s="777"/>
      <c r="BV111" s="777"/>
      <c r="BW111" s="777"/>
      <c r="BX111" s="777"/>
      <c r="BY111" s="777"/>
      <c r="BZ111" s="777"/>
      <c r="CA111" s="777"/>
      <c r="CB111" s="777"/>
      <c r="CC111" s="777"/>
      <c r="CD111" s="777"/>
      <c r="CE111" s="777"/>
      <c r="CF111" s="777"/>
      <c r="CG111" s="777"/>
      <c r="CH111" s="777"/>
      <c r="CI111" s="777"/>
      <c r="CJ111" s="777"/>
      <c r="CK111" s="777"/>
      <c r="CL111" s="777"/>
      <c r="CM111" s="777"/>
      <c r="CN111" s="777"/>
      <c r="CO111" s="777"/>
      <c r="CP111" s="777"/>
      <c r="CQ111" s="777"/>
      <c r="CR111" s="777"/>
      <c r="CS111" s="777"/>
      <c r="CT111" s="777"/>
      <c r="CU111" s="777"/>
      <c r="CV111" s="777"/>
      <c r="CW111" s="777"/>
      <c r="CX111" s="777"/>
      <c r="CY111" s="777"/>
      <c r="CZ111" s="777"/>
      <c r="DA111" s="777"/>
      <c r="DB111" s="777"/>
      <c r="DC111" s="777"/>
      <c r="DD111" s="777"/>
      <c r="DE111" s="777"/>
      <c r="DF111" s="777"/>
      <c r="DG111" s="777"/>
      <c r="DH111" s="777"/>
      <c r="DI111" s="777"/>
      <c r="DJ111" s="777"/>
      <c r="DK111" s="777"/>
      <c r="DL111" s="777"/>
      <c r="DM111" s="777"/>
      <c r="DN111" s="777"/>
      <c r="DO111" s="777"/>
      <c r="DP111" s="777"/>
      <c r="DQ111" s="777"/>
      <c r="DR111" s="777"/>
      <c r="DS111" s="777"/>
      <c r="DT111" s="777"/>
      <c r="DU111" s="777"/>
      <c r="DV111" s="777"/>
      <c r="DW111" s="777"/>
      <c r="DX111" s="777"/>
      <c r="DY111" s="777"/>
      <c r="DZ111" s="777"/>
      <c r="EA111" s="777"/>
      <c r="EB111" s="777"/>
      <c r="EC111" s="777"/>
      <c r="ED111" s="777"/>
      <c r="EE111" s="777"/>
      <c r="EF111" s="777"/>
      <c r="EG111" s="777"/>
      <c r="EH111" s="777"/>
      <c r="EI111" s="777"/>
      <c r="EJ111" s="777"/>
      <c r="EK111" s="777"/>
      <c r="EL111" s="777"/>
      <c r="EM111" s="777"/>
      <c r="EN111" s="777"/>
      <c r="EO111" s="777"/>
      <c r="EP111" s="777"/>
      <c r="EQ111" s="777"/>
      <c r="ER111" s="777"/>
      <c r="ES111" s="777"/>
      <c r="ET111" s="777"/>
      <c r="EU111" s="777"/>
      <c r="EV111" s="777"/>
      <c r="EW111" s="777"/>
      <c r="EX111" s="777"/>
      <c r="EY111" s="777"/>
      <c r="EZ111" s="777"/>
      <c r="FA111" s="777"/>
      <c r="FB111" s="777"/>
      <c r="FC111" s="777"/>
      <c r="FD111" s="777"/>
      <c r="FE111" s="777"/>
      <c r="FF111" s="777"/>
      <c r="FG111" s="777"/>
      <c r="FH111" s="777"/>
      <c r="FI111" s="777"/>
      <c r="FJ111" s="777"/>
      <c r="FK111" s="777"/>
      <c r="FL111" s="777"/>
      <c r="FM111" s="777"/>
      <c r="FN111" s="777"/>
      <c r="FO111" s="777"/>
      <c r="FP111" s="777"/>
      <c r="FQ111" s="777"/>
      <c r="FR111" s="777"/>
      <c r="FS111" s="777"/>
      <c r="FT111" s="777"/>
      <c r="FU111" s="777"/>
      <c r="FV111" s="777"/>
      <c r="FW111" s="777"/>
      <c r="FX111" s="777"/>
      <c r="FY111" s="777"/>
      <c r="FZ111" s="777"/>
      <c r="GA111" s="777"/>
      <c r="GB111" s="777"/>
      <c r="GC111" s="777"/>
      <c r="GD111" s="777"/>
      <c r="GE111" s="777"/>
      <c r="GF111" s="777"/>
      <c r="GG111" s="777"/>
      <c r="GH111" s="777"/>
      <c r="GI111" s="777"/>
      <c r="GJ111" s="777"/>
      <c r="GK111" s="777"/>
      <c r="GL111" s="777"/>
      <c r="GM111" s="777"/>
      <c r="GN111" s="777"/>
      <c r="GO111" s="777"/>
      <c r="GP111" s="777"/>
      <c r="GQ111" s="777"/>
      <c r="GR111" s="777"/>
      <c r="GS111" s="777"/>
      <c r="GT111" s="777"/>
      <c r="GU111" s="777"/>
      <c r="GV111" s="777"/>
      <c r="GW111" s="777"/>
      <c r="GX111" s="777"/>
      <c r="GY111" s="777"/>
      <c r="GZ111" s="777"/>
      <c r="HA111" s="777"/>
      <c r="HB111" s="777"/>
      <c r="HC111" s="777"/>
      <c r="HD111" s="777"/>
      <c r="HE111" s="777"/>
      <c r="HF111" s="777"/>
      <c r="HG111" s="777"/>
      <c r="HH111" s="777"/>
      <c r="HI111" s="777"/>
      <c r="HJ111" s="777"/>
      <c r="HK111" s="777"/>
      <c r="HL111" s="777"/>
      <c r="HM111" s="777"/>
      <c r="HN111" s="777"/>
      <c r="HO111" s="777"/>
      <c r="HP111" s="777"/>
      <c r="HQ111" s="777"/>
      <c r="HR111" s="777"/>
      <c r="HS111" s="777"/>
      <c r="HT111" s="777"/>
      <c r="HU111" s="777"/>
      <c r="HV111" s="777"/>
      <c r="HW111" s="777"/>
      <c r="HX111" s="777"/>
      <c r="HY111" s="777"/>
      <c r="HZ111" s="777"/>
      <c r="IA111" s="777"/>
      <c r="IB111" s="777"/>
      <c r="IC111" s="777"/>
      <c r="ID111" s="777"/>
      <c r="IE111" s="777"/>
      <c r="IF111" s="777"/>
      <c r="IG111" s="777"/>
      <c r="IH111" s="777"/>
      <c r="II111" s="777"/>
      <c r="IJ111" s="777"/>
      <c r="IK111" s="777"/>
      <c r="IL111" s="777"/>
      <c r="IM111" s="777"/>
      <c r="IN111" s="777"/>
      <c r="IO111" s="777"/>
      <c r="IP111" s="777"/>
      <c r="IQ111" s="777"/>
      <c r="IR111" s="777"/>
      <c r="IS111" s="777"/>
      <c r="IT111" s="777"/>
      <c r="IU111" s="777"/>
    </row>
    <row r="112" spans="2:255" s="779" customFormat="1" ht="12.75" customHeight="1">
      <c r="B112" s="777"/>
      <c r="C112" s="777"/>
      <c r="D112" s="777"/>
      <c r="E112" s="777"/>
      <c r="F112" s="777"/>
      <c r="G112" s="777"/>
      <c r="H112" s="777"/>
      <c r="I112" s="777"/>
      <c r="J112" s="777"/>
      <c r="K112" s="777"/>
      <c r="L112" s="777"/>
      <c r="M112" s="777"/>
      <c r="N112" s="777"/>
      <c r="O112" s="777"/>
      <c r="P112" s="777"/>
      <c r="Q112" s="777"/>
      <c r="R112" s="777"/>
      <c r="S112" s="777"/>
      <c r="T112" s="777"/>
      <c r="U112" s="777"/>
      <c r="V112" s="777"/>
      <c r="W112" s="777"/>
      <c r="X112" s="777"/>
      <c r="Y112" s="777"/>
      <c r="Z112" s="778"/>
      <c r="AA112" s="778"/>
      <c r="AB112" s="778"/>
      <c r="AC112" s="778"/>
      <c r="AD112" s="778"/>
      <c r="AE112" s="778"/>
      <c r="AF112" s="778"/>
      <c r="AG112" s="778"/>
      <c r="AH112" s="778"/>
      <c r="AI112" s="778"/>
      <c r="AJ112" s="778"/>
      <c r="AK112" s="778"/>
      <c r="AL112" s="778"/>
      <c r="AM112" s="778"/>
      <c r="AN112" s="778"/>
      <c r="AO112" s="778"/>
      <c r="AP112" s="778"/>
      <c r="AQ112" s="778"/>
      <c r="AR112" s="778"/>
      <c r="AS112" s="778"/>
      <c r="AT112" s="778"/>
      <c r="AU112" s="778"/>
      <c r="AV112" s="778"/>
      <c r="AW112" s="778"/>
      <c r="AX112" s="778"/>
      <c r="AY112" s="778"/>
      <c r="AZ112" s="778"/>
      <c r="BA112" s="778"/>
      <c r="BB112" s="1184"/>
      <c r="BC112" s="777"/>
      <c r="BD112" s="777"/>
      <c r="BE112" s="777"/>
      <c r="BF112" s="777"/>
      <c r="BG112" s="777"/>
      <c r="BH112" s="777"/>
      <c r="BI112" s="777"/>
      <c r="BJ112" s="777"/>
      <c r="BK112" s="777"/>
      <c r="BL112" s="777"/>
      <c r="BM112" s="777"/>
      <c r="BN112" s="777"/>
      <c r="BO112" s="777"/>
      <c r="BP112" s="777"/>
      <c r="BQ112" s="777"/>
      <c r="BR112" s="777"/>
      <c r="BS112" s="777"/>
      <c r="BT112" s="777"/>
      <c r="BU112" s="777"/>
      <c r="BV112" s="777"/>
      <c r="BW112" s="777"/>
      <c r="BX112" s="777"/>
      <c r="BY112" s="777"/>
      <c r="BZ112" s="777"/>
      <c r="CA112" s="777"/>
      <c r="CB112" s="777"/>
      <c r="CC112" s="777"/>
      <c r="CD112" s="777"/>
      <c r="CE112" s="777"/>
      <c r="CF112" s="777"/>
      <c r="CG112" s="777"/>
      <c r="CH112" s="777"/>
      <c r="CI112" s="777"/>
      <c r="CJ112" s="777"/>
      <c r="CK112" s="777"/>
      <c r="CL112" s="777"/>
      <c r="CM112" s="777"/>
      <c r="CN112" s="777"/>
      <c r="CO112" s="777"/>
      <c r="CP112" s="777"/>
      <c r="CQ112" s="777"/>
      <c r="CR112" s="777"/>
      <c r="CS112" s="777"/>
      <c r="CT112" s="777"/>
      <c r="CU112" s="777"/>
      <c r="CV112" s="777"/>
      <c r="CW112" s="777"/>
      <c r="CX112" s="777"/>
      <c r="CY112" s="777"/>
      <c r="CZ112" s="777"/>
      <c r="DA112" s="777"/>
      <c r="DB112" s="777"/>
      <c r="DC112" s="777"/>
      <c r="DD112" s="777"/>
      <c r="DE112" s="777"/>
      <c r="DF112" s="777"/>
      <c r="DG112" s="777"/>
      <c r="DH112" s="777"/>
      <c r="DI112" s="777"/>
      <c r="DJ112" s="777"/>
      <c r="DK112" s="777"/>
      <c r="DL112" s="777"/>
      <c r="DM112" s="777"/>
      <c r="DN112" s="777"/>
      <c r="DO112" s="777"/>
      <c r="DP112" s="777"/>
      <c r="DQ112" s="777"/>
      <c r="DR112" s="777"/>
      <c r="DS112" s="777"/>
      <c r="DT112" s="777"/>
      <c r="DU112" s="777"/>
      <c r="DV112" s="777"/>
      <c r="DW112" s="777"/>
      <c r="DX112" s="777"/>
      <c r="DY112" s="777"/>
      <c r="DZ112" s="777"/>
      <c r="EA112" s="777"/>
      <c r="EB112" s="777"/>
      <c r="EC112" s="777"/>
      <c r="ED112" s="777"/>
      <c r="EE112" s="777"/>
      <c r="EF112" s="777"/>
      <c r="EG112" s="777"/>
      <c r="EH112" s="777"/>
      <c r="EI112" s="777"/>
      <c r="EJ112" s="777"/>
      <c r="EK112" s="777"/>
      <c r="EL112" s="777"/>
      <c r="EM112" s="777"/>
      <c r="EN112" s="777"/>
      <c r="EO112" s="777"/>
      <c r="EP112" s="777"/>
      <c r="EQ112" s="777"/>
      <c r="ER112" s="777"/>
      <c r="ES112" s="777"/>
      <c r="ET112" s="777"/>
      <c r="EU112" s="777"/>
      <c r="EV112" s="777"/>
      <c r="EW112" s="777"/>
      <c r="EX112" s="777"/>
      <c r="EY112" s="777"/>
      <c r="EZ112" s="777"/>
      <c r="FA112" s="777"/>
      <c r="FB112" s="777"/>
      <c r="FC112" s="777"/>
      <c r="FD112" s="777"/>
      <c r="FE112" s="777"/>
      <c r="FF112" s="777"/>
      <c r="FG112" s="777"/>
      <c r="FH112" s="777"/>
      <c r="FI112" s="777"/>
      <c r="FJ112" s="777"/>
      <c r="FK112" s="777"/>
      <c r="FL112" s="777"/>
      <c r="FM112" s="777"/>
      <c r="FN112" s="777"/>
      <c r="FO112" s="777"/>
      <c r="FP112" s="777"/>
      <c r="FQ112" s="777"/>
      <c r="FR112" s="777"/>
      <c r="FS112" s="777"/>
      <c r="FT112" s="777"/>
      <c r="FU112" s="777"/>
      <c r="FV112" s="777"/>
      <c r="FW112" s="777"/>
      <c r="FX112" s="777"/>
      <c r="FY112" s="777"/>
      <c r="FZ112" s="777"/>
      <c r="GA112" s="777"/>
      <c r="GB112" s="777"/>
      <c r="GC112" s="777"/>
      <c r="GD112" s="777"/>
      <c r="GE112" s="777"/>
      <c r="GF112" s="777"/>
      <c r="GG112" s="777"/>
      <c r="GH112" s="777"/>
      <c r="GI112" s="777"/>
      <c r="GJ112" s="777"/>
      <c r="GK112" s="777"/>
      <c r="GL112" s="777"/>
      <c r="GM112" s="777"/>
      <c r="GN112" s="777"/>
      <c r="GO112" s="777"/>
      <c r="GP112" s="777"/>
      <c r="GQ112" s="777"/>
      <c r="GR112" s="777"/>
      <c r="GS112" s="777"/>
      <c r="GT112" s="777"/>
      <c r="GU112" s="777"/>
      <c r="GV112" s="777"/>
      <c r="GW112" s="777"/>
      <c r="GX112" s="777"/>
      <c r="GY112" s="777"/>
      <c r="GZ112" s="777"/>
      <c r="HA112" s="777"/>
      <c r="HB112" s="777"/>
      <c r="HC112" s="777"/>
      <c r="HD112" s="777"/>
      <c r="HE112" s="777"/>
      <c r="HF112" s="777"/>
      <c r="HG112" s="777"/>
      <c r="HH112" s="777"/>
      <c r="HI112" s="777"/>
      <c r="HJ112" s="777"/>
      <c r="HK112" s="777"/>
      <c r="HL112" s="777"/>
      <c r="HM112" s="777"/>
      <c r="HN112" s="777"/>
      <c r="HO112" s="777"/>
      <c r="HP112" s="777"/>
      <c r="HQ112" s="777"/>
      <c r="HR112" s="777"/>
      <c r="HS112" s="777"/>
      <c r="HT112" s="777"/>
      <c r="HU112" s="777"/>
      <c r="HV112" s="777"/>
      <c r="HW112" s="777"/>
      <c r="HX112" s="777"/>
      <c r="HY112" s="777"/>
      <c r="HZ112" s="777"/>
      <c r="IA112" s="777"/>
      <c r="IB112" s="777"/>
      <c r="IC112" s="777"/>
      <c r="ID112" s="777"/>
      <c r="IE112" s="777"/>
      <c r="IF112" s="777"/>
      <c r="IG112" s="777"/>
      <c r="IH112" s="777"/>
      <c r="II112" s="777"/>
      <c r="IJ112" s="777"/>
      <c r="IK112" s="777"/>
      <c r="IL112" s="777"/>
      <c r="IM112" s="777"/>
      <c r="IN112" s="777"/>
      <c r="IO112" s="777"/>
      <c r="IP112" s="777"/>
      <c r="IQ112" s="777"/>
      <c r="IR112" s="777"/>
      <c r="IS112" s="777"/>
      <c r="IT112" s="777"/>
      <c r="IU112" s="777"/>
    </row>
    <row r="113" spans="2:255" s="779" customFormat="1" ht="12.75" customHeight="1">
      <c r="B113" s="777"/>
      <c r="C113" s="777"/>
      <c r="D113" s="777"/>
      <c r="E113" s="777"/>
      <c r="F113" s="777"/>
      <c r="G113" s="777"/>
      <c r="H113" s="777"/>
      <c r="I113" s="777"/>
      <c r="J113" s="777"/>
      <c r="K113" s="777"/>
      <c r="L113" s="777"/>
      <c r="M113" s="777"/>
      <c r="N113" s="777"/>
      <c r="O113" s="777"/>
      <c r="P113" s="777"/>
      <c r="Q113" s="777"/>
      <c r="R113" s="777"/>
      <c r="S113" s="777"/>
      <c r="T113" s="777"/>
      <c r="U113" s="777"/>
      <c r="V113" s="777"/>
      <c r="W113" s="777"/>
      <c r="X113" s="777"/>
      <c r="Y113" s="777"/>
      <c r="Z113" s="778"/>
      <c r="AA113" s="778"/>
      <c r="AB113" s="778"/>
      <c r="AC113" s="778"/>
      <c r="AD113" s="778"/>
      <c r="AE113" s="778"/>
      <c r="AF113" s="778"/>
      <c r="AG113" s="778"/>
      <c r="AH113" s="778"/>
      <c r="AI113" s="778"/>
      <c r="AJ113" s="778"/>
      <c r="AK113" s="778"/>
      <c r="AL113" s="778"/>
      <c r="AM113" s="778"/>
      <c r="AN113" s="778"/>
      <c r="AO113" s="778"/>
      <c r="AP113" s="778"/>
      <c r="AQ113" s="778"/>
      <c r="AR113" s="778"/>
      <c r="AS113" s="778"/>
      <c r="AT113" s="778"/>
      <c r="AU113" s="778"/>
      <c r="AV113" s="778"/>
      <c r="AW113" s="778"/>
      <c r="AX113" s="778"/>
      <c r="AY113" s="778"/>
      <c r="AZ113" s="778"/>
      <c r="BA113" s="778"/>
      <c r="BB113" s="1184"/>
      <c r="BC113" s="777"/>
      <c r="BD113" s="777"/>
      <c r="BE113" s="777"/>
      <c r="BF113" s="777"/>
      <c r="BG113" s="777"/>
      <c r="BH113" s="777"/>
      <c r="BI113" s="777"/>
      <c r="BJ113" s="777"/>
      <c r="BK113" s="777"/>
      <c r="BL113" s="777"/>
      <c r="BM113" s="777"/>
      <c r="BN113" s="777"/>
      <c r="BO113" s="777"/>
      <c r="BP113" s="777"/>
      <c r="BQ113" s="777"/>
      <c r="BR113" s="777"/>
      <c r="BS113" s="777"/>
      <c r="BT113" s="777"/>
      <c r="BU113" s="777"/>
      <c r="BV113" s="777"/>
      <c r="BW113" s="777"/>
      <c r="BX113" s="777"/>
      <c r="BY113" s="777"/>
      <c r="BZ113" s="777"/>
      <c r="CA113" s="777"/>
      <c r="CB113" s="777"/>
      <c r="CC113" s="777"/>
      <c r="CD113" s="777"/>
      <c r="CE113" s="777"/>
      <c r="CF113" s="777"/>
      <c r="CG113" s="777"/>
      <c r="CH113" s="777"/>
      <c r="CI113" s="777"/>
      <c r="CJ113" s="777"/>
      <c r="CK113" s="777"/>
      <c r="CL113" s="777"/>
      <c r="CM113" s="777"/>
      <c r="CN113" s="777"/>
      <c r="CO113" s="777"/>
      <c r="CP113" s="777"/>
      <c r="CQ113" s="777"/>
      <c r="CR113" s="777"/>
      <c r="CS113" s="777"/>
      <c r="CT113" s="777"/>
      <c r="CU113" s="777"/>
      <c r="CV113" s="777"/>
      <c r="CW113" s="777"/>
      <c r="CX113" s="777"/>
      <c r="CY113" s="777"/>
      <c r="CZ113" s="777"/>
      <c r="DA113" s="777"/>
      <c r="DB113" s="777"/>
      <c r="DC113" s="777"/>
      <c r="DD113" s="777"/>
      <c r="DE113" s="777"/>
      <c r="DF113" s="777"/>
      <c r="DG113" s="777"/>
      <c r="DH113" s="777"/>
      <c r="DI113" s="777"/>
      <c r="DJ113" s="777"/>
      <c r="DK113" s="777"/>
      <c r="DL113" s="777"/>
      <c r="DM113" s="777"/>
      <c r="DN113" s="777"/>
      <c r="DO113" s="777"/>
      <c r="DP113" s="777"/>
      <c r="DQ113" s="777"/>
      <c r="DR113" s="777"/>
      <c r="DS113" s="777"/>
      <c r="DT113" s="777"/>
      <c r="DU113" s="777"/>
      <c r="DV113" s="777"/>
      <c r="DW113" s="777"/>
      <c r="DX113" s="777"/>
      <c r="DY113" s="777"/>
      <c r="DZ113" s="777"/>
      <c r="EA113" s="777"/>
      <c r="EB113" s="777"/>
      <c r="EC113" s="777"/>
      <c r="ED113" s="777"/>
      <c r="EE113" s="777"/>
      <c r="EF113" s="777"/>
      <c r="EG113" s="777"/>
      <c r="EH113" s="777"/>
      <c r="EI113" s="777"/>
      <c r="EJ113" s="777"/>
      <c r="EK113" s="777"/>
      <c r="EL113" s="777"/>
      <c r="EM113" s="777"/>
      <c r="EN113" s="777"/>
      <c r="EO113" s="777"/>
      <c r="EP113" s="777"/>
      <c r="EQ113" s="777"/>
      <c r="ER113" s="777"/>
      <c r="ES113" s="777"/>
      <c r="ET113" s="777"/>
      <c r="EU113" s="777"/>
      <c r="EV113" s="777"/>
      <c r="EW113" s="777"/>
      <c r="EX113" s="777"/>
      <c r="EY113" s="777"/>
      <c r="EZ113" s="777"/>
      <c r="FA113" s="777"/>
      <c r="FB113" s="777"/>
      <c r="FC113" s="777"/>
      <c r="FD113" s="777"/>
      <c r="FE113" s="777"/>
      <c r="FF113" s="777"/>
      <c r="FG113" s="777"/>
      <c r="FH113" s="777"/>
      <c r="FI113" s="777"/>
      <c r="FJ113" s="777"/>
      <c r="FK113" s="777"/>
      <c r="FL113" s="777"/>
      <c r="FM113" s="777"/>
      <c r="FN113" s="777"/>
      <c r="FO113" s="777"/>
      <c r="FP113" s="777"/>
      <c r="FQ113" s="777"/>
      <c r="FR113" s="777"/>
      <c r="FS113" s="777"/>
      <c r="FT113" s="777"/>
      <c r="FU113" s="777"/>
      <c r="FV113" s="777"/>
      <c r="FW113" s="777"/>
      <c r="FX113" s="777"/>
      <c r="FY113" s="777"/>
      <c r="FZ113" s="777"/>
      <c r="GA113" s="777"/>
      <c r="GB113" s="777"/>
      <c r="GC113" s="777"/>
      <c r="GD113" s="777"/>
      <c r="GE113" s="777"/>
      <c r="GF113" s="777"/>
      <c r="GG113" s="777"/>
      <c r="GH113" s="777"/>
      <c r="GI113" s="777"/>
      <c r="GJ113" s="777"/>
      <c r="GK113" s="777"/>
      <c r="GL113" s="777"/>
      <c r="GM113" s="777"/>
      <c r="GN113" s="777"/>
      <c r="GO113" s="777"/>
      <c r="GP113" s="777"/>
      <c r="GQ113" s="777"/>
      <c r="GR113" s="777"/>
      <c r="GS113" s="777"/>
      <c r="GT113" s="777"/>
      <c r="GU113" s="777"/>
      <c r="GV113" s="777"/>
      <c r="GW113" s="777"/>
      <c r="GX113" s="777"/>
      <c r="GY113" s="777"/>
      <c r="GZ113" s="777"/>
      <c r="HA113" s="777"/>
      <c r="HB113" s="777"/>
      <c r="HC113" s="777"/>
      <c r="HD113" s="777"/>
      <c r="HE113" s="777"/>
      <c r="HF113" s="777"/>
      <c r="HG113" s="777"/>
      <c r="HH113" s="777"/>
      <c r="HI113" s="777"/>
      <c r="HJ113" s="777"/>
      <c r="HK113" s="777"/>
      <c r="HL113" s="777"/>
      <c r="HM113" s="777"/>
      <c r="HN113" s="777"/>
      <c r="HO113" s="777"/>
      <c r="HP113" s="777"/>
      <c r="HQ113" s="777"/>
      <c r="HR113" s="777"/>
      <c r="HS113" s="777"/>
      <c r="HT113" s="777"/>
      <c r="HU113" s="777"/>
      <c r="HV113" s="777"/>
      <c r="HW113" s="777"/>
      <c r="HX113" s="777"/>
      <c r="HY113" s="777"/>
      <c r="HZ113" s="777"/>
      <c r="IA113" s="777"/>
      <c r="IB113" s="777"/>
      <c r="IC113" s="777"/>
      <c r="ID113" s="777"/>
      <c r="IE113" s="777"/>
      <c r="IF113" s="777"/>
      <c r="IG113" s="777"/>
      <c r="IH113" s="777"/>
      <c r="II113" s="777"/>
      <c r="IJ113" s="777"/>
      <c r="IK113" s="777"/>
      <c r="IL113" s="777"/>
      <c r="IM113" s="777"/>
      <c r="IN113" s="777"/>
      <c r="IO113" s="777"/>
      <c r="IP113" s="777"/>
      <c r="IQ113" s="777"/>
      <c r="IR113" s="777"/>
      <c r="IS113" s="777"/>
      <c r="IT113" s="777"/>
      <c r="IU113" s="777"/>
    </row>
    <row r="114" spans="2:255" s="779" customFormat="1" ht="12.75" customHeight="1">
      <c r="B114" s="777"/>
      <c r="C114" s="777"/>
      <c r="D114" s="777"/>
      <c r="E114" s="777"/>
      <c r="F114" s="777"/>
      <c r="G114" s="777"/>
      <c r="H114" s="777"/>
      <c r="I114" s="777"/>
      <c r="J114" s="777"/>
      <c r="K114" s="777"/>
      <c r="L114" s="777"/>
      <c r="M114" s="777"/>
      <c r="N114" s="777"/>
      <c r="O114" s="777"/>
      <c r="P114" s="777"/>
      <c r="Q114" s="777"/>
      <c r="R114" s="777"/>
      <c r="S114" s="777"/>
      <c r="T114" s="777"/>
      <c r="U114" s="777"/>
      <c r="V114" s="777"/>
      <c r="W114" s="777"/>
      <c r="X114" s="777"/>
      <c r="Y114" s="777"/>
      <c r="Z114" s="778"/>
      <c r="AA114" s="778"/>
      <c r="AB114" s="778"/>
      <c r="AC114" s="778"/>
      <c r="AD114" s="778"/>
      <c r="AE114" s="778"/>
      <c r="AF114" s="778"/>
      <c r="AG114" s="778"/>
      <c r="AH114" s="778"/>
      <c r="AI114" s="778"/>
      <c r="AJ114" s="778"/>
      <c r="AK114" s="778"/>
      <c r="AL114" s="778"/>
      <c r="AM114" s="778"/>
      <c r="AN114" s="778"/>
      <c r="AO114" s="778"/>
      <c r="AP114" s="778"/>
      <c r="AQ114" s="778"/>
      <c r="AR114" s="778"/>
      <c r="AS114" s="778"/>
      <c r="AT114" s="778"/>
      <c r="AU114" s="778"/>
      <c r="AV114" s="778"/>
      <c r="AW114" s="778"/>
      <c r="AX114" s="778"/>
      <c r="AY114" s="778"/>
      <c r="AZ114" s="778"/>
      <c r="BA114" s="778"/>
      <c r="BB114" s="1184"/>
      <c r="BC114" s="777"/>
      <c r="BD114" s="777"/>
      <c r="BE114" s="777"/>
      <c r="BF114" s="777"/>
      <c r="BG114" s="777"/>
      <c r="BH114" s="777"/>
      <c r="BI114" s="777"/>
      <c r="BJ114" s="777"/>
      <c r="BK114" s="777"/>
      <c r="BL114" s="777"/>
      <c r="BM114" s="777"/>
      <c r="BN114" s="777"/>
      <c r="BO114" s="777"/>
      <c r="BP114" s="777"/>
      <c r="BQ114" s="777"/>
      <c r="BR114" s="777"/>
      <c r="BS114" s="777"/>
      <c r="BT114" s="777"/>
      <c r="BU114" s="777"/>
      <c r="BV114" s="777"/>
      <c r="BW114" s="777"/>
      <c r="BX114" s="777"/>
      <c r="BY114" s="777"/>
      <c r="BZ114" s="777"/>
      <c r="CA114" s="777"/>
      <c r="CB114" s="777"/>
      <c r="CC114" s="777"/>
      <c r="CD114" s="777"/>
      <c r="CE114" s="777"/>
      <c r="CF114" s="777"/>
      <c r="CG114" s="777"/>
      <c r="CH114" s="777"/>
      <c r="CI114" s="777"/>
      <c r="CJ114" s="777"/>
      <c r="CK114" s="777"/>
      <c r="CL114" s="777"/>
      <c r="CM114" s="777"/>
      <c r="CN114" s="777"/>
      <c r="CO114" s="777"/>
      <c r="CP114" s="777"/>
      <c r="CQ114" s="777"/>
      <c r="CR114" s="777"/>
      <c r="CS114" s="777"/>
      <c r="CT114" s="777"/>
      <c r="CU114" s="777"/>
      <c r="CV114" s="777"/>
      <c r="CW114" s="777"/>
      <c r="CX114" s="777"/>
      <c r="CY114" s="777"/>
      <c r="CZ114" s="777"/>
      <c r="DA114" s="777"/>
      <c r="DB114" s="777"/>
      <c r="DC114" s="777"/>
      <c r="DD114" s="777"/>
      <c r="DE114" s="777"/>
      <c r="DF114" s="777"/>
      <c r="DG114" s="777"/>
      <c r="DH114" s="777"/>
      <c r="DI114" s="777"/>
      <c r="DJ114" s="777"/>
      <c r="DK114" s="777"/>
      <c r="DL114" s="777"/>
      <c r="DM114" s="777"/>
      <c r="DN114" s="777"/>
      <c r="DO114" s="777"/>
      <c r="DP114" s="777"/>
      <c r="DQ114" s="777"/>
      <c r="DR114" s="777"/>
      <c r="DS114" s="777"/>
      <c r="DT114" s="777"/>
      <c r="DU114" s="777"/>
      <c r="DV114" s="777"/>
      <c r="DW114" s="777"/>
      <c r="DX114" s="777"/>
      <c r="DY114" s="777"/>
      <c r="DZ114" s="777"/>
      <c r="EA114" s="777"/>
      <c r="EB114" s="777"/>
      <c r="EC114" s="777"/>
      <c r="ED114" s="777"/>
      <c r="EE114" s="777"/>
      <c r="EF114" s="777"/>
      <c r="EG114" s="777"/>
      <c r="EH114" s="777"/>
      <c r="EI114" s="777"/>
      <c r="EJ114" s="777"/>
      <c r="EK114" s="777"/>
      <c r="EL114" s="777"/>
      <c r="EM114" s="777"/>
      <c r="EN114" s="777"/>
      <c r="EO114" s="777"/>
      <c r="EP114" s="777"/>
      <c r="EQ114" s="777"/>
      <c r="ER114" s="777"/>
      <c r="ES114" s="777"/>
      <c r="ET114" s="777"/>
      <c r="EU114" s="777"/>
      <c r="EV114" s="777"/>
      <c r="EW114" s="777"/>
      <c r="EX114" s="777"/>
      <c r="EY114" s="777"/>
      <c r="EZ114" s="777"/>
      <c r="FA114" s="777"/>
      <c r="FB114" s="777"/>
      <c r="FC114" s="777"/>
      <c r="FD114" s="777"/>
      <c r="FE114" s="777"/>
      <c r="FF114" s="777"/>
      <c r="FG114" s="777"/>
      <c r="FH114" s="777"/>
      <c r="FI114" s="777"/>
      <c r="FJ114" s="777"/>
      <c r="FK114" s="777"/>
      <c r="FL114" s="777"/>
      <c r="FM114" s="777"/>
      <c r="FN114" s="777"/>
      <c r="FO114" s="777"/>
      <c r="FP114" s="777"/>
      <c r="FQ114" s="777"/>
      <c r="FR114" s="777"/>
      <c r="FS114" s="777"/>
      <c r="FT114" s="777"/>
      <c r="FU114" s="777"/>
      <c r="FV114" s="777"/>
      <c r="FW114" s="777"/>
      <c r="FX114" s="777"/>
      <c r="FY114" s="777"/>
      <c r="FZ114" s="777"/>
      <c r="GA114" s="777"/>
      <c r="GB114" s="777"/>
      <c r="GC114" s="777"/>
      <c r="GD114" s="777"/>
      <c r="GE114" s="777"/>
      <c r="GF114" s="777"/>
      <c r="GG114" s="777"/>
      <c r="GH114" s="777"/>
      <c r="GI114" s="777"/>
      <c r="GJ114" s="777"/>
      <c r="GK114" s="777"/>
      <c r="GL114" s="777"/>
      <c r="GM114" s="777"/>
      <c r="GN114" s="777"/>
      <c r="GO114" s="777"/>
      <c r="GP114" s="777"/>
      <c r="GQ114" s="777"/>
      <c r="GR114" s="777"/>
      <c r="GS114" s="777"/>
      <c r="GT114" s="777"/>
      <c r="GU114" s="777"/>
      <c r="GV114" s="777"/>
      <c r="GW114" s="777"/>
      <c r="GX114" s="777"/>
      <c r="GY114" s="777"/>
      <c r="GZ114" s="777"/>
      <c r="HA114" s="777"/>
      <c r="HB114" s="777"/>
      <c r="HC114" s="777"/>
      <c r="HD114" s="777"/>
      <c r="HE114" s="777"/>
      <c r="HF114" s="777"/>
      <c r="HG114" s="777"/>
      <c r="HH114" s="777"/>
      <c r="HI114" s="777"/>
      <c r="HJ114" s="777"/>
      <c r="HK114" s="777"/>
      <c r="HL114" s="777"/>
      <c r="HM114" s="777"/>
      <c r="HN114" s="777"/>
      <c r="HO114" s="777"/>
      <c r="HP114" s="777"/>
      <c r="HQ114" s="777"/>
      <c r="HR114" s="777"/>
      <c r="HS114" s="777"/>
      <c r="HT114" s="777"/>
      <c r="HU114" s="777"/>
      <c r="HV114" s="777"/>
      <c r="HW114" s="777"/>
      <c r="HX114" s="777"/>
      <c r="HY114" s="777"/>
      <c r="HZ114" s="777"/>
      <c r="IA114" s="777"/>
      <c r="IB114" s="777"/>
      <c r="IC114" s="777"/>
      <c r="ID114" s="777"/>
      <c r="IE114" s="777"/>
      <c r="IF114" s="777"/>
      <c r="IG114" s="777"/>
      <c r="IH114" s="777"/>
      <c r="II114" s="777"/>
      <c r="IJ114" s="777"/>
      <c r="IK114" s="777"/>
      <c r="IL114" s="777"/>
      <c r="IM114" s="777"/>
      <c r="IN114" s="777"/>
      <c r="IO114" s="777"/>
      <c r="IP114" s="777"/>
      <c r="IQ114" s="777"/>
      <c r="IR114" s="777"/>
      <c r="IS114" s="777"/>
      <c r="IT114" s="777"/>
      <c r="IU114" s="777"/>
    </row>
    <row r="115" spans="2:255" s="779" customFormat="1" ht="12.75" customHeight="1">
      <c r="B115" s="777"/>
      <c r="C115" s="777"/>
      <c r="D115" s="777"/>
      <c r="E115" s="777"/>
      <c r="F115" s="777"/>
      <c r="G115" s="777"/>
      <c r="H115" s="777"/>
      <c r="I115" s="777"/>
      <c r="J115" s="777"/>
      <c r="K115" s="777"/>
      <c r="L115" s="777"/>
      <c r="M115" s="777"/>
      <c r="N115" s="777"/>
      <c r="O115" s="777"/>
      <c r="P115" s="777"/>
      <c r="Q115" s="777"/>
      <c r="R115" s="777"/>
      <c r="S115" s="777"/>
      <c r="T115" s="777"/>
      <c r="U115" s="777"/>
      <c r="V115" s="777"/>
      <c r="W115" s="777"/>
      <c r="X115" s="777"/>
      <c r="Y115" s="777"/>
      <c r="Z115" s="778"/>
      <c r="AA115" s="778"/>
      <c r="AB115" s="778"/>
      <c r="AC115" s="778"/>
      <c r="AD115" s="778"/>
      <c r="AE115" s="778"/>
      <c r="AF115" s="778"/>
      <c r="AG115" s="778"/>
      <c r="AH115" s="778"/>
      <c r="AI115" s="778"/>
      <c r="AJ115" s="778"/>
      <c r="AK115" s="778"/>
      <c r="AL115" s="778"/>
      <c r="AM115" s="778"/>
      <c r="AN115" s="778"/>
      <c r="AO115" s="778"/>
      <c r="AP115" s="778"/>
      <c r="AQ115" s="778"/>
      <c r="AR115" s="778"/>
      <c r="AS115" s="778"/>
      <c r="AT115" s="778"/>
      <c r="AU115" s="778"/>
      <c r="AV115" s="778"/>
      <c r="AW115" s="778"/>
      <c r="AX115" s="778"/>
      <c r="AY115" s="778"/>
      <c r="AZ115" s="778"/>
      <c r="BA115" s="778"/>
      <c r="BB115" s="1184"/>
      <c r="BC115" s="777"/>
      <c r="BD115" s="777"/>
      <c r="BE115" s="777"/>
      <c r="BF115" s="777"/>
      <c r="BG115" s="777"/>
      <c r="BH115" s="777"/>
      <c r="BI115" s="777"/>
      <c r="BJ115" s="777"/>
      <c r="BK115" s="777"/>
      <c r="BL115" s="777"/>
      <c r="BM115" s="777"/>
      <c r="BN115" s="777"/>
      <c r="BO115" s="777"/>
      <c r="BP115" s="777"/>
      <c r="BQ115" s="777"/>
      <c r="BR115" s="777"/>
      <c r="BS115" s="777"/>
      <c r="BT115" s="777"/>
      <c r="BU115" s="777"/>
      <c r="BV115" s="777"/>
      <c r="BW115" s="777"/>
      <c r="BX115" s="777"/>
      <c r="BY115" s="777"/>
      <c r="BZ115" s="777"/>
      <c r="CA115" s="777"/>
      <c r="CB115" s="777"/>
      <c r="CC115" s="777"/>
      <c r="CD115" s="777"/>
      <c r="CE115" s="777"/>
      <c r="CF115" s="777"/>
      <c r="CG115" s="777"/>
      <c r="CH115" s="777"/>
      <c r="CI115" s="777"/>
      <c r="CJ115" s="777"/>
      <c r="CK115" s="777"/>
      <c r="CL115" s="777"/>
      <c r="CM115" s="777"/>
      <c r="CN115" s="777"/>
      <c r="CO115" s="777"/>
      <c r="CP115" s="777"/>
      <c r="CQ115" s="777"/>
      <c r="CR115" s="777"/>
      <c r="CS115" s="777"/>
      <c r="CT115" s="777"/>
      <c r="CU115" s="777"/>
      <c r="CV115" s="777"/>
      <c r="CW115" s="777"/>
      <c r="CX115" s="777"/>
      <c r="CY115" s="777"/>
      <c r="CZ115" s="777"/>
      <c r="DA115" s="777"/>
      <c r="DB115" s="777"/>
      <c r="DC115" s="777"/>
      <c r="DD115" s="777"/>
      <c r="DE115" s="777"/>
      <c r="DF115" s="777"/>
      <c r="DG115" s="777"/>
      <c r="DH115" s="777"/>
      <c r="DI115" s="777"/>
      <c r="DJ115" s="777"/>
      <c r="DK115" s="777"/>
      <c r="DL115" s="777"/>
      <c r="DM115" s="777"/>
      <c r="DN115" s="777"/>
      <c r="DO115" s="777"/>
      <c r="DP115" s="777"/>
      <c r="DQ115" s="777"/>
      <c r="DR115" s="777"/>
      <c r="DS115" s="777"/>
      <c r="DT115" s="777"/>
      <c r="DU115" s="777"/>
      <c r="DV115" s="777"/>
      <c r="DW115" s="777"/>
      <c r="DX115" s="777"/>
      <c r="DY115" s="777"/>
      <c r="DZ115" s="777"/>
      <c r="EA115" s="777"/>
      <c r="EB115" s="777"/>
      <c r="EC115" s="777"/>
      <c r="ED115" s="777"/>
      <c r="EE115" s="777"/>
      <c r="EF115" s="777"/>
      <c r="EG115" s="777"/>
      <c r="EH115" s="777"/>
      <c r="EI115" s="777"/>
      <c r="EJ115" s="777"/>
      <c r="EK115" s="777"/>
      <c r="EL115" s="777"/>
      <c r="EM115" s="777"/>
      <c r="EN115" s="777"/>
      <c r="EO115" s="777"/>
      <c r="EP115" s="777"/>
      <c r="EQ115" s="777"/>
      <c r="ER115" s="777"/>
      <c r="ES115" s="777"/>
      <c r="ET115" s="777"/>
      <c r="EU115" s="777"/>
      <c r="EV115" s="777"/>
      <c r="EW115" s="777"/>
      <c r="EX115" s="777"/>
      <c r="EY115" s="777"/>
      <c r="EZ115" s="777"/>
      <c r="FA115" s="777"/>
      <c r="FB115" s="777"/>
      <c r="FC115" s="777"/>
      <c r="FD115" s="777"/>
      <c r="FE115" s="777"/>
      <c r="FF115" s="777"/>
      <c r="FG115" s="777"/>
      <c r="FH115" s="777"/>
      <c r="FI115" s="777"/>
      <c r="FJ115" s="777"/>
      <c r="FK115" s="777"/>
      <c r="FL115" s="777"/>
      <c r="FM115" s="777"/>
      <c r="FN115" s="777"/>
      <c r="FO115" s="777"/>
      <c r="FP115" s="777"/>
      <c r="FQ115" s="777"/>
      <c r="FR115" s="777"/>
      <c r="FS115" s="777"/>
      <c r="FT115" s="777"/>
      <c r="FU115" s="777"/>
      <c r="FV115" s="777"/>
      <c r="FW115" s="777"/>
      <c r="FX115" s="777"/>
      <c r="FY115" s="777"/>
      <c r="FZ115" s="777"/>
      <c r="GA115" s="777"/>
      <c r="GB115" s="777"/>
      <c r="GC115" s="777"/>
      <c r="GD115" s="777"/>
      <c r="GE115" s="777"/>
      <c r="GF115" s="777"/>
      <c r="GG115" s="777"/>
      <c r="GH115" s="777"/>
      <c r="GI115" s="777"/>
      <c r="GJ115" s="777"/>
      <c r="GK115" s="777"/>
      <c r="GL115" s="777"/>
      <c r="GM115" s="777"/>
      <c r="GN115" s="777"/>
      <c r="GO115" s="777"/>
      <c r="GP115" s="777"/>
      <c r="GQ115" s="777"/>
      <c r="GR115" s="777"/>
      <c r="GS115" s="777"/>
      <c r="GT115" s="777"/>
      <c r="GU115" s="777"/>
      <c r="GV115" s="777"/>
      <c r="GW115" s="777"/>
      <c r="GX115" s="777"/>
      <c r="GY115" s="777"/>
      <c r="GZ115" s="777"/>
      <c r="HA115" s="777"/>
      <c r="HB115" s="777"/>
      <c r="HC115" s="777"/>
      <c r="HD115" s="777"/>
      <c r="HE115" s="777"/>
      <c r="HF115" s="777"/>
      <c r="HG115" s="777"/>
      <c r="HH115" s="777"/>
      <c r="HI115" s="777"/>
      <c r="HJ115" s="777"/>
      <c r="HK115" s="777"/>
      <c r="HL115" s="777"/>
      <c r="HM115" s="777"/>
      <c r="HN115" s="777"/>
      <c r="HO115" s="777"/>
      <c r="HP115" s="777"/>
      <c r="HQ115" s="777"/>
      <c r="HR115" s="777"/>
      <c r="HS115" s="777"/>
      <c r="HT115" s="777"/>
      <c r="HU115" s="777"/>
      <c r="HV115" s="777"/>
      <c r="HW115" s="777"/>
      <c r="HX115" s="777"/>
      <c r="HY115" s="777"/>
      <c r="HZ115" s="777"/>
      <c r="IA115" s="777"/>
      <c r="IB115" s="777"/>
      <c r="IC115" s="777"/>
      <c r="ID115" s="777"/>
      <c r="IE115" s="777"/>
      <c r="IF115" s="777"/>
      <c r="IG115" s="777"/>
      <c r="IH115" s="777"/>
      <c r="II115" s="777"/>
      <c r="IJ115" s="777"/>
      <c r="IK115" s="777"/>
      <c r="IL115" s="777"/>
      <c r="IM115" s="777"/>
      <c r="IN115" s="777"/>
      <c r="IO115" s="777"/>
      <c r="IP115" s="777"/>
      <c r="IQ115" s="777"/>
      <c r="IR115" s="777"/>
      <c r="IS115" s="777"/>
      <c r="IT115" s="777"/>
      <c r="IU115" s="777"/>
    </row>
    <row r="116" spans="2:255" s="779" customFormat="1" ht="12.75" customHeight="1">
      <c r="B116" s="777"/>
      <c r="C116" s="777"/>
      <c r="D116" s="777"/>
      <c r="E116" s="777"/>
      <c r="F116" s="777"/>
      <c r="G116" s="777"/>
      <c r="H116" s="777"/>
      <c r="I116" s="777"/>
      <c r="J116" s="777"/>
      <c r="K116" s="777"/>
      <c r="L116" s="777"/>
      <c r="M116" s="777"/>
      <c r="N116" s="777"/>
      <c r="O116" s="777"/>
      <c r="P116" s="777"/>
      <c r="Q116" s="777"/>
      <c r="R116" s="777"/>
      <c r="S116" s="777"/>
      <c r="T116" s="777"/>
      <c r="U116" s="777"/>
      <c r="V116" s="777"/>
      <c r="W116" s="777"/>
      <c r="X116" s="777"/>
      <c r="Y116" s="777"/>
      <c r="Z116" s="778"/>
      <c r="AA116" s="778"/>
      <c r="AB116" s="778"/>
      <c r="AC116" s="778"/>
      <c r="AD116" s="778"/>
      <c r="AE116" s="778"/>
      <c r="AF116" s="778"/>
      <c r="AG116" s="778"/>
      <c r="AH116" s="778"/>
      <c r="AI116" s="778"/>
      <c r="AJ116" s="778"/>
      <c r="AK116" s="778"/>
      <c r="AL116" s="778"/>
      <c r="AM116" s="778"/>
      <c r="AN116" s="778"/>
      <c r="AO116" s="778"/>
      <c r="AP116" s="778"/>
      <c r="AQ116" s="778"/>
      <c r="AR116" s="778"/>
      <c r="AS116" s="778"/>
      <c r="AT116" s="778"/>
      <c r="AU116" s="778"/>
      <c r="AV116" s="778"/>
      <c r="AW116" s="778"/>
      <c r="AX116" s="778"/>
      <c r="AY116" s="778"/>
      <c r="AZ116" s="778"/>
      <c r="BA116" s="778"/>
      <c r="BB116" s="1184"/>
      <c r="BC116" s="777"/>
      <c r="BD116" s="777"/>
      <c r="BE116" s="777"/>
      <c r="BF116" s="777"/>
      <c r="BG116" s="777"/>
      <c r="BH116" s="777"/>
      <c r="BI116" s="777"/>
      <c r="BJ116" s="777"/>
      <c r="BK116" s="777"/>
      <c r="BL116" s="777"/>
      <c r="BM116" s="777"/>
      <c r="BN116" s="777"/>
      <c r="BO116" s="777"/>
      <c r="BP116" s="777"/>
      <c r="BQ116" s="777"/>
      <c r="BR116" s="777"/>
      <c r="BS116" s="777"/>
      <c r="BT116" s="777"/>
      <c r="BU116" s="777"/>
      <c r="BV116" s="777"/>
      <c r="BW116" s="777"/>
      <c r="BX116" s="777"/>
      <c r="BY116" s="777"/>
      <c r="BZ116" s="777"/>
      <c r="CA116" s="777"/>
      <c r="CB116" s="777"/>
      <c r="CC116" s="777"/>
      <c r="CD116" s="777"/>
      <c r="CE116" s="777"/>
      <c r="CF116" s="777"/>
      <c r="CG116" s="777"/>
      <c r="CH116" s="777"/>
      <c r="CI116" s="777"/>
      <c r="CJ116" s="777"/>
      <c r="CK116" s="777"/>
      <c r="CL116" s="777"/>
      <c r="CM116" s="777"/>
      <c r="CN116" s="777"/>
      <c r="CO116" s="777"/>
      <c r="CP116" s="777"/>
      <c r="CQ116" s="777"/>
      <c r="CR116" s="777"/>
      <c r="CS116" s="777"/>
      <c r="CT116" s="777"/>
      <c r="CU116" s="777"/>
      <c r="CV116" s="777"/>
      <c r="CW116" s="777"/>
      <c r="CX116" s="777"/>
      <c r="CY116" s="777"/>
      <c r="CZ116" s="777"/>
      <c r="DA116" s="777"/>
      <c r="DB116" s="777"/>
      <c r="DC116" s="777"/>
      <c r="DD116" s="777"/>
      <c r="DE116" s="777"/>
      <c r="DF116" s="777"/>
      <c r="DG116" s="777"/>
      <c r="DH116" s="777"/>
      <c r="DI116" s="777"/>
      <c r="DJ116" s="777"/>
      <c r="DK116" s="777"/>
      <c r="DL116" s="777"/>
      <c r="DM116" s="777"/>
      <c r="DN116" s="777"/>
      <c r="DO116" s="777"/>
      <c r="DP116" s="777"/>
      <c r="DQ116" s="777"/>
      <c r="DR116" s="777"/>
      <c r="DS116" s="777"/>
      <c r="DT116" s="777"/>
      <c r="DU116" s="777"/>
      <c r="DV116" s="777"/>
      <c r="DW116" s="777"/>
      <c r="DX116" s="777"/>
      <c r="DY116" s="777"/>
      <c r="DZ116" s="777"/>
      <c r="EA116" s="777"/>
      <c r="EB116" s="777"/>
      <c r="EC116" s="777"/>
      <c r="ED116" s="777"/>
      <c r="EE116" s="777"/>
      <c r="EF116" s="777"/>
      <c r="EG116" s="777"/>
      <c r="EH116" s="777"/>
      <c r="EI116" s="777"/>
      <c r="EJ116" s="777"/>
      <c r="EK116" s="777"/>
      <c r="EL116" s="777"/>
      <c r="EM116" s="777"/>
      <c r="EN116" s="777"/>
      <c r="EO116" s="777"/>
      <c r="EP116" s="777"/>
      <c r="EQ116" s="777"/>
      <c r="ER116" s="777"/>
      <c r="ES116" s="777"/>
      <c r="ET116" s="777"/>
      <c r="EU116" s="777"/>
      <c r="EV116" s="777"/>
      <c r="EW116" s="777"/>
      <c r="EX116" s="777"/>
      <c r="EY116" s="777"/>
      <c r="EZ116" s="777"/>
      <c r="FA116" s="777"/>
      <c r="FB116" s="777"/>
      <c r="FC116" s="777"/>
      <c r="FD116" s="777"/>
      <c r="FE116" s="777"/>
      <c r="FF116" s="777"/>
      <c r="FG116" s="777"/>
      <c r="FH116" s="777"/>
      <c r="FI116" s="777"/>
      <c r="FJ116" s="777"/>
      <c r="FK116" s="777"/>
      <c r="FL116" s="777"/>
      <c r="FM116" s="777"/>
      <c r="FN116" s="777"/>
      <c r="FO116" s="777"/>
      <c r="FP116" s="777"/>
      <c r="FQ116" s="777"/>
      <c r="FR116" s="777"/>
      <c r="FS116" s="777"/>
      <c r="FT116" s="777"/>
      <c r="FU116" s="777"/>
      <c r="FV116" s="777"/>
      <c r="FW116" s="777"/>
      <c r="FX116" s="777"/>
      <c r="FY116" s="777"/>
      <c r="FZ116" s="777"/>
      <c r="GA116" s="777"/>
      <c r="GB116" s="777"/>
      <c r="GC116" s="777"/>
      <c r="GD116" s="777"/>
      <c r="GE116" s="777"/>
      <c r="GF116" s="777"/>
      <c r="GG116" s="777"/>
      <c r="GH116" s="777"/>
      <c r="GI116" s="777"/>
      <c r="GJ116" s="777"/>
      <c r="GK116" s="777"/>
      <c r="GL116" s="777"/>
      <c r="GM116" s="777"/>
      <c r="GN116" s="777"/>
      <c r="GO116" s="777"/>
      <c r="GP116" s="777"/>
      <c r="GQ116" s="777"/>
      <c r="GR116" s="777"/>
      <c r="GS116" s="777"/>
      <c r="GT116" s="777"/>
      <c r="GU116" s="777"/>
      <c r="GV116" s="777"/>
      <c r="GW116" s="777"/>
      <c r="GX116" s="777"/>
      <c r="GY116" s="777"/>
      <c r="GZ116" s="777"/>
      <c r="HA116" s="777"/>
      <c r="HB116" s="777"/>
      <c r="HC116" s="777"/>
      <c r="HD116" s="777"/>
      <c r="HE116" s="777"/>
      <c r="HF116" s="777"/>
      <c r="HG116" s="777"/>
      <c r="HH116" s="777"/>
      <c r="HI116" s="777"/>
      <c r="HJ116" s="777"/>
      <c r="HK116" s="777"/>
      <c r="HL116" s="777"/>
      <c r="HM116" s="777"/>
      <c r="HN116" s="777"/>
      <c r="HO116" s="777"/>
      <c r="HP116" s="777"/>
      <c r="HQ116" s="777"/>
      <c r="HR116" s="777"/>
      <c r="HS116" s="777"/>
      <c r="HT116" s="777"/>
      <c r="HU116" s="777"/>
      <c r="HV116" s="777"/>
      <c r="HW116" s="777"/>
      <c r="HX116" s="777"/>
      <c r="HY116" s="777"/>
      <c r="HZ116" s="777"/>
      <c r="IA116" s="777"/>
      <c r="IB116" s="777"/>
      <c r="IC116" s="777"/>
      <c r="ID116" s="777"/>
      <c r="IE116" s="777"/>
      <c r="IF116" s="777"/>
      <c r="IG116" s="777"/>
      <c r="IH116" s="777"/>
      <c r="II116" s="777"/>
      <c r="IJ116" s="777"/>
      <c r="IK116" s="777"/>
      <c r="IL116" s="777"/>
      <c r="IM116" s="777"/>
      <c r="IN116" s="777"/>
      <c r="IO116" s="777"/>
      <c r="IP116" s="777"/>
      <c r="IQ116" s="777"/>
      <c r="IR116" s="777"/>
      <c r="IS116" s="777"/>
      <c r="IT116" s="777"/>
      <c r="IU116" s="777"/>
    </row>
    <row r="117" spans="2:255" s="779" customFormat="1" ht="12.75" customHeight="1">
      <c r="B117" s="777"/>
      <c r="C117" s="777"/>
      <c r="D117" s="777"/>
      <c r="E117" s="777"/>
      <c r="F117" s="777"/>
      <c r="G117" s="777"/>
      <c r="H117" s="777"/>
      <c r="I117" s="777"/>
      <c r="J117" s="777"/>
      <c r="K117" s="777"/>
      <c r="L117" s="777"/>
      <c r="M117" s="777"/>
      <c r="N117" s="777"/>
      <c r="O117" s="777"/>
      <c r="P117" s="777"/>
      <c r="Q117" s="777"/>
      <c r="R117" s="777"/>
      <c r="S117" s="777"/>
      <c r="T117" s="777"/>
      <c r="U117" s="777"/>
      <c r="V117" s="777"/>
      <c r="W117" s="777"/>
      <c r="X117" s="777"/>
      <c r="Y117" s="777"/>
      <c r="Z117" s="778"/>
      <c r="AA117" s="778"/>
      <c r="AB117" s="778"/>
      <c r="AC117" s="778"/>
      <c r="AD117" s="778"/>
      <c r="AE117" s="778"/>
      <c r="AF117" s="778"/>
      <c r="AG117" s="778"/>
      <c r="AH117" s="778"/>
      <c r="AI117" s="778"/>
      <c r="AJ117" s="778"/>
      <c r="AK117" s="778"/>
      <c r="AL117" s="778"/>
      <c r="AM117" s="778"/>
      <c r="AN117" s="778"/>
      <c r="AO117" s="778"/>
      <c r="AP117" s="778"/>
      <c r="AQ117" s="778"/>
      <c r="AR117" s="778"/>
      <c r="AS117" s="778"/>
      <c r="AT117" s="778"/>
      <c r="AU117" s="778"/>
      <c r="AV117" s="778"/>
      <c r="AW117" s="778"/>
      <c r="AX117" s="778"/>
      <c r="AY117" s="778"/>
      <c r="AZ117" s="778"/>
      <c r="BA117" s="778"/>
      <c r="BB117" s="1184"/>
      <c r="BC117" s="777"/>
      <c r="BD117" s="777"/>
      <c r="BE117" s="777"/>
      <c r="BF117" s="777"/>
      <c r="BG117" s="777"/>
      <c r="BH117" s="777"/>
      <c r="BI117" s="777"/>
      <c r="BJ117" s="777"/>
      <c r="BK117" s="777"/>
      <c r="BL117" s="777"/>
      <c r="BM117" s="777"/>
      <c r="BN117" s="777"/>
      <c r="BO117" s="777"/>
      <c r="BP117" s="777"/>
      <c r="BQ117" s="777"/>
      <c r="BR117" s="777"/>
      <c r="BS117" s="777"/>
      <c r="BT117" s="777"/>
      <c r="BU117" s="777"/>
      <c r="BV117" s="777"/>
      <c r="BW117" s="777"/>
      <c r="BX117" s="777"/>
      <c r="BY117" s="777"/>
      <c r="BZ117" s="777"/>
      <c r="CA117" s="777"/>
      <c r="CB117" s="777"/>
      <c r="CC117" s="777"/>
      <c r="CD117" s="777"/>
      <c r="CE117" s="777"/>
      <c r="CF117" s="777"/>
      <c r="CG117" s="777"/>
      <c r="CH117" s="777"/>
      <c r="CI117" s="777"/>
      <c r="CJ117" s="777"/>
      <c r="CK117" s="777"/>
      <c r="CL117" s="777"/>
      <c r="CM117" s="777"/>
      <c r="CN117" s="777"/>
      <c r="CO117" s="777"/>
      <c r="CP117" s="777"/>
      <c r="CQ117" s="777"/>
      <c r="CR117" s="777"/>
      <c r="CS117" s="777"/>
      <c r="CT117" s="777"/>
      <c r="CU117" s="777"/>
      <c r="CV117" s="777"/>
      <c r="CW117" s="777"/>
      <c r="CX117" s="777"/>
      <c r="CY117" s="777"/>
      <c r="CZ117" s="777"/>
      <c r="DA117" s="777"/>
      <c r="DB117" s="777"/>
      <c r="DC117" s="777"/>
      <c r="DD117" s="777"/>
      <c r="DE117" s="777"/>
      <c r="DF117" s="777"/>
      <c r="DG117" s="777"/>
      <c r="DH117" s="777"/>
      <c r="DI117" s="777"/>
      <c r="DJ117" s="777"/>
      <c r="DK117" s="777"/>
      <c r="DL117" s="777"/>
      <c r="DM117" s="777"/>
      <c r="DN117" s="777"/>
      <c r="DO117" s="777"/>
      <c r="DP117" s="777"/>
      <c r="DQ117" s="777"/>
      <c r="DR117" s="777"/>
      <c r="DS117" s="777"/>
      <c r="DT117" s="777"/>
      <c r="DU117" s="777"/>
      <c r="DV117" s="777"/>
      <c r="DW117" s="777"/>
      <c r="DX117" s="777"/>
      <c r="DY117" s="777"/>
      <c r="DZ117" s="777"/>
      <c r="EA117" s="777"/>
      <c r="EB117" s="777"/>
      <c r="EC117" s="777"/>
      <c r="ED117" s="777"/>
      <c r="EE117" s="777"/>
      <c r="EF117" s="777"/>
      <c r="EG117" s="777"/>
      <c r="EH117" s="777"/>
      <c r="EI117" s="777"/>
      <c r="EJ117" s="777"/>
      <c r="EK117" s="777"/>
      <c r="EL117" s="777"/>
      <c r="EM117" s="777"/>
      <c r="EN117" s="777"/>
      <c r="EO117" s="777"/>
      <c r="EP117" s="777"/>
      <c r="EQ117" s="777"/>
      <c r="ER117" s="777"/>
      <c r="ES117" s="777"/>
      <c r="ET117" s="777"/>
      <c r="EU117" s="777"/>
      <c r="EV117" s="777"/>
      <c r="EW117" s="777"/>
      <c r="EX117" s="777"/>
      <c r="EY117" s="777"/>
      <c r="EZ117" s="777"/>
      <c r="FA117" s="777"/>
      <c r="FB117" s="777"/>
      <c r="FC117" s="777"/>
      <c r="FD117" s="777"/>
      <c r="FE117" s="777"/>
      <c r="FF117" s="777"/>
      <c r="FG117" s="777"/>
      <c r="FH117" s="777"/>
      <c r="FI117" s="777"/>
      <c r="FJ117" s="777"/>
      <c r="FK117" s="777"/>
      <c r="FL117" s="777"/>
      <c r="FM117" s="777"/>
      <c r="FN117" s="777"/>
      <c r="FO117" s="777"/>
      <c r="FP117" s="777"/>
      <c r="FQ117" s="777"/>
      <c r="FR117" s="777"/>
      <c r="FS117" s="777"/>
      <c r="FT117" s="777"/>
      <c r="FU117" s="777"/>
      <c r="FV117" s="777"/>
      <c r="FW117" s="777"/>
      <c r="FX117" s="777"/>
      <c r="FY117" s="777"/>
      <c r="FZ117" s="777"/>
      <c r="GA117" s="777"/>
      <c r="GB117" s="777"/>
      <c r="GC117" s="777"/>
      <c r="GD117" s="777"/>
      <c r="GE117" s="777"/>
      <c r="GF117" s="777"/>
      <c r="GG117" s="777"/>
      <c r="GH117" s="777"/>
      <c r="GI117" s="777"/>
      <c r="GJ117" s="777"/>
      <c r="GK117" s="777"/>
      <c r="GL117" s="777"/>
      <c r="GM117" s="777"/>
      <c r="GN117" s="777"/>
      <c r="GO117" s="777"/>
      <c r="GP117" s="777"/>
      <c r="GQ117" s="777"/>
      <c r="GR117" s="777"/>
      <c r="GS117" s="777"/>
      <c r="GT117" s="777"/>
      <c r="GU117" s="777"/>
      <c r="GV117" s="777"/>
      <c r="GW117" s="777"/>
      <c r="GX117" s="777"/>
      <c r="GY117" s="777"/>
      <c r="GZ117" s="777"/>
      <c r="HA117" s="777"/>
      <c r="HB117" s="777"/>
      <c r="HC117" s="777"/>
      <c r="HD117" s="777"/>
      <c r="HE117" s="777"/>
      <c r="HF117" s="777"/>
      <c r="HG117" s="777"/>
      <c r="HH117" s="777"/>
      <c r="HI117" s="777"/>
      <c r="HJ117" s="777"/>
      <c r="HK117" s="777"/>
      <c r="HL117" s="777"/>
      <c r="HM117" s="777"/>
      <c r="HN117" s="777"/>
      <c r="HO117" s="777"/>
      <c r="HP117" s="777"/>
      <c r="HQ117" s="777"/>
      <c r="HR117" s="777"/>
      <c r="HS117" s="777"/>
      <c r="HT117" s="777"/>
      <c r="HU117" s="777"/>
      <c r="HV117" s="777"/>
      <c r="HW117" s="777"/>
      <c r="HX117" s="777"/>
      <c r="HY117" s="777"/>
      <c r="HZ117" s="777"/>
      <c r="IA117" s="777"/>
      <c r="IB117" s="777"/>
      <c r="IC117" s="777"/>
      <c r="ID117" s="777"/>
      <c r="IE117" s="777"/>
      <c r="IF117" s="777"/>
      <c r="IG117" s="777"/>
      <c r="IH117" s="777"/>
      <c r="II117" s="777"/>
      <c r="IJ117" s="777"/>
      <c r="IK117" s="777"/>
      <c r="IL117" s="777"/>
      <c r="IM117" s="777"/>
      <c r="IN117" s="777"/>
      <c r="IO117" s="777"/>
      <c r="IP117" s="777"/>
      <c r="IQ117" s="777"/>
      <c r="IR117" s="777"/>
      <c r="IS117" s="777"/>
      <c r="IT117" s="777"/>
      <c r="IU117" s="777"/>
    </row>
    <row r="118" spans="2:255" s="779" customFormat="1" ht="12.75" customHeight="1">
      <c r="B118" s="777"/>
      <c r="C118" s="777"/>
      <c r="D118" s="777"/>
      <c r="E118" s="777"/>
      <c r="F118" s="777"/>
      <c r="G118" s="777"/>
      <c r="H118" s="777"/>
      <c r="I118" s="777"/>
      <c r="J118" s="777"/>
      <c r="K118" s="777"/>
      <c r="L118" s="777"/>
      <c r="M118" s="777"/>
      <c r="N118" s="777"/>
      <c r="O118" s="777"/>
      <c r="P118" s="777"/>
      <c r="Q118" s="777"/>
      <c r="R118" s="777"/>
      <c r="S118" s="777"/>
      <c r="T118" s="777"/>
      <c r="U118" s="777"/>
      <c r="V118" s="777"/>
      <c r="W118" s="777"/>
      <c r="X118" s="777"/>
      <c r="Y118" s="777"/>
      <c r="Z118" s="778"/>
      <c r="AA118" s="778"/>
      <c r="AB118" s="778"/>
      <c r="AC118" s="778"/>
      <c r="AD118" s="778"/>
      <c r="AE118" s="778"/>
      <c r="AF118" s="778"/>
      <c r="AG118" s="778"/>
      <c r="AH118" s="778"/>
      <c r="AI118" s="778"/>
      <c r="AJ118" s="778"/>
      <c r="AK118" s="778"/>
      <c r="AL118" s="778"/>
      <c r="AM118" s="778"/>
      <c r="AN118" s="778"/>
      <c r="AO118" s="778"/>
      <c r="AP118" s="778"/>
      <c r="AQ118" s="778"/>
      <c r="AR118" s="778"/>
      <c r="AS118" s="778"/>
      <c r="AT118" s="778"/>
      <c r="AU118" s="778"/>
      <c r="AV118" s="778"/>
      <c r="AW118" s="778"/>
      <c r="AX118" s="778"/>
      <c r="AY118" s="778"/>
      <c r="AZ118" s="778"/>
      <c r="BA118" s="778"/>
      <c r="BB118" s="1184"/>
      <c r="BC118" s="777"/>
      <c r="BD118" s="777"/>
      <c r="BE118" s="777"/>
      <c r="BF118" s="777"/>
      <c r="BG118" s="777"/>
      <c r="BH118" s="777"/>
      <c r="BI118" s="777"/>
      <c r="BJ118" s="777"/>
      <c r="BK118" s="777"/>
      <c r="BL118" s="777"/>
      <c r="BM118" s="777"/>
      <c r="BN118" s="777"/>
      <c r="BO118" s="777"/>
      <c r="BP118" s="777"/>
      <c r="BQ118" s="777"/>
      <c r="BR118" s="777"/>
      <c r="BS118" s="777"/>
      <c r="BT118" s="777"/>
      <c r="BU118" s="777"/>
      <c r="BV118" s="777"/>
      <c r="BW118" s="777"/>
      <c r="BX118" s="777"/>
      <c r="BY118" s="777"/>
      <c r="BZ118" s="777"/>
      <c r="CA118" s="777"/>
      <c r="CB118" s="777"/>
      <c r="CC118" s="777"/>
      <c r="CD118" s="777"/>
      <c r="CE118" s="777"/>
      <c r="CF118" s="777"/>
      <c r="CG118" s="777"/>
      <c r="CH118" s="777"/>
      <c r="CI118" s="777"/>
      <c r="CJ118" s="777"/>
      <c r="CK118" s="777"/>
      <c r="CL118" s="777"/>
      <c r="CM118" s="777"/>
      <c r="CN118" s="777"/>
      <c r="CO118" s="777"/>
      <c r="CP118" s="777"/>
      <c r="CQ118" s="777"/>
      <c r="CR118" s="777"/>
      <c r="CS118" s="777"/>
      <c r="CT118" s="777"/>
      <c r="CU118" s="777"/>
      <c r="CV118" s="777"/>
      <c r="CW118" s="777"/>
      <c r="CX118" s="777"/>
      <c r="CY118" s="777"/>
      <c r="CZ118" s="777"/>
      <c r="DA118" s="777"/>
      <c r="DB118" s="777"/>
      <c r="DC118" s="777"/>
      <c r="DD118" s="777"/>
      <c r="DE118" s="777"/>
      <c r="DF118" s="777"/>
      <c r="DG118" s="777"/>
      <c r="DH118" s="777"/>
      <c r="DI118" s="777"/>
      <c r="DJ118" s="777"/>
      <c r="DK118" s="777"/>
      <c r="DL118" s="777"/>
      <c r="DM118" s="777"/>
      <c r="DN118" s="777"/>
      <c r="DO118" s="777"/>
      <c r="DP118" s="777"/>
      <c r="DQ118" s="777"/>
      <c r="DR118" s="777"/>
      <c r="DS118" s="777"/>
      <c r="DT118" s="777"/>
      <c r="DU118" s="777"/>
      <c r="DV118" s="777"/>
      <c r="DW118" s="777"/>
      <c r="DX118" s="777"/>
      <c r="DY118" s="777"/>
      <c r="DZ118" s="777"/>
      <c r="EA118" s="777"/>
      <c r="EB118" s="777"/>
      <c r="EC118" s="777"/>
      <c r="ED118" s="777"/>
      <c r="EE118" s="777"/>
      <c r="EF118" s="777"/>
      <c r="EG118" s="777"/>
      <c r="EH118" s="777"/>
      <c r="EI118" s="777"/>
      <c r="EJ118" s="777"/>
      <c r="EK118" s="777"/>
      <c r="EL118" s="777"/>
      <c r="EM118" s="777"/>
      <c r="EN118" s="777"/>
      <c r="EO118" s="777"/>
      <c r="EP118" s="777"/>
      <c r="EQ118" s="777"/>
      <c r="ER118" s="777"/>
      <c r="ES118" s="777"/>
      <c r="ET118" s="777"/>
      <c r="EU118" s="777"/>
      <c r="EV118" s="777"/>
      <c r="EW118" s="777"/>
      <c r="EX118" s="777"/>
      <c r="EY118" s="777"/>
      <c r="EZ118" s="777"/>
      <c r="FA118" s="777"/>
      <c r="FB118" s="777"/>
      <c r="FC118" s="777"/>
      <c r="FD118" s="777"/>
      <c r="FE118" s="777"/>
      <c r="FF118" s="777"/>
      <c r="FG118" s="777"/>
      <c r="FH118" s="777"/>
      <c r="FI118" s="777"/>
      <c r="FJ118" s="777"/>
      <c r="FK118" s="777"/>
      <c r="FL118" s="777"/>
      <c r="FM118" s="777"/>
      <c r="FN118" s="777"/>
      <c r="FO118" s="777"/>
      <c r="FP118" s="777"/>
      <c r="FQ118" s="777"/>
      <c r="FR118" s="777"/>
      <c r="FS118" s="777"/>
      <c r="FT118" s="777"/>
      <c r="FU118" s="777"/>
      <c r="FV118" s="777"/>
      <c r="FW118" s="777"/>
      <c r="FX118" s="777"/>
      <c r="FY118" s="777"/>
      <c r="FZ118" s="777"/>
      <c r="GA118" s="777"/>
      <c r="GB118" s="777"/>
      <c r="GC118" s="777"/>
      <c r="GD118" s="777"/>
      <c r="GE118" s="777"/>
      <c r="GF118" s="777"/>
      <c r="GG118" s="777"/>
      <c r="GH118" s="777"/>
      <c r="GI118" s="777"/>
      <c r="GJ118" s="777"/>
      <c r="GK118" s="777"/>
      <c r="GL118" s="777"/>
      <c r="GM118" s="777"/>
      <c r="GN118" s="777"/>
      <c r="GO118" s="777"/>
      <c r="GP118" s="777"/>
      <c r="GQ118" s="777"/>
      <c r="GR118" s="777"/>
      <c r="GS118" s="777"/>
      <c r="GT118" s="777"/>
      <c r="GU118" s="777"/>
      <c r="GV118" s="777"/>
      <c r="GW118" s="777"/>
      <c r="GX118" s="777"/>
      <c r="GY118" s="777"/>
      <c r="GZ118" s="777"/>
      <c r="HA118" s="777"/>
      <c r="HB118" s="777"/>
      <c r="HC118" s="777"/>
      <c r="HD118" s="777"/>
      <c r="HE118" s="777"/>
      <c r="HF118" s="777"/>
      <c r="HG118" s="777"/>
      <c r="HH118" s="777"/>
      <c r="HI118" s="777"/>
      <c r="HJ118" s="777"/>
      <c r="HK118" s="777"/>
      <c r="HL118" s="777"/>
      <c r="HM118" s="777"/>
      <c r="HN118" s="777"/>
      <c r="HO118" s="777"/>
      <c r="HP118" s="777"/>
      <c r="HQ118" s="777"/>
      <c r="HR118" s="777"/>
      <c r="HS118" s="777"/>
      <c r="HT118" s="777"/>
      <c r="HU118" s="777"/>
      <c r="HV118" s="777"/>
      <c r="HW118" s="777"/>
      <c r="HX118" s="777"/>
      <c r="HY118" s="777"/>
      <c r="HZ118" s="777"/>
      <c r="IA118" s="777"/>
      <c r="IB118" s="777"/>
      <c r="IC118" s="777"/>
      <c r="ID118" s="777"/>
      <c r="IE118" s="777"/>
      <c r="IF118" s="777"/>
      <c r="IG118" s="777"/>
      <c r="IH118" s="777"/>
      <c r="II118" s="777"/>
      <c r="IJ118" s="777"/>
      <c r="IK118" s="777"/>
      <c r="IL118" s="777"/>
      <c r="IM118" s="777"/>
      <c r="IN118" s="777"/>
      <c r="IO118" s="777"/>
      <c r="IP118" s="777"/>
      <c r="IQ118" s="777"/>
      <c r="IR118" s="777"/>
      <c r="IS118" s="777"/>
      <c r="IT118" s="777"/>
      <c r="IU118" s="777"/>
    </row>
    <row r="119" spans="2:255" s="779" customFormat="1" ht="12.75" customHeight="1">
      <c r="B119" s="777"/>
      <c r="C119" s="777"/>
      <c r="D119" s="777"/>
      <c r="E119" s="777"/>
      <c r="F119" s="777"/>
      <c r="G119" s="777"/>
      <c r="H119" s="777"/>
      <c r="I119" s="777"/>
      <c r="J119" s="777"/>
      <c r="K119" s="777"/>
      <c r="L119" s="777"/>
      <c r="M119" s="777"/>
      <c r="N119" s="777"/>
      <c r="O119" s="777"/>
      <c r="P119" s="777"/>
      <c r="Q119" s="777"/>
      <c r="R119" s="777"/>
      <c r="S119" s="777"/>
      <c r="T119" s="777"/>
      <c r="U119" s="777"/>
      <c r="V119" s="777"/>
      <c r="W119" s="777"/>
      <c r="X119" s="777"/>
      <c r="Y119" s="777"/>
      <c r="Z119" s="778"/>
      <c r="AA119" s="778"/>
      <c r="AB119" s="778"/>
      <c r="AC119" s="778"/>
      <c r="AD119" s="778"/>
      <c r="AE119" s="778"/>
      <c r="AF119" s="778"/>
      <c r="AG119" s="778"/>
      <c r="AH119" s="778"/>
      <c r="AI119" s="778"/>
      <c r="AJ119" s="778"/>
      <c r="AK119" s="778"/>
      <c r="AL119" s="778"/>
      <c r="AM119" s="778"/>
      <c r="AN119" s="778"/>
      <c r="AO119" s="778"/>
      <c r="AP119" s="778"/>
      <c r="AQ119" s="778"/>
      <c r="AR119" s="778"/>
      <c r="AS119" s="778"/>
      <c r="AT119" s="778"/>
      <c r="AU119" s="778"/>
      <c r="AV119" s="778"/>
      <c r="AW119" s="778"/>
      <c r="AX119" s="778"/>
      <c r="AY119" s="778"/>
      <c r="AZ119" s="778"/>
      <c r="BA119" s="778"/>
      <c r="BB119" s="1184"/>
      <c r="BC119" s="777"/>
      <c r="BD119" s="777"/>
      <c r="BE119" s="777"/>
      <c r="BF119" s="777"/>
      <c r="BG119" s="777"/>
      <c r="BH119" s="777"/>
      <c r="BI119" s="777"/>
      <c r="BJ119" s="777"/>
      <c r="BK119" s="777"/>
      <c r="BL119" s="777"/>
      <c r="BM119" s="777"/>
      <c r="BN119" s="777"/>
      <c r="BO119" s="777"/>
      <c r="BP119" s="777"/>
      <c r="BQ119" s="777"/>
      <c r="BR119" s="777"/>
      <c r="BS119" s="777"/>
      <c r="BT119" s="777"/>
      <c r="BU119" s="777"/>
      <c r="BV119" s="777"/>
      <c r="BW119" s="777"/>
      <c r="BX119" s="777"/>
      <c r="BY119" s="777"/>
      <c r="BZ119" s="777"/>
      <c r="CA119" s="777"/>
      <c r="CB119" s="777"/>
      <c r="CC119" s="777"/>
      <c r="CD119" s="777"/>
      <c r="CE119" s="777"/>
      <c r="CF119" s="777"/>
      <c r="CG119" s="777"/>
      <c r="CH119" s="777"/>
      <c r="CI119" s="777"/>
      <c r="CJ119" s="777"/>
      <c r="CK119" s="777"/>
      <c r="CL119" s="777"/>
      <c r="CM119" s="777"/>
      <c r="CN119" s="777"/>
      <c r="CO119" s="777"/>
      <c r="CP119" s="777"/>
      <c r="CQ119" s="777"/>
      <c r="CR119" s="777"/>
      <c r="CS119" s="777"/>
      <c r="CT119" s="777"/>
      <c r="CU119" s="777"/>
      <c r="CV119" s="777"/>
      <c r="CW119" s="777"/>
      <c r="CX119" s="777"/>
      <c r="CY119" s="777"/>
      <c r="CZ119" s="777"/>
      <c r="DA119" s="777"/>
      <c r="DB119" s="777"/>
      <c r="DC119" s="777"/>
      <c r="DD119" s="777"/>
      <c r="DE119" s="777"/>
      <c r="DF119" s="777"/>
      <c r="DG119" s="777"/>
      <c r="DH119" s="777"/>
      <c r="DI119" s="777"/>
      <c r="DJ119" s="777"/>
      <c r="DK119" s="777"/>
      <c r="DL119" s="777"/>
      <c r="DM119" s="777"/>
      <c r="DN119" s="777"/>
      <c r="DO119" s="777"/>
      <c r="DP119" s="777"/>
      <c r="DQ119" s="777"/>
      <c r="DR119" s="777"/>
      <c r="DS119" s="777"/>
      <c r="DT119" s="777"/>
      <c r="DU119" s="777"/>
      <c r="DV119" s="777"/>
      <c r="DW119" s="777"/>
      <c r="DX119" s="777"/>
      <c r="DY119" s="777"/>
      <c r="DZ119" s="777"/>
      <c r="EA119" s="777"/>
      <c r="EB119" s="777"/>
      <c r="EC119" s="777"/>
      <c r="ED119" s="777"/>
      <c r="EE119" s="777"/>
      <c r="EF119" s="777"/>
      <c r="EG119" s="777"/>
      <c r="EH119" s="777"/>
      <c r="EI119" s="777"/>
      <c r="EJ119" s="777"/>
      <c r="EK119" s="777"/>
      <c r="EL119" s="777"/>
      <c r="EM119" s="777"/>
      <c r="EN119" s="777"/>
      <c r="EO119" s="777"/>
      <c r="EP119" s="777"/>
      <c r="EQ119" s="777"/>
      <c r="ER119" s="777"/>
      <c r="ES119" s="777"/>
      <c r="ET119" s="777"/>
      <c r="EU119" s="777"/>
      <c r="EV119" s="777"/>
      <c r="EW119" s="777"/>
      <c r="EX119" s="777"/>
      <c r="EY119" s="777"/>
      <c r="EZ119" s="777"/>
      <c r="FA119" s="777"/>
      <c r="FB119" s="777"/>
      <c r="FC119" s="777"/>
      <c r="FD119" s="777"/>
      <c r="FE119" s="777"/>
      <c r="FF119" s="777"/>
      <c r="FG119" s="777"/>
      <c r="FH119" s="777"/>
      <c r="FI119" s="777"/>
      <c r="FJ119" s="777"/>
      <c r="FK119" s="777"/>
      <c r="FL119" s="777"/>
      <c r="FM119" s="777"/>
      <c r="FN119" s="777"/>
      <c r="FO119" s="777"/>
      <c r="FP119" s="777"/>
      <c r="FQ119" s="777"/>
      <c r="FR119" s="777"/>
      <c r="FS119" s="777"/>
      <c r="FT119" s="777"/>
      <c r="FU119" s="777"/>
      <c r="FV119" s="777"/>
      <c r="FW119" s="777"/>
      <c r="FX119" s="777"/>
      <c r="FY119" s="777"/>
      <c r="FZ119" s="777"/>
      <c r="GA119" s="777"/>
      <c r="GB119" s="777"/>
      <c r="GC119" s="777"/>
      <c r="GD119" s="777"/>
      <c r="GE119" s="777"/>
      <c r="GF119" s="777"/>
      <c r="GG119" s="777"/>
      <c r="GH119" s="777"/>
      <c r="GI119" s="777"/>
      <c r="GJ119" s="777"/>
      <c r="GK119" s="777"/>
      <c r="GL119" s="777"/>
      <c r="GM119" s="777"/>
      <c r="GN119" s="777"/>
      <c r="GO119" s="777"/>
      <c r="GP119" s="777"/>
      <c r="GQ119" s="777"/>
      <c r="GR119" s="777"/>
      <c r="GS119" s="777"/>
      <c r="GT119" s="777"/>
      <c r="GU119" s="777"/>
      <c r="GV119" s="777"/>
      <c r="GW119" s="777"/>
      <c r="GX119" s="777"/>
      <c r="GY119" s="777"/>
      <c r="GZ119" s="777"/>
      <c r="HA119" s="777"/>
      <c r="HB119" s="777"/>
      <c r="HC119" s="777"/>
      <c r="HD119" s="777"/>
      <c r="HE119" s="777"/>
      <c r="HF119" s="777"/>
      <c r="HG119" s="777"/>
      <c r="HH119" s="777"/>
      <c r="HI119" s="777"/>
      <c r="HJ119" s="777"/>
      <c r="HK119" s="777"/>
      <c r="HL119" s="777"/>
      <c r="HM119" s="777"/>
      <c r="HN119" s="777"/>
      <c r="HO119" s="777"/>
      <c r="HP119" s="777"/>
      <c r="HQ119" s="777"/>
      <c r="HR119" s="777"/>
      <c r="HS119" s="777"/>
      <c r="HT119" s="777"/>
      <c r="HU119" s="777"/>
      <c r="HV119" s="777"/>
      <c r="HW119" s="777"/>
      <c r="HX119" s="777"/>
      <c r="HY119" s="777"/>
      <c r="HZ119" s="777"/>
      <c r="IA119" s="777"/>
      <c r="IB119" s="777"/>
      <c r="IC119" s="777"/>
      <c r="ID119" s="777"/>
      <c r="IE119" s="777"/>
      <c r="IF119" s="777"/>
      <c r="IG119" s="777"/>
      <c r="IH119" s="777"/>
      <c r="II119" s="777"/>
      <c r="IJ119" s="777"/>
      <c r="IK119" s="777"/>
      <c r="IL119" s="777"/>
      <c r="IM119" s="777"/>
      <c r="IN119" s="777"/>
      <c r="IO119" s="777"/>
      <c r="IP119" s="777"/>
      <c r="IQ119" s="777"/>
      <c r="IR119" s="777"/>
      <c r="IS119" s="777"/>
      <c r="IT119" s="777"/>
      <c r="IU119" s="777"/>
    </row>
    <row r="120" spans="2:255" s="779" customFormat="1" ht="12.75" customHeight="1">
      <c r="B120" s="777"/>
      <c r="C120" s="777"/>
      <c r="D120" s="777"/>
      <c r="E120" s="777"/>
      <c r="F120" s="777"/>
      <c r="G120" s="777"/>
      <c r="H120" s="777"/>
      <c r="I120" s="777"/>
      <c r="J120" s="777"/>
      <c r="K120" s="777"/>
      <c r="L120" s="777"/>
      <c r="M120" s="777"/>
      <c r="N120" s="777"/>
      <c r="O120" s="777"/>
      <c r="P120" s="777"/>
      <c r="Q120" s="777"/>
      <c r="R120" s="777"/>
      <c r="S120" s="777"/>
      <c r="T120" s="777"/>
      <c r="U120" s="777"/>
      <c r="V120" s="777"/>
      <c r="W120" s="777"/>
      <c r="X120" s="777"/>
      <c r="Y120" s="777"/>
      <c r="Z120" s="778"/>
      <c r="AA120" s="778"/>
      <c r="AB120" s="778"/>
      <c r="AC120" s="778"/>
      <c r="AD120" s="778"/>
      <c r="AE120" s="778"/>
      <c r="AF120" s="778"/>
      <c r="AG120" s="778"/>
      <c r="AH120" s="778"/>
      <c r="AI120" s="778"/>
      <c r="AJ120" s="778"/>
      <c r="AK120" s="778"/>
      <c r="AL120" s="778"/>
      <c r="AM120" s="778"/>
      <c r="AN120" s="778"/>
      <c r="AO120" s="778"/>
      <c r="AP120" s="778"/>
      <c r="AQ120" s="778"/>
      <c r="AR120" s="778"/>
      <c r="AS120" s="778"/>
      <c r="AT120" s="778"/>
      <c r="AU120" s="778"/>
      <c r="AV120" s="778"/>
      <c r="AW120" s="778"/>
      <c r="AX120" s="778"/>
      <c r="AY120" s="778"/>
      <c r="AZ120" s="778"/>
      <c r="BA120" s="778"/>
      <c r="BB120" s="1184"/>
      <c r="BC120" s="777"/>
      <c r="BD120" s="777"/>
      <c r="BE120" s="777"/>
      <c r="BF120" s="777"/>
      <c r="BG120" s="777"/>
      <c r="BH120" s="777"/>
      <c r="BI120" s="777"/>
      <c r="BJ120" s="777"/>
      <c r="BK120" s="777"/>
      <c r="BL120" s="777"/>
      <c r="BM120" s="777"/>
      <c r="BN120" s="777"/>
      <c r="BO120" s="777"/>
      <c r="BP120" s="777"/>
      <c r="BQ120" s="777"/>
      <c r="BR120" s="777"/>
      <c r="BS120" s="777"/>
      <c r="BT120" s="777"/>
      <c r="BU120" s="777"/>
      <c r="BV120" s="777"/>
      <c r="BW120" s="777"/>
      <c r="BX120" s="777"/>
      <c r="BY120" s="777"/>
      <c r="BZ120" s="777"/>
      <c r="CA120" s="777"/>
      <c r="CB120" s="777"/>
      <c r="CC120" s="777"/>
      <c r="CD120" s="777"/>
      <c r="CE120" s="777"/>
      <c r="CF120" s="777"/>
      <c r="CG120" s="777"/>
      <c r="CH120" s="777"/>
      <c r="CI120" s="777"/>
      <c r="CJ120" s="777"/>
      <c r="CK120" s="777"/>
      <c r="CL120" s="777"/>
      <c r="CM120" s="777"/>
      <c r="CN120" s="777"/>
      <c r="CO120" s="777"/>
      <c r="CP120" s="777"/>
      <c r="CQ120" s="777"/>
      <c r="CR120" s="777"/>
      <c r="CS120" s="777"/>
      <c r="CT120" s="777"/>
      <c r="CU120" s="777"/>
      <c r="CV120" s="777"/>
      <c r="CW120" s="777"/>
      <c r="CX120" s="777"/>
      <c r="CY120" s="777"/>
      <c r="CZ120" s="777"/>
      <c r="DA120" s="777"/>
      <c r="DB120" s="777"/>
      <c r="DC120" s="777"/>
      <c r="DD120" s="777"/>
      <c r="DE120" s="777"/>
      <c r="DF120" s="777"/>
      <c r="DG120" s="777"/>
      <c r="DH120" s="777"/>
      <c r="DI120" s="777"/>
      <c r="DJ120" s="777"/>
      <c r="DK120" s="777"/>
      <c r="DL120" s="777"/>
      <c r="DM120" s="777"/>
      <c r="DN120" s="777"/>
      <c r="DO120" s="777"/>
      <c r="DP120" s="777"/>
      <c r="DQ120" s="777"/>
      <c r="DR120" s="777"/>
      <c r="DS120" s="777"/>
      <c r="DT120" s="777"/>
      <c r="DU120" s="777"/>
      <c r="DV120" s="777"/>
      <c r="DW120" s="777"/>
      <c r="DX120" s="777"/>
      <c r="DY120" s="777"/>
      <c r="DZ120" s="777"/>
      <c r="EA120" s="777"/>
      <c r="EB120" s="777"/>
      <c r="EC120" s="777"/>
      <c r="ED120" s="777"/>
      <c r="EE120" s="777"/>
      <c r="EF120" s="777"/>
      <c r="EG120" s="777"/>
      <c r="EH120" s="777"/>
      <c r="EI120" s="777"/>
      <c r="EJ120" s="777"/>
      <c r="EK120" s="777"/>
      <c r="EL120" s="777"/>
      <c r="EM120" s="777"/>
      <c r="EN120" s="777"/>
      <c r="EO120" s="777"/>
      <c r="EP120" s="777"/>
      <c r="EQ120" s="777"/>
      <c r="ER120" s="777"/>
      <c r="ES120" s="777"/>
      <c r="ET120" s="777"/>
      <c r="EU120" s="777"/>
      <c r="EV120" s="777"/>
      <c r="EW120" s="777"/>
      <c r="EX120" s="777"/>
      <c r="EY120" s="777"/>
      <c r="EZ120" s="777"/>
      <c r="FA120" s="777"/>
      <c r="FB120" s="777"/>
      <c r="FC120" s="777"/>
      <c r="FD120" s="777"/>
      <c r="FE120" s="777"/>
      <c r="FF120" s="777"/>
      <c r="FG120" s="777"/>
      <c r="FH120" s="777"/>
      <c r="FI120" s="777"/>
      <c r="FJ120" s="777"/>
      <c r="FK120" s="777"/>
      <c r="FL120" s="777"/>
      <c r="FM120" s="777"/>
      <c r="FN120" s="777"/>
      <c r="FO120" s="777"/>
      <c r="FP120" s="777"/>
      <c r="FQ120" s="777"/>
      <c r="FR120" s="777"/>
      <c r="FS120" s="777"/>
      <c r="FT120" s="777"/>
      <c r="FU120" s="777"/>
      <c r="FV120" s="777"/>
      <c r="FW120" s="777"/>
      <c r="FX120" s="777"/>
      <c r="FY120" s="777"/>
      <c r="FZ120" s="777"/>
      <c r="GA120" s="777"/>
      <c r="GB120" s="777"/>
      <c r="GC120" s="777"/>
      <c r="GD120" s="777"/>
      <c r="GE120" s="777"/>
      <c r="GF120" s="777"/>
      <c r="GG120" s="777"/>
      <c r="GH120" s="777"/>
      <c r="GI120" s="777"/>
      <c r="GJ120" s="777"/>
      <c r="GK120" s="777"/>
      <c r="GL120" s="777"/>
      <c r="GM120" s="777"/>
      <c r="GN120" s="777"/>
      <c r="GO120" s="777"/>
      <c r="GP120" s="777"/>
      <c r="GQ120" s="777"/>
      <c r="GR120" s="777"/>
      <c r="GS120" s="777"/>
      <c r="GT120" s="777"/>
      <c r="GU120" s="777"/>
      <c r="GV120" s="777"/>
      <c r="GW120" s="777"/>
      <c r="GX120" s="777"/>
      <c r="GY120" s="777"/>
      <c r="GZ120" s="777"/>
      <c r="HA120" s="777"/>
      <c r="HB120" s="777"/>
      <c r="HC120" s="777"/>
      <c r="HD120" s="777"/>
      <c r="HE120" s="777"/>
      <c r="HF120" s="777"/>
      <c r="HG120" s="777"/>
      <c r="HH120" s="777"/>
      <c r="HI120" s="777"/>
      <c r="HJ120" s="777"/>
      <c r="HK120" s="777"/>
      <c r="HL120" s="777"/>
      <c r="HM120" s="777"/>
      <c r="HN120" s="777"/>
      <c r="HO120" s="777"/>
      <c r="HP120" s="777"/>
      <c r="HQ120" s="777"/>
      <c r="HR120" s="777"/>
      <c r="HS120" s="777"/>
      <c r="HT120" s="777"/>
      <c r="HU120" s="777"/>
      <c r="HV120" s="777"/>
      <c r="HW120" s="777"/>
      <c r="HX120" s="777"/>
      <c r="HY120" s="777"/>
      <c r="HZ120" s="777"/>
      <c r="IA120" s="777"/>
      <c r="IB120" s="777"/>
      <c r="IC120" s="777"/>
      <c r="ID120" s="777"/>
      <c r="IE120" s="777"/>
      <c r="IF120" s="777"/>
      <c r="IG120" s="777"/>
      <c r="IH120" s="777"/>
      <c r="II120" s="777"/>
      <c r="IJ120" s="777"/>
      <c r="IK120" s="777"/>
      <c r="IL120" s="777"/>
      <c r="IM120" s="777"/>
      <c r="IN120" s="777"/>
      <c r="IO120" s="777"/>
      <c r="IP120" s="777"/>
      <c r="IQ120" s="777"/>
      <c r="IR120" s="777"/>
      <c r="IS120" s="777"/>
      <c r="IT120" s="777"/>
      <c r="IU120" s="777"/>
    </row>
    <row r="121" spans="2:255" s="779" customFormat="1" ht="12.75" customHeight="1">
      <c r="B121" s="777"/>
      <c r="C121" s="777"/>
      <c r="D121" s="777"/>
      <c r="E121" s="777"/>
      <c r="F121" s="777"/>
      <c r="G121" s="777"/>
      <c r="H121" s="777"/>
      <c r="I121" s="777"/>
      <c r="J121" s="777"/>
      <c r="K121" s="777"/>
      <c r="L121" s="777"/>
      <c r="M121" s="777"/>
      <c r="N121" s="777"/>
      <c r="O121" s="777"/>
      <c r="P121" s="777"/>
      <c r="Q121" s="777"/>
      <c r="R121" s="777"/>
      <c r="S121" s="777"/>
      <c r="T121" s="777"/>
      <c r="U121" s="777"/>
      <c r="V121" s="777"/>
      <c r="W121" s="777"/>
      <c r="X121" s="777"/>
      <c r="Y121" s="777"/>
      <c r="Z121" s="778"/>
      <c r="AA121" s="778"/>
      <c r="AB121" s="778"/>
      <c r="AC121" s="778"/>
      <c r="AD121" s="778"/>
      <c r="AE121" s="778"/>
      <c r="AF121" s="778"/>
      <c r="AG121" s="778"/>
      <c r="AH121" s="778"/>
      <c r="AI121" s="778"/>
      <c r="AJ121" s="778"/>
      <c r="AK121" s="778"/>
      <c r="AL121" s="778"/>
      <c r="AM121" s="778"/>
      <c r="AN121" s="778"/>
      <c r="AO121" s="778"/>
      <c r="AP121" s="778"/>
      <c r="AQ121" s="778"/>
      <c r="AR121" s="778"/>
      <c r="AS121" s="778"/>
      <c r="AT121" s="778"/>
      <c r="AU121" s="778"/>
      <c r="AV121" s="778"/>
      <c r="AW121" s="778"/>
      <c r="AX121" s="778"/>
      <c r="AY121" s="778"/>
      <c r="AZ121" s="778"/>
      <c r="BA121" s="778"/>
      <c r="BB121" s="1184"/>
      <c r="BC121" s="777"/>
      <c r="BD121" s="777"/>
      <c r="BE121" s="777"/>
      <c r="BF121" s="777"/>
      <c r="BG121" s="777"/>
      <c r="BH121" s="777"/>
      <c r="BI121" s="777"/>
      <c r="BJ121" s="777"/>
      <c r="BK121" s="777"/>
      <c r="BL121" s="777"/>
      <c r="BM121" s="777"/>
      <c r="BN121" s="777"/>
      <c r="BO121" s="777"/>
      <c r="BP121" s="777"/>
      <c r="BQ121" s="777"/>
      <c r="BR121" s="777"/>
      <c r="BS121" s="777"/>
      <c r="BT121" s="777"/>
      <c r="BU121" s="777"/>
      <c r="BV121" s="777"/>
      <c r="BW121" s="777"/>
      <c r="BX121" s="777"/>
      <c r="BY121" s="777"/>
      <c r="BZ121" s="777"/>
      <c r="CA121" s="777"/>
      <c r="CB121" s="777"/>
      <c r="CC121" s="777"/>
      <c r="CD121" s="777"/>
      <c r="CE121" s="777"/>
      <c r="CF121" s="777"/>
      <c r="CG121" s="777"/>
      <c r="CH121" s="777"/>
      <c r="CI121" s="777"/>
      <c r="CJ121" s="777"/>
      <c r="CK121" s="777"/>
      <c r="CL121" s="777"/>
      <c r="CM121" s="777"/>
      <c r="CN121" s="777"/>
      <c r="CO121" s="777"/>
      <c r="CP121" s="777"/>
      <c r="CQ121" s="777"/>
      <c r="CR121" s="777"/>
      <c r="CS121" s="777"/>
      <c r="CT121" s="777"/>
      <c r="CU121" s="777"/>
      <c r="CV121" s="777"/>
      <c r="CW121" s="777"/>
      <c r="CX121" s="777"/>
      <c r="CY121" s="777"/>
      <c r="CZ121" s="777"/>
      <c r="DA121" s="777"/>
      <c r="DB121" s="777"/>
      <c r="DC121" s="777"/>
      <c r="DD121" s="777"/>
      <c r="DE121" s="777"/>
      <c r="DF121" s="777"/>
      <c r="DG121" s="777"/>
      <c r="DH121" s="777"/>
      <c r="DI121" s="777"/>
      <c r="DJ121" s="777"/>
      <c r="DK121" s="777"/>
      <c r="DL121" s="777"/>
      <c r="DM121" s="777"/>
      <c r="DN121" s="777"/>
      <c r="DO121" s="777"/>
      <c r="DP121" s="777"/>
      <c r="DQ121" s="777"/>
      <c r="DR121" s="777"/>
      <c r="DS121" s="777"/>
      <c r="DT121" s="777"/>
      <c r="DU121" s="777"/>
      <c r="DV121" s="777"/>
      <c r="DW121" s="777"/>
      <c r="DX121" s="777"/>
      <c r="DY121" s="777"/>
      <c r="DZ121" s="777"/>
      <c r="EA121" s="777"/>
      <c r="EB121" s="777"/>
      <c r="EC121" s="777"/>
      <c r="ED121" s="777"/>
      <c r="EE121" s="777"/>
      <c r="EF121" s="777"/>
      <c r="EG121" s="777"/>
      <c r="EH121" s="777"/>
      <c r="EI121" s="777"/>
      <c r="EJ121" s="777"/>
      <c r="EK121" s="777"/>
      <c r="EL121" s="777"/>
      <c r="EM121" s="777"/>
      <c r="EN121" s="777"/>
      <c r="EO121" s="777"/>
      <c r="EP121" s="777"/>
      <c r="EQ121" s="777"/>
      <c r="ER121" s="777"/>
      <c r="ES121" s="777"/>
      <c r="ET121" s="777"/>
      <c r="EU121" s="777"/>
      <c r="EV121" s="777"/>
      <c r="EW121" s="777"/>
      <c r="EX121" s="777"/>
      <c r="EY121" s="777"/>
      <c r="EZ121" s="777"/>
      <c r="FA121" s="777"/>
      <c r="FB121" s="777"/>
      <c r="FC121" s="777"/>
      <c r="FD121" s="777"/>
      <c r="FE121" s="777"/>
      <c r="FF121" s="777"/>
      <c r="FG121" s="777"/>
      <c r="FH121" s="777"/>
      <c r="FI121" s="777"/>
      <c r="FJ121" s="777"/>
      <c r="FK121" s="777"/>
      <c r="FL121" s="777"/>
      <c r="FM121" s="777"/>
      <c r="FN121" s="777"/>
      <c r="FO121" s="777"/>
      <c r="FP121" s="777"/>
      <c r="FQ121" s="777"/>
      <c r="FR121" s="777"/>
      <c r="FS121" s="777"/>
      <c r="FT121" s="777"/>
      <c r="FU121" s="777"/>
      <c r="FV121" s="777"/>
      <c r="FW121" s="777"/>
      <c r="FX121" s="777"/>
      <c r="FY121" s="777"/>
      <c r="FZ121" s="777"/>
      <c r="GA121" s="777"/>
      <c r="GB121" s="777"/>
      <c r="GC121" s="777"/>
      <c r="GD121" s="777"/>
      <c r="GE121" s="777"/>
      <c r="GF121" s="777"/>
      <c r="GG121" s="777"/>
      <c r="GH121" s="777"/>
      <c r="GI121" s="777"/>
      <c r="GJ121" s="777"/>
      <c r="GK121" s="777"/>
      <c r="GL121" s="777"/>
      <c r="GM121" s="777"/>
      <c r="GN121" s="777"/>
      <c r="GO121" s="777"/>
      <c r="GP121" s="777"/>
      <c r="GQ121" s="777"/>
      <c r="GR121" s="777"/>
      <c r="GS121" s="777"/>
      <c r="GT121" s="777"/>
      <c r="GU121" s="777"/>
      <c r="GV121" s="777"/>
      <c r="GW121" s="777"/>
      <c r="GX121" s="777"/>
      <c r="GY121" s="777"/>
      <c r="GZ121" s="777"/>
      <c r="HA121" s="777"/>
      <c r="HB121" s="777"/>
      <c r="HC121" s="777"/>
      <c r="HD121" s="777"/>
      <c r="HE121" s="777"/>
      <c r="HF121" s="777"/>
      <c r="HG121" s="777"/>
      <c r="HH121" s="777"/>
      <c r="HI121" s="777"/>
      <c r="HJ121" s="777"/>
      <c r="HK121" s="777"/>
      <c r="HL121" s="777"/>
      <c r="HM121" s="777"/>
      <c r="HN121" s="777"/>
      <c r="HO121" s="777"/>
      <c r="HP121" s="777"/>
      <c r="HQ121" s="777"/>
      <c r="HR121" s="777"/>
      <c r="HS121" s="777"/>
      <c r="HT121" s="777"/>
      <c r="HU121" s="777"/>
      <c r="HV121" s="777"/>
      <c r="HW121" s="777"/>
      <c r="HX121" s="777"/>
      <c r="HY121" s="777"/>
      <c r="HZ121" s="777"/>
      <c r="IA121" s="777"/>
      <c r="IB121" s="777"/>
      <c r="IC121" s="777"/>
      <c r="ID121" s="777"/>
      <c r="IE121" s="777"/>
      <c r="IF121" s="777"/>
      <c r="IG121" s="777"/>
      <c r="IH121" s="777"/>
      <c r="II121" s="777"/>
      <c r="IJ121" s="777"/>
      <c r="IK121" s="777"/>
      <c r="IL121" s="777"/>
      <c r="IM121" s="777"/>
      <c r="IN121" s="777"/>
      <c r="IO121" s="777"/>
      <c r="IP121" s="777"/>
      <c r="IQ121" s="777"/>
      <c r="IR121" s="777"/>
      <c r="IS121" s="777"/>
      <c r="IT121" s="777"/>
      <c r="IU121" s="777"/>
    </row>
    <row r="122" spans="2:255" s="779" customFormat="1" ht="12.75" customHeight="1">
      <c r="B122" s="777"/>
      <c r="C122" s="777"/>
      <c r="D122" s="777"/>
      <c r="E122" s="777"/>
      <c r="F122" s="777"/>
      <c r="G122" s="777"/>
      <c r="H122" s="777"/>
      <c r="I122" s="777"/>
      <c r="J122" s="777"/>
      <c r="K122" s="777"/>
      <c r="L122" s="777"/>
      <c r="M122" s="777"/>
      <c r="N122" s="777"/>
      <c r="O122" s="777"/>
      <c r="P122" s="777"/>
      <c r="Q122" s="777"/>
      <c r="R122" s="777"/>
      <c r="S122" s="777"/>
      <c r="T122" s="777"/>
      <c r="U122" s="777"/>
      <c r="V122" s="777"/>
      <c r="W122" s="777"/>
      <c r="X122" s="777"/>
      <c r="Y122" s="777"/>
      <c r="Z122" s="778"/>
      <c r="AA122" s="778"/>
      <c r="AB122" s="778"/>
      <c r="AC122" s="778"/>
      <c r="AD122" s="778"/>
      <c r="AE122" s="778"/>
      <c r="AF122" s="778"/>
      <c r="AG122" s="778"/>
      <c r="AH122" s="778"/>
      <c r="AI122" s="778"/>
      <c r="AJ122" s="778"/>
      <c r="AK122" s="778"/>
      <c r="AL122" s="778"/>
      <c r="AM122" s="778"/>
      <c r="AN122" s="778"/>
      <c r="AO122" s="778"/>
      <c r="AP122" s="778"/>
      <c r="AQ122" s="778"/>
      <c r="AR122" s="778"/>
      <c r="AS122" s="778"/>
      <c r="AT122" s="778"/>
      <c r="AU122" s="778"/>
      <c r="AV122" s="778"/>
      <c r="AW122" s="778"/>
      <c r="AX122" s="778"/>
      <c r="AY122" s="778"/>
      <c r="AZ122" s="778"/>
      <c r="BA122" s="778"/>
      <c r="BB122" s="1184"/>
      <c r="BC122" s="777"/>
      <c r="BD122" s="777"/>
      <c r="BE122" s="777"/>
      <c r="BF122" s="777"/>
      <c r="BG122" s="777"/>
      <c r="BH122" s="777"/>
      <c r="BI122" s="777"/>
      <c r="BJ122" s="777"/>
      <c r="BK122" s="777"/>
      <c r="BL122" s="777"/>
      <c r="BM122" s="777"/>
      <c r="BN122" s="777"/>
      <c r="BO122" s="777"/>
      <c r="BP122" s="777"/>
      <c r="BQ122" s="777"/>
      <c r="BR122" s="777"/>
      <c r="BS122" s="777"/>
      <c r="BT122" s="777"/>
      <c r="BU122" s="777"/>
      <c r="BV122" s="777"/>
      <c r="BW122" s="777"/>
      <c r="BX122" s="777"/>
      <c r="BY122" s="777"/>
      <c r="BZ122" s="777"/>
      <c r="CA122" s="777"/>
      <c r="CB122" s="777"/>
      <c r="CC122" s="777"/>
      <c r="CD122" s="777"/>
      <c r="CE122" s="777"/>
      <c r="CF122" s="777"/>
      <c r="CG122" s="777"/>
      <c r="CH122" s="777"/>
      <c r="CI122" s="777"/>
      <c r="CJ122" s="777"/>
      <c r="CK122" s="777"/>
      <c r="CL122" s="777"/>
      <c r="CM122" s="777"/>
      <c r="CN122" s="777"/>
      <c r="CO122" s="777"/>
      <c r="CP122" s="777"/>
      <c r="CQ122" s="777"/>
      <c r="CR122" s="777"/>
      <c r="CS122" s="777"/>
      <c r="CT122" s="777"/>
      <c r="CU122" s="777"/>
      <c r="CV122" s="777"/>
      <c r="CW122" s="777"/>
      <c r="CX122" s="777"/>
      <c r="CY122" s="777"/>
      <c r="CZ122" s="777"/>
      <c r="DA122" s="777"/>
      <c r="DB122" s="777"/>
      <c r="DC122" s="777"/>
      <c r="DD122" s="777"/>
      <c r="DE122" s="777"/>
      <c r="DF122" s="777"/>
      <c r="DG122" s="777"/>
      <c r="DH122" s="777"/>
      <c r="DI122" s="777"/>
      <c r="DJ122" s="777"/>
      <c r="DK122" s="777"/>
      <c r="DL122" s="777"/>
      <c r="DM122" s="777"/>
      <c r="DN122" s="777"/>
      <c r="DO122" s="777"/>
      <c r="DP122" s="777"/>
      <c r="DQ122" s="777"/>
      <c r="DR122" s="777"/>
      <c r="DS122" s="777"/>
      <c r="DT122" s="777"/>
      <c r="DU122" s="777"/>
      <c r="DV122" s="777"/>
      <c r="DW122" s="777"/>
      <c r="DX122" s="777"/>
      <c r="DY122" s="777"/>
      <c r="DZ122" s="777"/>
      <c r="EA122" s="777"/>
      <c r="EB122" s="777"/>
      <c r="EC122" s="777"/>
      <c r="ED122" s="777"/>
      <c r="EE122" s="777"/>
      <c r="EF122" s="777"/>
      <c r="EG122" s="777"/>
      <c r="EH122" s="777"/>
      <c r="EI122" s="777"/>
      <c r="EJ122" s="777"/>
      <c r="EK122" s="777"/>
      <c r="EL122" s="777"/>
      <c r="EM122" s="777"/>
      <c r="EN122" s="777"/>
      <c r="EO122" s="777"/>
      <c r="EP122" s="777"/>
      <c r="EQ122" s="777"/>
      <c r="ER122" s="777"/>
      <c r="ES122" s="777"/>
      <c r="ET122" s="777"/>
      <c r="EU122" s="777"/>
      <c r="EV122" s="777"/>
      <c r="EW122" s="777"/>
      <c r="EX122" s="777"/>
      <c r="EY122" s="777"/>
      <c r="EZ122" s="777"/>
      <c r="FA122" s="777"/>
      <c r="FB122" s="777"/>
      <c r="FC122" s="777"/>
      <c r="FD122" s="777"/>
      <c r="FE122" s="777"/>
      <c r="FF122" s="777"/>
      <c r="FG122" s="777"/>
      <c r="FH122" s="777"/>
      <c r="FI122" s="777"/>
      <c r="FJ122" s="777"/>
      <c r="FK122" s="777"/>
      <c r="FL122" s="777"/>
      <c r="FM122" s="777"/>
      <c r="FN122" s="777"/>
      <c r="FO122" s="777"/>
      <c r="FP122" s="777"/>
      <c r="FQ122" s="777"/>
      <c r="FR122" s="777"/>
      <c r="FS122" s="777"/>
      <c r="FT122" s="777"/>
      <c r="FU122" s="777"/>
      <c r="FV122" s="777"/>
      <c r="FW122" s="777"/>
      <c r="FX122" s="777"/>
      <c r="FY122" s="777"/>
      <c r="FZ122" s="777"/>
      <c r="GA122" s="777"/>
      <c r="GB122" s="777"/>
      <c r="GC122" s="777"/>
      <c r="GD122" s="777"/>
      <c r="GE122" s="777"/>
      <c r="GF122" s="777"/>
      <c r="GG122" s="777"/>
      <c r="GH122" s="777"/>
      <c r="GI122" s="777"/>
      <c r="GJ122" s="777"/>
      <c r="GK122" s="777"/>
      <c r="GL122" s="777"/>
      <c r="GM122" s="777"/>
      <c r="GN122" s="777"/>
      <c r="GO122" s="777"/>
      <c r="GP122" s="777"/>
      <c r="GQ122" s="777"/>
      <c r="GR122" s="777"/>
      <c r="GS122" s="777"/>
      <c r="GT122" s="777"/>
      <c r="GU122" s="777"/>
      <c r="GV122" s="777"/>
      <c r="GW122" s="777"/>
      <c r="GX122" s="777"/>
      <c r="GY122" s="777"/>
      <c r="GZ122" s="777"/>
      <c r="HA122" s="777"/>
      <c r="HB122" s="777"/>
      <c r="HC122" s="777"/>
      <c r="HD122" s="777"/>
      <c r="HE122" s="777"/>
      <c r="HF122" s="777"/>
      <c r="HG122" s="777"/>
      <c r="HH122" s="777"/>
      <c r="HI122" s="777"/>
      <c r="HJ122" s="777"/>
      <c r="HK122" s="777"/>
      <c r="HL122" s="777"/>
      <c r="HM122" s="777"/>
      <c r="HN122" s="777"/>
      <c r="HO122" s="777"/>
      <c r="HP122" s="777"/>
      <c r="HQ122" s="777"/>
      <c r="HR122" s="777"/>
      <c r="HS122" s="777"/>
      <c r="HT122" s="777"/>
      <c r="HU122" s="777"/>
      <c r="HV122" s="777"/>
      <c r="HW122" s="777"/>
      <c r="HX122" s="777"/>
      <c r="HY122" s="777"/>
      <c r="HZ122" s="777"/>
      <c r="IA122" s="777"/>
      <c r="IB122" s="777"/>
      <c r="IC122" s="777"/>
      <c r="ID122" s="777"/>
      <c r="IE122" s="777"/>
      <c r="IF122" s="777"/>
      <c r="IG122" s="777"/>
      <c r="IH122" s="777"/>
      <c r="II122" s="777"/>
      <c r="IJ122" s="777"/>
      <c r="IK122" s="777"/>
      <c r="IL122" s="777"/>
      <c r="IM122" s="777"/>
      <c r="IN122" s="777"/>
      <c r="IO122" s="777"/>
      <c r="IP122" s="777"/>
      <c r="IQ122" s="777"/>
      <c r="IR122" s="777"/>
      <c r="IS122" s="777"/>
      <c r="IT122" s="777"/>
      <c r="IU122" s="777"/>
    </row>
    <row r="123" spans="2:255" s="779" customFormat="1" ht="12.75" customHeight="1">
      <c r="B123" s="777"/>
      <c r="C123" s="777"/>
      <c r="D123" s="777"/>
      <c r="E123" s="777"/>
      <c r="F123" s="777"/>
      <c r="G123" s="777"/>
      <c r="H123" s="777"/>
      <c r="I123" s="777"/>
      <c r="J123" s="777"/>
      <c r="K123" s="777"/>
      <c r="L123" s="777"/>
      <c r="M123" s="777"/>
      <c r="N123" s="777"/>
      <c r="O123" s="777"/>
      <c r="P123" s="777"/>
      <c r="Q123" s="777"/>
      <c r="R123" s="777"/>
      <c r="S123" s="777"/>
      <c r="T123" s="777"/>
      <c r="U123" s="777"/>
      <c r="V123" s="777"/>
      <c r="W123" s="777"/>
      <c r="X123" s="777"/>
      <c r="Y123" s="777"/>
      <c r="Z123" s="778"/>
      <c r="AA123" s="778"/>
      <c r="AB123" s="778"/>
      <c r="AC123" s="778"/>
      <c r="AD123" s="778"/>
      <c r="AE123" s="778"/>
      <c r="AF123" s="778"/>
      <c r="AG123" s="778"/>
      <c r="AH123" s="778"/>
      <c r="AI123" s="778"/>
      <c r="AJ123" s="778"/>
      <c r="AK123" s="778"/>
      <c r="AL123" s="778"/>
      <c r="AM123" s="778"/>
      <c r="AN123" s="778"/>
      <c r="AO123" s="778"/>
      <c r="AP123" s="778"/>
      <c r="AQ123" s="778"/>
      <c r="AR123" s="778"/>
      <c r="AS123" s="778"/>
      <c r="AT123" s="778"/>
      <c r="AU123" s="778"/>
      <c r="AV123" s="778"/>
      <c r="AW123" s="778"/>
      <c r="AX123" s="778"/>
      <c r="AY123" s="778"/>
      <c r="AZ123" s="778"/>
      <c r="BA123" s="778"/>
      <c r="BB123" s="1184"/>
      <c r="BC123" s="777"/>
      <c r="BD123" s="777"/>
      <c r="BE123" s="777"/>
      <c r="BF123" s="777"/>
      <c r="BG123" s="777"/>
      <c r="BH123" s="777"/>
      <c r="BI123" s="777"/>
      <c r="BJ123" s="777"/>
      <c r="BK123" s="777"/>
      <c r="BL123" s="777"/>
      <c r="BM123" s="777"/>
      <c r="BN123" s="777"/>
      <c r="BO123" s="777"/>
      <c r="BP123" s="777"/>
      <c r="BQ123" s="777"/>
      <c r="BR123" s="777"/>
      <c r="BS123" s="777"/>
      <c r="BT123" s="777"/>
      <c r="BU123" s="777"/>
      <c r="BV123" s="777"/>
      <c r="BW123" s="777"/>
      <c r="BX123" s="777"/>
      <c r="BY123" s="777"/>
      <c r="BZ123" s="777"/>
      <c r="CA123" s="777"/>
      <c r="CB123" s="777"/>
      <c r="CC123" s="777"/>
      <c r="CD123" s="777"/>
      <c r="CE123" s="777"/>
      <c r="CF123" s="777"/>
      <c r="CG123" s="777"/>
      <c r="CH123" s="777"/>
      <c r="CI123" s="777"/>
      <c r="CJ123" s="777"/>
      <c r="CK123" s="777"/>
      <c r="CL123" s="777"/>
      <c r="CM123" s="777"/>
      <c r="CN123" s="777"/>
      <c r="CO123" s="777"/>
      <c r="CP123" s="777"/>
      <c r="CQ123" s="777"/>
      <c r="CR123" s="777"/>
      <c r="CS123" s="777"/>
      <c r="CT123" s="777"/>
      <c r="CU123" s="777"/>
      <c r="CV123" s="777"/>
      <c r="CW123" s="777"/>
      <c r="CX123" s="777"/>
      <c r="CY123" s="777"/>
      <c r="CZ123" s="777"/>
      <c r="DA123" s="777"/>
      <c r="DB123" s="777"/>
      <c r="DC123" s="777"/>
      <c r="DD123" s="777"/>
      <c r="DE123" s="777"/>
      <c r="DF123" s="777"/>
      <c r="DG123" s="777"/>
      <c r="DH123" s="777"/>
      <c r="DI123" s="777"/>
      <c r="DJ123" s="777"/>
      <c r="DK123" s="777"/>
      <c r="DL123" s="777"/>
      <c r="DM123" s="777"/>
      <c r="DN123" s="777"/>
      <c r="DO123" s="777"/>
      <c r="DP123" s="777"/>
      <c r="DQ123" s="777"/>
      <c r="DR123" s="777"/>
      <c r="DS123" s="777"/>
      <c r="DT123" s="777"/>
      <c r="DU123" s="777"/>
      <c r="DV123" s="777"/>
      <c r="DW123" s="777"/>
      <c r="DX123" s="777"/>
      <c r="DY123" s="777"/>
      <c r="DZ123" s="777"/>
      <c r="EA123" s="777"/>
      <c r="EB123" s="777"/>
      <c r="EC123" s="777"/>
      <c r="ED123" s="777"/>
      <c r="EE123" s="777"/>
      <c r="EF123" s="777"/>
      <c r="EG123" s="777"/>
      <c r="EH123" s="777"/>
      <c r="EI123" s="777"/>
      <c r="EJ123" s="777"/>
      <c r="EK123" s="777"/>
      <c r="EL123" s="777"/>
      <c r="EM123" s="777"/>
      <c r="EN123" s="777"/>
      <c r="EO123" s="777"/>
      <c r="EP123" s="777"/>
      <c r="EQ123" s="777"/>
      <c r="ER123" s="777"/>
      <c r="ES123" s="777"/>
      <c r="ET123" s="777"/>
      <c r="EU123" s="777"/>
      <c r="EV123" s="777"/>
      <c r="EW123" s="777"/>
      <c r="EX123" s="777"/>
      <c r="EY123" s="777"/>
      <c r="EZ123" s="777"/>
      <c r="FA123" s="777"/>
      <c r="FB123" s="777"/>
      <c r="FC123" s="777"/>
      <c r="FD123" s="777"/>
      <c r="FE123" s="777"/>
      <c r="FF123" s="777"/>
      <c r="FG123" s="777"/>
      <c r="FH123" s="777"/>
      <c r="FI123" s="777"/>
      <c r="FJ123" s="777"/>
      <c r="FK123" s="777"/>
      <c r="FL123" s="777"/>
      <c r="FM123" s="777"/>
      <c r="FN123" s="777"/>
      <c r="FO123" s="777"/>
      <c r="FP123" s="777"/>
      <c r="FQ123" s="777"/>
      <c r="FR123" s="777"/>
      <c r="FS123" s="777"/>
      <c r="FT123" s="777"/>
      <c r="FU123" s="777"/>
      <c r="FV123" s="777"/>
      <c r="FW123" s="777"/>
      <c r="FX123" s="777"/>
      <c r="FY123" s="777"/>
      <c r="FZ123" s="777"/>
      <c r="GA123" s="777"/>
      <c r="GB123" s="777"/>
      <c r="GC123" s="777"/>
      <c r="GD123" s="777"/>
      <c r="GE123" s="777"/>
      <c r="GF123" s="777"/>
      <c r="GG123" s="777"/>
      <c r="GH123" s="777"/>
      <c r="GI123" s="777"/>
      <c r="GJ123" s="777"/>
      <c r="GK123" s="777"/>
      <c r="GL123" s="777"/>
      <c r="GM123" s="777"/>
      <c r="GN123" s="777"/>
      <c r="GO123" s="777"/>
      <c r="GP123" s="777"/>
      <c r="GQ123" s="777"/>
      <c r="GR123" s="777"/>
      <c r="GS123" s="777"/>
      <c r="GT123" s="777"/>
      <c r="GU123" s="777"/>
      <c r="GV123" s="777"/>
      <c r="GW123" s="777"/>
      <c r="GX123" s="777"/>
      <c r="GY123" s="777"/>
      <c r="GZ123" s="777"/>
      <c r="HA123" s="777"/>
      <c r="HB123" s="777"/>
      <c r="HC123" s="777"/>
      <c r="HD123" s="777"/>
      <c r="HE123" s="777"/>
      <c r="HF123" s="777"/>
      <c r="HG123" s="777"/>
      <c r="HH123" s="777"/>
      <c r="HI123" s="777"/>
      <c r="HJ123" s="777"/>
      <c r="HK123" s="777"/>
      <c r="HL123" s="777"/>
      <c r="HM123" s="777"/>
      <c r="HN123" s="777"/>
      <c r="HO123" s="777"/>
      <c r="HP123" s="777"/>
      <c r="HQ123" s="777"/>
      <c r="HR123" s="777"/>
      <c r="HS123" s="777"/>
      <c r="HT123" s="777"/>
      <c r="HU123" s="777"/>
      <c r="HV123" s="777"/>
      <c r="HW123" s="777"/>
      <c r="HX123" s="777"/>
      <c r="HY123" s="777"/>
      <c r="HZ123" s="777"/>
      <c r="IA123" s="777"/>
      <c r="IB123" s="777"/>
      <c r="IC123" s="777"/>
      <c r="ID123" s="777"/>
      <c r="IE123" s="777"/>
      <c r="IF123" s="777"/>
      <c r="IG123" s="777"/>
      <c r="IH123" s="777"/>
      <c r="II123" s="777"/>
      <c r="IJ123" s="777"/>
      <c r="IK123" s="777"/>
      <c r="IL123" s="777"/>
      <c r="IM123" s="777"/>
      <c r="IN123" s="777"/>
      <c r="IO123" s="777"/>
      <c r="IP123" s="777"/>
      <c r="IQ123" s="777"/>
      <c r="IR123" s="777"/>
      <c r="IS123" s="777"/>
      <c r="IT123" s="777"/>
      <c r="IU123" s="777"/>
    </row>
    <row r="124" spans="2:255" s="779" customFormat="1" ht="12.75" customHeight="1">
      <c r="B124" s="777"/>
      <c r="C124" s="777"/>
      <c r="D124" s="777"/>
      <c r="E124" s="777"/>
      <c r="F124" s="777"/>
      <c r="G124" s="777"/>
      <c r="H124" s="777"/>
      <c r="I124" s="777"/>
      <c r="J124" s="777"/>
      <c r="K124" s="777"/>
      <c r="L124" s="777"/>
      <c r="M124" s="777"/>
      <c r="N124" s="777"/>
      <c r="O124" s="777"/>
      <c r="P124" s="777"/>
      <c r="Q124" s="777"/>
      <c r="R124" s="777"/>
      <c r="S124" s="777"/>
      <c r="T124" s="777"/>
      <c r="U124" s="777"/>
      <c r="V124" s="777"/>
      <c r="W124" s="777"/>
      <c r="X124" s="777"/>
      <c r="Y124" s="777"/>
      <c r="Z124" s="778"/>
      <c r="AA124" s="778"/>
      <c r="AB124" s="778"/>
      <c r="AC124" s="778"/>
      <c r="AD124" s="778"/>
      <c r="AE124" s="778"/>
      <c r="AF124" s="778"/>
      <c r="AG124" s="778"/>
      <c r="AH124" s="778"/>
      <c r="AI124" s="778"/>
      <c r="AJ124" s="778"/>
      <c r="AK124" s="778"/>
      <c r="AL124" s="778"/>
      <c r="AM124" s="778"/>
      <c r="AN124" s="778"/>
      <c r="AO124" s="778"/>
      <c r="AP124" s="778"/>
      <c r="AQ124" s="778"/>
      <c r="AR124" s="778"/>
      <c r="AS124" s="778"/>
      <c r="AT124" s="778"/>
      <c r="AU124" s="778"/>
      <c r="AV124" s="778"/>
      <c r="AW124" s="778"/>
      <c r="AX124" s="778"/>
      <c r="AY124" s="778"/>
      <c r="AZ124" s="778"/>
      <c r="BA124" s="778"/>
      <c r="BB124" s="1184"/>
      <c r="BC124" s="777"/>
      <c r="BD124" s="777"/>
      <c r="BE124" s="777"/>
      <c r="BF124" s="777"/>
      <c r="BG124" s="777"/>
      <c r="BH124" s="777"/>
      <c r="BI124" s="777"/>
      <c r="BJ124" s="777"/>
      <c r="BK124" s="777"/>
      <c r="BL124" s="777"/>
      <c r="BM124" s="777"/>
      <c r="BN124" s="777"/>
      <c r="BO124" s="777"/>
      <c r="BP124" s="777"/>
      <c r="BQ124" s="777"/>
      <c r="BR124" s="777"/>
      <c r="BS124" s="777"/>
      <c r="BT124" s="777"/>
      <c r="BU124" s="777"/>
      <c r="BV124" s="777"/>
      <c r="BW124" s="777"/>
      <c r="BX124" s="777"/>
      <c r="BY124" s="777"/>
      <c r="BZ124" s="777"/>
      <c r="CA124" s="777"/>
      <c r="CB124" s="777"/>
      <c r="CC124" s="777"/>
      <c r="CD124" s="777"/>
      <c r="CE124" s="777"/>
      <c r="CF124" s="777"/>
      <c r="CG124" s="777"/>
      <c r="CH124" s="777"/>
      <c r="CI124" s="777"/>
      <c r="CJ124" s="777"/>
      <c r="CK124" s="777"/>
      <c r="CL124" s="777"/>
      <c r="CM124" s="777"/>
      <c r="CN124" s="777"/>
      <c r="CO124" s="777"/>
      <c r="CP124" s="777"/>
      <c r="CQ124" s="777"/>
      <c r="CR124" s="777"/>
      <c r="CS124" s="777"/>
      <c r="CT124" s="777"/>
      <c r="CU124" s="777"/>
      <c r="CV124" s="777"/>
      <c r="CW124" s="777"/>
      <c r="CX124" s="777"/>
      <c r="CY124" s="777"/>
      <c r="CZ124" s="777"/>
      <c r="DA124" s="777"/>
      <c r="DB124" s="777"/>
      <c r="DC124" s="777"/>
      <c r="DD124" s="777"/>
      <c r="DE124" s="777"/>
      <c r="DF124" s="777"/>
      <c r="DG124" s="777"/>
      <c r="DH124" s="777"/>
      <c r="DI124" s="777"/>
      <c r="DJ124" s="777"/>
      <c r="DK124" s="777"/>
      <c r="DL124" s="777"/>
      <c r="DM124" s="777"/>
      <c r="DN124" s="777"/>
      <c r="DO124" s="777"/>
      <c r="DP124" s="777"/>
      <c r="DQ124" s="777"/>
      <c r="DR124" s="777"/>
      <c r="DS124" s="777"/>
      <c r="DT124" s="777"/>
      <c r="DU124" s="777"/>
      <c r="DV124" s="777"/>
      <c r="DW124" s="777"/>
      <c r="DX124" s="777"/>
      <c r="DY124" s="777"/>
      <c r="DZ124" s="777"/>
      <c r="EA124" s="777"/>
      <c r="EB124" s="777"/>
      <c r="EC124" s="777"/>
      <c r="ED124" s="777"/>
      <c r="EE124" s="777"/>
      <c r="EF124" s="777"/>
      <c r="EG124" s="777"/>
      <c r="EH124" s="777"/>
      <c r="EI124" s="777"/>
      <c r="EJ124" s="777"/>
      <c r="EK124" s="777"/>
      <c r="EL124" s="777"/>
      <c r="EM124" s="777"/>
      <c r="EN124" s="777"/>
      <c r="EO124" s="777"/>
      <c r="EP124" s="777"/>
      <c r="EQ124" s="777"/>
      <c r="ER124" s="777"/>
      <c r="ES124" s="777"/>
      <c r="ET124" s="777"/>
      <c r="EU124" s="777"/>
      <c r="EV124" s="777"/>
      <c r="EW124" s="777"/>
      <c r="EX124" s="777"/>
      <c r="EY124" s="777"/>
      <c r="EZ124" s="777"/>
      <c r="FA124" s="777"/>
      <c r="FB124" s="777"/>
      <c r="FC124" s="777"/>
      <c r="FD124" s="777"/>
      <c r="FE124" s="777"/>
      <c r="FF124" s="777"/>
      <c r="FG124" s="777"/>
      <c r="FH124" s="777"/>
      <c r="FI124" s="777"/>
      <c r="FJ124" s="777"/>
      <c r="FK124" s="777"/>
      <c r="FL124" s="777"/>
      <c r="FM124" s="777"/>
      <c r="FN124" s="777"/>
      <c r="FO124" s="777"/>
      <c r="FP124" s="777"/>
      <c r="FQ124" s="777"/>
      <c r="FR124" s="777"/>
      <c r="FS124" s="777"/>
      <c r="FT124" s="777"/>
      <c r="FU124" s="777"/>
      <c r="FV124" s="777"/>
      <c r="FW124" s="777"/>
      <c r="FX124" s="777"/>
      <c r="FY124" s="777"/>
      <c r="FZ124" s="777"/>
      <c r="GA124" s="777"/>
      <c r="GB124" s="777"/>
      <c r="GC124" s="777"/>
      <c r="GD124" s="777"/>
      <c r="GE124" s="777"/>
      <c r="GF124" s="777"/>
      <c r="GG124" s="777"/>
      <c r="GH124" s="777"/>
      <c r="GI124" s="777"/>
      <c r="GJ124" s="777"/>
      <c r="GK124" s="777"/>
      <c r="GL124" s="777"/>
      <c r="GM124" s="777"/>
      <c r="GN124" s="777"/>
      <c r="GO124" s="777"/>
      <c r="GP124" s="777"/>
      <c r="GQ124" s="777"/>
      <c r="GR124" s="777"/>
      <c r="GS124" s="777"/>
      <c r="GT124" s="777"/>
      <c r="GU124" s="777"/>
      <c r="GV124" s="777"/>
      <c r="GW124" s="777"/>
      <c r="GX124" s="777"/>
      <c r="GY124" s="777"/>
      <c r="GZ124" s="777"/>
      <c r="HA124" s="777"/>
      <c r="HB124" s="777"/>
      <c r="HC124" s="777"/>
      <c r="HD124" s="777"/>
      <c r="HE124" s="777"/>
      <c r="HF124" s="777"/>
      <c r="HG124" s="777"/>
      <c r="HH124" s="777"/>
      <c r="HI124" s="777"/>
      <c r="HJ124" s="777"/>
      <c r="HK124" s="777"/>
      <c r="HL124" s="777"/>
      <c r="HM124" s="777"/>
      <c r="HN124" s="777"/>
      <c r="HO124" s="777"/>
      <c r="HP124" s="777"/>
      <c r="HQ124" s="777"/>
      <c r="HR124" s="777"/>
      <c r="HS124" s="777"/>
      <c r="HT124" s="777"/>
      <c r="HU124" s="777"/>
      <c r="HV124" s="777"/>
      <c r="HW124" s="777"/>
      <c r="HX124" s="777"/>
      <c r="HY124" s="777"/>
      <c r="HZ124" s="777"/>
      <c r="IA124" s="777"/>
      <c r="IB124" s="777"/>
      <c r="IC124" s="777"/>
      <c r="ID124" s="777"/>
      <c r="IE124" s="777"/>
      <c r="IF124" s="777"/>
      <c r="IG124" s="777"/>
      <c r="IH124" s="777"/>
      <c r="II124" s="777"/>
      <c r="IJ124" s="777"/>
      <c r="IK124" s="777"/>
      <c r="IL124" s="777"/>
      <c r="IM124" s="777"/>
      <c r="IN124" s="777"/>
      <c r="IO124" s="777"/>
      <c r="IP124" s="777"/>
      <c r="IQ124" s="777"/>
      <c r="IR124" s="777"/>
      <c r="IS124" s="777"/>
      <c r="IT124" s="777"/>
      <c r="IU124" s="777"/>
    </row>
    <row r="125" spans="2:255" s="779" customFormat="1" ht="12.75" customHeight="1">
      <c r="B125" s="777"/>
      <c r="C125" s="777"/>
      <c r="D125" s="777"/>
      <c r="E125" s="777"/>
      <c r="F125" s="777"/>
      <c r="G125" s="777"/>
      <c r="H125" s="777"/>
      <c r="I125" s="777"/>
      <c r="J125" s="777"/>
      <c r="K125" s="777"/>
      <c r="L125" s="777"/>
      <c r="M125" s="777"/>
      <c r="N125" s="777"/>
      <c r="O125" s="777"/>
      <c r="P125" s="777"/>
      <c r="Q125" s="777"/>
      <c r="R125" s="777"/>
      <c r="S125" s="777"/>
      <c r="T125" s="777"/>
      <c r="U125" s="777"/>
      <c r="V125" s="777"/>
      <c r="W125" s="777"/>
      <c r="X125" s="777"/>
      <c r="Y125" s="777"/>
      <c r="Z125" s="778"/>
      <c r="AA125" s="778"/>
      <c r="AB125" s="778"/>
      <c r="AC125" s="778"/>
      <c r="AD125" s="778"/>
      <c r="AE125" s="778"/>
      <c r="AF125" s="778"/>
      <c r="AG125" s="778"/>
      <c r="AH125" s="778"/>
      <c r="AI125" s="778"/>
      <c r="AJ125" s="778"/>
      <c r="AK125" s="778"/>
      <c r="AL125" s="778"/>
      <c r="AM125" s="778"/>
      <c r="AN125" s="778"/>
      <c r="AO125" s="778"/>
      <c r="AP125" s="778"/>
      <c r="AQ125" s="778"/>
      <c r="AR125" s="778"/>
      <c r="AS125" s="778"/>
      <c r="AT125" s="778"/>
      <c r="AU125" s="778"/>
      <c r="AV125" s="778"/>
      <c r="AW125" s="778"/>
      <c r="AX125" s="778"/>
      <c r="AY125" s="778"/>
      <c r="AZ125" s="778"/>
      <c r="BA125" s="778"/>
      <c r="BB125" s="1184"/>
      <c r="BC125" s="777"/>
      <c r="BD125" s="777"/>
      <c r="BE125" s="777"/>
      <c r="BF125" s="777"/>
      <c r="BG125" s="777"/>
      <c r="BH125" s="777"/>
      <c r="BI125" s="777"/>
      <c r="BJ125" s="777"/>
      <c r="BK125" s="777"/>
      <c r="BL125" s="777"/>
      <c r="BM125" s="777"/>
      <c r="BN125" s="777"/>
      <c r="BO125" s="777"/>
      <c r="BP125" s="777"/>
      <c r="BQ125" s="777"/>
      <c r="BR125" s="777"/>
      <c r="BS125" s="777"/>
      <c r="BT125" s="777"/>
      <c r="BU125" s="777"/>
      <c r="BV125" s="777"/>
      <c r="BW125" s="777"/>
      <c r="BX125" s="777"/>
      <c r="BY125" s="777"/>
      <c r="BZ125" s="777"/>
      <c r="CA125" s="777"/>
      <c r="CB125" s="777"/>
      <c r="CC125" s="777"/>
      <c r="CD125" s="777"/>
      <c r="CE125" s="777"/>
      <c r="CF125" s="777"/>
      <c r="CG125" s="777"/>
      <c r="CH125" s="777"/>
      <c r="CI125" s="777"/>
      <c r="CJ125" s="777"/>
      <c r="CK125" s="777"/>
      <c r="CL125" s="777"/>
      <c r="CM125" s="777"/>
      <c r="CN125" s="777"/>
      <c r="CO125" s="777"/>
      <c r="CP125" s="777"/>
      <c r="CQ125" s="777"/>
      <c r="CR125" s="777"/>
      <c r="CS125" s="777"/>
      <c r="CT125" s="777"/>
      <c r="CU125" s="777"/>
      <c r="CV125" s="777"/>
      <c r="CW125" s="777"/>
      <c r="CX125" s="777"/>
      <c r="CY125" s="777"/>
      <c r="CZ125" s="777"/>
      <c r="DA125" s="777"/>
      <c r="DB125" s="777"/>
      <c r="DC125" s="777"/>
      <c r="DD125" s="777"/>
      <c r="DE125" s="777"/>
      <c r="DF125" s="777"/>
      <c r="DG125" s="777"/>
      <c r="DH125" s="777"/>
      <c r="DI125" s="777"/>
      <c r="DJ125" s="777"/>
      <c r="DK125" s="777"/>
      <c r="DL125" s="777"/>
      <c r="DM125" s="777"/>
      <c r="DN125" s="777"/>
      <c r="DO125" s="777"/>
      <c r="DP125" s="777"/>
      <c r="DQ125" s="777"/>
      <c r="DR125" s="777"/>
      <c r="DS125" s="777"/>
      <c r="DT125" s="777"/>
      <c r="DU125" s="777"/>
      <c r="DV125" s="777"/>
      <c r="DW125" s="777"/>
      <c r="DX125" s="777"/>
      <c r="DY125" s="777"/>
      <c r="DZ125" s="777"/>
      <c r="EA125" s="777"/>
      <c r="EB125" s="777"/>
      <c r="EC125" s="777"/>
      <c r="ED125" s="777"/>
      <c r="EE125" s="777"/>
      <c r="EF125" s="777"/>
      <c r="EG125" s="777"/>
      <c r="EH125" s="777"/>
      <c r="EI125" s="777"/>
      <c r="EJ125" s="777"/>
      <c r="EK125" s="777"/>
      <c r="EL125" s="777"/>
      <c r="EM125" s="777"/>
      <c r="EN125" s="777"/>
      <c r="EO125" s="777"/>
      <c r="EP125" s="777"/>
      <c r="EQ125" s="777"/>
      <c r="ER125" s="777"/>
      <c r="ES125" s="777"/>
      <c r="ET125" s="777"/>
      <c r="EU125" s="777"/>
      <c r="EV125" s="777"/>
      <c r="EW125" s="777"/>
      <c r="EX125" s="777"/>
      <c r="EY125" s="777"/>
      <c r="EZ125" s="777"/>
      <c r="FA125" s="777"/>
      <c r="FB125" s="777"/>
      <c r="FC125" s="777"/>
      <c r="FD125" s="777"/>
      <c r="FE125" s="777"/>
      <c r="FF125" s="777"/>
      <c r="FG125" s="777"/>
      <c r="FH125" s="777"/>
      <c r="FI125" s="777"/>
      <c r="FJ125" s="777"/>
      <c r="FK125" s="777"/>
      <c r="FL125" s="777"/>
      <c r="FM125" s="777"/>
      <c r="FN125" s="777"/>
      <c r="FO125" s="777"/>
      <c r="FP125" s="777"/>
      <c r="FQ125" s="777"/>
      <c r="FR125" s="777"/>
      <c r="FS125" s="777"/>
      <c r="FT125" s="777"/>
      <c r="FU125" s="777"/>
      <c r="FV125" s="777"/>
      <c r="FW125" s="777"/>
      <c r="FX125" s="777"/>
      <c r="FY125" s="777"/>
      <c r="FZ125" s="777"/>
      <c r="GA125" s="777"/>
      <c r="GB125" s="777"/>
      <c r="GC125" s="777"/>
      <c r="GD125" s="777"/>
      <c r="GE125" s="777"/>
      <c r="GF125" s="777"/>
      <c r="GG125" s="777"/>
      <c r="GH125" s="777"/>
      <c r="GI125" s="777"/>
      <c r="GJ125" s="777"/>
      <c r="GK125" s="777"/>
      <c r="GL125" s="777"/>
      <c r="GM125" s="777"/>
      <c r="GN125" s="777"/>
      <c r="GO125" s="777"/>
      <c r="GP125" s="777"/>
      <c r="GQ125" s="777"/>
      <c r="GR125" s="777"/>
      <c r="GS125" s="777"/>
      <c r="GT125" s="777"/>
      <c r="GU125" s="777"/>
      <c r="GV125" s="777"/>
      <c r="GW125" s="777"/>
      <c r="GX125" s="777"/>
      <c r="GY125" s="777"/>
      <c r="GZ125" s="777"/>
      <c r="HA125" s="777"/>
      <c r="HB125" s="777"/>
      <c r="HC125" s="777"/>
      <c r="HD125" s="777"/>
      <c r="HE125" s="777"/>
      <c r="HF125" s="777"/>
      <c r="HG125" s="777"/>
      <c r="HH125" s="777"/>
      <c r="HI125" s="777"/>
      <c r="HJ125" s="777"/>
      <c r="HK125" s="777"/>
      <c r="HL125" s="777"/>
      <c r="HM125" s="777"/>
      <c r="HN125" s="777"/>
      <c r="HO125" s="777"/>
      <c r="HP125" s="777"/>
      <c r="HQ125" s="777"/>
      <c r="HR125" s="777"/>
      <c r="HS125" s="777"/>
      <c r="HT125" s="777"/>
      <c r="HU125" s="777"/>
      <c r="HV125" s="777"/>
      <c r="HW125" s="777"/>
      <c r="HX125" s="777"/>
      <c r="HY125" s="777"/>
      <c r="HZ125" s="777"/>
      <c r="IA125" s="777"/>
      <c r="IB125" s="777"/>
      <c r="IC125" s="777"/>
      <c r="ID125" s="777"/>
      <c r="IE125" s="777"/>
      <c r="IF125" s="777"/>
      <c r="IG125" s="777"/>
      <c r="IH125" s="777"/>
      <c r="II125" s="777"/>
      <c r="IJ125" s="777"/>
      <c r="IK125" s="777"/>
      <c r="IL125" s="777"/>
      <c r="IM125" s="777"/>
      <c r="IN125" s="777"/>
      <c r="IO125" s="777"/>
      <c r="IP125" s="777"/>
      <c r="IQ125" s="777"/>
      <c r="IR125" s="777"/>
      <c r="IS125" s="777"/>
      <c r="IT125" s="777"/>
      <c r="IU125" s="777"/>
    </row>
    <row r="126" spans="2:255" s="779" customFormat="1" ht="12.75" customHeight="1">
      <c r="B126" s="777"/>
      <c r="C126" s="777"/>
      <c r="D126" s="777"/>
      <c r="E126" s="777"/>
      <c r="F126" s="777"/>
      <c r="G126" s="777"/>
      <c r="H126" s="777"/>
      <c r="I126" s="777"/>
      <c r="J126" s="777"/>
      <c r="K126" s="777"/>
      <c r="L126" s="777"/>
      <c r="M126" s="777"/>
      <c r="N126" s="777"/>
      <c r="O126" s="777"/>
      <c r="P126" s="777"/>
      <c r="Q126" s="777"/>
      <c r="R126" s="777"/>
      <c r="S126" s="777"/>
      <c r="T126" s="777"/>
      <c r="U126" s="777"/>
      <c r="V126" s="777"/>
      <c r="W126" s="777"/>
      <c r="X126" s="777"/>
      <c r="Y126" s="777"/>
      <c r="Z126" s="778"/>
      <c r="AA126" s="778"/>
      <c r="AB126" s="778"/>
      <c r="AC126" s="778"/>
      <c r="AD126" s="778"/>
      <c r="AE126" s="778"/>
      <c r="AF126" s="778"/>
      <c r="AG126" s="778"/>
      <c r="AH126" s="778"/>
      <c r="AI126" s="778"/>
      <c r="AJ126" s="778"/>
      <c r="AK126" s="778"/>
      <c r="AL126" s="778"/>
      <c r="AM126" s="778"/>
      <c r="AN126" s="778"/>
      <c r="AO126" s="778"/>
      <c r="AP126" s="778"/>
      <c r="AQ126" s="778"/>
      <c r="AR126" s="778"/>
      <c r="AS126" s="778"/>
      <c r="AT126" s="778"/>
      <c r="AU126" s="778"/>
      <c r="AV126" s="778"/>
      <c r="AW126" s="778"/>
      <c r="AX126" s="778"/>
      <c r="AY126" s="778"/>
      <c r="AZ126" s="778"/>
      <c r="BA126" s="778"/>
      <c r="BB126" s="1184"/>
      <c r="BC126" s="777"/>
      <c r="BD126" s="777"/>
      <c r="BE126" s="777"/>
      <c r="BF126" s="777"/>
      <c r="BG126" s="777"/>
      <c r="BH126" s="777"/>
      <c r="BI126" s="777"/>
      <c r="BJ126" s="777"/>
      <c r="BK126" s="777"/>
      <c r="BL126" s="777"/>
      <c r="BM126" s="777"/>
      <c r="BN126" s="777"/>
      <c r="BO126" s="777"/>
      <c r="BP126" s="777"/>
      <c r="BQ126" s="777"/>
      <c r="BR126" s="777"/>
      <c r="BS126" s="777"/>
      <c r="BT126" s="777"/>
      <c r="BU126" s="777"/>
      <c r="BV126" s="777"/>
      <c r="BW126" s="777"/>
      <c r="BX126" s="777"/>
      <c r="BY126" s="777"/>
      <c r="BZ126" s="777"/>
      <c r="CA126" s="777"/>
      <c r="CB126" s="777"/>
      <c r="CC126" s="777"/>
      <c r="CD126" s="777"/>
      <c r="CE126" s="777"/>
      <c r="CF126" s="777"/>
      <c r="CG126" s="777"/>
      <c r="CH126" s="777"/>
      <c r="CI126" s="777"/>
      <c r="CJ126" s="777"/>
      <c r="CK126" s="777"/>
      <c r="CL126" s="777"/>
      <c r="CM126" s="777"/>
      <c r="CN126" s="777"/>
      <c r="CO126" s="777"/>
      <c r="CP126" s="777"/>
      <c r="CQ126" s="777"/>
      <c r="CR126" s="777"/>
      <c r="CS126" s="777"/>
      <c r="CT126" s="777"/>
      <c r="CU126" s="777"/>
      <c r="CV126" s="777"/>
      <c r="CW126" s="777"/>
      <c r="CX126" s="777"/>
      <c r="CY126" s="777"/>
      <c r="CZ126" s="777"/>
      <c r="DA126" s="777"/>
      <c r="DB126" s="777"/>
      <c r="DC126" s="777"/>
      <c r="DD126" s="777"/>
      <c r="DE126" s="777"/>
      <c r="DF126" s="777"/>
      <c r="DG126" s="777"/>
      <c r="DH126" s="777"/>
      <c r="DI126" s="777"/>
      <c r="DJ126" s="777"/>
      <c r="DK126" s="777"/>
      <c r="DL126" s="777"/>
      <c r="DM126" s="777"/>
      <c r="DN126" s="777"/>
      <c r="DO126" s="777"/>
      <c r="DP126" s="777"/>
      <c r="DQ126" s="777"/>
      <c r="DR126" s="777"/>
      <c r="DS126" s="777"/>
      <c r="DT126" s="777"/>
      <c r="DU126" s="777"/>
      <c r="DV126" s="777"/>
      <c r="DW126" s="777"/>
      <c r="DX126" s="777"/>
      <c r="DY126" s="777"/>
      <c r="DZ126" s="777"/>
      <c r="EA126" s="777"/>
      <c r="EB126" s="777"/>
      <c r="EC126" s="777"/>
      <c r="ED126" s="777"/>
      <c r="EE126" s="777"/>
      <c r="EF126" s="777"/>
      <c r="EG126" s="777"/>
      <c r="EH126" s="777"/>
      <c r="EI126" s="777"/>
      <c r="EJ126" s="777"/>
      <c r="EK126" s="777"/>
      <c r="EL126" s="777"/>
      <c r="EM126" s="777"/>
      <c r="EN126" s="777"/>
      <c r="EO126" s="777"/>
      <c r="EP126" s="777"/>
      <c r="EQ126" s="777"/>
      <c r="ER126" s="777"/>
      <c r="ES126" s="777"/>
      <c r="ET126" s="777"/>
      <c r="EU126" s="777"/>
      <c r="EV126" s="777"/>
      <c r="EW126" s="777"/>
      <c r="EX126" s="777"/>
      <c r="EY126" s="777"/>
      <c r="EZ126" s="777"/>
      <c r="FA126" s="777"/>
      <c r="FB126" s="777"/>
      <c r="FC126" s="777"/>
      <c r="FD126" s="777"/>
      <c r="FE126" s="777"/>
      <c r="FF126" s="777"/>
      <c r="FG126" s="777"/>
      <c r="FH126" s="777"/>
      <c r="FI126" s="777"/>
      <c r="FJ126" s="777"/>
      <c r="FK126" s="777"/>
      <c r="FL126" s="777"/>
      <c r="FM126" s="777"/>
      <c r="FN126" s="777"/>
      <c r="FO126" s="777"/>
      <c r="FP126" s="777"/>
      <c r="FQ126" s="777"/>
      <c r="FR126" s="777"/>
      <c r="FS126" s="777"/>
      <c r="FT126" s="777"/>
      <c r="FU126" s="777"/>
      <c r="FV126" s="777"/>
      <c r="FW126" s="777"/>
      <c r="FX126" s="777"/>
      <c r="FY126" s="777"/>
      <c r="FZ126" s="777"/>
      <c r="GA126" s="777"/>
      <c r="GB126" s="777"/>
      <c r="GC126" s="777"/>
      <c r="GD126" s="777"/>
      <c r="GE126" s="777"/>
      <c r="GF126" s="777"/>
      <c r="GG126" s="777"/>
      <c r="GH126" s="777"/>
      <c r="GI126" s="777"/>
      <c r="GJ126" s="777"/>
      <c r="GK126" s="777"/>
      <c r="GL126" s="777"/>
      <c r="GM126" s="777"/>
      <c r="GN126" s="777"/>
      <c r="GO126" s="777"/>
      <c r="GP126" s="777"/>
      <c r="GQ126" s="777"/>
      <c r="GR126" s="777"/>
      <c r="GS126" s="777"/>
      <c r="GT126" s="777"/>
      <c r="GU126" s="777"/>
      <c r="GV126" s="777"/>
      <c r="GW126" s="777"/>
      <c r="GX126" s="777"/>
      <c r="GY126" s="777"/>
      <c r="GZ126" s="777"/>
      <c r="HA126" s="777"/>
      <c r="HB126" s="777"/>
      <c r="HC126" s="777"/>
      <c r="HD126" s="777"/>
      <c r="HE126" s="777"/>
      <c r="HF126" s="777"/>
      <c r="HG126" s="777"/>
      <c r="HH126" s="777"/>
      <c r="HI126" s="777"/>
      <c r="HJ126" s="777"/>
      <c r="HK126" s="777"/>
      <c r="HL126" s="777"/>
      <c r="HM126" s="777"/>
      <c r="HN126" s="777"/>
      <c r="HO126" s="777"/>
      <c r="HP126" s="777"/>
      <c r="HQ126" s="777"/>
      <c r="HR126" s="777"/>
      <c r="HS126" s="777"/>
      <c r="HT126" s="777"/>
      <c r="HU126" s="777"/>
      <c r="HV126" s="777"/>
      <c r="HW126" s="777"/>
      <c r="HX126" s="777"/>
      <c r="HY126" s="777"/>
      <c r="HZ126" s="777"/>
      <c r="IA126" s="777"/>
      <c r="IB126" s="777"/>
      <c r="IC126" s="777"/>
      <c r="ID126" s="777"/>
      <c r="IE126" s="777"/>
      <c r="IF126" s="777"/>
      <c r="IG126" s="777"/>
      <c r="IH126" s="777"/>
      <c r="II126" s="777"/>
      <c r="IJ126" s="777"/>
      <c r="IK126" s="777"/>
      <c r="IL126" s="777"/>
      <c r="IM126" s="777"/>
      <c r="IN126" s="777"/>
      <c r="IO126" s="777"/>
      <c r="IP126" s="777"/>
      <c r="IQ126" s="777"/>
      <c r="IR126" s="777"/>
      <c r="IS126" s="777"/>
      <c r="IT126" s="777"/>
      <c r="IU126" s="777"/>
    </row>
    <row r="127" spans="2:255" s="779" customFormat="1" ht="12.75" customHeight="1">
      <c r="B127" s="777"/>
      <c r="C127" s="777"/>
      <c r="D127" s="777"/>
      <c r="E127" s="777"/>
      <c r="F127" s="777"/>
      <c r="G127" s="777"/>
      <c r="H127" s="777"/>
      <c r="I127" s="777"/>
      <c r="J127" s="777"/>
      <c r="K127" s="777"/>
      <c r="L127" s="777"/>
      <c r="M127" s="777"/>
      <c r="N127" s="777"/>
      <c r="O127" s="777"/>
      <c r="P127" s="777"/>
      <c r="Q127" s="777"/>
      <c r="R127" s="777"/>
      <c r="S127" s="777"/>
      <c r="T127" s="777"/>
      <c r="U127" s="777"/>
      <c r="V127" s="777"/>
      <c r="W127" s="777"/>
      <c r="X127" s="777"/>
      <c r="Y127" s="777"/>
      <c r="Z127" s="778"/>
      <c r="AA127" s="778"/>
      <c r="AB127" s="778"/>
      <c r="AC127" s="778"/>
      <c r="AD127" s="778"/>
      <c r="AE127" s="778"/>
      <c r="AF127" s="778"/>
      <c r="AG127" s="778"/>
      <c r="AH127" s="778"/>
      <c r="AI127" s="778"/>
      <c r="AJ127" s="778"/>
      <c r="AK127" s="778"/>
      <c r="AL127" s="778"/>
      <c r="AM127" s="778"/>
      <c r="AN127" s="778"/>
      <c r="AO127" s="778"/>
      <c r="AP127" s="778"/>
      <c r="AQ127" s="778"/>
      <c r="AR127" s="778"/>
      <c r="AS127" s="778"/>
      <c r="AT127" s="778"/>
      <c r="AU127" s="778"/>
      <c r="AV127" s="778"/>
      <c r="AW127" s="778"/>
      <c r="AX127" s="778"/>
      <c r="AY127" s="778"/>
      <c r="AZ127" s="778"/>
      <c r="BA127" s="778"/>
      <c r="BB127" s="1184"/>
      <c r="BC127" s="777"/>
      <c r="BD127" s="777"/>
      <c r="BE127" s="777"/>
      <c r="BF127" s="777"/>
      <c r="BG127" s="777"/>
      <c r="BH127" s="777"/>
      <c r="BI127" s="777"/>
      <c r="BJ127" s="777"/>
      <c r="BK127" s="777"/>
      <c r="BL127" s="777"/>
      <c r="BM127" s="777"/>
      <c r="BN127" s="777"/>
      <c r="BO127" s="777"/>
      <c r="BP127" s="777"/>
      <c r="BQ127" s="777"/>
      <c r="BR127" s="777"/>
      <c r="BS127" s="777"/>
      <c r="BT127" s="777"/>
      <c r="BU127" s="777"/>
      <c r="BV127" s="777"/>
      <c r="BW127" s="777"/>
      <c r="BX127" s="777"/>
      <c r="BY127" s="777"/>
      <c r="BZ127" s="777"/>
      <c r="CA127" s="777"/>
      <c r="CB127" s="777"/>
      <c r="CC127" s="777"/>
      <c r="CD127" s="777"/>
      <c r="CE127" s="777"/>
      <c r="CF127" s="777"/>
      <c r="CG127" s="777"/>
      <c r="CH127" s="777"/>
      <c r="CI127" s="777"/>
      <c r="CJ127" s="777"/>
      <c r="CK127" s="777"/>
      <c r="CL127" s="777"/>
      <c r="CM127" s="777"/>
      <c r="CN127" s="777"/>
      <c r="CO127" s="777"/>
      <c r="CP127" s="777"/>
      <c r="CQ127" s="777"/>
      <c r="CR127" s="777"/>
      <c r="CS127" s="777"/>
      <c r="CT127" s="777"/>
      <c r="CU127" s="777"/>
      <c r="CV127" s="777"/>
      <c r="CW127" s="777"/>
      <c r="CX127" s="777"/>
      <c r="CY127" s="777"/>
      <c r="CZ127" s="777"/>
      <c r="DA127" s="777"/>
      <c r="DB127" s="777"/>
      <c r="DC127" s="777"/>
      <c r="DD127" s="777"/>
      <c r="DE127" s="777"/>
      <c r="DF127" s="777"/>
      <c r="DG127" s="777"/>
      <c r="DH127" s="777"/>
      <c r="DI127" s="777"/>
      <c r="DJ127" s="777"/>
      <c r="DK127" s="777"/>
      <c r="DL127" s="777"/>
      <c r="DM127" s="777"/>
      <c r="DN127" s="777"/>
      <c r="DO127" s="777"/>
      <c r="DP127" s="777"/>
      <c r="DQ127" s="777"/>
      <c r="DR127" s="777"/>
      <c r="DS127" s="777"/>
      <c r="DT127" s="777"/>
      <c r="DU127" s="777"/>
      <c r="DV127" s="777"/>
      <c r="DW127" s="777"/>
      <c r="DX127" s="777"/>
      <c r="DY127" s="777"/>
      <c r="DZ127" s="777"/>
      <c r="EA127" s="777"/>
      <c r="EB127" s="777"/>
      <c r="EC127" s="777"/>
      <c r="ED127" s="777"/>
      <c r="EE127" s="777"/>
      <c r="EF127" s="777"/>
      <c r="EG127" s="777"/>
      <c r="EH127" s="777"/>
      <c r="EI127" s="777"/>
      <c r="EJ127" s="777"/>
      <c r="EK127" s="777"/>
      <c r="EL127" s="777"/>
      <c r="EM127" s="777"/>
      <c r="EN127" s="777"/>
      <c r="EO127" s="777"/>
      <c r="EP127" s="777"/>
      <c r="EQ127" s="777"/>
      <c r="ER127" s="777"/>
      <c r="ES127" s="777"/>
      <c r="ET127" s="777"/>
      <c r="EU127" s="777"/>
      <c r="EV127" s="777"/>
      <c r="EW127" s="777"/>
      <c r="EX127" s="777"/>
      <c r="EY127" s="777"/>
      <c r="EZ127" s="777"/>
      <c r="FA127" s="777"/>
      <c r="FB127" s="777"/>
      <c r="FC127" s="777"/>
      <c r="FD127" s="777"/>
      <c r="FE127" s="777"/>
      <c r="FF127" s="777"/>
      <c r="FG127" s="777"/>
      <c r="FH127" s="777"/>
      <c r="FI127" s="777"/>
      <c r="FJ127" s="777"/>
      <c r="FK127" s="777"/>
      <c r="FL127" s="777"/>
      <c r="FM127" s="777"/>
      <c r="FN127" s="777"/>
      <c r="FO127" s="777"/>
      <c r="FP127" s="777"/>
      <c r="FQ127" s="777"/>
      <c r="FR127" s="777"/>
      <c r="FS127" s="777"/>
      <c r="FT127" s="777"/>
      <c r="FU127" s="777"/>
      <c r="FV127" s="777"/>
      <c r="FW127" s="777"/>
      <c r="FX127" s="777"/>
      <c r="FY127" s="777"/>
      <c r="FZ127" s="777"/>
      <c r="GA127" s="777"/>
      <c r="GB127" s="777"/>
      <c r="GC127" s="777"/>
      <c r="GD127" s="777"/>
      <c r="GE127" s="777"/>
      <c r="GF127" s="777"/>
      <c r="GG127" s="777"/>
      <c r="GH127" s="777"/>
      <c r="GI127" s="777"/>
      <c r="GJ127" s="777"/>
      <c r="GK127" s="777"/>
      <c r="GL127" s="777"/>
      <c r="GM127" s="777"/>
      <c r="GN127" s="777"/>
      <c r="GO127" s="777"/>
      <c r="GP127" s="777"/>
      <c r="GQ127" s="777"/>
      <c r="GR127" s="777"/>
      <c r="GS127" s="777"/>
      <c r="GT127" s="777"/>
      <c r="GU127" s="777"/>
      <c r="GV127" s="777"/>
      <c r="GW127" s="777"/>
      <c r="GX127" s="777"/>
      <c r="GY127" s="777"/>
      <c r="GZ127" s="777"/>
      <c r="HA127" s="777"/>
      <c r="HB127" s="777"/>
      <c r="HC127" s="777"/>
      <c r="HD127" s="777"/>
      <c r="HE127" s="777"/>
      <c r="HF127" s="777"/>
      <c r="HG127" s="777"/>
      <c r="HH127" s="777"/>
      <c r="HI127" s="777"/>
      <c r="HJ127" s="777"/>
      <c r="HK127" s="777"/>
      <c r="HL127" s="777"/>
      <c r="HM127" s="777"/>
      <c r="HN127" s="777"/>
      <c r="HO127" s="777"/>
      <c r="HP127" s="777"/>
      <c r="HQ127" s="777"/>
      <c r="HR127" s="777"/>
      <c r="HS127" s="777"/>
      <c r="HT127" s="777"/>
      <c r="HU127" s="777"/>
      <c r="HV127" s="777"/>
      <c r="HW127" s="777"/>
      <c r="HX127" s="777"/>
      <c r="HY127" s="777"/>
      <c r="HZ127" s="777"/>
      <c r="IA127" s="777"/>
      <c r="IB127" s="777"/>
      <c r="IC127" s="777"/>
      <c r="ID127" s="777"/>
      <c r="IE127" s="777"/>
      <c r="IF127" s="777"/>
      <c r="IG127" s="777"/>
      <c r="IH127" s="777"/>
      <c r="II127" s="777"/>
      <c r="IJ127" s="777"/>
      <c r="IK127" s="777"/>
      <c r="IL127" s="777"/>
      <c r="IM127" s="777"/>
      <c r="IN127" s="777"/>
      <c r="IO127" s="777"/>
      <c r="IP127" s="777"/>
      <c r="IQ127" s="777"/>
      <c r="IR127" s="777"/>
      <c r="IS127" s="777"/>
      <c r="IT127" s="777"/>
      <c r="IU127" s="777"/>
    </row>
    <row r="128" spans="2:255" s="779" customFormat="1" ht="12.75" customHeight="1">
      <c r="B128" s="777"/>
      <c r="C128" s="777"/>
      <c r="D128" s="777"/>
      <c r="E128" s="777"/>
      <c r="F128" s="777"/>
      <c r="G128" s="777"/>
      <c r="H128" s="777"/>
      <c r="I128" s="777"/>
      <c r="J128" s="777"/>
      <c r="K128" s="777"/>
      <c r="L128" s="777"/>
      <c r="M128" s="777"/>
      <c r="N128" s="777"/>
      <c r="O128" s="777"/>
      <c r="P128" s="777"/>
      <c r="Q128" s="777"/>
      <c r="R128" s="777"/>
      <c r="S128" s="777"/>
      <c r="T128" s="777"/>
      <c r="U128" s="777"/>
      <c r="V128" s="777"/>
      <c r="W128" s="777"/>
      <c r="X128" s="777"/>
      <c r="Y128" s="777"/>
      <c r="Z128" s="778"/>
      <c r="AA128" s="778"/>
      <c r="AB128" s="778"/>
      <c r="AC128" s="778"/>
      <c r="AD128" s="778"/>
      <c r="AE128" s="778"/>
      <c r="AF128" s="778"/>
      <c r="AG128" s="778"/>
      <c r="AH128" s="778"/>
      <c r="AI128" s="778"/>
      <c r="AJ128" s="778"/>
      <c r="AK128" s="778"/>
      <c r="AL128" s="778"/>
      <c r="AM128" s="778"/>
      <c r="AN128" s="778"/>
      <c r="AO128" s="778"/>
      <c r="AP128" s="778"/>
      <c r="AQ128" s="778"/>
      <c r="AR128" s="778"/>
      <c r="AS128" s="778"/>
      <c r="AT128" s="778"/>
      <c r="AU128" s="778"/>
      <c r="AV128" s="778"/>
      <c r="AW128" s="778"/>
      <c r="AX128" s="778"/>
      <c r="AY128" s="778"/>
      <c r="AZ128" s="778"/>
      <c r="BA128" s="778"/>
      <c r="BB128" s="1184"/>
      <c r="BC128" s="777"/>
      <c r="BD128" s="777"/>
      <c r="BE128" s="777"/>
      <c r="BF128" s="777"/>
      <c r="BG128" s="777"/>
      <c r="BH128" s="777"/>
      <c r="BI128" s="777"/>
      <c r="BJ128" s="777"/>
      <c r="BK128" s="777"/>
      <c r="BL128" s="777"/>
      <c r="BM128" s="777"/>
      <c r="BN128" s="777"/>
      <c r="BO128" s="777"/>
      <c r="BP128" s="777"/>
      <c r="BQ128" s="777"/>
      <c r="BR128" s="777"/>
      <c r="BS128" s="777"/>
      <c r="BT128" s="777"/>
      <c r="BU128" s="777"/>
      <c r="BV128" s="777"/>
      <c r="BW128" s="777"/>
      <c r="BX128" s="777"/>
      <c r="BY128" s="777"/>
      <c r="BZ128" s="777"/>
      <c r="CA128" s="777"/>
      <c r="CB128" s="777"/>
      <c r="CC128" s="777"/>
      <c r="CD128" s="777"/>
      <c r="CE128" s="777"/>
      <c r="CF128" s="777"/>
      <c r="CG128" s="777"/>
      <c r="CH128" s="777"/>
      <c r="CI128" s="777"/>
      <c r="CJ128" s="777"/>
      <c r="CK128" s="777"/>
      <c r="CL128" s="777"/>
      <c r="CM128" s="777"/>
      <c r="CN128" s="777"/>
      <c r="CO128" s="777"/>
      <c r="CP128" s="777"/>
      <c r="CQ128" s="777"/>
      <c r="CR128" s="777"/>
      <c r="CS128" s="777"/>
      <c r="CT128" s="777"/>
      <c r="CU128" s="777"/>
      <c r="CV128" s="777"/>
      <c r="CW128" s="777"/>
      <c r="CX128" s="777"/>
      <c r="CY128" s="777"/>
      <c r="CZ128" s="777"/>
      <c r="DA128" s="777"/>
      <c r="DB128" s="777"/>
      <c r="DC128" s="777"/>
      <c r="DD128" s="777"/>
      <c r="DE128" s="777"/>
      <c r="DF128" s="777"/>
      <c r="DG128" s="777"/>
      <c r="DH128" s="777"/>
      <c r="DI128" s="777"/>
      <c r="DJ128" s="777"/>
      <c r="DK128" s="777"/>
      <c r="DL128" s="777"/>
      <c r="DM128" s="777"/>
      <c r="DN128" s="777"/>
      <c r="DO128" s="777"/>
      <c r="DP128" s="777"/>
      <c r="DQ128" s="777"/>
      <c r="DR128" s="777"/>
      <c r="DS128" s="777"/>
      <c r="DT128" s="777"/>
      <c r="DU128" s="777"/>
      <c r="DV128" s="777"/>
      <c r="DW128" s="777"/>
      <c r="DX128" s="777"/>
      <c r="DY128" s="777"/>
      <c r="DZ128" s="777"/>
      <c r="EA128" s="777"/>
      <c r="EB128" s="777"/>
      <c r="EC128" s="777"/>
      <c r="ED128" s="777"/>
      <c r="EE128" s="777"/>
      <c r="EF128" s="777"/>
      <c r="EG128" s="777"/>
      <c r="EH128" s="777"/>
      <c r="EI128" s="777"/>
      <c r="EJ128" s="777"/>
      <c r="EK128" s="777"/>
      <c r="EL128" s="777"/>
      <c r="EM128" s="777"/>
      <c r="EN128" s="777"/>
      <c r="EO128" s="777"/>
      <c r="EP128" s="777"/>
      <c r="EQ128" s="777"/>
      <c r="ER128" s="777"/>
      <c r="ES128" s="777"/>
      <c r="ET128" s="777"/>
      <c r="EU128" s="777"/>
      <c r="EV128" s="777"/>
      <c r="EW128" s="777"/>
      <c r="EX128" s="777"/>
      <c r="EY128" s="777"/>
      <c r="EZ128" s="777"/>
      <c r="FA128" s="777"/>
      <c r="FB128" s="777"/>
      <c r="FC128" s="777"/>
      <c r="FD128" s="777"/>
      <c r="FE128" s="777"/>
      <c r="FF128" s="777"/>
      <c r="FG128" s="777"/>
      <c r="FH128" s="777"/>
      <c r="FI128" s="777"/>
      <c r="FJ128" s="777"/>
      <c r="FK128" s="777"/>
      <c r="FL128" s="777"/>
      <c r="FM128" s="777"/>
      <c r="FN128" s="777"/>
      <c r="FO128" s="777"/>
      <c r="FP128" s="777"/>
      <c r="FQ128" s="777"/>
      <c r="FR128" s="777"/>
      <c r="FS128" s="777"/>
      <c r="FT128" s="777"/>
      <c r="FU128" s="777"/>
      <c r="FV128" s="777"/>
      <c r="FW128" s="777"/>
      <c r="FX128" s="777"/>
      <c r="FY128" s="777"/>
      <c r="FZ128" s="777"/>
      <c r="GA128" s="777"/>
      <c r="GB128" s="777"/>
      <c r="GC128" s="777"/>
      <c r="GD128" s="777"/>
      <c r="GE128" s="777"/>
      <c r="GF128" s="777"/>
      <c r="GG128" s="777"/>
      <c r="GH128" s="777"/>
      <c r="GI128" s="777"/>
      <c r="GJ128" s="777"/>
      <c r="GK128" s="777"/>
      <c r="GL128" s="777"/>
      <c r="GM128" s="777"/>
      <c r="GN128" s="777"/>
      <c r="GO128" s="777"/>
      <c r="GP128" s="777"/>
      <c r="GQ128" s="777"/>
      <c r="GR128" s="777"/>
      <c r="GS128" s="777"/>
      <c r="GT128" s="777"/>
      <c r="GU128" s="777"/>
      <c r="GV128" s="777"/>
      <c r="GW128" s="777"/>
      <c r="GX128" s="777"/>
      <c r="GY128" s="777"/>
      <c r="GZ128" s="777"/>
      <c r="HA128" s="777"/>
      <c r="HB128" s="777"/>
      <c r="HC128" s="777"/>
      <c r="HD128" s="777"/>
      <c r="HE128" s="777"/>
      <c r="HF128" s="777"/>
      <c r="HG128" s="777"/>
      <c r="HH128" s="777"/>
      <c r="HI128" s="777"/>
      <c r="HJ128" s="777"/>
      <c r="HK128" s="777"/>
      <c r="HL128" s="777"/>
      <c r="HM128" s="777"/>
      <c r="HN128" s="777"/>
      <c r="HO128" s="777"/>
      <c r="HP128" s="777"/>
      <c r="HQ128" s="777"/>
      <c r="HR128" s="777"/>
      <c r="HS128" s="777"/>
      <c r="HT128" s="777"/>
      <c r="HU128" s="777"/>
      <c r="HV128" s="777"/>
      <c r="HW128" s="777"/>
      <c r="HX128" s="777"/>
      <c r="HY128" s="777"/>
      <c r="HZ128" s="777"/>
      <c r="IA128" s="777"/>
      <c r="IB128" s="777"/>
      <c r="IC128" s="777"/>
      <c r="ID128" s="777"/>
      <c r="IE128" s="777"/>
      <c r="IF128" s="777"/>
      <c r="IG128" s="777"/>
      <c r="IH128" s="777"/>
      <c r="II128" s="777"/>
      <c r="IJ128" s="777"/>
      <c r="IK128" s="777"/>
      <c r="IL128" s="777"/>
      <c r="IM128" s="777"/>
      <c r="IN128" s="777"/>
      <c r="IO128" s="777"/>
      <c r="IP128" s="777"/>
      <c r="IQ128" s="777"/>
      <c r="IR128" s="777"/>
      <c r="IS128" s="777"/>
      <c r="IT128" s="777"/>
      <c r="IU128" s="777"/>
    </row>
    <row r="129" spans="2:255" s="779" customFormat="1" ht="12.75" customHeight="1">
      <c r="B129" s="777"/>
      <c r="C129" s="777"/>
      <c r="D129" s="777"/>
      <c r="E129" s="777"/>
      <c r="F129" s="777"/>
      <c r="G129" s="777"/>
      <c r="H129" s="777"/>
      <c r="I129" s="777"/>
      <c r="J129" s="777"/>
      <c r="K129" s="777"/>
      <c r="L129" s="777"/>
      <c r="M129" s="777"/>
      <c r="N129" s="777"/>
      <c r="O129" s="777"/>
      <c r="P129" s="777"/>
      <c r="Q129" s="777"/>
      <c r="R129" s="777"/>
      <c r="S129" s="777"/>
      <c r="T129" s="777"/>
      <c r="U129" s="777"/>
      <c r="V129" s="777"/>
      <c r="W129" s="777"/>
      <c r="X129" s="777"/>
      <c r="Y129" s="777"/>
      <c r="Z129" s="778"/>
      <c r="AA129" s="778"/>
      <c r="AB129" s="778"/>
      <c r="AC129" s="778"/>
      <c r="AD129" s="778"/>
      <c r="AE129" s="778"/>
      <c r="AF129" s="778"/>
      <c r="AG129" s="778"/>
      <c r="AH129" s="778"/>
      <c r="AI129" s="778"/>
      <c r="AJ129" s="778"/>
      <c r="AK129" s="778"/>
      <c r="AL129" s="778"/>
      <c r="AM129" s="778"/>
      <c r="AN129" s="778"/>
      <c r="AO129" s="778"/>
      <c r="AP129" s="778"/>
      <c r="AQ129" s="778"/>
      <c r="AR129" s="778"/>
      <c r="AS129" s="778"/>
      <c r="AT129" s="778"/>
      <c r="AU129" s="778"/>
      <c r="AV129" s="778"/>
      <c r="AW129" s="778"/>
      <c r="AX129" s="778"/>
      <c r="AY129" s="778"/>
      <c r="AZ129" s="778"/>
      <c r="BA129" s="778"/>
      <c r="BB129" s="1184"/>
      <c r="BC129" s="777"/>
      <c r="BD129" s="777"/>
      <c r="BE129" s="777"/>
      <c r="BF129" s="777"/>
      <c r="BG129" s="777"/>
      <c r="BH129" s="777"/>
      <c r="BI129" s="777"/>
      <c r="BJ129" s="777"/>
      <c r="BK129" s="777"/>
      <c r="BL129" s="777"/>
      <c r="BM129" s="777"/>
      <c r="BN129" s="777"/>
      <c r="BO129" s="777"/>
      <c r="BP129" s="777"/>
      <c r="BQ129" s="777"/>
      <c r="BR129" s="777"/>
      <c r="BS129" s="777"/>
      <c r="BT129" s="777"/>
      <c r="BU129" s="777"/>
      <c r="BV129" s="777"/>
      <c r="BW129" s="777"/>
      <c r="BX129" s="777"/>
      <c r="BY129" s="777"/>
      <c r="BZ129" s="777"/>
      <c r="CA129" s="777"/>
      <c r="CB129" s="777"/>
      <c r="CC129" s="777"/>
      <c r="CD129" s="777"/>
      <c r="CE129" s="777"/>
      <c r="CF129" s="777"/>
      <c r="CG129" s="777"/>
      <c r="CH129" s="777"/>
      <c r="CI129" s="777"/>
      <c r="CJ129" s="777"/>
      <c r="CK129" s="777"/>
      <c r="CL129" s="777"/>
      <c r="CM129" s="777"/>
      <c r="CN129" s="777"/>
      <c r="CO129" s="777"/>
      <c r="CP129" s="777"/>
      <c r="CQ129" s="777"/>
      <c r="CR129" s="777"/>
      <c r="CS129" s="777"/>
      <c r="CT129" s="777"/>
      <c r="CU129" s="777"/>
      <c r="CV129" s="777"/>
      <c r="CW129" s="777"/>
      <c r="CX129" s="777"/>
      <c r="CY129" s="777"/>
      <c r="CZ129" s="777"/>
      <c r="DA129" s="777"/>
      <c r="DB129" s="777"/>
      <c r="DC129" s="777"/>
      <c r="DD129" s="777"/>
      <c r="DE129" s="777"/>
      <c r="DF129" s="777"/>
      <c r="DG129" s="777"/>
      <c r="DH129" s="777"/>
      <c r="DI129" s="777"/>
      <c r="DJ129" s="777"/>
      <c r="DK129" s="777"/>
      <c r="DL129" s="777"/>
      <c r="DM129" s="777"/>
      <c r="DN129" s="777"/>
      <c r="DO129" s="777"/>
      <c r="DP129" s="777"/>
      <c r="DQ129" s="777"/>
      <c r="DR129" s="777"/>
      <c r="DS129" s="777"/>
      <c r="DT129" s="777"/>
      <c r="DU129" s="777"/>
      <c r="DV129" s="777"/>
      <c r="DW129" s="777"/>
      <c r="DX129" s="777"/>
      <c r="DY129" s="777"/>
      <c r="DZ129" s="777"/>
      <c r="EA129" s="777"/>
      <c r="EB129" s="777"/>
      <c r="EC129" s="777"/>
      <c r="ED129" s="777"/>
      <c r="EE129" s="777"/>
      <c r="EF129" s="777"/>
      <c r="EG129" s="777"/>
      <c r="EH129" s="777"/>
      <c r="EI129" s="777"/>
      <c r="EJ129" s="777"/>
      <c r="EK129" s="777"/>
      <c r="EL129" s="777"/>
      <c r="EM129" s="777"/>
      <c r="EN129" s="777"/>
      <c r="EO129" s="777"/>
      <c r="EP129" s="777"/>
      <c r="EQ129" s="777"/>
      <c r="ER129" s="777"/>
      <c r="ES129" s="777"/>
      <c r="ET129" s="777"/>
      <c r="EU129" s="777"/>
      <c r="EV129" s="777"/>
      <c r="EW129" s="777"/>
      <c r="EX129" s="777"/>
      <c r="EY129" s="777"/>
      <c r="EZ129" s="777"/>
      <c r="FA129" s="777"/>
      <c r="FB129" s="777"/>
      <c r="FC129" s="777"/>
      <c r="FD129" s="777"/>
      <c r="FE129" s="777"/>
      <c r="FF129" s="777"/>
      <c r="FG129" s="777"/>
      <c r="FH129" s="777"/>
      <c r="FI129" s="777"/>
      <c r="FJ129" s="777"/>
      <c r="FK129" s="777"/>
      <c r="FL129" s="777"/>
      <c r="FM129" s="777"/>
      <c r="FN129" s="777"/>
      <c r="FO129" s="777"/>
      <c r="FP129" s="777"/>
      <c r="FQ129" s="777"/>
      <c r="FR129" s="777"/>
      <c r="FS129" s="777"/>
      <c r="FT129" s="777"/>
      <c r="FU129" s="777"/>
      <c r="FV129" s="777"/>
      <c r="FW129" s="777"/>
      <c r="FX129" s="777"/>
      <c r="FY129" s="777"/>
      <c r="FZ129" s="777"/>
      <c r="GA129" s="777"/>
      <c r="GB129" s="777"/>
      <c r="GC129" s="777"/>
      <c r="GD129" s="777"/>
      <c r="GE129" s="777"/>
      <c r="GF129" s="777"/>
      <c r="GG129" s="777"/>
      <c r="GH129" s="777"/>
      <c r="GI129" s="777"/>
      <c r="GJ129" s="777"/>
      <c r="GK129" s="777"/>
      <c r="GL129" s="777"/>
      <c r="GM129" s="777"/>
      <c r="GN129" s="777"/>
      <c r="GO129" s="777"/>
      <c r="GP129" s="777"/>
      <c r="GQ129" s="777"/>
      <c r="GR129" s="777"/>
      <c r="GS129" s="777"/>
      <c r="GT129" s="777"/>
      <c r="GU129" s="777"/>
      <c r="GV129" s="777"/>
      <c r="GW129" s="777"/>
      <c r="GX129" s="777"/>
      <c r="GY129" s="777"/>
      <c r="GZ129" s="777"/>
      <c r="HA129" s="777"/>
      <c r="HB129" s="777"/>
      <c r="HC129" s="777"/>
      <c r="HD129" s="777"/>
      <c r="HE129" s="777"/>
      <c r="HF129" s="777"/>
      <c r="HG129" s="777"/>
      <c r="HH129" s="777"/>
      <c r="HI129" s="777"/>
      <c r="HJ129" s="777"/>
      <c r="HK129" s="777"/>
      <c r="HL129" s="777"/>
      <c r="HM129" s="777"/>
      <c r="HN129" s="777"/>
      <c r="HO129" s="777"/>
      <c r="HP129" s="777"/>
      <c r="HQ129" s="777"/>
      <c r="HR129" s="777"/>
      <c r="HS129" s="777"/>
      <c r="HT129" s="777"/>
      <c r="HU129" s="777"/>
      <c r="HV129" s="777"/>
      <c r="HW129" s="777"/>
      <c r="HX129" s="777"/>
      <c r="HY129" s="777"/>
      <c r="HZ129" s="777"/>
      <c r="IA129" s="777"/>
      <c r="IB129" s="777"/>
      <c r="IC129" s="777"/>
      <c r="ID129" s="777"/>
      <c r="IE129" s="777"/>
      <c r="IF129" s="777"/>
      <c r="IG129" s="777"/>
      <c r="IH129" s="777"/>
      <c r="II129" s="777"/>
      <c r="IJ129" s="777"/>
      <c r="IK129" s="777"/>
      <c r="IL129" s="777"/>
      <c r="IM129" s="777"/>
      <c r="IN129" s="777"/>
      <c r="IO129" s="777"/>
      <c r="IP129" s="777"/>
      <c r="IQ129" s="777"/>
      <c r="IR129" s="777"/>
      <c r="IS129" s="777"/>
      <c r="IT129" s="777"/>
      <c r="IU129" s="777"/>
    </row>
    <row r="130" spans="2:255" s="779" customFormat="1" ht="12.75" customHeight="1">
      <c r="B130" s="777"/>
      <c r="C130" s="777"/>
      <c r="D130" s="777"/>
      <c r="E130" s="777"/>
      <c r="F130" s="777"/>
      <c r="G130" s="777"/>
      <c r="H130" s="777"/>
      <c r="I130" s="777"/>
      <c r="J130" s="777"/>
      <c r="K130" s="777"/>
      <c r="L130" s="777"/>
      <c r="M130" s="777"/>
      <c r="N130" s="777"/>
      <c r="O130" s="777"/>
      <c r="P130" s="777"/>
      <c r="Q130" s="777"/>
      <c r="R130" s="777"/>
      <c r="S130" s="777"/>
      <c r="T130" s="777"/>
      <c r="U130" s="777"/>
      <c r="V130" s="777"/>
      <c r="W130" s="777"/>
      <c r="X130" s="777"/>
      <c r="Y130" s="777"/>
      <c r="Z130" s="778"/>
      <c r="AA130" s="778"/>
      <c r="AB130" s="778"/>
      <c r="AC130" s="778"/>
      <c r="AD130" s="778"/>
      <c r="AE130" s="778"/>
      <c r="AF130" s="778"/>
      <c r="AG130" s="778"/>
      <c r="AH130" s="778"/>
      <c r="AI130" s="778"/>
      <c r="AJ130" s="778"/>
      <c r="AK130" s="778"/>
      <c r="AL130" s="778"/>
      <c r="AM130" s="778"/>
      <c r="AN130" s="778"/>
      <c r="AO130" s="778"/>
      <c r="AP130" s="778"/>
      <c r="AQ130" s="778"/>
      <c r="AR130" s="778"/>
      <c r="AS130" s="778"/>
      <c r="AT130" s="778"/>
      <c r="AU130" s="778"/>
      <c r="AV130" s="778"/>
      <c r="AW130" s="778"/>
      <c r="AX130" s="778"/>
      <c r="AY130" s="778"/>
      <c r="AZ130" s="778"/>
      <c r="BA130" s="778"/>
      <c r="BB130" s="1184"/>
      <c r="BC130" s="777"/>
      <c r="BD130" s="777"/>
      <c r="BE130" s="777"/>
      <c r="BF130" s="777"/>
      <c r="BG130" s="777"/>
      <c r="BH130" s="777"/>
      <c r="BI130" s="777"/>
      <c r="BJ130" s="777"/>
      <c r="BK130" s="777"/>
      <c r="BL130" s="777"/>
      <c r="BM130" s="777"/>
      <c r="BN130" s="777"/>
      <c r="BO130" s="777"/>
      <c r="BP130" s="777"/>
      <c r="BQ130" s="777"/>
      <c r="BR130" s="777"/>
      <c r="BS130" s="777"/>
      <c r="BT130" s="777"/>
      <c r="BU130" s="777"/>
      <c r="BV130" s="777"/>
      <c r="BW130" s="777"/>
      <c r="BX130" s="777"/>
      <c r="BY130" s="777"/>
      <c r="BZ130" s="777"/>
      <c r="CA130" s="777"/>
      <c r="CB130" s="777"/>
      <c r="CC130" s="777"/>
      <c r="CD130" s="777"/>
      <c r="CE130" s="777"/>
      <c r="CF130" s="777"/>
      <c r="CG130" s="777"/>
      <c r="CH130" s="777"/>
      <c r="CI130" s="777"/>
      <c r="CJ130" s="777"/>
      <c r="CK130" s="777"/>
      <c r="CL130" s="777"/>
      <c r="CM130" s="777"/>
      <c r="CN130" s="777"/>
      <c r="CO130" s="777"/>
      <c r="CP130" s="777"/>
      <c r="CQ130" s="777"/>
      <c r="CR130" s="777"/>
      <c r="CS130" s="777"/>
      <c r="CT130" s="777"/>
      <c r="CU130" s="777"/>
      <c r="CV130" s="777"/>
      <c r="CW130" s="777"/>
      <c r="CX130" s="777"/>
      <c r="CY130" s="777"/>
      <c r="CZ130" s="777"/>
      <c r="DA130" s="777"/>
      <c r="DB130" s="777"/>
      <c r="DC130" s="777"/>
      <c r="DD130" s="777"/>
      <c r="DE130" s="777"/>
      <c r="DF130" s="777"/>
      <c r="DG130" s="777"/>
      <c r="DH130" s="777"/>
      <c r="DI130" s="777"/>
      <c r="DJ130" s="777"/>
      <c r="DK130" s="777"/>
      <c r="DL130" s="777"/>
      <c r="DM130" s="777"/>
      <c r="DN130" s="777"/>
      <c r="DO130" s="777"/>
      <c r="DP130" s="777"/>
      <c r="DQ130" s="777"/>
      <c r="DR130" s="777"/>
      <c r="DS130" s="777"/>
      <c r="DT130" s="777"/>
      <c r="DU130" s="777"/>
      <c r="DV130" s="777"/>
      <c r="DW130" s="777"/>
      <c r="DX130" s="777"/>
      <c r="DY130" s="777"/>
      <c r="DZ130" s="777"/>
      <c r="EA130" s="777"/>
      <c r="EB130" s="777"/>
      <c r="EC130" s="777"/>
      <c r="ED130" s="777"/>
      <c r="EE130" s="777"/>
      <c r="EF130" s="777"/>
      <c r="EG130" s="777"/>
      <c r="EH130" s="777"/>
      <c r="EI130" s="777"/>
      <c r="EJ130" s="777"/>
      <c r="EK130" s="777"/>
      <c r="EL130" s="777"/>
      <c r="EM130" s="777"/>
      <c r="EN130" s="777"/>
      <c r="EO130" s="777"/>
      <c r="EP130" s="777"/>
      <c r="EQ130" s="777"/>
      <c r="ER130" s="777"/>
      <c r="ES130" s="777"/>
      <c r="ET130" s="777"/>
      <c r="EU130" s="777"/>
      <c r="EV130" s="777"/>
      <c r="EW130" s="777"/>
      <c r="EX130" s="777"/>
      <c r="EY130" s="777"/>
      <c r="EZ130" s="777"/>
      <c r="FA130" s="777"/>
      <c r="FB130" s="777"/>
      <c r="FC130" s="777"/>
      <c r="FD130" s="777"/>
      <c r="FE130" s="777"/>
      <c r="FF130" s="777"/>
      <c r="FG130" s="777"/>
      <c r="FH130" s="777"/>
      <c r="FI130" s="777"/>
      <c r="FJ130" s="777"/>
      <c r="FK130" s="777"/>
      <c r="FL130" s="777"/>
      <c r="FM130" s="777"/>
      <c r="FN130" s="777"/>
      <c r="FO130" s="777"/>
      <c r="FP130" s="777"/>
      <c r="FQ130" s="777"/>
      <c r="FR130" s="777"/>
      <c r="FS130" s="777"/>
      <c r="FT130" s="777"/>
      <c r="FU130" s="777"/>
      <c r="FV130" s="777"/>
      <c r="FW130" s="777"/>
      <c r="FX130" s="777"/>
      <c r="FY130" s="777"/>
      <c r="FZ130" s="777"/>
      <c r="GA130" s="777"/>
      <c r="GB130" s="777"/>
      <c r="GC130" s="777"/>
      <c r="GD130" s="777"/>
      <c r="GE130" s="777"/>
      <c r="GF130" s="777"/>
      <c r="GG130" s="777"/>
      <c r="GH130" s="777"/>
      <c r="GI130" s="777"/>
      <c r="GJ130" s="777"/>
      <c r="GK130" s="777"/>
      <c r="GL130" s="777"/>
      <c r="GM130" s="777"/>
      <c r="GN130" s="777"/>
      <c r="GO130" s="777"/>
      <c r="GP130" s="777"/>
      <c r="GQ130" s="777"/>
      <c r="GR130" s="777"/>
      <c r="GS130" s="777"/>
      <c r="GT130" s="777"/>
      <c r="GU130" s="777"/>
      <c r="GV130" s="777"/>
      <c r="GW130" s="777"/>
      <c r="GX130" s="777"/>
      <c r="GY130" s="777"/>
      <c r="GZ130" s="777"/>
      <c r="HA130" s="777"/>
      <c r="HB130" s="777"/>
      <c r="HC130" s="777"/>
      <c r="HD130" s="777"/>
      <c r="HE130" s="777"/>
      <c r="HF130" s="777"/>
      <c r="HG130" s="777"/>
      <c r="HH130" s="777"/>
      <c r="HI130" s="777"/>
      <c r="HJ130" s="777"/>
      <c r="HK130" s="777"/>
      <c r="HL130" s="777"/>
      <c r="HM130" s="777"/>
      <c r="HN130" s="777"/>
      <c r="HO130" s="777"/>
      <c r="HP130" s="777"/>
      <c r="HQ130" s="777"/>
      <c r="HR130" s="777"/>
      <c r="HS130" s="777"/>
      <c r="HT130" s="777"/>
      <c r="HU130" s="777"/>
      <c r="HV130" s="777"/>
      <c r="HW130" s="777"/>
      <c r="HX130" s="777"/>
      <c r="HY130" s="777"/>
      <c r="HZ130" s="777"/>
      <c r="IA130" s="777"/>
      <c r="IB130" s="777"/>
      <c r="IC130" s="777"/>
      <c r="ID130" s="777"/>
      <c r="IE130" s="777"/>
      <c r="IF130" s="777"/>
      <c r="IG130" s="777"/>
      <c r="IH130" s="777"/>
      <c r="II130" s="777"/>
      <c r="IJ130" s="777"/>
      <c r="IK130" s="777"/>
      <c r="IL130" s="777"/>
      <c r="IM130" s="777"/>
      <c r="IN130" s="777"/>
      <c r="IO130" s="777"/>
      <c r="IP130" s="777"/>
      <c r="IQ130" s="777"/>
      <c r="IR130" s="777"/>
      <c r="IS130" s="777"/>
      <c r="IT130" s="777"/>
      <c r="IU130" s="777"/>
    </row>
  </sheetData>
  <sheetProtection selectLockedCells="1" selectUnlockedCells="1"/>
  <mergeCells count="63">
    <mergeCell ref="BK12:BN12"/>
    <mergeCell ref="AV12:AV13"/>
    <mergeCell ref="AW12:AW13"/>
    <mergeCell ref="AX12:AX13"/>
    <mergeCell ref="AY12:BB12"/>
    <mergeCell ref="BC12:BF12"/>
    <mergeCell ref="BG12:BJ12"/>
    <mergeCell ref="AU12:AU13"/>
    <mergeCell ref="Z12:Z13"/>
    <mergeCell ref="AA12:AA13"/>
    <mergeCell ref="AB12:AB13"/>
    <mergeCell ref="AC12:AC13"/>
    <mergeCell ref="AD12:AD13"/>
    <mergeCell ref="AE12:AE13"/>
    <mergeCell ref="AF12:AH12"/>
    <mergeCell ref="AI12:AI13"/>
    <mergeCell ref="AJ12:AJ13"/>
    <mergeCell ref="AK12:AP12"/>
    <mergeCell ref="AQ12:AT12"/>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P15:P17">
    <cfRule type="cellIs" dxfId="490" priority="221" stopIfTrue="1" operator="between">
      <formula>0.9</formula>
      <formula>1.05</formula>
    </cfRule>
    <cfRule type="cellIs" dxfId="489" priority="222" stopIfTrue="1" operator="between">
      <formula>0.7</formula>
      <formula>0.8999</formula>
    </cfRule>
    <cfRule type="cellIs" dxfId="488" priority="223" stopIfTrue="1" operator="between">
      <formula>0</formula>
      <formula>0.699</formula>
    </cfRule>
    <cfRule type="cellIs" dxfId="487" priority="224" stopIfTrue="1" operator="greaterThan">
      <formula>1.05</formula>
    </cfRule>
  </conditionalFormatting>
  <conditionalFormatting sqref="P18:P22">
    <cfRule type="cellIs" dxfId="486" priority="217" stopIfTrue="1" operator="between">
      <formula>0.9</formula>
      <formula>1.05</formula>
    </cfRule>
    <cfRule type="cellIs" dxfId="485" priority="218" stopIfTrue="1" operator="between">
      <formula>0.7</formula>
      <formula>0.8999</formula>
    </cfRule>
    <cfRule type="cellIs" dxfId="484" priority="219" stopIfTrue="1" operator="between">
      <formula>0</formula>
      <formula>0.699</formula>
    </cfRule>
    <cfRule type="cellIs" dxfId="483" priority="220" stopIfTrue="1" operator="greaterThan">
      <formula>1.05</formula>
    </cfRule>
  </conditionalFormatting>
  <conditionalFormatting sqref="S14">
    <cfRule type="cellIs" dxfId="482" priority="193" stopIfTrue="1" operator="between">
      <formula>0.9</formula>
      <formula>1.05</formula>
    </cfRule>
    <cfRule type="cellIs" dxfId="481" priority="194" stopIfTrue="1" operator="between">
      <formula>0.7</formula>
      <formula>0.8999</formula>
    </cfRule>
    <cfRule type="cellIs" dxfId="480" priority="195" stopIfTrue="1" operator="between">
      <formula>0</formula>
      <formula>0.699</formula>
    </cfRule>
    <cfRule type="cellIs" dxfId="479" priority="196" stopIfTrue="1" operator="greaterThan">
      <formula>1.05</formula>
    </cfRule>
  </conditionalFormatting>
  <conditionalFormatting sqref="S14">
    <cfRule type="cellIs" dxfId="478" priority="197" stopIfTrue="1" operator="between">
      <formula>0.9</formula>
      <formula>1.05</formula>
    </cfRule>
    <cfRule type="cellIs" dxfId="477" priority="198" stopIfTrue="1" operator="between">
      <formula>0.7</formula>
      <formula>0.8999</formula>
    </cfRule>
    <cfRule type="cellIs" dxfId="476" priority="199" stopIfTrue="1" operator="between">
      <formula>0</formula>
      <formula>0.699</formula>
    </cfRule>
    <cfRule type="cellIs" dxfId="475" priority="200" stopIfTrue="1" operator="greaterThan">
      <formula>1.05</formula>
    </cfRule>
  </conditionalFormatting>
  <conditionalFormatting sqref="S15">
    <cfRule type="cellIs" dxfId="474" priority="185" stopIfTrue="1" operator="between">
      <formula>0.9</formula>
      <formula>1.05</formula>
    </cfRule>
    <cfRule type="cellIs" dxfId="473" priority="186" stopIfTrue="1" operator="between">
      <formula>0.7</formula>
      <formula>0.8999</formula>
    </cfRule>
    <cfRule type="cellIs" dxfId="472" priority="187" stopIfTrue="1" operator="between">
      <formula>0</formula>
      <formula>0.699</formula>
    </cfRule>
    <cfRule type="cellIs" dxfId="471" priority="188" stopIfTrue="1" operator="greaterThan">
      <formula>1.05</formula>
    </cfRule>
  </conditionalFormatting>
  <conditionalFormatting sqref="S15">
    <cfRule type="cellIs" dxfId="470" priority="189" stopIfTrue="1" operator="between">
      <formula>0.9</formula>
      <formula>1.05</formula>
    </cfRule>
    <cfRule type="cellIs" dxfId="469" priority="190" stopIfTrue="1" operator="between">
      <formula>0.7</formula>
      <formula>0.8999</formula>
    </cfRule>
    <cfRule type="cellIs" dxfId="468" priority="191" stopIfTrue="1" operator="between">
      <formula>0</formula>
      <formula>0.699</formula>
    </cfRule>
    <cfRule type="cellIs" dxfId="467" priority="192" stopIfTrue="1" operator="greaterThan">
      <formula>1.05</formula>
    </cfRule>
  </conditionalFormatting>
  <conditionalFormatting sqref="S16">
    <cfRule type="cellIs" dxfId="466" priority="177" stopIfTrue="1" operator="between">
      <formula>0.9</formula>
      <formula>1.05</formula>
    </cfRule>
    <cfRule type="cellIs" dxfId="465" priority="178" stopIfTrue="1" operator="between">
      <formula>0.7</formula>
      <formula>0.8999</formula>
    </cfRule>
    <cfRule type="cellIs" dxfId="464" priority="179" stopIfTrue="1" operator="between">
      <formula>0</formula>
      <formula>0.699</formula>
    </cfRule>
    <cfRule type="cellIs" dxfId="463" priority="180" stopIfTrue="1" operator="greaterThan">
      <formula>1.05</formula>
    </cfRule>
  </conditionalFormatting>
  <conditionalFormatting sqref="S16">
    <cfRule type="cellIs" dxfId="462" priority="181" stopIfTrue="1" operator="between">
      <formula>0.9</formula>
      <formula>1.05</formula>
    </cfRule>
    <cfRule type="cellIs" dxfId="461" priority="182" stopIfTrue="1" operator="between">
      <formula>0.7</formula>
      <formula>0.8999</formula>
    </cfRule>
    <cfRule type="cellIs" dxfId="460" priority="183" stopIfTrue="1" operator="between">
      <formula>0</formula>
      <formula>0.699</formula>
    </cfRule>
    <cfRule type="cellIs" dxfId="459" priority="184" stopIfTrue="1" operator="greaterThan">
      <formula>1.05</formula>
    </cfRule>
  </conditionalFormatting>
  <conditionalFormatting sqref="S17">
    <cfRule type="cellIs" dxfId="458" priority="169" stopIfTrue="1" operator="between">
      <formula>0.9</formula>
      <formula>1.05</formula>
    </cfRule>
    <cfRule type="cellIs" dxfId="457" priority="170" stopIfTrue="1" operator="between">
      <formula>0.7</formula>
      <formula>0.8999</formula>
    </cfRule>
    <cfRule type="cellIs" dxfId="456" priority="171" stopIfTrue="1" operator="between">
      <formula>0</formula>
      <formula>0.699</formula>
    </cfRule>
    <cfRule type="cellIs" dxfId="455" priority="172" stopIfTrue="1" operator="greaterThan">
      <formula>1.05</formula>
    </cfRule>
  </conditionalFormatting>
  <conditionalFormatting sqref="S17">
    <cfRule type="cellIs" dxfId="454" priority="173" stopIfTrue="1" operator="between">
      <formula>0.9</formula>
      <formula>1.05</formula>
    </cfRule>
    <cfRule type="cellIs" dxfId="453" priority="174" stopIfTrue="1" operator="between">
      <formula>0.7</formula>
      <formula>0.8999</formula>
    </cfRule>
    <cfRule type="cellIs" dxfId="452" priority="175" stopIfTrue="1" operator="between">
      <formula>0</formula>
      <formula>0.699</formula>
    </cfRule>
    <cfRule type="cellIs" dxfId="451" priority="176" stopIfTrue="1" operator="greaterThan">
      <formula>1.05</formula>
    </cfRule>
  </conditionalFormatting>
  <conditionalFormatting sqref="S18">
    <cfRule type="cellIs" dxfId="450" priority="161" stopIfTrue="1" operator="between">
      <formula>0.9</formula>
      <formula>1.05</formula>
    </cfRule>
    <cfRule type="cellIs" dxfId="449" priority="162" stopIfTrue="1" operator="between">
      <formula>0.7</formula>
      <formula>0.8999</formula>
    </cfRule>
    <cfRule type="cellIs" dxfId="448" priority="163" stopIfTrue="1" operator="between">
      <formula>0</formula>
      <formula>0.699</formula>
    </cfRule>
    <cfRule type="cellIs" dxfId="447" priority="164" stopIfTrue="1" operator="greaterThan">
      <formula>1.05</formula>
    </cfRule>
  </conditionalFormatting>
  <conditionalFormatting sqref="S18">
    <cfRule type="cellIs" dxfId="446" priority="165" stopIfTrue="1" operator="between">
      <formula>0.9</formula>
      <formula>1.05</formula>
    </cfRule>
    <cfRule type="cellIs" dxfId="445" priority="166" stopIfTrue="1" operator="between">
      <formula>0.7</formula>
      <formula>0.8999</formula>
    </cfRule>
    <cfRule type="cellIs" dxfId="444" priority="167" stopIfTrue="1" operator="between">
      <formula>0</formula>
      <formula>0.699</formula>
    </cfRule>
    <cfRule type="cellIs" dxfId="443" priority="168" stopIfTrue="1" operator="greaterThan">
      <formula>1.05</formula>
    </cfRule>
  </conditionalFormatting>
  <conditionalFormatting sqref="S19">
    <cfRule type="cellIs" dxfId="442" priority="153" stopIfTrue="1" operator="between">
      <formula>0.9</formula>
      <formula>1.05</formula>
    </cfRule>
    <cfRule type="cellIs" dxfId="441" priority="154" stopIfTrue="1" operator="between">
      <formula>0.7</formula>
      <formula>0.8999</formula>
    </cfRule>
    <cfRule type="cellIs" dxfId="440" priority="155" stopIfTrue="1" operator="between">
      <formula>0</formula>
      <formula>0.699</formula>
    </cfRule>
    <cfRule type="cellIs" dxfId="439" priority="156" stopIfTrue="1" operator="greaterThan">
      <formula>1.05</formula>
    </cfRule>
  </conditionalFormatting>
  <conditionalFormatting sqref="S19">
    <cfRule type="cellIs" dxfId="438" priority="157" stopIfTrue="1" operator="between">
      <formula>0.9</formula>
      <formula>1.05</formula>
    </cfRule>
    <cfRule type="cellIs" dxfId="437" priority="158" stopIfTrue="1" operator="between">
      <formula>0.7</formula>
      <formula>0.8999</formula>
    </cfRule>
    <cfRule type="cellIs" dxfId="436" priority="159" stopIfTrue="1" operator="between">
      <formula>0</formula>
      <formula>0.699</formula>
    </cfRule>
    <cfRule type="cellIs" dxfId="435" priority="160" stopIfTrue="1" operator="greaterThan">
      <formula>1.05</formula>
    </cfRule>
  </conditionalFormatting>
  <conditionalFormatting sqref="S20">
    <cfRule type="cellIs" dxfId="434" priority="145" stopIfTrue="1" operator="between">
      <formula>0.9</formula>
      <formula>1.05</formula>
    </cfRule>
    <cfRule type="cellIs" dxfId="433" priority="146" stopIfTrue="1" operator="between">
      <formula>0.7</formula>
      <formula>0.8999</formula>
    </cfRule>
    <cfRule type="cellIs" dxfId="432" priority="147" stopIfTrue="1" operator="between">
      <formula>0</formula>
      <formula>0.699</formula>
    </cfRule>
    <cfRule type="cellIs" dxfId="431" priority="148" stopIfTrue="1" operator="greaterThan">
      <formula>1.05</formula>
    </cfRule>
  </conditionalFormatting>
  <conditionalFormatting sqref="S20">
    <cfRule type="cellIs" dxfId="430" priority="149" stopIfTrue="1" operator="between">
      <formula>0.9</formula>
      <formula>1.05</formula>
    </cfRule>
    <cfRule type="cellIs" dxfId="429" priority="150" stopIfTrue="1" operator="between">
      <formula>0.7</formula>
      <formula>0.8999</formula>
    </cfRule>
    <cfRule type="cellIs" dxfId="428" priority="151" stopIfTrue="1" operator="between">
      <formula>0</formula>
      <formula>0.699</formula>
    </cfRule>
    <cfRule type="cellIs" dxfId="427" priority="152" stopIfTrue="1" operator="greaterThan">
      <formula>1.05</formula>
    </cfRule>
  </conditionalFormatting>
  <conditionalFormatting sqref="S21">
    <cfRule type="cellIs" dxfId="426" priority="137" stopIfTrue="1" operator="between">
      <formula>0.9</formula>
      <formula>1.05</formula>
    </cfRule>
    <cfRule type="cellIs" dxfId="425" priority="138" stopIfTrue="1" operator="between">
      <formula>0.7</formula>
      <formula>0.8999</formula>
    </cfRule>
    <cfRule type="cellIs" dxfId="424" priority="139" stopIfTrue="1" operator="between">
      <formula>0</formula>
      <formula>0.699</formula>
    </cfRule>
    <cfRule type="cellIs" dxfId="423" priority="140" stopIfTrue="1" operator="greaterThan">
      <formula>1.05</formula>
    </cfRule>
  </conditionalFormatting>
  <conditionalFormatting sqref="S21">
    <cfRule type="cellIs" dxfId="422" priority="141" stopIfTrue="1" operator="between">
      <formula>0.9</formula>
      <formula>1.05</formula>
    </cfRule>
    <cfRule type="cellIs" dxfId="421" priority="142" stopIfTrue="1" operator="between">
      <formula>0.7</formula>
      <formula>0.8999</formula>
    </cfRule>
    <cfRule type="cellIs" dxfId="420" priority="143" stopIfTrue="1" operator="between">
      <formula>0</formula>
      <formula>0.699</formula>
    </cfRule>
    <cfRule type="cellIs" dxfId="419" priority="144" stopIfTrue="1" operator="greaterThan">
      <formula>1.05</formula>
    </cfRule>
  </conditionalFormatting>
  <conditionalFormatting sqref="S22">
    <cfRule type="cellIs" dxfId="418" priority="129" stopIfTrue="1" operator="between">
      <formula>0.9</formula>
      <formula>1.05</formula>
    </cfRule>
    <cfRule type="cellIs" dxfId="417" priority="130" stopIfTrue="1" operator="between">
      <formula>0.7</formula>
      <formula>0.8999</formula>
    </cfRule>
    <cfRule type="cellIs" dxfId="416" priority="131" stopIfTrue="1" operator="between">
      <formula>0</formula>
      <formula>0.699</formula>
    </cfRule>
    <cfRule type="cellIs" dxfId="415" priority="132" stopIfTrue="1" operator="greaterThan">
      <formula>1.05</formula>
    </cfRule>
  </conditionalFormatting>
  <conditionalFormatting sqref="S22">
    <cfRule type="cellIs" dxfId="414" priority="133" stopIfTrue="1" operator="between">
      <formula>0.9</formula>
      <formula>1.05</formula>
    </cfRule>
    <cfRule type="cellIs" dxfId="413" priority="134" stopIfTrue="1" operator="between">
      <formula>0.7</formula>
      <formula>0.8999</formula>
    </cfRule>
    <cfRule type="cellIs" dxfId="412" priority="135" stopIfTrue="1" operator="between">
      <formula>0</formula>
      <formula>0.699</formula>
    </cfRule>
    <cfRule type="cellIs" dxfId="411" priority="136" stopIfTrue="1" operator="greaterThan">
      <formula>1.05</formula>
    </cfRule>
  </conditionalFormatting>
  <conditionalFormatting sqref="M15:M17 M19:M21">
    <cfRule type="cellIs" dxfId="410" priority="41" stopIfTrue="1" operator="between">
      <formula>0.9</formula>
      <formula>1.05</formula>
    </cfRule>
    <cfRule type="cellIs" dxfId="409" priority="42" stopIfTrue="1" operator="between">
      <formula>0.7</formula>
      <formula>0.8999</formula>
    </cfRule>
    <cfRule type="cellIs" dxfId="408" priority="43" stopIfTrue="1" operator="between">
      <formula>0</formula>
      <formula>0.699</formula>
    </cfRule>
    <cfRule type="cellIs" dxfId="407" priority="44" stopIfTrue="1" operator="greaterThan">
      <formula>1.05</formula>
    </cfRule>
  </conditionalFormatting>
  <conditionalFormatting sqref="M15:M17 M19:M21">
    <cfRule type="cellIs" dxfId="406" priority="45" stopIfTrue="1" operator="between">
      <formula>0.9</formula>
      <formula>1.05</formula>
    </cfRule>
    <cfRule type="cellIs" dxfId="405" priority="46" stopIfTrue="1" operator="between">
      <formula>0.7</formula>
      <formula>0.8999</formula>
    </cfRule>
    <cfRule type="cellIs" dxfId="404" priority="47" stopIfTrue="1" operator="between">
      <formula>0</formula>
      <formula>0.699</formula>
    </cfRule>
    <cfRule type="cellIs" dxfId="403" priority="48" stopIfTrue="1" operator="greaterThan">
      <formula>1.05</formula>
    </cfRule>
  </conditionalFormatting>
  <conditionalFormatting sqref="G15:G21">
    <cfRule type="cellIs" dxfId="402" priority="33" stopIfTrue="1" operator="between">
      <formula>0.9</formula>
      <formula>1.05</formula>
    </cfRule>
    <cfRule type="cellIs" dxfId="401" priority="34" stopIfTrue="1" operator="between">
      <formula>0.7</formula>
      <formula>0.8999</formula>
    </cfRule>
    <cfRule type="cellIs" dxfId="400" priority="35" stopIfTrue="1" operator="between">
      <formula>0</formula>
      <formula>0.699</formula>
    </cfRule>
    <cfRule type="cellIs" dxfId="399" priority="36" stopIfTrue="1" operator="greaterThan">
      <formula>1.05</formula>
    </cfRule>
  </conditionalFormatting>
  <conditionalFormatting sqref="G15:G21">
    <cfRule type="cellIs" dxfId="398" priority="37" stopIfTrue="1" operator="between">
      <formula>0.9</formula>
      <formula>1.05</formula>
    </cfRule>
    <cfRule type="cellIs" dxfId="397" priority="38" stopIfTrue="1" operator="between">
      <formula>0.7</formula>
      <formula>0.8999</formula>
    </cfRule>
    <cfRule type="cellIs" dxfId="396" priority="39" stopIfTrue="1" operator="between">
      <formula>0</formula>
      <formula>0.699</formula>
    </cfRule>
    <cfRule type="cellIs" dxfId="395" priority="40" stopIfTrue="1" operator="greaterThan">
      <formula>1.05</formula>
    </cfRule>
  </conditionalFormatting>
  <conditionalFormatting sqref="J14:J22">
    <cfRule type="cellIs" dxfId="394" priority="25" stopIfTrue="1" operator="between">
      <formula>0.9</formula>
      <formula>1.05</formula>
    </cfRule>
    <cfRule type="cellIs" dxfId="393" priority="26" stopIfTrue="1" operator="between">
      <formula>0.7</formula>
      <formula>0.8999</formula>
    </cfRule>
    <cfRule type="cellIs" dxfId="392" priority="27" stopIfTrue="1" operator="between">
      <formula>0</formula>
      <formula>0.699</formula>
    </cfRule>
    <cfRule type="cellIs" dxfId="391" priority="28" stopIfTrue="1" operator="greaterThan">
      <formula>1.05</formula>
    </cfRule>
  </conditionalFormatting>
  <conditionalFormatting sqref="J14:J22">
    <cfRule type="cellIs" dxfId="390" priority="29" stopIfTrue="1" operator="between">
      <formula>0.9</formula>
      <formula>1.05</formula>
    </cfRule>
    <cfRule type="cellIs" dxfId="389" priority="30" stopIfTrue="1" operator="between">
      <formula>0.7</formula>
      <formula>0.8999</formula>
    </cfRule>
    <cfRule type="cellIs" dxfId="388" priority="31" stopIfTrue="1" operator="between">
      <formula>0</formula>
      <formula>0.699</formula>
    </cfRule>
    <cfRule type="cellIs" dxfId="387" priority="32" stopIfTrue="1" operator="greaterThan">
      <formula>1.05</formula>
    </cfRule>
  </conditionalFormatting>
  <conditionalFormatting sqref="M14">
    <cfRule type="cellIs" dxfId="386" priority="17" stopIfTrue="1" operator="between">
      <formula>0.9</formula>
      <formula>1.05</formula>
    </cfRule>
    <cfRule type="cellIs" dxfId="385" priority="18" stopIfTrue="1" operator="between">
      <formula>0.7</formula>
      <formula>0.8999</formula>
    </cfRule>
    <cfRule type="cellIs" dxfId="384" priority="19" stopIfTrue="1" operator="between">
      <formula>0</formula>
      <formula>0.699</formula>
    </cfRule>
    <cfRule type="cellIs" dxfId="383" priority="20" stopIfTrue="1" operator="greaterThan">
      <formula>1.05</formula>
    </cfRule>
  </conditionalFormatting>
  <conditionalFormatting sqref="M14">
    <cfRule type="cellIs" dxfId="382" priority="21" stopIfTrue="1" operator="between">
      <formula>0.9</formula>
      <formula>1.05</formula>
    </cfRule>
    <cfRule type="cellIs" dxfId="381" priority="22" stopIfTrue="1" operator="between">
      <formula>0.7</formula>
      <formula>0.8999</formula>
    </cfRule>
    <cfRule type="cellIs" dxfId="380" priority="23" stopIfTrue="1" operator="between">
      <formula>0</formula>
      <formula>0.699</formula>
    </cfRule>
    <cfRule type="cellIs" dxfId="379" priority="24" stopIfTrue="1" operator="greaterThan">
      <formula>1.05</formula>
    </cfRule>
  </conditionalFormatting>
  <conditionalFormatting sqref="P14:P22">
    <cfRule type="cellIs" dxfId="378" priority="1" stopIfTrue="1" operator="between">
      <formula>0.9</formula>
      <formula>1.05</formula>
    </cfRule>
    <cfRule type="cellIs" dxfId="377" priority="2" stopIfTrue="1" operator="between">
      <formula>0.7</formula>
      <formula>0.8999</formula>
    </cfRule>
    <cfRule type="cellIs" dxfId="376" priority="3" stopIfTrue="1" operator="between">
      <formula>0</formula>
      <formula>0.699</formula>
    </cfRule>
    <cfRule type="cellIs" dxfId="375" priority="4" stopIfTrue="1" operator="greaterThan">
      <formula>1.05</formula>
    </cfRule>
  </conditionalFormatting>
  <conditionalFormatting sqref="P14:P22">
    <cfRule type="cellIs" dxfId="374" priority="5" stopIfTrue="1" operator="between">
      <formula>0.9</formula>
      <formula>1.05</formula>
    </cfRule>
    <cfRule type="cellIs" dxfId="373" priority="6" stopIfTrue="1" operator="between">
      <formula>0.7</formula>
      <formula>0.8999</formula>
    </cfRule>
    <cfRule type="cellIs" dxfId="372" priority="7" stopIfTrue="1" operator="between">
      <formula>0</formula>
      <formula>0.699</formula>
    </cfRule>
    <cfRule type="cellIs" dxfId="371" priority="8" stopIfTrue="1" operator="greaterThan">
      <formula>1.05</formula>
    </cfRule>
  </conditionalFormatting>
  <dataValidations count="11">
    <dataValidation type="list" operator="equal" allowBlank="1" showErrorMessage="1" sqref="AP23:AP45">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K23:AK45">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Z23:Z45">
      <formula1>"Eficacia,Eficiencia,Efectividad,"</formula1>
      <formula2>0</formula2>
    </dataValidation>
    <dataValidation operator="equal" allowBlank="1" showErrorMessage="1" sqref="AK7">
      <formula1>0</formula1>
      <formula2>0</formula2>
    </dataValidation>
    <dataValidation type="list" operator="equal" allowBlank="1" showErrorMessage="1" sqref="AB14:AB45">
      <formula1>"Alcaldía Local,Central,Sectorial,"</formula1>
      <formula2>0</formula2>
    </dataValidation>
    <dataValidation type="list" operator="equal" allowBlank="1" showErrorMessage="1" sqref="AC14:AC45">
      <formula1>"Coeficiente,Índice o razón,Porcentaje,Tasa,Valor absoluto"</formula1>
      <formula2>0</formula2>
    </dataValidation>
    <dataValidation type="list" operator="equal" allowBlank="1" showErrorMessage="1" sqref="AD14:AD45">
      <formula1>"Diario,Semanal,Mensual,Bimestral ,Trimestral,Semestral ,Anual"</formula1>
      <formula2>0</formula2>
    </dataValidation>
    <dataValidation type="list" operator="equal" allowBlank="1" showErrorMessage="1" sqref="AE14:AE45">
      <formula1>"Alta ,Media ,Baja"</formula1>
      <formula2>0</formula2>
    </dataValidation>
    <dataValidation type="list" operator="equal" allowBlank="1" showErrorMessage="1" sqref="AI14:AI45">
      <formula1>"Gestión"</formula1>
      <formula2>0</formula2>
    </dataValidation>
    <dataValidation type="list" operator="equal" allowBlank="1" showErrorMessage="1" sqref="AJ14:AJ45">
      <formula1>",Distrital ,Dsitrital-Rural ,Distrital- Urbano,Entidad ,Localidad,UPZ,Departamental,Regional,Nacional"</formula1>
      <formula2>0</formula2>
    </dataValidation>
    <dataValidation type="list" operator="equal" allowBlank="1" showErrorMessage="1" sqref="AQ14:AS45">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50" orientation="landscape" useFirstPageNumber="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U45"/>
  <sheetViews>
    <sheetView topLeftCell="BF20" zoomScale="75" zoomScaleNormal="75" workbookViewId="0">
      <selection activeCell="BQ14" sqref="BQ14"/>
    </sheetView>
  </sheetViews>
  <sheetFormatPr baseColWidth="10" defaultColWidth="20.5703125" defaultRowHeight="12.75" customHeight="1"/>
  <cols>
    <col min="1" max="1" width="4.7109375" style="779" customWidth="1"/>
    <col min="2" max="2" width="24.28515625" style="5" customWidth="1"/>
    <col min="3" max="3" width="20.5703125" style="5"/>
    <col min="4" max="4" width="9.140625" style="5" customWidth="1"/>
    <col min="5" max="5" width="8.42578125" style="5" customWidth="1"/>
    <col min="6" max="6" width="9.5703125" style="5" customWidth="1"/>
    <col min="7" max="7" width="16.7109375" style="5" customWidth="1"/>
    <col min="8" max="8" width="9.5703125" style="5" customWidth="1"/>
    <col min="9" max="9" width="11.42578125" style="5" customWidth="1"/>
    <col min="10" max="10" width="16.5703125" style="5" customWidth="1"/>
    <col min="11" max="11" width="11" style="5" customWidth="1"/>
    <col min="12" max="13" width="12" style="5" customWidth="1"/>
    <col min="14" max="14" width="10.140625" style="5" customWidth="1"/>
    <col min="15" max="15" width="10.7109375" style="5" customWidth="1"/>
    <col min="16" max="16" width="10.85546875" style="5" customWidth="1"/>
    <col min="17" max="17" width="11" style="5" customWidth="1"/>
    <col min="18" max="18" width="13" style="5" customWidth="1"/>
    <col min="19" max="19" width="11.5703125" style="5" customWidth="1"/>
    <col min="20" max="20" width="11" style="5" customWidth="1"/>
    <col min="21" max="21" width="17.85546875" style="5" customWidth="1"/>
    <col min="22" max="22" width="26.85546875" style="5" customWidth="1"/>
    <col min="23" max="25" width="20.5703125" style="5"/>
    <col min="26" max="36" width="20.5703125" style="141"/>
    <col min="37" max="37" width="26.7109375" style="141" customWidth="1"/>
    <col min="38" max="50" width="20.5703125" style="141"/>
    <col min="51" max="51" width="25.85546875" style="141" customWidth="1"/>
    <col min="52" max="52" width="17.85546875" style="141" customWidth="1"/>
    <col min="53" max="53" width="89.42578125" style="141" customWidth="1"/>
    <col min="54" max="54" width="33.7109375" style="5" customWidth="1"/>
    <col min="55" max="56" width="20.5703125" style="5"/>
    <col min="57" max="57" width="40.7109375" style="5" customWidth="1"/>
    <col min="58" max="58" width="20.5703125" style="5"/>
    <col min="59" max="59" width="8.7109375" style="5" customWidth="1"/>
    <col min="60" max="60" width="9" style="5" customWidth="1"/>
    <col min="61" max="61" width="62" style="5" customWidth="1"/>
    <col min="62" max="62" width="32.140625" style="5" customWidth="1"/>
    <col min="63" max="63" width="17" style="5" customWidth="1"/>
    <col min="64" max="64" width="16" style="5" customWidth="1"/>
    <col min="65" max="65" width="51.5703125" style="5" customWidth="1"/>
    <col min="66" max="66" width="36" style="5" customWidth="1"/>
    <col min="67" max="84" width="20.5703125" style="777"/>
    <col min="85" max="255" width="20.5703125" style="5"/>
  </cols>
  <sheetData>
    <row r="1" spans="1:255" ht="12.75" customHeight="1" thickBot="1"/>
    <row r="2" spans="1:255" s="781" customFormat="1" ht="30.75" customHeight="1" thickBot="1">
      <c r="A2" s="782"/>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v>
      </c>
      <c r="BA2" s="1367"/>
      <c r="BB2" s="1367"/>
      <c r="BC2" s="1367"/>
      <c r="BD2" s="1367"/>
      <c r="BE2" s="1367"/>
      <c r="BF2" s="1367"/>
      <c r="BG2" s="1367"/>
      <c r="BH2" s="1367"/>
      <c r="BI2" s="1367"/>
      <c r="BJ2" s="1367"/>
      <c r="BK2" s="1367"/>
      <c r="BL2" s="1367"/>
      <c r="BM2" s="1367"/>
      <c r="BN2" s="1368"/>
      <c r="BO2" s="798"/>
      <c r="BP2" s="798"/>
      <c r="BQ2" s="798"/>
      <c r="BR2" s="798"/>
      <c r="BS2" s="798"/>
      <c r="BT2" s="798"/>
      <c r="BU2" s="798"/>
      <c r="BV2" s="798"/>
      <c r="BW2" s="798"/>
      <c r="BX2" s="798"/>
      <c r="BY2" s="798"/>
      <c r="BZ2" s="798"/>
      <c r="CA2" s="798"/>
      <c r="CB2" s="798"/>
      <c r="CC2" s="798"/>
      <c r="CD2" s="798"/>
      <c r="CE2" s="798"/>
      <c r="CF2" s="798"/>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1:255" s="781" customFormat="1" ht="30.75" customHeight="1" thickBot="1">
      <c r="A3" s="782"/>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1</v>
      </c>
      <c r="BA3" s="1398"/>
      <c r="BB3" s="1398"/>
      <c r="BC3" s="1398"/>
      <c r="BD3" s="1398"/>
      <c r="BE3" s="1398"/>
      <c r="BF3" s="1398"/>
      <c r="BG3" s="1398"/>
      <c r="BH3" s="1398"/>
      <c r="BI3" s="1398"/>
      <c r="BJ3" s="1398"/>
      <c r="BK3" s="1398"/>
      <c r="BL3" s="1398"/>
      <c r="BM3" s="1398"/>
      <c r="BN3" s="1399"/>
      <c r="BO3" s="798"/>
      <c r="BP3" s="798"/>
      <c r="BQ3" s="798"/>
      <c r="BR3" s="798"/>
      <c r="BS3" s="798"/>
      <c r="BT3" s="798"/>
      <c r="BU3" s="798"/>
      <c r="BV3" s="798"/>
      <c r="BW3" s="798"/>
      <c r="BX3" s="798"/>
      <c r="BY3" s="798"/>
      <c r="BZ3" s="798"/>
      <c r="CA3" s="798"/>
      <c r="CB3" s="798"/>
      <c r="CC3" s="798"/>
      <c r="CD3" s="798"/>
      <c r="CE3" s="798"/>
      <c r="CF3" s="798"/>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1:255" s="781" customFormat="1" ht="36" customHeight="1" thickBot="1">
      <c r="A4" s="782"/>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98"/>
      <c r="BP4" s="798"/>
      <c r="BQ4" s="798"/>
      <c r="BR4" s="798"/>
      <c r="BS4" s="798"/>
      <c r="BT4" s="798"/>
      <c r="BU4" s="798"/>
      <c r="BV4" s="798"/>
      <c r="BW4" s="798"/>
      <c r="BX4" s="798"/>
      <c r="BY4" s="798"/>
      <c r="BZ4" s="798"/>
      <c r="CA4" s="798"/>
      <c r="CB4" s="798"/>
      <c r="CC4" s="798"/>
      <c r="CD4" s="798"/>
      <c r="CE4" s="798"/>
      <c r="CF4" s="798"/>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1:255" s="781" customFormat="1" ht="30.75" customHeight="1">
      <c r="A5" s="782"/>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9</v>
      </c>
      <c r="BA5" s="1408"/>
      <c r="BB5" s="1408"/>
      <c r="BC5" s="1408"/>
      <c r="BD5" s="1408"/>
      <c r="BE5" s="1408"/>
      <c r="BF5" s="1408"/>
      <c r="BG5" s="1408"/>
      <c r="BH5" s="1408"/>
      <c r="BI5" s="1408"/>
      <c r="BJ5" s="1408"/>
      <c r="BK5" s="1408"/>
      <c r="BL5" s="1408"/>
      <c r="BM5" s="1408"/>
      <c r="BN5" s="1409"/>
      <c r="BO5" s="798"/>
      <c r="BP5" s="798"/>
      <c r="BQ5" s="798"/>
      <c r="BR5" s="798"/>
      <c r="BS5" s="798"/>
      <c r="BT5" s="798"/>
      <c r="BU5" s="798"/>
      <c r="BV5" s="798"/>
      <c r="BW5" s="798"/>
      <c r="BX5" s="798"/>
      <c r="BY5" s="798"/>
      <c r="BZ5" s="798"/>
      <c r="CA5" s="798"/>
      <c r="CB5" s="798"/>
      <c r="CC5" s="798"/>
      <c r="CD5" s="798"/>
      <c r="CE5" s="798"/>
      <c r="CF5" s="798"/>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1:255" s="781" customFormat="1" ht="21.75" customHeight="1" thickBot="1">
      <c r="A6" s="782"/>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98"/>
      <c r="BP6" s="798"/>
      <c r="BQ6" s="798"/>
      <c r="BR6" s="798"/>
      <c r="BS6" s="798"/>
      <c r="BT6" s="798"/>
      <c r="BU6" s="798"/>
      <c r="BV6" s="798"/>
      <c r="BW6" s="798"/>
      <c r="BX6" s="798"/>
      <c r="BY6" s="798"/>
      <c r="BZ6" s="798"/>
      <c r="CA6" s="798"/>
      <c r="CB6" s="798"/>
      <c r="CC6" s="798"/>
      <c r="CD6" s="798"/>
      <c r="CE6" s="798"/>
      <c r="CF6" s="798"/>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1:255" s="17" customFormat="1" ht="50.25" hidden="1" customHeight="1">
      <c r="A7" s="219"/>
      <c r="B7" s="1370" t="s">
        <v>222</v>
      </c>
      <c r="C7" s="1371"/>
      <c r="D7" s="1372"/>
      <c r="E7" s="1372"/>
      <c r="F7" s="1372"/>
      <c r="G7" s="1372"/>
      <c r="H7" s="1372"/>
      <c r="I7" s="1372"/>
      <c r="J7" s="1372"/>
      <c r="K7" s="1372"/>
      <c r="L7" s="1372"/>
      <c r="M7" s="1372"/>
      <c r="N7" s="1372"/>
      <c r="O7" s="1372"/>
      <c r="P7" s="1372"/>
      <c r="Q7" s="1372"/>
      <c r="R7" s="1372"/>
      <c r="S7" s="1372"/>
      <c r="T7" s="1372"/>
      <c r="U7" s="1372"/>
      <c r="V7" s="1372"/>
      <c r="W7" s="1372"/>
      <c r="X7" s="1372"/>
      <c r="Y7" s="1372"/>
      <c r="Z7" s="1372"/>
      <c r="AA7" s="1369" t="s">
        <v>223</v>
      </c>
      <c r="AB7" s="1369"/>
      <c r="AC7" s="1413" t="s">
        <v>224</v>
      </c>
      <c r="AD7" s="1413"/>
      <c r="AE7" s="1413"/>
      <c r="AF7" s="1413"/>
      <c r="AG7" s="1413"/>
      <c r="AH7" s="1413"/>
      <c r="AI7" s="1413"/>
      <c r="AJ7" s="1413"/>
      <c r="AK7" s="1369" t="s">
        <v>225</v>
      </c>
      <c r="AL7" s="1369"/>
      <c r="AM7" s="1424"/>
      <c r="AN7" s="1424"/>
      <c r="AO7" s="1424"/>
      <c r="AP7" s="1424"/>
      <c r="AQ7" s="1424"/>
      <c r="AR7" s="1424"/>
      <c r="AS7" s="1424"/>
      <c r="AT7" s="1424"/>
      <c r="AU7" s="1424"/>
      <c r="AV7" s="1424"/>
      <c r="AW7" s="1424"/>
      <c r="AX7" s="1425"/>
      <c r="AY7" s="1403"/>
      <c r="AZ7" s="1403"/>
      <c r="BA7" s="1403"/>
      <c r="BB7" s="1403"/>
      <c r="BC7" s="1403"/>
      <c r="BD7" s="1403"/>
      <c r="BE7" s="1403"/>
      <c r="BF7" s="1403"/>
      <c r="BG7" s="1403"/>
      <c r="BH7" s="1403"/>
      <c r="BI7" s="1403"/>
      <c r="BJ7" s="1403"/>
      <c r="BK7" s="1403"/>
      <c r="BL7" s="1403"/>
      <c r="BM7" s="1403"/>
      <c r="BN7" s="1404"/>
      <c r="BO7" s="219"/>
      <c r="BP7" s="219"/>
      <c r="BQ7" s="219"/>
      <c r="BR7" s="219"/>
      <c r="BS7" s="219"/>
      <c r="BT7" s="219"/>
      <c r="BU7" s="219"/>
      <c r="BV7" s="219"/>
      <c r="BW7" s="219"/>
      <c r="BX7" s="219"/>
      <c r="BY7" s="219"/>
      <c r="BZ7" s="219"/>
      <c r="CA7" s="219"/>
      <c r="CB7" s="219"/>
      <c r="CC7" s="219"/>
      <c r="CD7" s="219"/>
      <c r="CE7" s="219"/>
      <c r="CF7" s="219"/>
    </row>
    <row r="8" spans="1:255" s="17" customFormat="1" ht="49.15" hidden="1" customHeight="1">
      <c r="A8" s="219"/>
      <c r="B8" s="1418" t="s">
        <v>226</v>
      </c>
      <c r="C8" s="1419"/>
      <c r="D8" s="1420" t="s">
        <v>227</v>
      </c>
      <c r="E8" s="1420"/>
      <c r="F8" s="1420"/>
      <c r="G8" s="1420"/>
      <c r="H8" s="1420"/>
      <c r="I8" s="1420"/>
      <c r="J8" s="1420"/>
      <c r="K8" s="1420"/>
      <c r="L8" s="1420"/>
      <c r="M8" s="1420"/>
      <c r="N8" s="1420"/>
      <c r="O8" s="1420"/>
      <c r="P8" s="1420"/>
      <c r="Q8" s="1420"/>
      <c r="R8" s="1420"/>
      <c r="S8" s="1420"/>
      <c r="T8" s="1420"/>
      <c r="U8" s="1420"/>
      <c r="V8" s="1420"/>
      <c r="W8" s="1420"/>
      <c r="X8" s="1420"/>
      <c r="Y8" s="1420"/>
      <c r="Z8" s="1420"/>
      <c r="AA8" s="1420"/>
      <c r="AB8" s="1420"/>
      <c r="AC8" s="1421" t="s">
        <v>228</v>
      </c>
      <c r="AD8" s="1421"/>
      <c r="AE8" s="1421"/>
      <c r="AF8" s="1422">
        <v>44197</v>
      </c>
      <c r="AG8" s="1422"/>
      <c r="AH8" s="1422"/>
      <c r="AI8" s="1422"/>
      <c r="AJ8" s="1422"/>
      <c r="AK8" s="1422"/>
      <c r="AL8" s="1422"/>
      <c r="AM8" s="1422"/>
      <c r="AN8" s="1422"/>
      <c r="AO8" s="1422"/>
      <c r="AP8" s="1422"/>
      <c r="AQ8" s="1422"/>
      <c r="AR8" s="1422"/>
      <c r="AS8" s="1422"/>
      <c r="AT8" s="1422"/>
      <c r="AU8" s="1422"/>
      <c r="AV8" s="1422"/>
      <c r="AW8" s="1422"/>
      <c r="AX8" s="1423"/>
      <c r="AY8" s="1403"/>
      <c r="AZ8" s="1403"/>
      <c r="BA8" s="1403"/>
      <c r="BB8" s="1403"/>
      <c r="BC8" s="1403"/>
      <c r="BD8" s="1403"/>
      <c r="BE8" s="1403"/>
      <c r="BF8" s="1403"/>
      <c r="BG8" s="1403"/>
      <c r="BH8" s="1403"/>
      <c r="BI8" s="1403"/>
      <c r="BJ8" s="1403"/>
      <c r="BK8" s="1403"/>
      <c r="BL8" s="1403"/>
      <c r="BM8" s="1403"/>
      <c r="BN8" s="1404"/>
      <c r="BO8" s="219"/>
      <c r="BP8" s="219"/>
      <c r="BQ8" s="219"/>
      <c r="BR8" s="219"/>
      <c r="BS8" s="219"/>
      <c r="BT8" s="219"/>
      <c r="BU8" s="219"/>
      <c r="BV8" s="219"/>
      <c r="BW8" s="219"/>
      <c r="BX8" s="219"/>
      <c r="BY8" s="219"/>
      <c r="BZ8" s="219"/>
      <c r="CA8" s="219"/>
      <c r="CB8" s="219"/>
      <c r="CC8" s="219"/>
      <c r="CD8" s="219"/>
      <c r="CE8" s="219"/>
      <c r="CF8" s="219"/>
    </row>
    <row r="9" spans="1:255" s="17" customFormat="1" ht="45" hidden="1" customHeight="1">
      <c r="A9" s="219"/>
      <c r="B9" s="1414" t="s">
        <v>229</v>
      </c>
      <c r="C9" s="1415"/>
      <c r="D9" s="1416"/>
      <c r="E9" s="1416"/>
      <c r="F9" s="1416"/>
      <c r="G9" s="1416"/>
      <c r="H9" s="1416"/>
      <c r="I9" s="1416"/>
      <c r="J9" s="1416"/>
      <c r="K9" s="1416"/>
      <c r="L9" s="1416"/>
      <c r="M9" s="1416"/>
      <c r="N9" s="1416"/>
      <c r="O9" s="1416"/>
      <c r="P9" s="1416"/>
      <c r="Q9" s="1416"/>
      <c r="R9" s="1416"/>
      <c r="S9" s="1416"/>
      <c r="T9" s="1416"/>
      <c r="U9" s="1416"/>
      <c r="V9" s="1416"/>
      <c r="W9" s="1416"/>
      <c r="X9" s="1416"/>
      <c r="Y9" s="1416"/>
      <c r="Z9" s="1416"/>
      <c r="AA9" s="1416"/>
      <c r="AB9" s="1416"/>
      <c r="AC9" s="1416"/>
      <c r="AD9" s="1416"/>
      <c r="AE9" s="1416"/>
      <c r="AF9" s="1416"/>
      <c r="AG9" s="1416"/>
      <c r="AH9" s="1416"/>
      <c r="AI9" s="1416"/>
      <c r="AJ9" s="1416"/>
      <c r="AK9" s="1416"/>
      <c r="AL9" s="1416"/>
      <c r="AM9" s="1416"/>
      <c r="AN9" s="1416"/>
      <c r="AO9" s="1416"/>
      <c r="AP9" s="1416"/>
      <c r="AQ9" s="1416"/>
      <c r="AR9" s="1416"/>
      <c r="AS9" s="1416"/>
      <c r="AT9" s="1416"/>
      <c r="AU9" s="1416"/>
      <c r="AV9" s="1416"/>
      <c r="AW9" s="1416"/>
      <c r="AX9" s="1417"/>
      <c r="AY9" s="1405"/>
      <c r="AZ9" s="1405"/>
      <c r="BA9" s="1405"/>
      <c r="BB9" s="1405"/>
      <c r="BC9" s="1405"/>
      <c r="BD9" s="1405"/>
      <c r="BE9" s="1405"/>
      <c r="BF9" s="1405"/>
      <c r="BG9" s="1405"/>
      <c r="BH9" s="1405"/>
      <c r="BI9" s="1405"/>
      <c r="BJ9" s="1405"/>
      <c r="BK9" s="1405"/>
      <c r="BL9" s="1405"/>
      <c r="BM9" s="1405"/>
      <c r="BN9" s="1406"/>
      <c r="BO9" s="219"/>
      <c r="BP9" s="219"/>
      <c r="BQ9" s="219"/>
      <c r="BR9" s="219"/>
      <c r="BS9" s="219"/>
      <c r="BT9" s="219"/>
      <c r="BU9" s="219"/>
      <c r="BV9" s="219"/>
      <c r="BW9" s="219"/>
      <c r="BX9" s="219"/>
      <c r="BY9" s="219"/>
      <c r="BZ9" s="219"/>
      <c r="CA9" s="219"/>
      <c r="CB9" s="219"/>
      <c r="CC9" s="219"/>
      <c r="CD9" s="219"/>
      <c r="CE9" s="219"/>
      <c r="CF9" s="219"/>
    </row>
    <row r="10" spans="1:255" s="17" customFormat="1" ht="27.75" customHeight="1">
      <c r="A10" s="219"/>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c r="BO10" s="219"/>
      <c r="BP10" s="219"/>
      <c r="BQ10" s="219"/>
      <c r="BR10" s="219"/>
      <c r="BS10" s="219"/>
      <c r="BT10" s="219"/>
      <c r="BU10" s="219"/>
      <c r="BV10" s="219"/>
      <c r="BW10" s="219"/>
      <c r="BX10" s="219"/>
      <c r="BY10" s="219"/>
      <c r="BZ10" s="219"/>
      <c r="CA10" s="219"/>
      <c r="CB10" s="219"/>
      <c r="CC10" s="219"/>
      <c r="CD10" s="219"/>
      <c r="CE10" s="219"/>
      <c r="CF10" s="219"/>
    </row>
    <row r="11" spans="1:255" s="17" customFormat="1" ht="45.75" customHeight="1">
      <c r="A11" s="219"/>
      <c r="B11" s="1322"/>
      <c r="C11" s="1323"/>
      <c r="D11" s="1323"/>
      <c r="E11" s="1432" t="s">
        <v>10</v>
      </c>
      <c r="F11" s="1432"/>
      <c r="G11" s="1432"/>
      <c r="H11" s="1432"/>
      <c r="I11" s="1432"/>
      <c r="J11" s="1432"/>
      <c r="K11" s="1432"/>
      <c r="L11" s="1432"/>
      <c r="M11" s="1432"/>
      <c r="N11" s="1432"/>
      <c r="O11" s="1432"/>
      <c r="P11" s="1432"/>
      <c r="Q11" s="1432"/>
      <c r="R11" s="1432"/>
      <c r="S11" s="1432"/>
      <c r="T11" s="1432"/>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c r="BO11" s="219"/>
      <c r="BP11" s="219"/>
      <c r="BQ11" s="219"/>
      <c r="BR11" s="219"/>
      <c r="BS11" s="219"/>
      <c r="BT11" s="219"/>
      <c r="BU11" s="219"/>
      <c r="BV11" s="219"/>
      <c r="BW11" s="219"/>
      <c r="BX11" s="219"/>
      <c r="BY11" s="219"/>
      <c r="BZ11" s="219"/>
      <c r="CA11" s="219"/>
      <c r="CB11" s="219"/>
      <c r="CC11" s="219"/>
      <c r="CD11" s="219"/>
      <c r="CE11" s="219"/>
      <c r="CF11" s="219"/>
    </row>
    <row r="12" spans="1:255" s="19" customFormat="1" ht="45.75" customHeight="1">
      <c r="A12" s="783"/>
      <c r="B12" s="1434" t="s">
        <v>12</v>
      </c>
      <c r="C12" s="1353" t="s">
        <v>13</v>
      </c>
      <c r="D12" s="1353" t="s">
        <v>14</v>
      </c>
      <c r="E12" s="1432" t="s">
        <v>15</v>
      </c>
      <c r="F12" s="1432"/>
      <c r="G12" s="1432"/>
      <c r="H12" s="1432" t="s">
        <v>16</v>
      </c>
      <c r="I12" s="1432"/>
      <c r="J12" s="1432"/>
      <c r="K12" s="1432" t="s">
        <v>17</v>
      </c>
      <c r="L12" s="1432"/>
      <c r="M12" s="1432"/>
      <c r="N12" s="1432" t="s">
        <v>18</v>
      </c>
      <c r="O12" s="1432"/>
      <c r="P12" s="1432"/>
      <c r="Q12" s="1432" t="s">
        <v>19</v>
      </c>
      <c r="R12" s="1432"/>
      <c r="S12" s="1432"/>
      <c r="T12" s="147" t="s">
        <v>20</v>
      </c>
      <c r="U12" s="1435" t="s">
        <v>21</v>
      </c>
      <c r="V12" s="1435" t="s">
        <v>22</v>
      </c>
      <c r="W12" s="1435" t="s">
        <v>23</v>
      </c>
      <c r="X12" s="1323" t="s">
        <v>24</v>
      </c>
      <c r="Y12" s="1323"/>
      <c r="Z12" s="1436" t="s">
        <v>25</v>
      </c>
      <c r="AA12" s="1435" t="s">
        <v>26</v>
      </c>
      <c r="AB12" s="1435" t="s">
        <v>27</v>
      </c>
      <c r="AC12" s="1435" t="s">
        <v>28</v>
      </c>
      <c r="AD12" s="1435" t="s">
        <v>29</v>
      </c>
      <c r="AE12" s="1435" t="s">
        <v>30</v>
      </c>
      <c r="AF12" s="1323" t="s">
        <v>31</v>
      </c>
      <c r="AG12" s="1323"/>
      <c r="AH12" s="1323"/>
      <c r="AI12" s="1435" t="s">
        <v>32</v>
      </c>
      <c r="AJ12" s="1435" t="s">
        <v>33</v>
      </c>
      <c r="AK12" s="1323" t="s">
        <v>34</v>
      </c>
      <c r="AL12" s="1323"/>
      <c r="AM12" s="1323"/>
      <c r="AN12" s="1323"/>
      <c r="AO12" s="1323"/>
      <c r="AP12" s="1323"/>
      <c r="AQ12" s="1323" t="s">
        <v>35</v>
      </c>
      <c r="AR12" s="1323"/>
      <c r="AS12" s="1323"/>
      <c r="AT12" s="1323"/>
      <c r="AU12" s="1323" t="s">
        <v>36</v>
      </c>
      <c r="AV12" s="1435" t="s">
        <v>37</v>
      </c>
      <c r="AW12" s="1435" t="s">
        <v>38</v>
      </c>
      <c r="AX12" s="1437"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c r="BO12" s="783"/>
      <c r="BP12" s="783"/>
      <c r="BQ12" s="783"/>
      <c r="BR12" s="783"/>
      <c r="BS12" s="783"/>
      <c r="BT12" s="783"/>
      <c r="BU12" s="783"/>
      <c r="BV12" s="783"/>
      <c r="BW12" s="783"/>
      <c r="BX12" s="783"/>
      <c r="BY12" s="783"/>
      <c r="BZ12" s="783"/>
      <c r="CA12" s="783"/>
      <c r="CB12" s="783"/>
      <c r="CC12" s="783"/>
      <c r="CD12" s="783"/>
      <c r="CE12" s="783"/>
      <c r="CF12" s="783"/>
    </row>
    <row r="13" spans="1:255" s="19" customFormat="1" ht="45.75" customHeight="1">
      <c r="A13" s="783"/>
      <c r="B13" s="1434"/>
      <c r="C13" s="1353"/>
      <c r="D13" s="1353"/>
      <c r="E13" s="797" t="s">
        <v>44</v>
      </c>
      <c r="F13" s="797" t="s">
        <v>45</v>
      </c>
      <c r="G13" s="797" t="s">
        <v>46</v>
      </c>
      <c r="H13" s="797" t="s">
        <v>44</v>
      </c>
      <c r="I13" s="797" t="s">
        <v>45</v>
      </c>
      <c r="J13" s="797" t="s">
        <v>46</v>
      </c>
      <c r="K13" s="797" t="s">
        <v>44</v>
      </c>
      <c r="L13" s="797" t="s">
        <v>45</v>
      </c>
      <c r="M13" s="797" t="s">
        <v>46</v>
      </c>
      <c r="N13" s="797" t="s">
        <v>44</v>
      </c>
      <c r="O13" s="797" t="s">
        <v>45</v>
      </c>
      <c r="P13" s="797" t="s">
        <v>46</v>
      </c>
      <c r="Q13" s="797" t="s">
        <v>44</v>
      </c>
      <c r="R13" s="797" t="s">
        <v>45</v>
      </c>
      <c r="S13" s="797" t="s">
        <v>46</v>
      </c>
      <c r="T13" s="149">
        <f>SUM(T14:T19)</f>
        <v>0.99249999999999994</v>
      </c>
      <c r="U13" s="1435"/>
      <c r="V13" s="1435"/>
      <c r="W13" s="1435"/>
      <c r="X13" s="150" t="s">
        <v>47</v>
      </c>
      <c r="Y13" s="150" t="s">
        <v>48</v>
      </c>
      <c r="Z13" s="1436"/>
      <c r="AA13" s="1435"/>
      <c r="AB13" s="1435"/>
      <c r="AC13" s="1435"/>
      <c r="AD13" s="1435"/>
      <c r="AE13" s="1435"/>
      <c r="AF13" s="148" t="s">
        <v>49</v>
      </c>
      <c r="AG13" s="148" t="s">
        <v>50</v>
      </c>
      <c r="AH13" s="150" t="s">
        <v>51</v>
      </c>
      <c r="AI13" s="1435"/>
      <c r="AJ13" s="1435"/>
      <c r="AK13" s="148" t="s">
        <v>52</v>
      </c>
      <c r="AL13" s="148" t="s">
        <v>53</v>
      </c>
      <c r="AM13" s="148" t="s">
        <v>54</v>
      </c>
      <c r="AN13" s="148" t="s">
        <v>55</v>
      </c>
      <c r="AO13" s="148" t="s">
        <v>56</v>
      </c>
      <c r="AP13" s="148" t="s">
        <v>57</v>
      </c>
      <c r="AQ13" s="148" t="s">
        <v>58</v>
      </c>
      <c r="AR13" s="148" t="s">
        <v>58</v>
      </c>
      <c r="AS13" s="148" t="s">
        <v>58</v>
      </c>
      <c r="AT13" s="148" t="s">
        <v>59</v>
      </c>
      <c r="AU13" s="1323"/>
      <c r="AV13" s="1435"/>
      <c r="AW13" s="1435"/>
      <c r="AX13" s="1437"/>
      <c r="AY13" s="151" t="s">
        <v>60</v>
      </c>
      <c r="AZ13" s="152" t="s">
        <v>61</v>
      </c>
      <c r="BA13" s="152" t="s">
        <v>62</v>
      </c>
      <c r="BB13" s="152" t="s">
        <v>63</v>
      </c>
      <c r="BC13" s="153" t="s">
        <v>60</v>
      </c>
      <c r="BD13" s="153" t="s">
        <v>61</v>
      </c>
      <c r="BE13" s="153" t="s">
        <v>62</v>
      </c>
      <c r="BF13" s="153" t="s">
        <v>63</v>
      </c>
      <c r="BG13" s="153" t="s">
        <v>60</v>
      </c>
      <c r="BH13" s="153" t="s">
        <v>61</v>
      </c>
      <c r="BI13" s="153" t="s">
        <v>62</v>
      </c>
      <c r="BJ13" s="153" t="s">
        <v>63</v>
      </c>
      <c r="BK13" s="153" t="s">
        <v>60</v>
      </c>
      <c r="BL13" s="153" t="s">
        <v>61</v>
      </c>
      <c r="BM13" s="153" t="s">
        <v>62</v>
      </c>
      <c r="BN13" s="154" t="s">
        <v>64</v>
      </c>
      <c r="BO13" s="783"/>
      <c r="BP13" s="783"/>
      <c r="BQ13" s="783"/>
      <c r="BR13" s="783"/>
      <c r="BS13" s="783"/>
      <c r="BT13" s="783"/>
      <c r="BU13" s="783"/>
      <c r="BV13" s="783"/>
      <c r="BW13" s="783"/>
      <c r="BX13" s="783"/>
      <c r="BY13" s="783"/>
      <c r="BZ13" s="783"/>
      <c r="CA13" s="783"/>
      <c r="CB13" s="783"/>
      <c r="CC13" s="783"/>
      <c r="CD13" s="783"/>
      <c r="CE13" s="783"/>
      <c r="CF13" s="783"/>
    </row>
    <row r="14" spans="1:255" s="17" customFormat="1" ht="324.75" customHeight="1">
      <c r="A14" s="219"/>
      <c r="B14" s="155" t="s">
        <v>232</v>
      </c>
      <c r="C14" s="156" t="s">
        <v>233</v>
      </c>
      <c r="D14" s="157">
        <v>0.2</v>
      </c>
      <c r="E14" s="158">
        <v>2</v>
      </c>
      <c r="F14" s="158">
        <v>2</v>
      </c>
      <c r="G14" s="34">
        <f t="shared" ref="G14:G19" si="0">IF(ISERROR(F14/E14),"",(F14/E14))</f>
        <v>1</v>
      </c>
      <c r="H14" s="158">
        <v>2</v>
      </c>
      <c r="I14" s="158">
        <v>2</v>
      </c>
      <c r="J14" s="34">
        <f t="shared" ref="J14:J19" si="1">IF(ISERROR(I14/H14),"",(I14/H14))</f>
        <v>1</v>
      </c>
      <c r="K14" s="158">
        <v>2</v>
      </c>
      <c r="L14" s="784">
        <v>2</v>
      </c>
      <c r="M14" s="160">
        <f>IF(ISERROR(L14/K14),"",(L14/K14))</f>
        <v>1</v>
      </c>
      <c r="N14" s="158">
        <v>2</v>
      </c>
      <c r="O14" s="161">
        <v>2</v>
      </c>
      <c r="P14" s="160">
        <f>IF(ISERROR(L14/K14),"",(L14/K14))</f>
        <v>1</v>
      </c>
      <c r="Q14" s="38">
        <f t="shared" ref="Q14:R18" si="2">SUM(E14,H14,K14,N14)</f>
        <v>8</v>
      </c>
      <c r="R14" s="38">
        <f t="shared" si="2"/>
        <v>8</v>
      </c>
      <c r="S14" s="39">
        <f t="shared" ref="S14:S19" si="3">IF((IF(ISERROR(R14/Q14),0,(R14/Q14)))&gt;1,1,(IF(ISERROR(R14/Q14),0,(R14/Q14))))</f>
        <v>1</v>
      </c>
      <c r="T14" s="40">
        <f t="shared" ref="T14:T19" si="4">S14*D14</f>
        <v>0.2</v>
      </c>
      <c r="U14" s="162" t="s">
        <v>234</v>
      </c>
      <c r="V14" s="162" t="s">
        <v>235</v>
      </c>
      <c r="W14" s="160" t="s">
        <v>236</v>
      </c>
      <c r="X14" s="160" t="s">
        <v>237</v>
      </c>
      <c r="Y14" s="160" t="s">
        <v>238</v>
      </c>
      <c r="Z14" s="163" t="s">
        <v>239</v>
      </c>
      <c r="AA14" s="163" t="s">
        <v>240</v>
      </c>
      <c r="AB14" s="163" t="s">
        <v>73</v>
      </c>
      <c r="AC14" s="163" t="s">
        <v>241</v>
      </c>
      <c r="AD14" s="163" t="s">
        <v>75</v>
      </c>
      <c r="AE14" s="163" t="s">
        <v>132</v>
      </c>
      <c r="AF14" s="164" t="s">
        <v>242</v>
      </c>
      <c r="AG14" s="163">
        <v>2021</v>
      </c>
      <c r="AH14" s="163" t="s">
        <v>243</v>
      </c>
      <c r="AI14" s="163" t="s">
        <v>77</v>
      </c>
      <c r="AJ14" s="163" t="s">
        <v>78</v>
      </c>
      <c r="AK14" s="162" t="s">
        <v>244</v>
      </c>
      <c r="AL14" s="165"/>
      <c r="AM14" s="166"/>
      <c r="AN14" s="167"/>
      <c r="AO14" s="165"/>
      <c r="AP14" s="162" t="s">
        <v>244</v>
      </c>
      <c r="AQ14" s="163" t="s">
        <v>245</v>
      </c>
      <c r="AR14" s="163"/>
      <c r="AS14" s="163"/>
      <c r="AT14" s="163"/>
      <c r="AU14" s="163"/>
      <c r="AV14" s="168"/>
      <c r="AW14" s="169" t="s">
        <v>246</v>
      </c>
      <c r="AX14" s="170" t="s">
        <v>247</v>
      </c>
      <c r="AY14" s="171">
        <v>2</v>
      </c>
      <c r="AZ14" s="171">
        <v>2</v>
      </c>
      <c r="BA14" s="172" t="s">
        <v>248</v>
      </c>
      <c r="BB14" s="173" t="s">
        <v>249</v>
      </c>
      <c r="BC14" s="159">
        <v>2</v>
      </c>
      <c r="BD14" s="174">
        <v>2</v>
      </c>
      <c r="BE14" s="175" t="s">
        <v>250</v>
      </c>
      <c r="BF14" s="175" t="s">
        <v>251</v>
      </c>
      <c r="BG14" s="159">
        <v>2</v>
      </c>
      <c r="BH14" s="159">
        <v>2</v>
      </c>
      <c r="BI14" s="176" t="s">
        <v>252</v>
      </c>
      <c r="BJ14" s="177" t="s">
        <v>253</v>
      </c>
      <c r="BK14" s="178">
        <v>2</v>
      </c>
      <c r="BL14" s="178">
        <v>2</v>
      </c>
      <c r="BM14" s="176" t="s">
        <v>254</v>
      </c>
      <c r="BN14" s="179" t="s">
        <v>255</v>
      </c>
      <c r="BO14" s="219"/>
      <c r="BP14" s="219"/>
      <c r="BQ14" s="219"/>
      <c r="BR14" s="219"/>
      <c r="BS14" s="219"/>
      <c r="BT14" s="219"/>
      <c r="BU14" s="219"/>
      <c r="BV14" s="219"/>
      <c r="BW14" s="219"/>
      <c r="BX14" s="219"/>
      <c r="BY14" s="219"/>
      <c r="BZ14" s="219"/>
      <c r="CA14" s="219"/>
      <c r="CB14" s="219"/>
      <c r="CC14" s="219"/>
      <c r="CD14" s="219"/>
      <c r="CE14" s="219"/>
      <c r="CF14" s="219"/>
    </row>
    <row r="15" spans="1:255" s="17" customFormat="1" ht="220.5" customHeight="1">
      <c r="A15" s="219"/>
      <c r="B15" s="155" t="s">
        <v>256</v>
      </c>
      <c r="C15" s="156" t="s">
        <v>257</v>
      </c>
      <c r="D15" s="157">
        <v>0.15</v>
      </c>
      <c r="E15" s="158">
        <v>1</v>
      </c>
      <c r="F15" s="158">
        <v>1</v>
      </c>
      <c r="G15" s="34">
        <f t="shared" si="0"/>
        <v>1</v>
      </c>
      <c r="H15" s="158">
        <v>1</v>
      </c>
      <c r="I15" s="180">
        <v>1</v>
      </c>
      <c r="J15" s="34">
        <f t="shared" si="1"/>
        <v>1</v>
      </c>
      <c r="K15" s="158">
        <v>1</v>
      </c>
      <c r="L15" s="182">
        <v>1</v>
      </c>
      <c r="M15" s="157">
        <f>IF(ISERROR(I15/H15),"",(I15/H15))</f>
        <v>1</v>
      </c>
      <c r="N15" s="158">
        <v>1</v>
      </c>
      <c r="O15" s="161">
        <v>1</v>
      </c>
      <c r="P15" s="157">
        <f>IF(ISERROR(L15/K15),"",(L15/K15))</f>
        <v>1</v>
      </c>
      <c r="Q15" s="38">
        <f t="shared" si="2"/>
        <v>4</v>
      </c>
      <c r="R15" s="38">
        <f t="shared" si="2"/>
        <v>4</v>
      </c>
      <c r="S15" s="157">
        <f t="shared" si="3"/>
        <v>1</v>
      </c>
      <c r="T15" s="40">
        <f t="shared" si="4"/>
        <v>0.15</v>
      </c>
      <c r="U15" s="162" t="s">
        <v>258</v>
      </c>
      <c r="V15" s="162" t="s">
        <v>259</v>
      </c>
      <c r="W15" s="160" t="s">
        <v>260</v>
      </c>
      <c r="X15" s="160" t="s">
        <v>261</v>
      </c>
      <c r="Y15" s="160"/>
      <c r="Z15" s="163" t="s">
        <v>239</v>
      </c>
      <c r="AA15" s="163" t="s">
        <v>240</v>
      </c>
      <c r="AB15" s="163" t="s">
        <v>73</v>
      </c>
      <c r="AC15" s="163" t="s">
        <v>241</v>
      </c>
      <c r="AD15" s="163" t="s">
        <v>75</v>
      </c>
      <c r="AE15" s="163" t="s">
        <v>132</v>
      </c>
      <c r="AF15" s="164" t="s">
        <v>242</v>
      </c>
      <c r="AG15" s="163">
        <v>2021</v>
      </c>
      <c r="AH15" s="163" t="s">
        <v>243</v>
      </c>
      <c r="AI15" s="163" t="s">
        <v>77</v>
      </c>
      <c r="AJ15" s="163" t="s">
        <v>121</v>
      </c>
      <c r="AK15" s="162" t="s">
        <v>244</v>
      </c>
      <c r="AL15" s="165"/>
      <c r="AM15" s="166"/>
      <c r="AN15" s="167"/>
      <c r="AO15" s="165"/>
      <c r="AP15" s="162" t="s">
        <v>244</v>
      </c>
      <c r="AQ15" s="163" t="s">
        <v>245</v>
      </c>
      <c r="AR15" s="163"/>
      <c r="AS15" s="163"/>
      <c r="AT15" s="163"/>
      <c r="AU15" s="163"/>
      <c r="AV15" s="168"/>
      <c r="AW15" s="169" t="s">
        <v>246</v>
      </c>
      <c r="AX15" s="170" t="s">
        <v>247</v>
      </c>
      <c r="AY15" s="182">
        <v>1</v>
      </c>
      <c r="AZ15" s="171">
        <v>1</v>
      </c>
      <c r="BA15" s="172" t="s">
        <v>262</v>
      </c>
      <c r="BB15" s="173" t="s">
        <v>263</v>
      </c>
      <c r="BC15" s="123">
        <v>1</v>
      </c>
      <c r="BD15" s="123">
        <v>1</v>
      </c>
      <c r="BE15" s="175" t="s">
        <v>264</v>
      </c>
      <c r="BF15" s="175" t="s">
        <v>265</v>
      </c>
      <c r="BG15" s="181">
        <v>1</v>
      </c>
      <c r="BH15" s="181">
        <v>1</v>
      </c>
      <c r="BI15" s="176" t="s">
        <v>266</v>
      </c>
      <c r="BJ15" s="183" t="s">
        <v>267</v>
      </c>
      <c r="BK15" s="178">
        <v>1</v>
      </c>
      <c r="BL15" s="178">
        <v>1</v>
      </c>
      <c r="BM15" s="176" t="s">
        <v>268</v>
      </c>
      <c r="BN15" s="184" t="s">
        <v>269</v>
      </c>
      <c r="BO15" s="219"/>
      <c r="BP15" s="219"/>
      <c r="BQ15" s="219"/>
      <c r="BR15" s="219"/>
      <c r="BS15" s="219"/>
      <c r="BT15" s="219"/>
      <c r="BU15" s="219"/>
      <c r="BV15" s="219"/>
      <c r="BW15" s="219"/>
      <c r="BX15" s="219"/>
      <c r="BY15" s="219"/>
      <c r="BZ15" s="219"/>
      <c r="CA15" s="219"/>
      <c r="CB15" s="219"/>
      <c r="CC15" s="219"/>
      <c r="CD15" s="219"/>
      <c r="CE15" s="219"/>
      <c r="CF15" s="219"/>
    </row>
    <row r="16" spans="1:255" s="17" customFormat="1" ht="273.75" customHeight="1">
      <c r="A16" s="219"/>
      <c r="B16" s="155" t="s">
        <v>270</v>
      </c>
      <c r="C16" s="156" t="s">
        <v>271</v>
      </c>
      <c r="D16" s="157">
        <v>0.15</v>
      </c>
      <c r="E16" s="185">
        <v>0.25</v>
      </c>
      <c r="F16" s="185">
        <v>0.25</v>
      </c>
      <c r="G16" s="34">
        <f t="shared" si="0"/>
        <v>1</v>
      </c>
      <c r="H16" s="186">
        <v>0.25</v>
      </c>
      <c r="I16" s="185">
        <v>0.25</v>
      </c>
      <c r="J16" s="34">
        <f t="shared" si="1"/>
        <v>1</v>
      </c>
      <c r="K16" s="186">
        <v>0.25</v>
      </c>
      <c r="L16" s="785">
        <v>0.25</v>
      </c>
      <c r="M16" s="160">
        <f>IF(ISERROR(I16/H16),"",(I16/H16))</f>
        <v>1</v>
      </c>
      <c r="N16" s="186">
        <v>0.25</v>
      </c>
      <c r="O16" s="186">
        <v>0.25</v>
      </c>
      <c r="P16" s="160">
        <f>IF(ISERROR(O16/N16),"",(O16/N16))</f>
        <v>1</v>
      </c>
      <c r="Q16" s="188">
        <f t="shared" si="2"/>
        <v>1</v>
      </c>
      <c r="R16" s="188">
        <f t="shared" si="2"/>
        <v>1</v>
      </c>
      <c r="S16" s="39">
        <f t="shared" si="3"/>
        <v>1</v>
      </c>
      <c r="T16" s="40">
        <f t="shared" si="4"/>
        <v>0.15</v>
      </c>
      <c r="U16" s="162" t="s">
        <v>272</v>
      </c>
      <c r="V16" s="162" t="s">
        <v>273</v>
      </c>
      <c r="W16" s="160" t="s">
        <v>274</v>
      </c>
      <c r="X16" s="189" t="s">
        <v>275</v>
      </c>
      <c r="Y16" s="189"/>
      <c r="Z16" s="163" t="s">
        <v>239</v>
      </c>
      <c r="AA16" s="190" t="s">
        <v>276</v>
      </c>
      <c r="AB16" s="163" t="s">
        <v>73</v>
      </c>
      <c r="AC16" s="163" t="s">
        <v>74</v>
      </c>
      <c r="AD16" s="163" t="s">
        <v>75</v>
      </c>
      <c r="AE16" s="163" t="s">
        <v>132</v>
      </c>
      <c r="AF16" s="164" t="s">
        <v>277</v>
      </c>
      <c r="AG16" s="163">
        <v>2021</v>
      </c>
      <c r="AH16" s="163" t="s">
        <v>243</v>
      </c>
      <c r="AI16" s="163" t="s">
        <v>77</v>
      </c>
      <c r="AJ16" s="163" t="s">
        <v>78</v>
      </c>
      <c r="AK16" s="162" t="s">
        <v>244</v>
      </c>
      <c r="AL16" s="165"/>
      <c r="AM16" s="167"/>
      <c r="AN16" s="167" t="s">
        <v>278</v>
      </c>
      <c r="AO16" s="165"/>
      <c r="AP16" s="162" t="s">
        <v>244</v>
      </c>
      <c r="AQ16" s="163" t="s">
        <v>245</v>
      </c>
      <c r="AR16" s="163"/>
      <c r="AS16" s="163"/>
      <c r="AT16" s="163"/>
      <c r="AU16" s="163"/>
      <c r="AV16" s="191"/>
      <c r="AW16" s="169" t="s">
        <v>246</v>
      </c>
      <c r="AX16" s="170" t="s">
        <v>279</v>
      </c>
      <c r="AY16" s="192">
        <v>0.25</v>
      </c>
      <c r="AZ16" s="173">
        <v>0.25</v>
      </c>
      <c r="BA16" s="172" t="s">
        <v>280</v>
      </c>
      <c r="BB16" s="173" t="s">
        <v>281</v>
      </c>
      <c r="BC16" s="76">
        <v>0.25</v>
      </c>
      <c r="BD16" s="76">
        <v>0.25</v>
      </c>
      <c r="BE16" s="184" t="s">
        <v>282</v>
      </c>
      <c r="BF16" s="184" t="s">
        <v>283</v>
      </c>
      <c r="BG16" s="187">
        <v>0.25</v>
      </c>
      <c r="BH16" s="187">
        <v>0.25</v>
      </c>
      <c r="BI16" s="193" t="s">
        <v>284</v>
      </c>
      <c r="BJ16" s="183" t="s">
        <v>285</v>
      </c>
      <c r="BK16" s="187">
        <v>0.25</v>
      </c>
      <c r="BL16" s="187">
        <v>0.25</v>
      </c>
      <c r="BM16" s="193" t="s">
        <v>286</v>
      </c>
      <c r="BN16" s="184" t="s">
        <v>287</v>
      </c>
      <c r="BO16" s="219"/>
      <c r="BP16" s="219"/>
      <c r="BQ16" s="219"/>
      <c r="BR16" s="219"/>
      <c r="BS16" s="219"/>
      <c r="BT16" s="219"/>
      <c r="BU16" s="219"/>
      <c r="BV16" s="219"/>
      <c r="BW16" s="219"/>
      <c r="BX16" s="219"/>
      <c r="BY16" s="219"/>
      <c r="BZ16" s="219"/>
      <c r="CA16" s="219"/>
      <c r="CB16" s="219"/>
      <c r="CC16" s="219"/>
      <c r="CD16" s="219"/>
      <c r="CE16" s="219"/>
      <c r="CF16" s="219"/>
    </row>
    <row r="17" spans="1:84" s="17" customFormat="1" ht="144" customHeight="1">
      <c r="A17" s="219"/>
      <c r="B17" s="155" t="s">
        <v>288</v>
      </c>
      <c r="C17" s="156" t="s">
        <v>289</v>
      </c>
      <c r="D17" s="157">
        <v>0.2</v>
      </c>
      <c r="E17" s="186">
        <v>0</v>
      </c>
      <c r="F17" s="186">
        <v>0</v>
      </c>
      <c r="G17" s="787"/>
      <c r="H17" s="185">
        <v>0</v>
      </c>
      <c r="I17" s="186">
        <v>0</v>
      </c>
      <c r="J17" s="787"/>
      <c r="K17" s="186">
        <v>0.02</v>
      </c>
      <c r="L17" s="785">
        <v>0.02</v>
      </c>
      <c r="M17" s="34">
        <f>M18</f>
        <v>1</v>
      </c>
      <c r="N17" s="186">
        <v>0.02</v>
      </c>
      <c r="O17" s="186">
        <v>0.02</v>
      </c>
      <c r="P17" s="160">
        <f>IF(ISERROR(O17/N17),"",(O17/N17))</f>
        <v>1</v>
      </c>
      <c r="Q17" s="188">
        <f t="shared" si="2"/>
        <v>0.04</v>
      </c>
      <c r="R17" s="188">
        <f t="shared" si="2"/>
        <v>0.04</v>
      </c>
      <c r="S17" s="39">
        <f t="shared" si="3"/>
        <v>1</v>
      </c>
      <c r="T17" s="40">
        <f t="shared" si="4"/>
        <v>0.2</v>
      </c>
      <c r="U17" s="162" t="s">
        <v>290</v>
      </c>
      <c r="V17" s="162" t="s">
        <v>291</v>
      </c>
      <c r="W17" s="160" t="s">
        <v>292</v>
      </c>
      <c r="X17" s="160" t="s">
        <v>293</v>
      </c>
      <c r="Y17" s="189"/>
      <c r="Z17" s="163" t="s">
        <v>71</v>
      </c>
      <c r="AA17" s="190" t="s">
        <v>294</v>
      </c>
      <c r="AB17" s="163" t="s">
        <v>73</v>
      </c>
      <c r="AC17" s="163" t="s">
        <v>74</v>
      </c>
      <c r="AD17" s="163" t="s">
        <v>75</v>
      </c>
      <c r="AE17" s="163" t="s">
        <v>76</v>
      </c>
      <c r="AF17" s="164" t="s">
        <v>295</v>
      </c>
      <c r="AG17" s="163">
        <v>2021</v>
      </c>
      <c r="AH17" s="163" t="s">
        <v>75</v>
      </c>
      <c r="AI17" s="163" t="s">
        <v>77</v>
      </c>
      <c r="AJ17" s="163" t="s">
        <v>78</v>
      </c>
      <c r="AK17" s="162" t="s">
        <v>244</v>
      </c>
      <c r="AL17" s="165"/>
      <c r="AM17" s="167"/>
      <c r="AN17" s="167" t="s">
        <v>278</v>
      </c>
      <c r="AO17" s="165"/>
      <c r="AP17" s="162" t="s">
        <v>244</v>
      </c>
      <c r="AQ17" s="163" t="s">
        <v>245</v>
      </c>
      <c r="AR17" s="163"/>
      <c r="AS17" s="163"/>
      <c r="AT17" s="163"/>
      <c r="AU17" s="163"/>
      <c r="AV17" s="191"/>
      <c r="AW17" s="169" t="s">
        <v>246</v>
      </c>
      <c r="AX17" s="170" t="s">
        <v>296</v>
      </c>
      <c r="AY17" s="194"/>
      <c r="AZ17" s="173"/>
      <c r="BA17" s="172"/>
      <c r="BB17" s="195"/>
      <c r="BC17" s="70">
        <v>2</v>
      </c>
      <c r="BD17" s="70">
        <v>2</v>
      </c>
      <c r="BE17" s="184" t="s">
        <v>297</v>
      </c>
      <c r="BF17" s="184" t="s">
        <v>298</v>
      </c>
      <c r="BG17" s="187">
        <v>0.02</v>
      </c>
      <c r="BH17" s="187">
        <v>0.02</v>
      </c>
      <c r="BI17" s="193" t="s">
        <v>299</v>
      </c>
      <c r="BJ17" s="183" t="s">
        <v>300</v>
      </c>
      <c r="BK17" s="187">
        <v>0.02</v>
      </c>
      <c r="BL17" s="187">
        <v>0.02</v>
      </c>
      <c r="BM17" s="196" t="s">
        <v>301</v>
      </c>
      <c r="BN17" s="184" t="s">
        <v>298</v>
      </c>
      <c r="BO17" s="219"/>
      <c r="BP17" s="219"/>
      <c r="BQ17" s="219"/>
      <c r="BR17" s="219"/>
      <c r="BS17" s="219"/>
      <c r="BT17" s="219"/>
      <c r="BU17" s="219"/>
      <c r="BV17" s="219"/>
      <c r="BW17" s="219"/>
      <c r="BX17" s="219"/>
      <c r="BY17" s="219"/>
      <c r="BZ17" s="219"/>
      <c r="CA17" s="219"/>
      <c r="CB17" s="219"/>
      <c r="CC17" s="219"/>
      <c r="CD17" s="219"/>
      <c r="CE17" s="219"/>
      <c r="CF17" s="219"/>
    </row>
    <row r="18" spans="1:84" s="17" customFormat="1" ht="274.5" customHeight="1">
      <c r="A18" s="219"/>
      <c r="B18" s="197">
        <v>5</v>
      </c>
      <c r="C18" s="156" t="s">
        <v>302</v>
      </c>
      <c r="D18" s="198">
        <v>0.15</v>
      </c>
      <c r="E18" s="199">
        <v>0.25</v>
      </c>
      <c r="F18" s="199">
        <v>0.25</v>
      </c>
      <c r="G18" s="34">
        <f t="shared" si="0"/>
        <v>1</v>
      </c>
      <c r="H18" s="185">
        <v>0.23</v>
      </c>
      <c r="I18" s="200">
        <v>0.23</v>
      </c>
      <c r="J18" s="34">
        <f t="shared" si="1"/>
        <v>1</v>
      </c>
      <c r="K18" s="185">
        <v>0.3</v>
      </c>
      <c r="L18" s="786">
        <v>0.3</v>
      </c>
      <c r="M18" s="202">
        <f>IF(ISERROR(L18/K18),"",(L18/K18))</f>
        <v>1</v>
      </c>
      <c r="N18" s="185">
        <v>0.22</v>
      </c>
      <c r="O18" s="203">
        <v>0.22</v>
      </c>
      <c r="P18" s="157">
        <f>IF(ISERROR(O18/N18),"",(O18/N18))</f>
        <v>1</v>
      </c>
      <c r="Q18" s="188">
        <f t="shared" si="2"/>
        <v>1</v>
      </c>
      <c r="R18" s="188">
        <f t="shared" si="2"/>
        <v>1</v>
      </c>
      <c r="S18" s="204">
        <f t="shared" si="3"/>
        <v>1</v>
      </c>
      <c r="T18" s="40">
        <f t="shared" si="4"/>
        <v>0.15</v>
      </c>
      <c r="U18" s="162" t="s">
        <v>303</v>
      </c>
      <c r="V18" s="162" t="s">
        <v>304</v>
      </c>
      <c r="W18" s="205" t="s">
        <v>305</v>
      </c>
      <c r="X18" s="206" t="s">
        <v>306</v>
      </c>
      <c r="Y18" s="206"/>
      <c r="Z18" s="207" t="s">
        <v>239</v>
      </c>
      <c r="AA18" s="208" t="s">
        <v>294</v>
      </c>
      <c r="AB18" s="207" t="s">
        <v>73</v>
      </c>
      <c r="AC18" s="207" t="s">
        <v>74</v>
      </c>
      <c r="AD18" s="207" t="s">
        <v>75</v>
      </c>
      <c r="AE18" s="207" t="s">
        <v>132</v>
      </c>
      <c r="AF18" s="209" t="s">
        <v>307</v>
      </c>
      <c r="AG18" s="207">
        <v>2021</v>
      </c>
      <c r="AH18" s="207" t="s">
        <v>75</v>
      </c>
      <c r="AI18" s="207" t="s">
        <v>77</v>
      </c>
      <c r="AJ18" s="207" t="s">
        <v>78</v>
      </c>
      <c r="AK18" s="210" t="s">
        <v>244</v>
      </c>
      <c r="AL18" s="211"/>
      <c r="AM18" s="212"/>
      <c r="AN18" s="212" t="s">
        <v>278</v>
      </c>
      <c r="AO18" s="211"/>
      <c r="AP18" s="210" t="s">
        <v>244</v>
      </c>
      <c r="AQ18" s="207" t="s">
        <v>245</v>
      </c>
      <c r="AR18" s="207"/>
      <c r="AS18" s="207"/>
      <c r="AT18" s="207"/>
      <c r="AU18" s="207"/>
      <c r="AV18" s="213"/>
      <c r="AW18" s="214" t="s">
        <v>246</v>
      </c>
      <c r="AX18" s="215" t="s">
        <v>308</v>
      </c>
      <c r="AY18" s="216">
        <v>0.25</v>
      </c>
      <c r="AZ18" s="173">
        <v>0.25</v>
      </c>
      <c r="BA18" s="172" t="s">
        <v>309</v>
      </c>
      <c r="BB18" s="195" t="s">
        <v>310</v>
      </c>
      <c r="BC18" s="185">
        <v>0.23</v>
      </c>
      <c r="BD18" s="200">
        <v>0.23</v>
      </c>
      <c r="BE18" s="217" t="s">
        <v>311</v>
      </c>
      <c r="BF18" s="217" t="s">
        <v>312</v>
      </c>
      <c r="BG18" s="201">
        <v>0.3</v>
      </c>
      <c r="BH18" s="201">
        <v>0.3</v>
      </c>
      <c r="BI18" s="176" t="s">
        <v>313</v>
      </c>
      <c r="BJ18" s="177" t="s">
        <v>314</v>
      </c>
      <c r="BK18" s="218">
        <v>0.3</v>
      </c>
      <c r="BL18" s="218">
        <v>0.3</v>
      </c>
      <c r="BM18" s="176" t="s">
        <v>315</v>
      </c>
      <c r="BN18" s="184" t="s">
        <v>312</v>
      </c>
      <c r="BO18" s="219"/>
      <c r="BP18" s="219"/>
      <c r="BQ18" s="219"/>
      <c r="BR18" s="219"/>
      <c r="BS18" s="219"/>
      <c r="BT18" s="219"/>
      <c r="BU18" s="219"/>
      <c r="BV18" s="219"/>
      <c r="BW18" s="219"/>
      <c r="BX18" s="219"/>
      <c r="BY18" s="219"/>
      <c r="BZ18" s="219"/>
      <c r="CA18" s="219"/>
      <c r="CB18" s="219"/>
      <c r="CC18" s="219"/>
      <c r="CD18" s="219"/>
      <c r="CE18" s="219"/>
      <c r="CF18" s="219"/>
    </row>
    <row r="19" spans="1:84" s="141" customFormat="1" ht="347.25" customHeight="1">
      <c r="A19" s="778"/>
      <c r="B19" s="197">
        <v>6</v>
      </c>
      <c r="C19" s="156" t="s">
        <v>316</v>
      </c>
      <c r="D19" s="198">
        <v>0.15</v>
      </c>
      <c r="E19" s="185">
        <v>0.25</v>
      </c>
      <c r="F19" s="199">
        <v>0.17</v>
      </c>
      <c r="G19" s="34">
        <f t="shared" si="0"/>
        <v>0.68</v>
      </c>
      <c r="H19" s="185">
        <v>0.33</v>
      </c>
      <c r="I19" s="200">
        <v>0.33</v>
      </c>
      <c r="J19" s="34">
        <f t="shared" si="1"/>
        <v>1</v>
      </c>
      <c r="K19" s="185">
        <v>0.28000000000000003</v>
      </c>
      <c r="L19" s="786">
        <v>0.28000000000000003</v>
      </c>
      <c r="M19" s="34">
        <f>IF(ISERROR(L19/K19),"",(L19/K19))</f>
        <v>1</v>
      </c>
      <c r="N19" s="203">
        <v>0.28000000000000003</v>
      </c>
      <c r="O19" s="199">
        <v>0.17</v>
      </c>
      <c r="P19" s="157">
        <f>IF(ISERROR(O19/N19),"",(O19/N19))</f>
        <v>0.6071428571428571</v>
      </c>
      <c r="Q19" s="64">
        <v>1</v>
      </c>
      <c r="R19" s="64">
        <f>SUM(F19,I19,L19,O19)</f>
        <v>0.95000000000000007</v>
      </c>
      <c r="S19" s="39">
        <f t="shared" si="3"/>
        <v>0.95000000000000007</v>
      </c>
      <c r="T19" s="40">
        <f t="shared" si="4"/>
        <v>0.14250000000000002</v>
      </c>
      <c r="U19" s="162" t="s">
        <v>317</v>
      </c>
      <c r="V19" s="162" t="s">
        <v>318</v>
      </c>
      <c r="W19" s="205" t="s">
        <v>319</v>
      </c>
      <c r="X19" s="206" t="s">
        <v>306</v>
      </c>
      <c r="Y19" s="206"/>
      <c r="Z19" s="207" t="s">
        <v>239</v>
      </c>
      <c r="AA19" s="208" t="s">
        <v>294</v>
      </c>
      <c r="AB19" s="207" t="s">
        <v>73</v>
      </c>
      <c r="AC19" s="207" t="s">
        <v>74</v>
      </c>
      <c r="AD19" s="207" t="s">
        <v>75</v>
      </c>
      <c r="AE19" s="207" t="s">
        <v>132</v>
      </c>
      <c r="AF19" s="209" t="s">
        <v>320</v>
      </c>
      <c r="AG19" s="207">
        <v>2022</v>
      </c>
      <c r="AH19" s="207" t="s">
        <v>75</v>
      </c>
      <c r="AI19" s="207" t="s">
        <v>77</v>
      </c>
      <c r="AJ19" s="207" t="s">
        <v>78</v>
      </c>
      <c r="AK19" s="210" t="s">
        <v>244</v>
      </c>
      <c r="AL19" s="211"/>
      <c r="AM19" s="212"/>
      <c r="AN19" s="212"/>
      <c r="AO19" s="211"/>
      <c r="AP19" s="210" t="s">
        <v>244</v>
      </c>
      <c r="AQ19" s="207" t="s">
        <v>245</v>
      </c>
      <c r="AR19" s="207"/>
      <c r="AS19" s="207"/>
      <c r="AT19" s="207"/>
      <c r="AU19" s="207"/>
      <c r="AV19" s="213"/>
      <c r="AW19" s="214" t="s">
        <v>246</v>
      </c>
      <c r="AX19" s="215" t="s">
        <v>321</v>
      </c>
      <c r="AY19" s="216">
        <v>0.25</v>
      </c>
      <c r="AZ19" s="220">
        <v>0.17</v>
      </c>
      <c r="BA19" s="172" t="s">
        <v>1898</v>
      </c>
      <c r="BB19" s="221" t="s">
        <v>322</v>
      </c>
      <c r="BC19" s="222">
        <v>0.33</v>
      </c>
      <c r="BD19" s="223">
        <v>0.33</v>
      </c>
      <c r="BE19" s="217" t="s">
        <v>323</v>
      </c>
      <c r="BF19" s="217" t="s">
        <v>324</v>
      </c>
      <c r="BG19" s="201">
        <v>0.28000000000000003</v>
      </c>
      <c r="BH19" s="201">
        <v>0.28000000000000003</v>
      </c>
      <c r="BI19" s="176" t="s">
        <v>325</v>
      </c>
      <c r="BJ19" s="177" t="s">
        <v>326</v>
      </c>
      <c r="BK19" s="187">
        <v>0.28000000000000003</v>
      </c>
      <c r="BL19" s="187">
        <v>0.17</v>
      </c>
      <c r="BM19" s="176" t="s">
        <v>327</v>
      </c>
      <c r="BN19" s="184" t="s">
        <v>324</v>
      </c>
      <c r="BO19" s="777"/>
      <c r="BP19" s="778"/>
      <c r="BQ19" s="778"/>
      <c r="BR19" s="778"/>
      <c r="BS19" s="778"/>
      <c r="BT19" s="778"/>
      <c r="BU19" s="778"/>
      <c r="BV19" s="778"/>
      <c r="BW19" s="778"/>
      <c r="BX19" s="778"/>
      <c r="BY19" s="778"/>
      <c r="BZ19" s="778"/>
      <c r="CA19" s="778"/>
      <c r="CB19" s="778"/>
      <c r="CC19" s="778"/>
      <c r="CD19" s="778"/>
      <c r="CE19" s="778"/>
      <c r="CF19" s="778"/>
    </row>
    <row r="20" spans="1:84" s="778" customFormat="1" ht="33.75" customHeight="1">
      <c r="B20" s="219"/>
      <c r="C20" s="788"/>
      <c r="D20" s="776">
        <f>SUM(D14:D19)</f>
        <v>1</v>
      </c>
      <c r="E20" s="219"/>
      <c r="F20" s="219"/>
      <c r="G20" s="776">
        <f>SUM(G14:G19)/6</f>
        <v>0.77999999999999992</v>
      </c>
      <c r="H20" s="219"/>
      <c r="I20" s="219"/>
      <c r="J20" s="219"/>
      <c r="K20" s="219"/>
      <c r="L20" s="219"/>
      <c r="M20" s="219"/>
      <c r="N20" s="219"/>
      <c r="O20" s="219"/>
      <c r="P20" s="219"/>
      <c r="Q20" s="219"/>
      <c r="R20" s="219"/>
      <c r="S20" s="219"/>
      <c r="T20" s="219"/>
      <c r="U20" s="219"/>
      <c r="V20" s="219"/>
      <c r="W20" s="219"/>
      <c r="X20" s="219"/>
      <c r="Y20" s="219"/>
      <c r="Z20" s="775"/>
      <c r="AA20" s="777"/>
      <c r="AB20" s="219"/>
      <c r="AC20" s="219"/>
      <c r="AD20" s="219"/>
      <c r="AE20" s="219"/>
      <c r="AF20" s="777"/>
      <c r="AG20" s="777"/>
      <c r="AH20" s="777"/>
      <c r="AI20" s="219"/>
      <c r="AJ20" s="219"/>
      <c r="AK20" s="219"/>
      <c r="AL20" s="777"/>
      <c r="AM20" s="777"/>
      <c r="AN20" s="777"/>
      <c r="AO20" s="777"/>
      <c r="AP20" s="219"/>
      <c r="AQ20" s="219"/>
      <c r="AR20" s="219"/>
      <c r="AS20" s="219"/>
      <c r="AT20" s="777"/>
      <c r="AU20" s="777"/>
      <c r="AV20" s="777"/>
      <c r="AW20" s="777"/>
      <c r="AX20" s="777"/>
      <c r="BI20" s="790"/>
      <c r="BO20" s="777"/>
    </row>
    <row r="21" spans="1:84" s="778" customFormat="1" ht="11.65" customHeight="1">
      <c r="B21" s="219"/>
      <c r="C21" s="219"/>
      <c r="D21" s="776"/>
      <c r="E21" s="219"/>
      <c r="F21" s="219"/>
      <c r="G21" s="219"/>
      <c r="H21" s="219"/>
      <c r="I21" s="219"/>
      <c r="J21" s="219"/>
      <c r="K21" s="219"/>
      <c r="L21" s="219"/>
      <c r="M21" s="219"/>
      <c r="N21" s="219"/>
      <c r="O21" s="219"/>
      <c r="P21" s="219"/>
      <c r="Q21" s="219"/>
      <c r="R21" s="219"/>
      <c r="S21" s="219"/>
      <c r="T21" s="219"/>
      <c r="U21" s="219"/>
      <c r="V21" s="219"/>
      <c r="W21" s="219"/>
      <c r="X21" s="219"/>
      <c r="Y21" s="219"/>
      <c r="Z21" s="219"/>
      <c r="AA21" s="777"/>
      <c r="AB21" s="219"/>
      <c r="AC21" s="219"/>
      <c r="AD21" s="219"/>
      <c r="AE21" s="219"/>
      <c r="AF21" s="777"/>
      <c r="AG21" s="777"/>
      <c r="AH21" s="777"/>
      <c r="AI21" s="219"/>
      <c r="AJ21" s="219"/>
      <c r="AK21" s="219"/>
      <c r="AL21" s="777"/>
      <c r="AM21" s="777"/>
      <c r="AN21" s="777"/>
      <c r="AO21" s="777"/>
      <c r="AP21" s="219"/>
      <c r="AQ21" s="219"/>
      <c r="AR21" s="219"/>
      <c r="AS21" s="219"/>
      <c r="AT21" s="777"/>
      <c r="AU21" s="777"/>
      <c r="AV21" s="777"/>
      <c r="AW21" s="777"/>
      <c r="AX21" s="777"/>
      <c r="BI21" s="791"/>
      <c r="BO21" s="777"/>
    </row>
    <row r="22" spans="1:84" s="778" customFormat="1" ht="11.65" customHeight="1">
      <c r="B22" s="788"/>
      <c r="C22" s="219"/>
      <c r="D22" s="776"/>
      <c r="E22" s="219"/>
      <c r="F22" s="219"/>
      <c r="G22" s="219"/>
      <c r="H22" s="219"/>
      <c r="I22" s="219"/>
      <c r="J22" s="219"/>
      <c r="K22" s="219"/>
      <c r="L22" s="219"/>
      <c r="M22" s="219"/>
      <c r="N22" s="219"/>
      <c r="O22" s="219"/>
      <c r="P22" s="219"/>
      <c r="Q22" s="219"/>
      <c r="R22" s="219"/>
      <c r="S22" s="219"/>
      <c r="T22" s="219"/>
      <c r="U22" s="219"/>
      <c r="V22" s="219"/>
      <c r="W22" s="219"/>
      <c r="X22" s="219"/>
      <c r="Y22" s="219"/>
      <c r="Z22" s="219"/>
      <c r="AA22" s="777"/>
      <c r="AB22" s="219"/>
      <c r="AC22" s="219"/>
      <c r="AD22" s="219"/>
      <c r="AE22" s="219"/>
      <c r="AF22" s="777"/>
      <c r="AG22" s="777"/>
      <c r="AH22" s="777"/>
      <c r="AI22" s="219"/>
      <c r="AJ22" s="219"/>
      <c r="AK22" s="219"/>
      <c r="AL22" s="777"/>
      <c r="AM22" s="777"/>
      <c r="AN22" s="777"/>
      <c r="AO22" s="777"/>
      <c r="AP22" s="219"/>
      <c r="AQ22" s="219"/>
      <c r="AR22" s="219"/>
      <c r="AS22" s="219"/>
      <c r="AT22" s="777"/>
      <c r="AU22" s="777"/>
      <c r="AV22" s="777"/>
      <c r="AW22" s="777"/>
      <c r="AX22" s="777"/>
      <c r="BI22" s="790"/>
      <c r="BO22" s="777"/>
    </row>
    <row r="23" spans="1:84" s="778" customFormat="1" ht="11.65" customHeight="1">
      <c r="B23" s="219"/>
      <c r="C23" s="219"/>
      <c r="D23" s="776"/>
      <c r="E23" s="219"/>
      <c r="F23" s="219"/>
      <c r="G23" s="219"/>
      <c r="H23" s="219"/>
      <c r="I23" s="219"/>
      <c r="J23" s="219"/>
      <c r="K23" s="219"/>
      <c r="L23" s="219"/>
      <c r="M23" s="219"/>
      <c r="N23" s="219"/>
      <c r="O23" s="219"/>
      <c r="P23" s="219"/>
      <c r="Q23" s="219"/>
      <c r="R23" s="219"/>
      <c r="S23" s="219"/>
      <c r="T23" s="219"/>
      <c r="U23" s="219"/>
      <c r="V23" s="219"/>
      <c r="W23" s="219"/>
      <c r="X23" s="219"/>
      <c r="Y23" s="219"/>
      <c r="Z23" s="219"/>
      <c r="AA23" s="777"/>
      <c r="AB23" s="219"/>
      <c r="AC23" s="219"/>
      <c r="AD23" s="219"/>
      <c r="AE23" s="219"/>
      <c r="AF23" s="777"/>
      <c r="AG23" s="777"/>
      <c r="AH23" s="777"/>
      <c r="AI23" s="219"/>
      <c r="AJ23" s="219"/>
      <c r="AK23" s="219"/>
      <c r="AL23" s="777"/>
      <c r="AM23" s="777"/>
      <c r="AN23" s="777"/>
      <c r="AO23" s="777"/>
      <c r="AP23" s="219"/>
      <c r="AQ23" s="219"/>
      <c r="AR23" s="219"/>
      <c r="AS23" s="219"/>
      <c r="AT23" s="777"/>
      <c r="AU23" s="777"/>
      <c r="AV23" s="777"/>
      <c r="AW23" s="777"/>
      <c r="AX23" s="777"/>
      <c r="BI23" s="790"/>
      <c r="BO23" s="777"/>
    </row>
    <row r="24" spans="1:84" s="778" customFormat="1" ht="11.65" customHeight="1">
      <c r="B24" s="219"/>
      <c r="C24" s="219"/>
      <c r="D24" s="776"/>
      <c r="E24" s="219"/>
      <c r="F24" s="219"/>
      <c r="G24" s="219"/>
      <c r="H24" s="219"/>
      <c r="I24" s="219"/>
      <c r="J24" s="219"/>
      <c r="K24" s="219"/>
      <c r="L24" s="219"/>
      <c r="M24" s="219"/>
      <c r="N24" s="219"/>
      <c r="O24" s="219"/>
      <c r="P24" s="219"/>
      <c r="Q24" s="219"/>
      <c r="R24" s="219"/>
      <c r="S24" s="219"/>
      <c r="T24" s="219"/>
      <c r="U24" s="219"/>
      <c r="V24" s="219"/>
      <c r="W24" s="219"/>
      <c r="X24" s="219"/>
      <c r="Y24" s="219"/>
      <c r="Z24" s="219"/>
      <c r="AA24" s="777"/>
      <c r="AB24" s="219"/>
      <c r="AC24" s="219"/>
      <c r="AD24" s="219"/>
      <c r="AE24" s="219"/>
      <c r="AF24" s="777"/>
      <c r="AG24" s="777"/>
      <c r="AH24" s="777"/>
      <c r="AI24" s="219"/>
      <c r="AJ24" s="219"/>
      <c r="AK24" s="219"/>
      <c r="AL24" s="777"/>
      <c r="AM24" s="777"/>
      <c r="AN24" s="777"/>
      <c r="AO24" s="777"/>
      <c r="AP24" s="219"/>
      <c r="AQ24" s="219"/>
      <c r="AR24" s="219"/>
      <c r="AS24" s="219"/>
      <c r="AT24" s="777"/>
      <c r="AU24" s="777"/>
      <c r="AV24" s="777"/>
      <c r="AW24" s="777"/>
      <c r="AX24" s="777"/>
      <c r="BI24" s="790"/>
      <c r="BO24" s="777"/>
    </row>
    <row r="25" spans="1:84" s="778" customFormat="1" ht="11.65" customHeight="1">
      <c r="B25" s="219"/>
      <c r="C25" s="219"/>
      <c r="D25" s="776"/>
      <c r="E25" s="219"/>
      <c r="F25" s="219"/>
      <c r="G25" s="219"/>
      <c r="H25" s="219"/>
      <c r="I25" s="219"/>
      <c r="J25" s="219"/>
      <c r="K25" s="219"/>
      <c r="L25" s="219"/>
      <c r="M25" s="219"/>
      <c r="N25" s="219"/>
      <c r="O25" s="219"/>
      <c r="P25" s="219"/>
      <c r="Q25" s="219"/>
      <c r="R25" s="219"/>
      <c r="S25" s="219"/>
      <c r="T25" s="219"/>
      <c r="U25" s="219"/>
      <c r="V25" s="219"/>
      <c r="W25" s="219"/>
      <c r="X25" s="219"/>
      <c r="Y25" s="219"/>
      <c r="Z25" s="219"/>
      <c r="AA25" s="777"/>
      <c r="AB25" s="219"/>
      <c r="AC25" s="219"/>
      <c r="AD25" s="219"/>
      <c r="AE25" s="219"/>
      <c r="AF25" s="777"/>
      <c r="AG25" s="777"/>
      <c r="AH25" s="777"/>
      <c r="AI25" s="219"/>
      <c r="AJ25" s="219"/>
      <c r="AK25" s="219"/>
      <c r="AL25" s="777"/>
      <c r="AM25" s="777"/>
      <c r="AN25" s="777"/>
      <c r="AO25" s="777"/>
      <c r="AP25" s="219"/>
      <c r="AQ25" s="219"/>
      <c r="AR25" s="219"/>
      <c r="AS25" s="219"/>
      <c r="AT25" s="777"/>
      <c r="AU25" s="777"/>
      <c r="AV25" s="777"/>
      <c r="AW25" s="777"/>
      <c r="AX25" s="777"/>
      <c r="BI25" s="790"/>
      <c r="BO25" s="777"/>
    </row>
    <row r="26" spans="1:84" s="778" customFormat="1" ht="11.65" customHeight="1">
      <c r="B26" s="788"/>
      <c r="C26" s="219"/>
      <c r="D26" s="776"/>
      <c r="E26" s="219"/>
      <c r="F26" s="219"/>
      <c r="G26" s="219"/>
      <c r="H26" s="219"/>
      <c r="I26" s="219"/>
      <c r="J26" s="219"/>
      <c r="K26" s="219"/>
      <c r="L26" s="219"/>
      <c r="M26" s="219"/>
      <c r="N26" s="219"/>
      <c r="O26" s="219"/>
      <c r="P26" s="219"/>
      <c r="Q26" s="219"/>
      <c r="R26" s="219"/>
      <c r="S26" s="219"/>
      <c r="T26" s="219"/>
      <c r="U26" s="219"/>
      <c r="V26" s="219"/>
      <c r="W26" s="219"/>
      <c r="X26" s="219"/>
      <c r="Y26" s="219"/>
      <c r="Z26" s="219"/>
      <c r="AA26" s="777"/>
      <c r="AB26" s="219"/>
      <c r="AC26" s="219"/>
      <c r="AD26" s="219"/>
      <c r="AE26" s="219"/>
      <c r="AF26" s="777"/>
      <c r="AG26" s="777"/>
      <c r="AH26" s="777"/>
      <c r="AI26" s="219"/>
      <c r="AJ26" s="219"/>
      <c r="AK26" s="219"/>
      <c r="AL26" s="777"/>
      <c r="AM26" s="777"/>
      <c r="AN26" s="777"/>
      <c r="AO26" s="777"/>
      <c r="AP26" s="219"/>
      <c r="AQ26" s="219"/>
      <c r="AR26" s="219"/>
      <c r="AS26" s="219"/>
      <c r="AT26" s="777"/>
      <c r="AU26" s="777"/>
      <c r="AV26" s="777"/>
      <c r="AW26" s="777"/>
      <c r="AX26" s="777"/>
      <c r="BI26" s="790"/>
      <c r="BO26" s="777"/>
    </row>
    <row r="27" spans="1:84" s="778" customFormat="1" ht="14.1" customHeight="1">
      <c r="B27" s="219"/>
      <c r="C27" s="219"/>
      <c r="D27" s="776"/>
      <c r="E27" s="219"/>
      <c r="F27" s="219"/>
      <c r="G27" s="219"/>
      <c r="H27" s="219"/>
      <c r="I27" s="219"/>
      <c r="J27" s="219"/>
      <c r="K27" s="219"/>
      <c r="L27" s="219"/>
      <c r="M27" s="219"/>
      <c r="N27" s="219"/>
      <c r="O27" s="219"/>
      <c r="P27" s="219"/>
      <c r="Q27" s="219"/>
      <c r="R27" s="219"/>
      <c r="S27" s="219"/>
      <c r="T27" s="219"/>
      <c r="U27" s="219"/>
      <c r="V27" s="219"/>
      <c r="W27" s="219"/>
      <c r="X27" s="219"/>
      <c r="Y27" s="219"/>
      <c r="Z27" s="219"/>
      <c r="AA27" s="777"/>
      <c r="AB27" s="219"/>
      <c r="AC27" s="219"/>
      <c r="AD27" s="219"/>
      <c r="AE27" s="219"/>
      <c r="AF27" s="777"/>
      <c r="AG27" s="777"/>
      <c r="AH27" s="777"/>
      <c r="AI27" s="219"/>
      <c r="AJ27" s="219"/>
      <c r="AK27" s="219"/>
      <c r="AL27" s="777"/>
      <c r="AM27" s="777"/>
      <c r="AN27" s="777"/>
      <c r="AO27" s="777"/>
      <c r="AP27" s="219"/>
      <c r="AQ27" s="219"/>
      <c r="AR27" s="219"/>
      <c r="AS27" s="219"/>
      <c r="AT27" s="777"/>
      <c r="AU27" s="777"/>
      <c r="AV27" s="777"/>
      <c r="AW27" s="777"/>
      <c r="AX27" s="777"/>
      <c r="BI27" s="790"/>
      <c r="BO27" s="777"/>
    </row>
    <row r="28" spans="1:84" s="778" customFormat="1" ht="11.65" customHeight="1">
      <c r="B28" s="219"/>
      <c r="C28" s="779"/>
      <c r="D28" s="776"/>
      <c r="E28" s="219"/>
      <c r="F28" s="219"/>
      <c r="G28" s="219"/>
      <c r="H28" s="219"/>
      <c r="I28" s="219"/>
      <c r="J28" s="219"/>
      <c r="K28" s="219"/>
      <c r="L28" s="219"/>
      <c r="M28" s="219"/>
      <c r="N28" s="219"/>
      <c r="O28" s="219"/>
      <c r="P28" s="219"/>
      <c r="Q28" s="219"/>
      <c r="R28" s="219"/>
      <c r="S28" s="219"/>
      <c r="T28" s="219"/>
      <c r="U28" s="219"/>
      <c r="V28" s="219"/>
      <c r="W28" s="219"/>
      <c r="X28" s="219"/>
      <c r="Y28" s="219"/>
      <c r="Z28" s="219"/>
      <c r="AA28" s="777"/>
      <c r="AB28" s="219"/>
      <c r="AC28" s="219"/>
      <c r="AD28" s="219"/>
      <c r="AE28" s="219"/>
      <c r="AF28" s="777"/>
      <c r="AG28" s="777"/>
      <c r="AH28" s="777"/>
      <c r="AI28" s="219"/>
      <c r="AJ28" s="219"/>
      <c r="AK28" s="219"/>
      <c r="AL28" s="777"/>
      <c r="AM28" s="777"/>
      <c r="AN28" s="777"/>
      <c r="AO28" s="777"/>
      <c r="AP28" s="219"/>
      <c r="AQ28" s="219"/>
      <c r="AR28" s="219"/>
      <c r="AS28" s="219"/>
      <c r="AT28" s="777"/>
      <c r="AU28" s="777"/>
      <c r="AV28" s="777"/>
      <c r="AW28" s="777"/>
      <c r="AX28" s="777"/>
      <c r="BO28" s="777"/>
    </row>
    <row r="29" spans="1:84" s="778" customFormat="1" ht="11.65" customHeight="1">
      <c r="B29" s="219"/>
      <c r="C29" s="219"/>
      <c r="D29" s="776"/>
      <c r="E29" s="219"/>
      <c r="F29" s="219"/>
      <c r="G29" s="219"/>
      <c r="H29" s="219"/>
      <c r="I29" s="219"/>
      <c r="J29" s="219"/>
      <c r="K29" s="219"/>
      <c r="L29" s="219"/>
      <c r="M29" s="219"/>
      <c r="N29" s="219"/>
      <c r="O29" s="219"/>
      <c r="P29" s="219"/>
      <c r="Q29" s="219"/>
      <c r="R29" s="219"/>
      <c r="S29" s="219"/>
      <c r="T29" s="219"/>
      <c r="U29" s="219"/>
      <c r="V29" s="219"/>
      <c r="W29" s="219"/>
      <c r="X29" s="219"/>
      <c r="Y29" s="219"/>
      <c r="Z29" s="775"/>
      <c r="AA29" s="777"/>
      <c r="AB29" s="219"/>
      <c r="AC29" s="219"/>
      <c r="AD29" s="219"/>
      <c r="AE29" s="219"/>
      <c r="AF29" s="777"/>
      <c r="AG29" s="777"/>
      <c r="AH29" s="777"/>
      <c r="AI29" s="219"/>
      <c r="AJ29" s="219"/>
      <c r="AK29" s="219"/>
      <c r="AL29" s="777"/>
      <c r="AM29" s="777"/>
      <c r="AN29" s="777"/>
      <c r="AO29" s="777"/>
      <c r="AP29" s="219"/>
      <c r="AQ29" s="219"/>
      <c r="AR29" s="219"/>
      <c r="AS29" s="219"/>
      <c r="AT29" s="777"/>
      <c r="AU29" s="777"/>
      <c r="AV29" s="777"/>
      <c r="AW29" s="777"/>
      <c r="AX29" s="777"/>
      <c r="BO29" s="777"/>
    </row>
    <row r="30" spans="1:84" s="778" customFormat="1" ht="11.65" customHeight="1">
      <c r="B30" s="219"/>
      <c r="C30" s="219"/>
      <c r="D30" s="776"/>
      <c r="E30" s="219"/>
      <c r="F30" s="219"/>
      <c r="G30" s="219"/>
      <c r="H30" s="219"/>
      <c r="I30" s="219"/>
      <c r="J30" s="219"/>
      <c r="K30" s="219"/>
      <c r="L30" s="219"/>
      <c r="M30" s="219"/>
      <c r="N30" s="219"/>
      <c r="O30" s="219"/>
      <c r="P30" s="219"/>
      <c r="Q30" s="219"/>
      <c r="R30" s="219"/>
      <c r="S30" s="219"/>
      <c r="T30" s="219"/>
      <c r="U30" s="219"/>
      <c r="V30" s="219"/>
      <c r="W30" s="219"/>
      <c r="X30" s="219"/>
      <c r="Y30" s="219"/>
      <c r="Z30" s="775"/>
      <c r="AA30" s="777"/>
      <c r="AB30" s="219"/>
      <c r="AC30" s="219"/>
      <c r="AD30" s="219"/>
      <c r="AE30" s="219"/>
      <c r="AF30" s="777"/>
      <c r="AG30" s="777"/>
      <c r="AH30" s="777"/>
      <c r="AI30" s="219"/>
      <c r="AJ30" s="219"/>
      <c r="AK30" s="219"/>
      <c r="AL30" s="777"/>
      <c r="AM30" s="777"/>
      <c r="AN30" s="777"/>
      <c r="AO30" s="777"/>
      <c r="AP30" s="219"/>
      <c r="AQ30" s="219"/>
      <c r="AR30" s="219"/>
      <c r="AS30" s="219"/>
      <c r="AT30" s="777"/>
      <c r="AU30" s="777"/>
      <c r="AV30" s="777"/>
      <c r="AW30" s="777"/>
      <c r="AX30" s="777"/>
      <c r="BO30" s="777"/>
    </row>
    <row r="31" spans="1:84" s="778" customFormat="1" ht="11.65" customHeight="1">
      <c r="B31" s="219"/>
      <c r="C31" s="219"/>
      <c r="D31" s="776"/>
      <c r="E31" s="219"/>
      <c r="F31" s="219"/>
      <c r="G31" s="219"/>
      <c r="H31" s="219"/>
      <c r="I31" s="219"/>
      <c r="J31" s="219"/>
      <c r="K31" s="219"/>
      <c r="L31" s="219"/>
      <c r="M31" s="219"/>
      <c r="N31" s="219"/>
      <c r="O31" s="219"/>
      <c r="P31" s="219"/>
      <c r="Q31" s="219"/>
      <c r="R31" s="219"/>
      <c r="S31" s="219"/>
      <c r="T31" s="219"/>
      <c r="U31" s="219"/>
      <c r="V31" s="219"/>
      <c r="W31" s="219"/>
      <c r="X31" s="219"/>
      <c r="Y31" s="219"/>
      <c r="Z31" s="775"/>
      <c r="AA31" s="777"/>
      <c r="AB31" s="219"/>
      <c r="AC31" s="219"/>
      <c r="AD31" s="219"/>
      <c r="AE31" s="219"/>
      <c r="AF31" s="777"/>
      <c r="AG31" s="777"/>
      <c r="AH31" s="777"/>
      <c r="AI31" s="219"/>
      <c r="AJ31" s="219"/>
      <c r="AK31" s="219"/>
      <c r="AL31" s="777"/>
      <c r="AM31" s="777"/>
      <c r="AN31" s="777"/>
      <c r="AO31" s="777"/>
      <c r="AP31" s="219"/>
      <c r="AQ31" s="219"/>
      <c r="AR31" s="219"/>
      <c r="AS31" s="219"/>
      <c r="AT31" s="777"/>
      <c r="AU31" s="777"/>
      <c r="AV31" s="777"/>
      <c r="AW31" s="777"/>
      <c r="AX31" s="777"/>
      <c r="BO31" s="777"/>
    </row>
    <row r="32" spans="1:84" s="778" customFormat="1" ht="11.65" customHeight="1">
      <c r="B32" s="219"/>
      <c r="C32" s="219"/>
      <c r="D32" s="776"/>
      <c r="E32" s="219"/>
      <c r="F32" s="219"/>
      <c r="G32" s="219"/>
      <c r="H32" s="219"/>
      <c r="I32" s="219"/>
      <c r="J32" s="219"/>
      <c r="K32" s="219"/>
      <c r="L32" s="219"/>
      <c r="M32" s="219"/>
      <c r="N32" s="219"/>
      <c r="O32" s="219"/>
      <c r="P32" s="219"/>
      <c r="Q32" s="219"/>
      <c r="R32" s="219"/>
      <c r="S32" s="219"/>
      <c r="T32" s="219"/>
      <c r="U32" s="219"/>
      <c r="V32" s="219"/>
      <c r="W32" s="219"/>
      <c r="X32" s="219"/>
      <c r="Y32" s="219"/>
      <c r="Z32" s="775"/>
      <c r="AA32" s="777"/>
      <c r="AB32" s="219"/>
      <c r="AC32" s="219"/>
      <c r="AD32" s="219"/>
      <c r="AE32" s="219"/>
      <c r="AF32" s="777"/>
      <c r="AG32" s="777"/>
      <c r="AH32" s="777"/>
      <c r="AI32" s="219"/>
      <c r="AJ32" s="219"/>
      <c r="AK32" s="219"/>
      <c r="AL32" s="777"/>
      <c r="AM32" s="777"/>
      <c r="AN32" s="777"/>
      <c r="AO32" s="777"/>
      <c r="AP32" s="219"/>
      <c r="AQ32" s="219"/>
      <c r="AR32" s="219"/>
      <c r="AS32" s="219"/>
      <c r="AT32" s="777"/>
      <c r="AU32" s="777"/>
      <c r="AV32" s="777"/>
      <c r="AW32" s="777"/>
      <c r="AX32" s="777"/>
      <c r="BO32" s="777"/>
    </row>
    <row r="33" spans="2:255" s="778" customFormat="1" ht="12.6" customHeight="1">
      <c r="B33" s="779"/>
      <c r="C33" s="219"/>
      <c r="D33" s="776"/>
      <c r="E33" s="219"/>
      <c r="F33" s="219"/>
      <c r="G33" s="219"/>
      <c r="H33" s="219"/>
      <c r="I33" s="219"/>
      <c r="J33" s="219"/>
      <c r="K33" s="219"/>
      <c r="L33" s="219"/>
      <c r="M33" s="219"/>
      <c r="N33" s="219"/>
      <c r="O33" s="219"/>
      <c r="P33" s="219"/>
      <c r="Q33" s="219"/>
      <c r="R33" s="219"/>
      <c r="S33" s="219"/>
      <c r="T33" s="219"/>
      <c r="U33" s="219"/>
      <c r="V33" s="219"/>
      <c r="W33" s="219"/>
      <c r="X33" s="219"/>
      <c r="Y33" s="219"/>
      <c r="Z33" s="775"/>
      <c r="AA33" s="777"/>
      <c r="AB33" s="219"/>
      <c r="AC33" s="219"/>
      <c r="AD33" s="219"/>
      <c r="AE33" s="219"/>
      <c r="AF33" s="777"/>
      <c r="AG33" s="777"/>
      <c r="AH33" s="777"/>
      <c r="AI33" s="219"/>
      <c r="AJ33" s="219"/>
      <c r="AK33" s="219"/>
      <c r="AL33" s="777"/>
      <c r="AM33" s="777"/>
      <c r="AN33" s="777"/>
      <c r="AO33" s="777"/>
      <c r="AP33" s="219"/>
      <c r="AQ33" s="219"/>
      <c r="AR33" s="219"/>
      <c r="AS33" s="219"/>
      <c r="AT33" s="777"/>
      <c r="AU33" s="777"/>
      <c r="AV33" s="777"/>
      <c r="AW33" s="777"/>
      <c r="AX33" s="777"/>
      <c r="BO33" s="777"/>
    </row>
    <row r="34" spans="2:255" s="778" customFormat="1" ht="12.6" customHeight="1">
      <c r="B34" s="219"/>
      <c r="C34" s="219"/>
      <c r="D34" s="776"/>
      <c r="E34" s="219"/>
      <c r="F34" s="219"/>
      <c r="G34" s="219"/>
      <c r="H34" s="219"/>
      <c r="I34" s="219"/>
      <c r="J34" s="219"/>
      <c r="K34" s="219"/>
      <c r="L34" s="219"/>
      <c r="M34" s="219"/>
      <c r="N34" s="219"/>
      <c r="O34" s="219"/>
      <c r="P34" s="219"/>
      <c r="Q34" s="219"/>
      <c r="R34" s="219"/>
      <c r="S34" s="219"/>
      <c r="T34" s="219"/>
      <c r="U34" s="219"/>
      <c r="V34" s="219"/>
      <c r="W34" s="219"/>
      <c r="X34" s="219"/>
      <c r="Y34" s="219"/>
      <c r="Z34" s="775"/>
      <c r="AA34" s="777"/>
      <c r="AB34" s="219"/>
      <c r="AC34" s="219"/>
      <c r="AD34" s="219"/>
      <c r="AE34" s="219"/>
      <c r="AF34" s="777"/>
      <c r="AG34" s="777"/>
      <c r="AH34" s="777"/>
      <c r="AI34" s="219"/>
      <c r="AJ34" s="219"/>
      <c r="AK34" s="219"/>
      <c r="AL34" s="777"/>
      <c r="AM34" s="777"/>
      <c r="AN34" s="777"/>
      <c r="AO34" s="777"/>
      <c r="AP34" s="219"/>
      <c r="AQ34" s="219"/>
      <c r="AR34" s="219"/>
      <c r="AS34" s="219"/>
      <c r="AT34" s="777"/>
      <c r="AU34" s="777"/>
      <c r="AV34" s="777"/>
      <c r="AW34" s="777"/>
      <c r="AX34" s="777"/>
      <c r="BO34" s="777"/>
    </row>
    <row r="35" spans="2:255" s="778" customFormat="1" ht="11.65" customHeight="1">
      <c r="B35" s="219"/>
      <c r="C35" s="219"/>
      <c r="D35" s="776"/>
      <c r="E35" s="219"/>
      <c r="F35" s="219"/>
      <c r="G35" s="219"/>
      <c r="H35" s="219"/>
      <c r="I35" s="219"/>
      <c r="J35" s="219"/>
      <c r="K35" s="219"/>
      <c r="L35" s="219"/>
      <c r="M35" s="219"/>
      <c r="N35" s="219"/>
      <c r="O35" s="219"/>
      <c r="P35" s="219"/>
      <c r="Q35" s="219"/>
      <c r="R35" s="219"/>
      <c r="S35" s="219"/>
      <c r="T35" s="219"/>
      <c r="U35" s="219"/>
      <c r="V35" s="219"/>
      <c r="W35" s="219"/>
      <c r="X35" s="219"/>
      <c r="Y35" s="219"/>
      <c r="Z35" s="775"/>
      <c r="AA35" s="777"/>
      <c r="AB35" s="219"/>
      <c r="AC35" s="219"/>
      <c r="AD35" s="219"/>
      <c r="AE35" s="219"/>
      <c r="AF35" s="777"/>
      <c r="AG35" s="777"/>
      <c r="AH35" s="777"/>
      <c r="AI35" s="219"/>
      <c r="AJ35" s="219"/>
      <c r="AK35" s="219"/>
      <c r="AL35" s="777"/>
      <c r="AM35" s="777"/>
      <c r="AN35" s="777"/>
      <c r="AO35" s="777"/>
      <c r="AP35" s="219"/>
      <c r="AQ35" s="219"/>
      <c r="AR35" s="219"/>
      <c r="AS35" s="219"/>
      <c r="AT35" s="777"/>
      <c r="AU35" s="777"/>
      <c r="AV35" s="777"/>
      <c r="AW35" s="777"/>
      <c r="AX35" s="777"/>
      <c r="BO35" s="777"/>
    </row>
    <row r="36" spans="2:255" s="778" customFormat="1" ht="11.65" customHeight="1">
      <c r="B36" s="219"/>
      <c r="C36" s="219"/>
      <c r="D36" s="776"/>
      <c r="E36" s="219"/>
      <c r="F36" s="219"/>
      <c r="G36" s="219"/>
      <c r="H36" s="219"/>
      <c r="I36" s="219"/>
      <c r="J36" s="219"/>
      <c r="K36" s="219"/>
      <c r="L36" s="219"/>
      <c r="M36" s="219"/>
      <c r="N36" s="219"/>
      <c r="O36" s="219"/>
      <c r="P36" s="219"/>
      <c r="Q36" s="219"/>
      <c r="R36" s="219"/>
      <c r="S36" s="219"/>
      <c r="T36" s="219"/>
      <c r="U36" s="219"/>
      <c r="V36" s="219"/>
      <c r="W36" s="219"/>
      <c r="X36" s="219"/>
      <c r="Y36" s="219"/>
      <c r="Z36" s="775"/>
      <c r="AA36" s="777"/>
      <c r="AB36" s="219"/>
      <c r="AC36" s="219"/>
      <c r="AD36" s="219"/>
      <c r="AE36" s="219"/>
      <c r="AF36" s="777"/>
      <c r="AG36" s="777"/>
      <c r="AH36" s="777"/>
      <c r="AI36" s="219"/>
      <c r="AJ36" s="219"/>
      <c r="AK36" s="219"/>
      <c r="AL36" s="777"/>
      <c r="AM36" s="777"/>
      <c r="AN36" s="777"/>
      <c r="AO36" s="777"/>
      <c r="AP36" s="219"/>
      <c r="AQ36" s="219"/>
      <c r="AR36" s="219"/>
      <c r="AS36" s="219"/>
      <c r="AT36" s="777"/>
      <c r="AU36" s="777"/>
      <c r="AV36" s="777"/>
      <c r="AW36" s="777"/>
      <c r="AX36" s="777"/>
      <c r="BO36" s="777"/>
    </row>
    <row r="37" spans="2:255" s="778" customFormat="1" ht="14.1" customHeight="1">
      <c r="B37" s="219"/>
      <c r="C37" s="777"/>
      <c r="D37" s="777"/>
      <c r="E37" s="777"/>
      <c r="F37" s="777"/>
      <c r="G37" s="777"/>
      <c r="H37" s="777"/>
      <c r="I37" s="777"/>
      <c r="J37" s="777"/>
      <c r="K37" s="777"/>
      <c r="L37" s="777"/>
      <c r="M37" s="777"/>
      <c r="N37" s="777"/>
      <c r="O37" s="777"/>
      <c r="P37" s="777"/>
      <c r="Q37" s="777"/>
      <c r="R37" s="777"/>
      <c r="S37" s="777"/>
      <c r="T37" s="777"/>
      <c r="U37" s="777"/>
      <c r="V37" s="777"/>
      <c r="W37" s="777"/>
      <c r="X37" s="777"/>
      <c r="Y37" s="777"/>
      <c r="Z37" s="775"/>
      <c r="AA37" s="777"/>
      <c r="AB37" s="219"/>
      <c r="AC37" s="219"/>
      <c r="AD37" s="219"/>
      <c r="AE37" s="219"/>
      <c r="AF37" s="777"/>
      <c r="AG37" s="777"/>
      <c r="AH37" s="777"/>
      <c r="AI37" s="219"/>
      <c r="AJ37" s="219"/>
      <c r="AK37" s="219"/>
      <c r="AL37" s="777"/>
      <c r="AM37" s="777"/>
      <c r="AN37" s="777"/>
      <c r="AO37" s="777"/>
      <c r="AP37" s="219"/>
      <c r="AQ37" s="219"/>
      <c r="AR37" s="219"/>
      <c r="AS37" s="219"/>
      <c r="AT37" s="777"/>
      <c r="AU37" s="777"/>
      <c r="AV37" s="777"/>
      <c r="AW37" s="777"/>
      <c r="AX37" s="777"/>
      <c r="BO37" s="777"/>
    </row>
    <row r="38" spans="2:255" s="778" customFormat="1" ht="11.65" customHeight="1">
      <c r="B38" s="219"/>
      <c r="C38" s="777"/>
      <c r="D38" s="777"/>
      <c r="E38" s="777"/>
      <c r="F38" s="777"/>
      <c r="G38" s="777"/>
      <c r="H38" s="777"/>
      <c r="I38" s="777"/>
      <c r="J38" s="777"/>
      <c r="K38" s="777"/>
      <c r="L38" s="777"/>
      <c r="M38" s="777"/>
      <c r="N38" s="777"/>
      <c r="O38" s="777"/>
      <c r="P38" s="777"/>
      <c r="Q38" s="777"/>
      <c r="R38" s="777"/>
      <c r="S38" s="777"/>
      <c r="T38" s="777"/>
      <c r="U38" s="777"/>
      <c r="V38" s="777"/>
      <c r="W38" s="777"/>
      <c r="X38" s="777"/>
      <c r="Y38" s="777"/>
      <c r="Z38" s="775"/>
      <c r="AA38" s="777"/>
      <c r="AB38" s="219"/>
      <c r="AC38" s="219"/>
      <c r="AD38" s="219"/>
      <c r="AE38" s="219"/>
      <c r="AF38" s="777"/>
      <c r="AG38" s="777"/>
      <c r="AH38" s="777"/>
      <c r="AI38" s="219"/>
      <c r="AJ38" s="219"/>
      <c r="AK38" s="219"/>
      <c r="AL38" s="777"/>
      <c r="AM38" s="777"/>
      <c r="AN38" s="777"/>
      <c r="AO38" s="777"/>
      <c r="AP38" s="219"/>
      <c r="AQ38" s="219"/>
      <c r="AR38" s="219"/>
      <c r="AS38" s="219"/>
      <c r="AT38" s="777"/>
      <c r="AU38" s="777"/>
      <c r="AV38" s="777"/>
      <c r="AW38" s="777"/>
      <c r="AX38" s="777"/>
      <c r="BO38" s="777"/>
    </row>
    <row r="39" spans="2:255" s="778" customFormat="1" ht="11.65" customHeight="1">
      <c r="B39" s="219"/>
      <c r="C39" s="777"/>
      <c r="D39" s="777"/>
      <c r="E39" s="777"/>
      <c r="F39" s="777"/>
      <c r="G39" s="777"/>
      <c r="H39" s="777"/>
      <c r="I39" s="777"/>
      <c r="J39" s="777"/>
      <c r="K39" s="777"/>
      <c r="L39" s="777"/>
      <c r="M39" s="777"/>
      <c r="N39" s="777"/>
      <c r="O39" s="777"/>
      <c r="P39" s="777"/>
      <c r="Q39" s="777"/>
      <c r="R39" s="777"/>
      <c r="S39" s="777"/>
      <c r="T39" s="777"/>
      <c r="U39" s="777"/>
      <c r="V39" s="777"/>
      <c r="W39" s="777"/>
      <c r="X39" s="777"/>
      <c r="Y39" s="777"/>
      <c r="Z39" s="775"/>
      <c r="AA39" s="777"/>
      <c r="AB39" s="219"/>
      <c r="AC39" s="219"/>
      <c r="AD39" s="219"/>
      <c r="AE39" s="219"/>
      <c r="AF39" s="777"/>
      <c r="AG39" s="777"/>
      <c r="AH39" s="777"/>
      <c r="AI39" s="219"/>
      <c r="AJ39" s="219"/>
      <c r="AK39" s="219"/>
      <c r="AL39" s="777"/>
      <c r="AM39" s="777"/>
      <c r="AN39" s="777"/>
      <c r="AO39" s="777"/>
      <c r="AP39" s="219"/>
      <c r="AQ39" s="219"/>
      <c r="AR39" s="219"/>
      <c r="AS39" s="219"/>
      <c r="AT39" s="777"/>
      <c r="AU39" s="777"/>
      <c r="AV39" s="777"/>
      <c r="AW39" s="777"/>
      <c r="AX39" s="777"/>
      <c r="BO39" s="777"/>
    </row>
    <row r="40" spans="2:255" s="778" customFormat="1" ht="11.65" customHeight="1">
      <c r="B40" s="779"/>
      <c r="C40" s="777"/>
      <c r="D40" s="777"/>
      <c r="E40" s="777"/>
      <c r="F40" s="777"/>
      <c r="G40" s="777"/>
      <c r="H40" s="777"/>
      <c r="I40" s="777"/>
      <c r="J40" s="777"/>
      <c r="K40" s="777"/>
      <c r="L40" s="777"/>
      <c r="M40" s="777"/>
      <c r="N40" s="777"/>
      <c r="O40" s="777"/>
      <c r="P40" s="777"/>
      <c r="Q40" s="777"/>
      <c r="R40" s="777"/>
      <c r="S40" s="777"/>
      <c r="T40" s="777"/>
      <c r="U40" s="777"/>
      <c r="V40" s="777"/>
      <c r="W40" s="777"/>
      <c r="X40" s="777"/>
      <c r="Y40" s="777"/>
      <c r="Z40" s="775"/>
      <c r="AA40" s="777"/>
      <c r="AB40" s="219"/>
      <c r="AC40" s="219"/>
      <c r="AD40" s="219"/>
      <c r="AE40" s="219"/>
      <c r="AF40" s="777"/>
      <c r="AG40" s="777"/>
      <c r="AH40" s="777"/>
      <c r="AI40" s="219"/>
      <c r="AJ40" s="219"/>
      <c r="AK40" s="219"/>
      <c r="AL40" s="777"/>
      <c r="AM40" s="777"/>
      <c r="AN40" s="777"/>
      <c r="AO40" s="777"/>
      <c r="AP40" s="219"/>
      <c r="AQ40" s="219"/>
      <c r="AR40" s="219"/>
      <c r="AS40" s="219"/>
      <c r="AT40" s="777"/>
      <c r="AU40" s="777"/>
      <c r="AV40" s="777"/>
      <c r="AW40" s="777"/>
      <c r="AX40" s="777"/>
      <c r="BO40" s="777"/>
    </row>
    <row r="41" spans="2:255" s="779" customFormat="1" ht="12.75" customHeight="1">
      <c r="B41" s="219"/>
      <c r="C41" s="777"/>
      <c r="D41" s="777"/>
      <c r="E41" s="777"/>
      <c r="F41" s="777"/>
      <c r="G41" s="777"/>
      <c r="H41" s="777"/>
      <c r="I41" s="777"/>
      <c r="J41" s="777"/>
      <c r="K41" s="777"/>
      <c r="L41" s="777"/>
      <c r="M41" s="777"/>
      <c r="N41" s="777"/>
      <c r="O41" s="777"/>
      <c r="P41" s="777"/>
      <c r="Q41" s="777"/>
      <c r="R41" s="777"/>
      <c r="S41" s="777"/>
      <c r="T41" s="777"/>
      <c r="U41" s="777"/>
      <c r="V41" s="777"/>
      <c r="W41" s="777"/>
      <c r="X41" s="777"/>
      <c r="Y41" s="777"/>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778"/>
      <c r="AV41" s="778"/>
      <c r="AW41" s="778"/>
      <c r="AX41" s="778"/>
      <c r="AY41" s="778"/>
      <c r="AZ41" s="778"/>
      <c r="BA41" s="778"/>
      <c r="BB41" s="777"/>
      <c r="BC41" s="777"/>
      <c r="BD41" s="777"/>
      <c r="BE41" s="777"/>
      <c r="BF41" s="777"/>
      <c r="BG41" s="777"/>
      <c r="BH41" s="777"/>
      <c r="BI41" s="777"/>
      <c r="BJ41" s="777"/>
      <c r="BK41" s="777"/>
      <c r="BL41" s="777"/>
      <c r="BM41" s="777"/>
      <c r="BN41" s="777"/>
      <c r="BO41" s="777"/>
      <c r="BP41" s="777"/>
      <c r="BQ41" s="777"/>
      <c r="BR41" s="777"/>
      <c r="BS41" s="777"/>
      <c r="BT41" s="777"/>
      <c r="BU41" s="777"/>
      <c r="BV41" s="777"/>
      <c r="BW41" s="777"/>
      <c r="BX41" s="777"/>
      <c r="BY41" s="777"/>
      <c r="BZ41" s="777"/>
      <c r="CA41" s="777"/>
      <c r="CB41" s="777"/>
      <c r="CC41" s="777"/>
      <c r="CD41" s="777"/>
      <c r="CE41" s="777"/>
      <c r="CF41" s="777"/>
      <c r="CG41" s="777"/>
      <c r="CH41" s="777"/>
      <c r="CI41" s="777"/>
      <c r="CJ41" s="777"/>
      <c r="CK41" s="777"/>
      <c r="CL41" s="777"/>
      <c r="CM41" s="777"/>
      <c r="CN41" s="777"/>
      <c r="CO41" s="777"/>
      <c r="CP41" s="777"/>
      <c r="CQ41" s="777"/>
      <c r="CR41" s="777"/>
      <c r="CS41" s="777"/>
      <c r="CT41" s="777"/>
      <c r="CU41" s="777"/>
      <c r="CV41" s="777"/>
      <c r="CW41" s="777"/>
      <c r="CX41" s="777"/>
      <c r="CY41" s="777"/>
      <c r="CZ41" s="777"/>
      <c r="DA41" s="777"/>
      <c r="DB41" s="777"/>
      <c r="DC41" s="777"/>
      <c r="DD41" s="777"/>
      <c r="DE41" s="777"/>
      <c r="DF41" s="777"/>
      <c r="DG41" s="777"/>
      <c r="DH41" s="777"/>
      <c r="DI41" s="777"/>
      <c r="DJ41" s="777"/>
      <c r="DK41" s="777"/>
      <c r="DL41" s="777"/>
      <c r="DM41" s="777"/>
      <c r="DN41" s="777"/>
      <c r="DO41" s="777"/>
      <c r="DP41" s="777"/>
      <c r="DQ41" s="777"/>
      <c r="DR41" s="777"/>
      <c r="DS41" s="777"/>
      <c r="DT41" s="777"/>
      <c r="DU41" s="777"/>
      <c r="DV41" s="777"/>
      <c r="DW41" s="777"/>
      <c r="DX41" s="777"/>
      <c r="DY41" s="777"/>
      <c r="DZ41" s="777"/>
      <c r="EA41" s="777"/>
      <c r="EB41" s="777"/>
      <c r="EC41" s="777"/>
      <c r="ED41" s="777"/>
      <c r="EE41" s="777"/>
      <c r="EF41" s="777"/>
      <c r="EG41" s="777"/>
      <c r="EH41" s="777"/>
      <c r="EI41" s="777"/>
      <c r="EJ41" s="777"/>
      <c r="EK41" s="777"/>
      <c r="EL41" s="777"/>
      <c r="EM41" s="777"/>
      <c r="EN41" s="777"/>
      <c r="EO41" s="777"/>
      <c r="EP41" s="777"/>
      <c r="EQ41" s="777"/>
      <c r="ER41" s="777"/>
      <c r="ES41" s="777"/>
      <c r="ET41" s="777"/>
      <c r="EU41" s="777"/>
      <c r="EV41" s="777"/>
      <c r="EW41" s="777"/>
      <c r="EX41" s="777"/>
      <c r="EY41" s="777"/>
      <c r="EZ41" s="777"/>
      <c r="FA41" s="777"/>
      <c r="FB41" s="777"/>
      <c r="FC41" s="777"/>
      <c r="FD41" s="777"/>
      <c r="FE41" s="777"/>
      <c r="FF41" s="777"/>
      <c r="FG41" s="777"/>
      <c r="FH41" s="777"/>
      <c r="FI41" s="777"/>
      <c r="FJ41" s="777"/>
      <c r="FK41" s="777"/>
      <c r="FL41" s="777"/>
      <c r="FM41" s="777"/>
      <c r="FN41" s="777"/>
      <c r="FO41" s="777"/>
      <c r="FP41" s="777"/>
      <c r="FQ41" s="777"/>
      <c r="FR41" s="777"/>
      <c r="FS41" s="777"/>
      <c r="FT41" s="777"/>
      <c r="FU41" s="777"/>
      <c r="FV41" s="777"/>
      <c r="FW41" s="777"/>
      <c r="FX41" s="777"/>
      <c r="FY41" s="777"/>
      <c r="FZ41" s="777"/>
      <c r="GA41" s="777"/>
      <c r="GB41" s="777"/>
      <c r="GC41" s="777"/>
      <c r="GD41" s="777"/>
      <c r="GE41" s="777"/>
      <c r="GF41" s="777"/>
      <c r="GG41" s="777"/>
      <c r="GH41" s="777"/>
      <c r="GI41" s="777"/>
      <c r="GJ41" s="777"/>
      <c r="GK41" s="777"/>
      <c r="GL41" s="777"/>
      <c r="GM41" s="777"/>
      <c r="GN41" s="777"/>
      <c r="GO41" s="777"/>
      <c r="GP41" s="777"/>
      <c r="GQ41" s="777"/>
      <c r="GR41" s="777"/>
      <c r="GS41" s="777"/>
      <c r="GT41" s="777"/>
      <c r="GU41" s="777"/>
      <c r="GV41" s="777"/>
      <c r="GW41" s="777"/>
      <c r="GX41" s="777"/>
      <c r="GY41" s="777"/>
      <c r="GZ41" s="777"/>
      <c r="HA41" s="777"/>
      <c r="HB41" s="777"/>
      <c r="HC41" s="777"/>
      <c r="HD41" s="777"/>
      <c r="HE41" s="777"/>
      <c r="HF41" s="777"/>
      <c r="HG41" s="777"/>
      <c r="HH41" s="777"/>
      <c r="HI41" s="777"/>
      <c r="HJ41" s="777"/>
      <c r="HK41" s="777"/>
      <c r="HL41" s="777"/>
      <c r="HM41" s="777"/>
      <c r="HN41" s="777"/>
      <c r="HO41" s="777"/>
      <c r="HP41" s="777"/>
      <c r="HQ41" s="777"/>
      <c r="HR41" s="777"/>
      <c r="HS41" s="777"/>
      <c r="HT41" s="777"/>
      <c r="HU41" s="777"/>
      <c r="HV41" s="777"/>
      <c r="HW41" s="777"/>
      <c r="HX41" s="777"/>
      <c r="HY41" s="777"/>
      <c r="HZ41" s="777"/>
      <c r="IA41" s="777"/>
      <c r="IB41" s="777"/>
      <c r="IC41" s="777"/>
      <c r="ID41" s="777"/>
      <c r="IE41" s="777"/>
      <c r="IF41" s="777"/>
      <c r="IG41" s="777"/>
      <c r="IH41" s="777"/>
      <c r="II41" s="777"/>
      <c r="IJ41" s="777"/>
      <c r="IK41" s="777"/>
      <c r="IL41" s="777"/>
      <c r="IM41" s="777"/>
      <c r="IN41" s="777"/>
      <c r="IO41" s="777"/>
      <c r="IP41" s="777"/>
      <c r="IQ41" s="777"/>
      <c r="IR41" s="777"/>
      <c r="IS41" s="777"/>
      <c r="IT41" s="777"/>
      <c r="IU41" s="777"/>
    </row>
    <row r="42" spans="2:255" s="779" customFormat="1" ht="12.75" customHeight="1">
      <c r="B42" s="219"/>
      <c r="C42" s="777"/>
      <c r="D42" s="777"/>
      <c r="E42" s="777"/>
      <c r="F42" s="777"/>
      <c r="G42" s="777"/>
      <c r="H42" s="777"/>
      <c r="I42" s="777"/>
      <c r="J42" s="777"/>
      <c r="K42" s="777"/>
      <c r="L42" s="777"/>
      <c r="M42" s="777"/>
      <c r="N42" s="777"/>
      <c r="O42" s="777"/>
      <c r="P42" s="777"/>
      <c r="Q42" s="777"/>
      <c r="R42" s="777"/>
      <c r="S42" s="777"/>
      <c r="T42" s="777"/>
      <c r="U42" s="777"/>
      <c r="V42" s="777"/>
      <c r="W42" s="777"/>
      <c r="X42" s="777"/>
      <c r="Y42" s="777"/>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778"/>
      <c r="AY42" s="778"/>
      <c r="AZ42" s="778"/>
      <c r="BA42" s="778"/>
      <c r="BB42" s="777"/>
      <c r="BC42" s="777"/>
      <c r="BD42" s="777"/>
      <c r="BE42" s="777"/>
      <c r="BF42" s="777"/>
      <c r="BG42" s="777"/>
      <c r="BH42" s="777"/>
      <c r="BI42" s="777"/>
      <c r="BJ42" s="777"/>
      <c r="BK42" s="777"/>
      <c r="BL42" s="777"/>
      <c r="BM42" s="777"/>
      <c r="BN42" s="777"/>
      <c r="BO42" s="777"/>
      <c r="BP42" s="777"/>
      <c r="BQ42" s="777"/>
      <c r="BR42" s="777"/>
      <c r="BS42" s="777"/>
      <c r="BT42" s="777"/>
      <c r="BU42" s="777"/>
      <c r="BV42" s="777"/>
      <c r="BW42" s="777"/>
      <c r="BX42" s="777"/>
      <c r="BY42" s="777"/>
      <c r="BZ42" s="777"/>
      <c r="CA42" s="777"/>
      <c r="CB42" s="777"/>
      <c r="CC42" s="777"/>
      <c r="CD42" s="777"/>
      <c r="CE42" s="777"/>
      <c r="CF42" s="777"/>
      <c r="CG42" s="777"/>
      <c r="CH42" s="777"/>
      <c r="CI42" s="777"/>
      <c r="CJ42" s="777"/>
      <c r="CK42" s="777"/>
      <c r="CL42" s="777"/>
      <c r="CM42" s="777"/>
      <c r="CN42" s="777"/>
      <c r="CO42" s="777"/>
      <c r="CP42" s="777"/>
      <c r="CQ42" s="777"/>
      <c r="CR42" s="777"/>
      <c r="CS42" s="777"/>
      <c r="CT42" s="777"/>
      <c r="CU42" s="777"/>
      <c r="CV42" s="777"/>
      <c r="CW42" s="777"/>
      <c r="CX42" s="777"/>
      <c r="CY42" s="777"/>
      <c r="CZ42" s="777"/>
      <c r="DA42" s="777"/>
      <c r="DB42" s="777"/>
      <c r="DC42" s="777"/>
      <c r="DD42" s="777"/>
      <c r="DE42" s="777"/>
      <c r="DF42" s="777"/>
      <c r="DG42" s="777"/>
      <c r="DH42" s="777"/>
      <c r="DI42" s="777"/>
      <c r="DJ42" s="777"/>
      <c r="DK42" s="777"/>
      <c r="DL42" s="777"/>
      <c r="DM42" s="777"/>
      <c r="DN42" s="777"/>
      <c r="DO42" s="777"/>
      <c r="DP42" s="777"/>
      <c r="DQ42" s="777"/>
      <c r="DR42" s="777"/>
      <c r="DS42" s="777"/>
      <c r="DT42" s="777"/>
      <c r="DU42" s="777"/>
      <c r="DV42" s="777"/>
      <c r="DW42" s="777"/>
      <c r="DX42" s="777"/>
      <c r="DY42" s="777"/>
      <c r="DZ42" s="777"/>
      <c r="EA42" s="777"/>
      <c r="EB42" s="777"/>
      <c r="EC42" s="777"/>
      <c r="ED42" s="777"/>
      <c r="EE42" s="777"/>
      <c r="EF42" s="777"/>
      <c r="EG42" s="777"/>
      <c r="EH42" s="777"/>
      <c r="EI42" s="777"/>
      <c r="EJ42" s="777"/>
      <c r="EK42" s="777"/>
      <c r="EL42" s="777"/>
      <c r="EM42" s="777"/>
      <c r="EN42" s="777"/>
      <c r="EO42" s="777"/>
      <c r="EP42" s="777"/>
      <c r="EQ42" s="777"/>
      <c r="ER42" s="777"/>
      <c r="ES42" s="777"/>
      <c r="ET42" s="777"/>
      <c r="EU42" s="777"/>
      <c r="EV42" s="777"/>
      <c r="EW42" s="777"/>
      <c r="EX42" s="777"/>
      <c r="EY42" s="777"/>
      <c r="EZ42" s="777"/>
      <c r="FA42" s="777"/>
      <c r="FB42" s="777"/>
      <c r="FC42" s="777"/>
      <c r="FD42" s="777"/>
      <c r="FE42" s="777"/>
      <c r="FF42" s="777"/>
      <c r="FG42" s="777"/>
      <c r="FH42" s="777"/>
      <c r="FI42" s="777"/>
      <c r="FJ42" s="777"/>
      <c r="FK42" s="777"/>
      <c r="FL42" s="777"/>
      <c r="FM42" s="777"/>
      <c r="FN42" s="777"/>
      <c r="FO42" s="777"/>
      <c r="FP42" s="777"/>
      <c r="FQ42" s="777"/>
      <c r="FR42" s="777"/>
      <c r="FS42" s="777"/>
      <c r="FT42" s="777"/>
      <c r="FU42" s="777"/>
      <c r="FV42" s="777"/>
      <c r="FW42" s="777"/>
      <c r="FX42" s="777"/>
      <c r="FY42" s="777"/>
      <c r="FZ42" s="777"/>
      <c r="GA42" s="777"/>
      <c r="GB42" s="777"/>
      <c r="GC42" s="777"/>
      <c r="GD42" s="777"/>
      <c r="GE42" s="777"/>
      <c r="GF42" s="777"/>
      <c r="GG42" s="777"/>
      <c r="GH42" s="777"/>
      <c r="GI42" s="777"/>
      <c r="GJ42" s="777"/>
      <c r="GK42" s="777"/>
      <c r="GL42" s="777"/>
      <c r="GM42" s="777"/>
      <c r="GN42" s="777"/>
      <c r="GO42" s="777"/>
      <c r="GP42" s="777"/>
      <c r="GQ42" s="777"/>
      <c r="GR42" s="777"/>
      <c r="GS42" s="777"/>
      <c r="GT42" s="777"/>
      <c r="GU42" s="777"/>
      <c r="GV42" s="777"/>
      <c r="GW42" s="777"/>
      <c r="GX42" s="777"/>
      <c r="GY42" s="777"/>
      <c r="GZ42" s="777"/>
      <c r="HA42" s="777"/>
      <c r="HB42" s="777"/>
      <c r="HC42" s="777"/>
      <c r="HD42" s="777"/>
      <c r="HE42" s="777"/>
      <c r="HF42" s="777"/>
      <c r="HG42" s="777"/>
      <c r="HH42" s="777"/>
      <c r="HI42" s="777"/>
      <c r="HJ42" s="777"/>
      <c r="HK42" s="777"/>
      <c r="HL42" s="777"/>
      <c r="HM42" s="777"/>
      <c r="HN42" s="777"/>
      <c r="HO42" s="777"/>
      <c r="HP42" s="777"/>
      <c r="HQ42" s="777"/>
      <c r="HR42" s="777"/>
      <c r="HS42" s="777"/>
      <c r="HT42" s="777"/>
      <c r="HU42" s="777"/>
      <c r="HV42" s="777"/>
      <c r="HW42" s="777"/>
      <c r="HX42" s="777"/>
      <c r="HY42" s="777"/>
      <c r="HZ42" s="777"/>
      <c r="IA42" s="777"/>
      <c r="IB42" s="777"/>
      <c r="IC42" s="777"/>
      <c r="ID42" s="777"/>
      <c r="IE42" s="777"/>
      <c r="IF42" s="777"/>
      <c r="IG42" s="777"/>
      <c r="IH42" s="777"/>
      <c r="II42" s="777"/>
      <c r="IJ42" s="777"/>
      <c r="IK42" s="777"/>
      <c r="IL42" s="777"/>
      <c r="IM42" s="777"/>
      <c r="IN42" s="777"/>
      <c r="IO42" s="777"/>
      <c r="IP42" s="777"/>
      <c r="IQ42" s="777"/>
      <c r="IR42" s="777"/>
      <c r="IS42" s="777"/>
      <c r="IT42" s="777"/>
      <c r="IU42" s="777"/>
    </row>
    <row r="43" spans="2:255" s="779" customFormat="1" ht="12.75" customHeight="1">
      <c r="B43" s="219"/>
      <c r="C43" s="777"/>
      <c r="D43" s="777"/>
      <c r="E43" s="777"/>
      <c r="F43" s="777"/>
      <c r="G43" s="777"/>
      <c r="H43" s="777"/>
      <c r="I43" s="777"/>
      <c r="J43" s="777"/>
      <c r="K43" s="777"/>
      <c r="L43" s="777"/>
      <c r="M43" s="777"/>
      <c r="N43" s="777"/>
      <c r="O43" s="777"/>
      <c r="P43" s="777"/>
      <c r="Q43" s="777"/>
      <c r="R43" s="777"/>
      <c r="S43" s="777"/>
      <c r="T43" s="777"/>
      <c r="U43" s="777"/>
      <c r="V43" s="777"/>
      <c r="W43" s="777"/>
      <c r="X43" s="777"/>
      <c r="Y43" s="777"/>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778"/>
      <c r="AV43" s="778"/>
      <c r="AW43" s="778"/>
      <c r="AX43" s="778"/>
      <c r="AY43" s="778"/>
      <c r="AZ43" s="778"/>
      <c r="BA43" s="778"/>
      <c r="BB43" s="777"/>
      <c r="BC43" s="777"/>
      <c r="BD43" s="777"/>
      <c r="BE43" s="777"/>
      <c r="BF43" s="777"/>
      <c r="BG43" s="777"/>
      <c r="BH43" s="777"/>
      <c r="BI43" s="777"/>
      <c r="BJ43" s="777"/>
      <c r="BK43" s="777"/>
      <c r="BL43" s="777"/>
      <c r="BM43" s="777"/>
      <c r="BN43" s="777"/>
      <c r="BO43" s="777"/>
      <c r="BP43" s="777"/>
      <c r="BQ43" s="777"/>
      <c r="BR43" s="777"/>
      <c r="BS43" s="777"/>
      <c r="BT43" s="777"/>
      <c r="BU43" s="777"/>
      <c r="BV43" s="777"/>
      <c r="BW43" s="777"/>
      <c r="BX43" s="777"/>
      <c r="BY43" s="777"/>
      <c r="BZ43" s="777"/>
      <c r="CA43" s="777"/>
      <c r="CB43" s="777"/>
      <c r="CC43" s="777"/>
      <c r="CD43" s="777"/>
      <c r="CE43" s="777"/>
      <c r="CF43" s="777"/>
      <c r="CG43" s="777"/>
      <c r="CH43" s="777"/>
      <c r="CI43" s="777"/>
      <c r="CJ43" s="777"/>
      <c r="CK43" s="777"/>
      <c r="CL43" s="777"/>
      <c r="CM43" s="777"/>
      <c r="CN43" s="777"/>
      <c r="CO43" s="777"/>
      <c r="CP43" s="777"/>
      <c r="CQ43" s="777"/>
      <c r="CR43" s="777"/>
      <c r="CS43" s="777"/>
      <c r="CT43" s="777"/>
      <c r="CU43" s="777"/>
      <c r="CV43" s="777"/>
      <c r="CW43" s="777"/>
      <c r="CX43" s="777"/>
      <c r="CY43" s="777"/>
      <c r="CZ43" s="777"/>
      <c r="DA43" s="777"/>
      <c r="DB43" s="777"/>
      <c r="DC43" s="777"/>
      <c r="DD43" s="777"/>
      <c r="DE43" s="777"/>
      <c r="DF43" s="777"/>
      <c r="DG43" s="777"/>
      <c r="DH43" s="777"/>
      <c r="DI43" s="777"/>
      <c r="DJ43" s="777"/>
      <c r="DK43" s="777"/>
      <c r="DL43" s="777"/>
      <c r="DM43" s="777"/>
      <c r="DN43" s="777"/>
      <c r="DO43" s="777"/>
      <c r="DP43" s="777"/>
      <c r="DQ43" s="777"/>
      <c r="DR43" s="777"/>
      <c r="DS43" s="777"/>
      <c r="DT43" s="777"/>
      <c r="DU43" s="777"/>
      <c r="DV43" s="777"/>
      <c r="DW43" s="777"/>
      <c r="DX43" s="777"/>
      <c r="DY43" s="777"/>
      <c r="DZ43" s="777"/>
      <c r="EA43" s="777"/>
      <c r="EB43" s="777"/>
      <c r="EC43" s="777"/>
      <c r="ED43" s="777"/>
      <c r="EE43" s="777"/>
      <c r="EF43" s="777"/>
      <c r="EG43" s="777"/>
      <c r="EH43" s="777"/>
      <c r="EI43" s="777"/>
      <c r="EJ43" s="777"/>
      <c r="EK43" s="777"/>
      <c r="EL43" s="777"/>
      <c r="EM43" s="777"/>
      <c r="EN43" s="777"/>
      <c r="EO43" s="777"/>
      <c r="EP43" s="777"/>
      <c r="EQ43" s="777"/>
      <c r="ER43" s="777"/>
      <c r="ES43" s="777"/>
      <c r="ET43" s="777"/>
      <c r="EU43" s="777"/>
      <c r="EV43" s="777"/>
      <c r="EW43" s="777"/>
      <c r="EX43" s="777"/>
      <c r="EY43" s="777"/>
      <c r="EZ43" s="777"/>
      <c r="FA43" s="777"/>
      <c r="FB43" s="777"/>
      <c r="FC43" s="777"/>
      <c r="FD43" s="777"/>
      <c r="FE43" s="777"/>
      <c r="FF43" s="777"/>
      <c r="FG43" s="777"/>
      <c r="FH43" s="777"/>
      <c r="FI43" s="777"/>
      <c r="FJ43" s="777"/>
      <c r="FK43" s="777"/>
      <c r="FL43" s="777"/>
      <c r="FM43" s="777"/>
      <c r="FN43" s="777"/>
      <c r="FO43" s="777"/>
      <c r="FP43" s="777"/>
      <c r="FQ43" s="777"/>
      <c r="FR43" s="777"/>
      <c r="FS43" s="777"/>
      <c r="FT43" s="777"/>
      <c r="FU43" s="777"/>
      <c r="FV43" s="777"/>
      <c r="FW43" s="777"/>
      <c r="FX43" s="777"/>
      <c r="FY43" s="777"/>
      <c r="FZ43" s="777"/>
      <c r="GA43" s="777"/>
      <c r="GB43" s="777"/>
      <c r="GC43" s="777"/>
      <c r="GD43" s="777"/>
      <c r="GE43" s="777"/>
      <c r="GF43" s="777"/>
      <c r="GG43" s="777"/>
      <c r="GH43" s="777"/>
      <c r="GI43" s="777"/>
      <c r="GJ43" s="777"/>
      <c r="GK43" s="777"/>
      <c r="GL43" s="777"/>
      <c r="GM43" s="777"/>
      <c r="GN43" s="777"/>
      <c r="GO43" s="777"/>
      <c r="GP43" s="777"/>
      <c r="GQ43" s="777"/>
      <c r="GR43" s="777"/>
      <c r="GS43" s="777"/>
      <c r="GT43" s="777"/>
      <c r="GU43" s="777"/>
      <c r="GV43" s="777"/>
      <c r="GW43" s="777"/>
      <c r="GX43" s="777"/>
      <c r="GY43" s="777"/>
      <c r="GZ43" s="777"/>
      <c r="HA43" s="777"/>
      <c r="HB43" s="777"/>
      <c r="HC43" s="777"/>
      <c r="HD43" s="777"/>
      <c r="HE43" s="777"/>
      <c r="HF43" s="777"/>
      <c r="HG43" s="777"/>
      <c r="HH43" s="777"/>
      <c r="HI43" s="777"/>
      <c r="HJ43" s="777"/>
      <c r="HK43" s="777"/>
      <c r="HL43" s="777"/>
      <c r="HM43" s="777"/>
      <c r="HN43" s="777"/>
      <c r="HO43" s="777"/>
      <c r="HP43" s="777"/>
      <c r="HQ43" s="777"/>
      <c r="HR43" s="777"/>
      <c r="HS43" s="777"/>
      <c r="HT43" s="777"/>
      <c r="HU43" s="777"/>
      <c r="HV43" s="777"/>
      <c r="HW43" s="777"/>
      <c r="HX43" s="777"/>
      <c r="HY43" s="777"/>
      <c r="HZ43" s="777"/>
      <c r="IA43" s="777"/>
      <c r="IB43" s="777"/>
      <c r="IC43" s="777"/>
      <c r="ID43" s="777"/>
      <c r="IE43" s="777"/>
      <c r="IF43" s="777"/>
      <c r="IG43" s="777"/>
      <c r="IH43" s="777"/>
      <c r="II43" s="777"/>
      <c r="IJ43" s="777"/>
      <c r="IK43" s="777"/>
      <c r="IL43" s="777"/>
      <c r="IM43" s="777"/>
      <c r="IN43" s="777"/>
      <c r="IO43" s="777"/>
      <c r="IP43" s="777"/>
      <c r="IQ43" s="777"/>
      <c r="IR43" s="777"/>
      <c r="IS43" s="777"/>
      <c r="IT43" s="777"/>
      <c r="IU43" s="777"/>
    </row>
    <row r="44" spans="2:255" s="779" customFormat="1" ht="12.75" customHeight="1">
      <c r="B44" s="777"/>
      <c r="C44" s="777"/>
      <c r="D44" s="777"/>
      <c r="E44" s="777"/>
      <c r="F44" s="777"/>
      <c r="G44" s="777"/>
      <c r="H44" s="777"/>
      <c r="I44" s="777"/>
      <c r="J44" s="777"/>
      <c r="K44" s="777"/>
      <c r="L44" s="777"/>
      <c r="M44" s="777"/>
      <c r="N44" s="777"/>
      <c r="O44" s="777"/>
      <c r="P44" s="777"/>
      <c r="Q44" s="777"/>
      <c r="R44" s="777"/>
      <c r="S44" s="777"/>
      <c r="T44" s="777"/>
      <c r="U44" s="777"/>
      <c r="V44" s="777"/>
      <c r="W44" s="777"/>
      <c r="X44" s="777"/>
      <c r="Y44" s="777"/>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778"/>
      <c r="AV44" s="778"/>
      <c r="AW44" s="778"/>
      <c r="AX44" s="778"/>
      <c r="AY44" s="778"/>
      <c r="AZ44" s="778"/>
      <c r="BA44" s="778"/>
      <c r="BB44" s="777"/>
      <c r="BC44" s="777"/>
      <c r="BD44" s="777"/>
      <c r="BE44" s="777"/>
      <c r="BF44" s="777"/>
      <c r="BG44" s="777"/>
      <c r="BH44" s="777"/>
      <c r="BI44" s="777"/>
      <c r="BJ44" s="777"/>
      <c r="BK44" s="777"/>
      <c r="BL44" s="777"/>
      <c r="BM44" s="777"/>
      <c r="BN44" s="777"/>
      <c r="BO44" s="777"/>
      <c r="BP44" s="777"/>
      <c r="BQ44" s="777"/>
      <c r="BR44" s="777"/>
      <c r="BS44" s="777"/>
      <c r="BT44" s="777"/>
      <c r="BU44" s="777"/>
      <c r="BV44" s="777"/>
      <c r="BW44" s="777"/>
      <c r="BX44" s="777"/>
      <c r="BY44" s="777"/>
      <c r="BZ44" s="777"/>
      <c r="CA44" s="777"/>
      <c r="CB44" s="777"/>
      <c r="CC44" s="777"/>
      <c r="CD44" s="777"/>
      <c r="CE44" s="777"/>
      <c r="CF44" s="777"/>
      <c r="CG44" s="777"/>
      <c r="CH44" s="777"/>
      <c r="CI44" s="777"/>
      <c r="CJ44" s="777"/>
      <c r="CK44" s="777"/>
      <c r="CL44" s="777"/>
      <c r="CM44" s="777"/>
      <c r="CN44" s="777"/>
      <c r="CO44" s="777"/>
      <c r="CP44" s="777"/>
      <c r="CQ44" s="777"/>
      <c r="CR44" s="777"/>
      <c r="CS44" s="777"/>
      <c r="CT44" s="777"/>
      <c r="CU44" s="777"/>
      <c r="CV44" s="777"/>
      <c r="CW44" s="777"/>
      <c r="CX44" s="777"/>
      <c r="CY44" s="777"/>
      <c r="CZ44" s="777"/>
      <c r="DA44" s="777"/>
      <c r="DB44" s="777"/>
      <c r="DC44" s="777"/>
      <c r="DD44" s="777"/>
      <c r="DE44" s="777"/>
      <c r="DF44" s="777"/>
      <c r="DG44" s="777"/>
      <c r="DH44" s="777"/>
      <c r="DI44" s="777"/>
      <c r="DJ44" s="777"/>
      <c r="DK44" s="777"/>
      <c r="DL44" s="777"/>
      <c r="DM44" s="777"/>
      <c r="DN44" s="777"/>
      <c r="DO44" s="777"/>
      <c r="DP44" s="777"/>
      <c r="DQ44" s="777"/>
      <c r="DR44" s="777"/>
      <c r="DS44" s="777"/>
      <c r="DT44" s="777"/>
      <c r="DU44" s="777"/>
      <c r="DV44" s="777"/>
      <c r="DW44" s="777"/>
      <c r="DX44" s="777"/>
      <c r="DY44" s="777"/>
      <c r="DZ44" s="777"/>
      <c r="EA44" s="777"/>
      <c r="EB44" s="777"/>
      <c r="EC44" s="777"/>
      <c r="ED44" s="777"/>
      <c r="EE44" s="777"/>
      <c r="EF44" s="777"/>
      <c r="EG44" s="777"/>
      <c r="EH44" s="777"/>
      <c r="EI44" s="777"/>
      <c r="EJ44" s="777"/>
      <c r="EK44" s="777"/>
      <c r="EL44" s="777"/>
      <c r="EM44" s="777"/>
      <c r="EN44" s="777"/>
      <c r="EO44" s="777"/>
      <c r="EP44" s="777"/>
      <c r="EQ44" s="777"/>
      <c r="ER44" s="777"/>
      <c r="ES44" s="777"/>
      <c r="ET44" s="777"/>
      <c r="EU44" s="777"/>
      <c r="EV44" s="777"/>
      <c r="EW44" s="777"/>
      <c r="EX44" s="777"/>
      <c r="EY44" s="777"/>
      <c r="EZ44" s="777"/>
      <c r="FA44" s="777"/>
      <c r="FB44" s="777"/>
      <c r="FC44" s="777"/>
      <c r="FD44" s="777"/>
      <c r="FE44" s="777"/>
      <c r="FF44" s="777"/>
      <c r="FG44" s="777"/>
      <c r="FH44" s="777"/>
      <c r="FI44" s="777"/>
      <c r="FJ44" s="777"/>
      <c r="FK44" s="777"/>
      <c r="FL44" s="777"/>
      <c r="FM44" s="777"/>
      <c r="FN44" s="777"/>
      <c r="FO44" s="777"/>
      <c r="FP44" s="777"/>
      <c r="FQ44" s="777"/>
      <c r="FR44" s="777"/>
      <c r="FS44" s="777"/>
      <c r="FT44" s="777"/>
      <c r="FU44" s="777"/>
      <c r="FV44" s="777"/>
      <c r="FW44" s="777"/>
      <c r="FX44" s="777"/>
      <c r="FY44" s="777"/>
      <c r="FZ44" s="777"/>
      <c r="GA44" s="777"/>
      <c r="GB44" s="777"/>
      <c r="GC44" s="777"/>
      <c r="GD44" s="777"/>
      <c r="GE44" s="777"/>
      <c r="GF44" s="777"/>
      <c r="GG44" s="777"/>
      <c r="GH44" s="777"/>
      <c r="GI44" s="777"/>
      <c r="GJ44" s="777"/>
      <c r="GK44" s="777"/>
      <c r="GL44" s="777"/>
      <c r="GM44" s="777"/>
      <c r="GN44" s="777"/>
      <c r="GO44" s="777"/>
      <c r="GP44" s="777"/>
      <c r="GQ44" s="777"/>
      <c r="GR44" s="777"/>
      <c r="GS44" s="777"/>
      <c r="GT44" s="777"/>
      <c r="GU44" s="777"/>
      <c r="GV44" s="777"/>
      <c r="GW44" s="777"/>
      <c r="GX44" s="777"/>
      <c r="GY44" s="777"/>
      <c r="GZ44" s="777"/>
      <c r="HA44" s="777"/>
      <c r="HB44" s="777"/>
      <c r="HC44" s="777"/>
      <c r="HD44" s="777"/>
      <c r="HE44" s="777"/>
      <c r="HF44" s="777"/>
      <c r="HG44" s="777"/>
      <c r="HH44" s="777"/>
      <c r="HI44" s="777"/>
      <c r="HJ44" s="777"/>
      <c r="HK44" s="777"/>
      <c r="HL44" s="777"/>
      <c r="HM44" s="777"/>
      <c r="HN44" s="777"/>
      <c r="HO44" s="777"/>
      <c r="HP44" s="777"/>
      <c r="HQ44" s="777"/>
      <c r="HR44" s="777"/>
      <c r="HS44" s="777"/>
      <c r="HT44" s="777"/>
      <c r="HU44" s="777"/>
      <c r="HV44" s="777"/>
      <c r="HW44" s="777"/>
      <c r="HX44" s="777"/>
      <c r="HY44" s="777"/>
      <c r="HZ44" s="777"/>
      <c r="IA44" s="777"/>
      <c r="IB44" s="777"/>
      <c r="IC44" s="777"/>
      <c r="ID44" s="777"/>
      <c r="IE44" s="777"/>
      <c r="IF44" s="777"/>
      <c r="IG44" s="777"/>
      <c r="IH44" s="777"/>
      <c r="II44" s="777"/>
      <c r="IJ44" s="777"/>
      <c r="IK44" s="777"/>
      <c r="IL44" s="777"/>
      <c r="IM44" s="777"/>
      <c r="IN44" s="777"/>
      <c r="IO44" s="777"/>
      <c r="IP44" s="777"/>
      <c r="IQ44" s="777"/>
      <c r="IR44" s="777"/>
      <c r="IS44" s="777"/>
      <c r="IT44" s="777"/>
      <c r="IU44" s="777"/>
    </row>
    <row r="45" spans="2:255" s="779" customFormat="1" ht="12.75" customHeight="1">
      <c r="B45" s="777"/>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778"/>
      <c r="AV45" s="778"/>
      <c r="AW45" s="778"/>
      <c r="AX45" s="778"/>
      <c r="AY45" s="778"/>
      <c r="AZ45" s="778"/>
      <c r="BA45" s="778"/>
      <c r="BB45" s="777"/>
      <c r="BC45" s="777"/>
      <c r="BD45" s="777"/>
      <c r="BE45" s="777"/>
      <c r="BF45" s="777"/>
      <c r="BG45" s="777"/>
      <c r="BH45" s="777"/>
      <c r="BI45" s="777"/>
      <c r="BJ45" s="777"/>
      <c r="BK45" s="777"/>
      <c r="BL45" s="777"/>
      <c r="BM45" s="777"/>
      <c r="BN45" s="777"/>
      <c r="BO45" s="777"/>
      <c r="BP45" s="777"/>
      <c r="BQ45" s="777"/>
      <c r="BR45" s="777"/>
      <c r="BS45" s="777"/>
      <c r="BT45" s="777"/>
      <c r="BU45" s="777"/>
      <c r="BV45" s="777"/>
      <c r="BW45" s="777"/>
      <c r="BX45" s="777"/>
      <c r="BY45" s="777"/>
      <c r="BZ45" s="777"/>
      <c r="CA45" s="777"/>
      <c r="CB45" s="777"/>
      <c r="CC45" s="777"/>
      <c r="CD45" s="777"/>
      <c r="CE45" s="777"/>
      <c r="CF45" s="777"/>
      <c r="CG45" s="777"/>
      <c r="CH45" s="777"/>
      <c r="CI45" s="777"/>
      <c r="CJ45" s="777"/>
      <c r="CK45" s="777"/>
      <c r="CL45" s="777"/>
      <c r="CM45" s="777"/>
      <c r="CN45" s="777"/>
      <c r="CO45" s="777"/>
      <c r="CP45" s="777"/>
      <c r="CQ45" s="777"/>
      <c r="CR45" s="777"/>
      <c r="CS45" s="777"/>
      <c r="CT45" s="777"/>
      <c r="CU45" s="777"/>
      <c r="CV45" s="777"/>
      <c r="CW45" s="777"/>
      <c r="CX45" s="777"/>
      <c r="CY45" s="777"/>
      <c r="CZ45" s="777"/>
      <c r="DA45" s="777"/>
      <c r="DB45" s="777"/>
      <c r="DC45" s="777"/>
      <c r="DD45" s="777"/>
      <c r="DE45" s="777"/>
      <c r="DF45" s="777"/>
      <c r="DG45" s="777"/>
      <c r="DH45" s="777"/>
      <c r="DI45" s="777"/>
      <c r="DJ45" s="777"/>
      <c r="DK45" s="777"/>
      <c r="DL45" s="777"/>
      <c r="DM45" s="777"/>
      <c r="DN45" s="777"/>
      <c r="DO45" s="777"/>
      <c r="DP45" s="777"/>
      <c r="DQ45" s="777"/>
      <c r="DR45" s="777"/>
      <c r="DS45" s="777"/>
      <c r="DT45" s="777"/>
      <c r="DU45" s="777"/>
      <c r="DV45" s="777"/>
      <c r="DW45" s="777"/>
      <c r="DX45" s="777"/>
      <c r="DY45" s="777"/>
      <c r="DZ45" s="777"/>
      <c r="EA45" s="777"/>
      <c r="EB45" s="777"/>
      <c r="EC45" s="777"/>
      <c r="ED45" s="777"/>
      <c r="EE45" s="777"/>
      <c r="EF45" s="777"/>
      <c r="EG45" s="777"/>
      <c r="EH45" s="777"/>
      <c r="EI45" s="777"/>
      <c r="EJ45" s="777"/>
      <c r="EK45" s="777"/>
      <c r="EL45" s="777"/>
      <c r="EM45" s="777"/>
      <c r="EN45" s="777"/>
      <c r="EO45" s="777"/>
      <c r="EP45" s="777"/>
      <c r="EQ45" s="777"/>
      <c r="ER45" s="777"/>
      <c r="ES45" s="777"/>
      <c r="ET45" s="777"/>
      <c r="EU45" s="777"/>
      <c r="EV45" s="777"/>
      <c r="EW45" s="777"/>
      <c r="EX45" s="777"/>
      <c r="EY45" s="777"/>
      <c r="EZ45" s="777"/>
      <c r="FA45" s="777"/>
      <c r="FB45" s="777"/>
      <c r="FC45" s="777"/>
      <c r="FD45" s="777"/>
      <c r="FE45" s="777"/>
      <c r="FF45" s="777"/>
      <c r="FG45" s="777"/>
      <c r="FH45" s="777"/>
      <c r="FI45" s="777"/>
      <c r="FJ45" s="777"/>
      <c r="FK45" s="777"/>
      <c r="FL45" s="777"/>
      <c r="FM45" s="777"/>
      <c r="FN45" s="777"/>
      <c r="FO45" s="777"/>
      <c r="FP45" s="777"/>
      <c r="FQ45" s="777"/>
      <c r="FR45" s="777"/>
      <c r="FS45" s="777"/>
      <c r="FT45" s="777"/>
      <c r="FU45" s="777"/>
      <c r="FV45" s="777"/>
      <c r="FW45" s="777"/>
      <c r="FX45" s="777"/>
      <c r="FY45" s="777"/>
      <c r="FZ45" s="777"/>
      <c r="GA45" s="777"/>
      <c r="GB45" s="777"/>
      <c r="GC45" s="777"/>
      <c r="GD45" s="777"/>
      <c r="GE45" s="777"/>
      <c r="GF45" s="777"/>
      <c r="GG45" s="777"/>
      <c r="GH45" s="777"/>
      <c r="GI45" s="777"/>
      <c r="GJ45" s="777"/>
      <c r="GK45" s="777"/>
      <c r="GL45" s="777"/>
      <c r="GM45" s="777"/>
      <c r="GN45" s="777"/>
      <c r="GO45" s="777"/>
      <c r="GP45" s="777"/>
      <c r="GQ45" s="777"/>
      <c r="GR45" s="777"/>
      <c r="GS45" s="777"/>
      <c r="GT45" s="777"/>
      <c r="GU45" s="777"/>
      <c r="GV45" s="777"/>
      <c r="GW45" s="777"/>
      <c r="GX45" s="777"/>
      <c r="GY45" s="777"/>
      <c r="GZ45" s="777"/>
      <c r="HA45" s="777"/>
      <c r="HB45" s="777"/>
      <c r="HC45" s="777"/>
      <c r="HD45" s="777"/>
      <c r="HE45" s="777"/>
      <c r="HF45" s="777"/>
      <c r="HG45" s="777"/>
      <c r="HH45" s="777"/>
      <c r="HI45" s="777"/>
      <c r="HJ45" s="777"/>
      <c r="HK45" s="777"/>
      <c r="HL45" s="777"/>
      <c r="HM45" s="777"/>
      <c r="HN45" s="777"/>
      <c r="HO45" s="777"/>
      <c r="HP45" s="777"/>
      <c r="HQ45" s="777"/>
      <c r="HR45" s="777"/>
      <c r="HS45" s="777"/>
      <c r="HT45" s="777"/>
      <c r="HU45" s="777"/>
      <c r="HV45" s="777"/>
      <c r="HW45" s="777"/>
      <c r="HX45" s="777"/>
      <c r="HY45" s="777"/>
      <c r="HZ45" s="777"/>
      <c r="IA45" s="777"/>
      <c r="IB45" s="777"/>
      <c r="IC45" s="777"/>
      <c r="ID45" s="777"/>
      <c r="IE45" s="777"/>
      <c r="IF45" s="777"/>
      <c r="IG45" s="777"/>
      <c r="IH45" s="777"/>
      <c r="II45" s="777"/>
      <c r="IJ45" s="777"/>
      <c r="IK45" s="777"/>
      <c r="IL45" s="777"/>
      <c r="IM45" s="777"/>
      <c r="IN45" s="777"/>
      <c r="IO45" s="777"/>
      <c r="IP45" s="777"/>
      <c r="IQ45" s="777"/>
      <c r="IR45" s="777"/>
      <c r="IS45" s="777"/>
      <c r="IT45" s="777"/>
      <c r="IU45" s="777"/>
    </row>
  </sheetData>
  <sheetProtection selectLockedCells="1" selectUnlockedCells="1"/>
  <mergeCells count="63">
    <mergeCell ref="BK12:BN12"/>
    <mergeCell ref="AV12:AV13"/>
    <mergeCell ref="AW12:AW13"/>
    <mergeCell ref="AX12:AX13"/>
    <mergeCell ref="AY12:BB12"/>
    <mergeCell ref="BC12:BF12"/>
    <mergeCell ref="BG12:BJ12"/>
    <mergeCell ref="AU12:AU13"/>
    <mergeCell ref="Z12:Z13"/>
    <mergeCell ref="AA12:AA13"/>
    <mergeCell ref="AB12:AB13"/>
    <mergeCell ref="AC12:AC13"/>
    <mergeCell ref="AD12:AD13"/>
    <mergeCell ref="AE12:AE13"/>
    <mergeCell ref="AF12:AH12"/>
    <mergeCell ref="AI12:AI13"/>
    <mergeCell ref="AJ12:AJ13"/>
    <mergeCell ref="AK12:AP12"/>
    <mergeCell ref="AQ12:AT12"/>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P14:P19">
    <cfRule type="cellIs" dxfId="2239" priority="111" stopIfTrue="1" operator="between">
      <formula>0.9</formula>
      <formula>1.05</formula>
    </cfRule>
    <cfRule type="cellIs" dxfId="2238" priority="112" stopIfTrue="1" operator="between">
      <formula>0.7</formula>
      <formula>0.8999</formula>
    </cfRule>
    <cfRule type="cellIs" dxfId="2237" priority="113" stopIfTrue="1" operator="between">
      <formula>0</formula>
      <formula>0.699</formula>
    </cfRule>
    <cfRule type="cellIs" dxfId="2236" priority="114" stopIfTrue="1" operator="greaterThan">
      <formula>1.05</formula>
    </cfRule>
  </conditionalFormatting>
  <conditionalFormatting sqref="S14">
    <cfRule type="cellIs" dxfId="2235" priority="105" stopIfTrue="1" operator="between">
      <formula>0.9</formula>
      <formula>1</formula>
    </cfRule>
    <cfRule type="cellIs" dxfId="2234" priority="106" stopIfTrue="1" operator="between">
      <formula>0.7</formula>
      <formula>0.8999</formula>
    </cfRule>
    <cfRule type="cellIs" dxfId="2233" priority="107" stopIfTrue="1" operator="between">
      <formula>0</formula>
      <formula>0.699</formula>
    </cfRule>
  </conditionalFormatting>
  <conditionalFormatting sqref="S14">
    <cfRule type="cellIs" dxfId="2232" priority="108" stopIfTrue="1" operator="between">
      <formula>0.9</formula>
      <formula>1</formula>
    </cfRule>
    <cfRule type="cellIs" dxfId="2231" priority="109" stopIfTrue="1" operator="between">
      <formula>0.7</formula>
      <formula>0.8999</formula>
    </cfRule>
    <cfRule type="cellIs" dxfId="2230" priority="110" stopIfTrue="1" operator="between">
      <formula>0</formula>
      <formula>0.699</formula>
    </cfRule>
  </conditionalFormatting>
  <conditionalFormatting sqref="S16">
    <cfRule type="cellIs" dxfId="2229" priority="99" stopIfTrue="1" operator="between">
      <formula>0.9</formula>
      <formula>1</formula>
    </cfRule>
    <cfRule type="cellIs" dxfId="2228" priority="100" stopIfTrue="1" operator="between">
      <formula>0.7</formula>
      <formula>0.8999</formula>
    </cfRule>
    <cfRule type="cellIs" dxfId="2227" priority="101" stopIfTrue="1" operator="between">
      <formula>0</formula>
      <formula>0.699</formula>
    </cfRule>
  </conditionalFormatting>
  <conditionalFormatting sqref="S16">
    <cfRule type="cellIs" dxfId="2226" priority="102" stopIfTrue="1" operator="between">
      <formula>0.9</formula>
      <formula>1</formula>
    </cfRule>
    <cfRule type="cellIs" dxfId="2225" priority="103" stopIfTrue="1" operator="between">
      <formula>0.7</formula>
      <formula>0.8999</formula>
    </cfRule>
    <cfRule type="cellIs" dxfId="2224" priority="104" stopIfTrue="1" operator="between">
      <formula>0</formula>
      <formula>0.699</formula>
    </cfRule>
  </conditionalFormatting>
  <conditionalFormatting sqref="S17">
    <cfRule type="cellIs" dxfId="2223" priority="93" stopIfTrue="1" operator="between">
      <formula>0.9</formula>
      <formula>1</formula>
    </cfRule>
    <cfRule type="cellIs" dxfId="2222" priority="94" stopIfTrue="1" operator="between">
      <formula>0.7</formula>
      <formula>0.8999</formula>
    </cfRule>
    <cfRule type="cellIs" dxfId="2221" priority="95" stopIfTrue="1" operator="between">
      <formula>0</formula>
      <formula>0.699</formula>
    </cfRule>
  </conditionalFormatting>
  <conditionalFormatting sqref="S17">
    <cfRule type="cellIs" dxfId="2220" priority="96" stopIfTrue="1" operator="between">
      <formula>0.9</formula>
      <formula>1</formula>
    </cfRule>
    <cfRule type="cellIs" dxfId="2219" priority="97" stopIfTrue="1" operator="between">
      <formula>0.7</formula>
      <formula>0.8999</formula>
    </cfRule>
    <cfRule type="cellIs" dxfId="2218" priority="98" stopIfTrue="1" operator="between">
      <formula>0</formula>
      <formula>0.699</formula>
    </cfRule>
  </conditionalFormatting>
  <conditionalFormatting sqref="S18">
    <cfRule type="cellIs" dxfId="2217" priority="87" stopIfTrue="1" operator="between">
      <formula>0.9</formula>
      <formula>1</formula>
    </cfRule>
    <cfRule type="cellIs" dxfId="2216" priority="88" stopIfTrue="1" operator="between">
      <formula>0.7</formula>
      <formula>0.8999</formula>
    </cfRule>
    <cfRule type="cellIs" dxfId="2215" priority="89" stopIfTrue="1" operator="between">
      <formula>0</formula>
      <formula>0.699</formula>
    </cfRule>
  </conditionalFormatting>
  <conditionalFormatting sqref="S18">
    <cfRule type="cellIs" dxfId="2214" priority="90" stopIfTrue="1" operator="between">
      <formula>0.9</formula>
      <formula>1</formula>
    </cfRule>
    <cfRule type="cellIs" dxfId="2213" priority="91" stopIfTrue="1" operator="between">
      <formula>0.7</formula>
      <formula>0.8999</formula>
    </cfRule>
    <cfRule type="cellIs" dxfId="2212" priority="92" stopIfTrue="1" operator="between">
      <formula>0</formula>
      <formula>0.699</formula>
    </cfRule>
  </conditionalFormatting>
  <conditionalFormatting sqref="S19">
    <cfRule type="cellIs" dxfId="2211" priority="81" stopIfTrue="1" operator="between">
      <formula>0.9</formula>
      <formula>1</formula>
    </cfRule>
    <cfRule type="cellIs" dxfId="2210" priority="82" stopIfTrue="1" operator="between">
      <formula>0.7</formula>
      <formula>0.8999</formula>
    </cfRule>
    <cfRule type="cellIs" dxfId="2209" priority="83" stopIfTrue="1" operator="between">
      <formula>0</formula>
      <formula>0.699</formula>
    </cfRule>
  </conditionalFormatting>
  <conditionalFormatting sqref="S19">
    <cfRule type="cellIs" dxfId="2208" priority="84" stopIfTrue="1" operator="between">
      <formula>0.9</formula>
      <formula>1</formula>
    </cfRule>
    <cfRule type="cellIs" dxfId="2207" priority="85" stopIfTrue="1" operator="between">
      <formula>0.7</formula>
      <formula>0.8999</formula>
    </cfRule>
    <cfRule type="cellIs" dxfId="2206" priority="86" stopIfTrue="1" operator="between">
      <formula>0</formula>
      <formula>0.699</formula>
    </cfRule>
  </conditionalFormatting>
  <conditionalFormatting sqref="G14">
    <cfRule type="cellIs" dxfId="2205" priority="73" stopIfTrue="1" operator="between">
      <formula>0.9</formula>
      <formula>1.05</formula>
    </cfRule>
    <cfRule type="cellIs" dxfId="2204" priority="74" stopIfTrue="1" operator="between">
      <formula>0.7</formula>
      <formula>0.8999</formula>
    </cfRule>
    <cfRule type="cellIs" dxfId="2203" priority="75" stopIfTrue="1" operator="between">
      <formula>0</formula>
      <formula>0.699</formula>
    </cfRule>
    <cfRule type="cellIs" dxfId="2202" priority="76" stopIfTrue="1" operator="greaterThan">
      <formula>1.05</formula>
    </cfRule>
  </conditionalFormatting>
  <conditionalFormatting sqref="G14">
    <cfRule type="cellIs" dxfId="2201" priority="77" stopIfTrue="1" operator="between">
      <formula>0.9</formula>
      <formula>1.05</formula>
    </cfRule>
    <cfRule type="cellIs" dxfId="2200" priority="78" stopIfTrue="1" operator="between">
      <formula>0.7</formula>
      <formula>0.8999</formula>
    </cfRule>
    <cfRule type="cellIs" dxfId="2199" priority="79" stopIfTrue="1" operator="between">
      <formula>0</formula>
      <formula>0.699</formula>
    </cfRule>
    <cfRule type="cellIs" dxfId="2198" priority="80" stopIfTrue="1" operator="greaterThan">
      <formula>1.05</formula>
    </cfRule>
  </conditionalFormatting>
  <conditionalFormatting sqref="G15">
    <cfRule type="cellIs" dxfId="2197" priority="65" stopIfTrue="1" operator="between">
      <formula>0.9</formula>
      <formula>1.05</formula>
    </cfRule>
    <cfRule type="cellIs" dxfId="2196" priority="66" stopIfTrue="1" operator="between">
      <formula>0.7</formula>
      <formula>0.8999</formula>
    </cfRule>
    <cfRule type="cellIs" dxfId="2195" priority="67" stopIfTrue="1" operator="between">
      <formula>0</formula>
      <formula>0.699</formula>
    </cfRule>
    <cfRule type="cellIs" dxfId="2194" priority="68" stopIfTrue="1" operator="greaterThan">
      <formula>1.05</formula>
    </cfRule>
  </conditionalFormatting>
  <conditionalFormatting sqref="G15">
    <cfRule type="cellIs" dxfId="2193" priority="69" stopIfTrue="1" operator="between">
      <formula>0.9</formula>
      <formula>1.05</formula>
    </cfRule>
    <cfRule type="cellIs" dxfId="2192" priority="70" stopIfTrue="1" operator="between">
      <formula>0.7</formula>
      <formula>0.8999</formula>
    </cfRule>
    <cfRule type="cellIs" dxfId="2191" priority="71" stopIfTrue="1" operator="between">
      <formula>0</formula>
      <formula>0.699</formula>
    </cfRule>
    <cfRule type="cellIs" dxfId="2190" priority="72" stopIfTrue="1" operator="greaterThan">
      <formula>1.05</formula>
    </cfRule>
  </conditionalFormatting>
  <conditionalFormatting sqref="G16">
    <cfRule type="cellIs" dxfId="2189" priority="57" stopIfTrue="1" operator="between">
      <formula>0.9</formula>
      <formula>1.05</formula>
    </cfRule>
    <cfRule type="cellIs" dxfId="2188" priority="58" stopIfTrue="1" operator="between">
      <formula>0.7</formula>
      <formula>0.8999</formula>
    </cfRule>
    <cfRule type="cellIs" dxfId="2187" priority="59" stopIfTrue="1" operator="between">
      <formula>0</formula>
      <formula>0.699</formula>
    </cfRule>
    <cfRule type="cellIs" dxfId="2186" priority="60" stopIfTrue="1" operator="greaterThan">
      <formula>1.05</formula>
    </cfRule>
  </conditionalFormatting>
  <conditionalFormatting sqref="G16">
    <cfRule type="cellIs" dxfId="2185" priority="61" stopIfTrue="1" operator="between">
      <formula>0.9</formula>
      <formula>1.05</formula>
    </cfRule>
    <cfRule type="cellIs" dxfId="2184" priority="62" stopIfTrue="1" operator="between">
      <formula>0.7</formula>
      <formula>0.8999</formula>
    </cfRule>
    <cfRule type="cellIs" dxfId="2183" priority="63" stopIfTrue="1" operator="between">
      <formula>0</formula>
      <formula>0.699</formula>
    </cfRule>
    <cfRule type="cellIs" dxfId="2182" priority="64" stopIfTrue="1" operator="greaterThan">
      <formula>1.05</formula>
    </cfRule>
  </conditionalFormatting>
  <conditionalFormatting sqref="G18">
    <cfRule type="cellIs" dxfId="2181" priority="41" stopIfTrue="1" operator="between">
      <formula>0.9</formula>
      <formula>1.05</formula>
    </cfRule>
    <cfRule type="cellIs" dxfId="2180" priority="42" stopIfTrue="1" operator="between">
      <formula>0.7</formula>
      <formula>0.8999</formula>
    </cfRule>
    <cfRule type="cellIs" dxfId="2179" priority="43" stopIfTrue="1" operator="between">
      <formula>0</formula>
      <formula>0.699</formula>
    </cfRule>
    <cfRule type="cellIs" dxfId="2178" priority="44" stopIfTrue="1" operator="greaterThan">
      <formula>1.05</formula>
    </cfRule>
  </conditionalFormatting>
  <conditionalFormatting sqref="G18">
    <cfRule type="cellIs" dxfId="2177" priority="45" stopIfTrue="1" operator="between">
      <formula>0.9</formula>
      <formula>1.05</formula>
    </cfRule>
    <cfRule type="cellIs" dxfId="2176" priority="46" stopIfTrue="1" operator="between">
      <formula>0.7</formula>
      <formula>0.8999</formula>
    </cfRule>
    <cfRule type="cellIs" dxfId="2175" priority="47" stopIfTrue="1" operator="between">
      <formula>0</formula>
      <formula>0.699</formula>
    </cfRule>
    <cfRule type="cellIs" dxfId="2174" priority="48" stopIfTrue="1" operator="greaterThan">
      <formula>1.05</formula>
    </cfRule>
  </conditionalFormatting>
  <conditionalFormatting sqref="G19">
    <cfRule type="cellIs" dxfId="2173" priority="33" stopIfTrue="1" operator="between">
      <formula>0.9</formula>
      <formula>1.05</formula>
    </cfRule>
    <cfRule type="cellIs" dxfId="2172" priority="34" stopIfTrue="1" operator="between">
      <formula>0.7</formula>
      <formula>0.8999</formula>
    </cfRule>
    <cfRule type="cellIs" dxfId="2171" priority="35" stopIfTrue="1" operator="between">
      <formula>0</formula>
      <formula>0.699</formula>
    </cfRule>
    <cfRule type="cellIs" dxfId="2170" priority="36" stopIfTrue="1" operator="greaterThan">
      <formula>1.05</formula>
    </cfRule>
  </conditionalFormatting>
  <conditionalFormatting sqref="G19">
    <cfRule type="cellIs" dxfId="2169" priority="37" stopIfTrue="1" operator="between">
      <formula>0.9</formula>
      <formula>1.05</formula>
    </cfRule>
    <cfRule type="cellIs" dxfId="2168" priority="38" stopIfTrue="1" operator="between">
      <formula>0.7</formula>
      <formula>0.8999</formula>
    </cfRule>
    <cfRule type="cellIs" dxfId="2167" priority="39" stopIfTrue="1" operator="between">
      <formula>0</formula>
      <formula>0.699</formula>
    </cfRule>
    <cfRule type="cellIs" dxfId="2166" priority="40" stopIfTrue="1" operator="greaterThan">
      <formula>1.05</formula>
    </cfRule>
  </conditionalFormatting>
  <conditionalFormatting sqref="J14:J16 J18:J19">
    <cfRule type="cellIs" dxfId="2165" priority="25" stopIfTrue="1" operator="between">
      <formula>0.9</formula>
      <formula>1.05</formula>
    </cfRule>
    <cfRule type="cellIs" dxfId="2164" priority="26" stopIfTrue="1" operator="between">
      <formula>0.7</formula>
      <formula>0.8999</formula>
    </cfRule>
    <cfRule type="cellIs" dxfId="2163" priority="27" stopIfTrue="1" operator="between">
      <formula>0</formula>
      <formula>0.699</formula>
    </cfRule>
    <cfRule type="cellIs" dxfId="2162" priority="28" stopIfTrue="1" operator="greaterThan">
      <formula>1.05</formula>
    </cfRule>
  </conditionalFormatting>
  <conditionalFormatting sqref="J14:J16 J18:J19">
    <cfRule type="cellIs" dxfId="2161" priority="29" stopIfTrue="1" operator="between">
      <formula>0.9</formula>
      <formula>1.05</formula>
    </cfRule>
    <cfRule type="cellIs" dxfId="2160" priority="30" stopIfTrue="1" operator="between">
      <formula>0.7</formula>
      <formula>0.8999</formula>
    </cfRule>
    <cfRule type="cellIs" dxfId="2159" priority="31" stopIfTrue="1" operator="between">
      <formula>0</formula>
      <formula>0.699</formula>
    </cfRule>
    <cfRule type="cellIs" dxfId="2158" priority="32" stopIfTrue="1" operator="greaterThan">
      <formula>1.05</formula>
    </cfRule>
  </conditionalFormatting>
  <conditionalFormatting sqref="M17:M19">
    <cfRule type="cellIs" dxfId="2157" priority="17" stopIfTrue="1" operator="between">
      <formula>0.9</formula>
      <formula>1.05</formula>
    </cfRule>
    <cfRule type="cellIs" dxfId="2156" priority="18" stopIfTrue="1" operator="between">
      <formula>0.7</formula>
      <formula>0.8999</formula>
    </cfRule>
    <cfRule type="cellIs" dxfId="2155" priority="19" stopIfTrue="1" operator="between">
      <formula>0</formula>
      <formula>0.699</formula>
    </cfRule>
    <cfRule type="cellIs" dxfId="2154" priority="20" stopIfTrue="1" operator="greaterThan">
      <formula>1.05</formula>
    </cfRule>
  </conditionalFormatting>
  <conditionalFormatting sqref="M17:M19">
    <cfRule type="cellIs" dxfId="2153" priority="21" stopIfTrue="1" operator="between">
      <formula>0.9</formula>
      <formula>1.05</formula>
    </cfRule>
    <cfRule type="cellIs" dxfId="2152" priority="22" stopIfTrue="1" operator="between">
      <formula>0.7</formula>
      <formula>0.8999</formula>
    </cfRule>
    <cfRule type="cellIs" dxfId="2151" priority="23" stopIfTrue="1" operator="between">
      <formula>0</formula>
      <formula>0.699</formula>
    </cfRule>
    <cfRule type="cellIs" dxfId="2150" priority="24" stopIfTrue="1" operator="greaterThan">
      <formula>1.05</formula>
    </cfRule>
  </conditionalFormatting>
  <conditionalFormatting sqref="S15">
    <cfRule type="cellIs" dxfId="2149" priority="13" stopIfTrue="1" operator="between">
      <formula>0.9</formula>
      <formula>1.05</formula>
    </cfRule>
    <cfRule type="cellIs" dxfId="2148" priority="14" stopIfTrue="1" operator="between">
      <formula>0.7</formula>
      <formula>0.8999</formula>
    </cfRule>
    <cfRule type="cellIs" dxfId="2147" priority="15" stopIfTrue="1" operator="between">
      <formula>0</formula>
      <formula>0.699</formula>
    </cfRule>
    <cfRule type="cellIs" dxfId="2146" priority="16" stopIfTrue="1" operator="greaterThan">
      <formula>1.05</formula>
    </cfRule>
  </conditionalFormatting>
  <conditionalFormatting sqref="M14">
    <cfRule type="cellIs" dxfId="2145" priority="9" stopIfTrue="1" operator="between">
      <formula>0.9</formula>
      <formula>1.05</formula>
    </cfRule>
    <cfRule type="cellIs" dxfId="2144" priority="10" stopIfTrue="1" operator="between">
      <formula>0.7</formula>
      <formula>0.8999</formula>
    </cfRule>
    <cfRule type="cellIs" dxfId="2143" priority="11" stopIfTrue="1" operator="between">
      <formula>0</formula>
      <formula>0.699</formula>
    </cfRule>
    <cfRule type="cellIs" dxfId="2142" priority="12" stopIfTrue="1" operator="greaterThan">
      <formula>1.05</formula>
    </cfRule>
  </conditionalFormatting>
  <conditionalFormatting sqref="M15">
    <cfRule type="cellIs" dxfId="2141" priority="5" stopIfTrue="1" operator="between">
      <formula>0.9</formula>
      <formula>1.05</formula>
    </cfRule>
    <cfRule type="cellIs" dxfId="2140" priority="6" stopIfTrue="1" operator="between">
      <formula>0.7</formula>
      <formula>0.8999</formula>
    </cfRule>
    <cfRule type="cellIs" dxfId="2139" priority="7" stopIfTrue="1" operator="between">
      <formula>0</formula>
      <formula>0.699</formula>
    </cfRule>
    <cfRule type="cellIs" dxfId="2138" priority="8" stopIfTrue="1" operator="greaterThan">
      <formula>1.05</formula>
    </cfRule>
  </conditionalFormatting>
  <conditionalFormatting sqref="M16">
    <cfRule type="cellIs" dxfId="2137" priority="1" stopIfTrue="1" operator="between">
      <formula>0.9</formula>
      <formula>1.05</formula>
    </cfRule>
    <cfRule type="cellIs" dxfId="2136" priority="2" stopIfTrue="1" operator="between">
      <formula>0.7</formula>
      <formula>0.8999</formula>
    </cfRule>
    <cfRule type="cellIs" dxfId="2135" priority="3" stopIfTrue="1" operator="between">
      <formula>0</formula>
      <formula>0.699</formula>
    </cfRule>
    <cfRule type="cellIs" dxfId="2134" priority="4" stopIfTrue="1" operator="greaterThan">
      <formula>1.05</formula>
    </cfRule>
  </conditionalFormatting>
  <dataValidations count="13">
    <dataValidation type="list" operator="equal" allowBlank="1" showErrorMessage="1" sqref="AP20:AP40">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showInputMessage="1" showErrorMessage="1" prompt="Escoja Categoría" sqref="AM7">
      <formula1>#REF!</formula1>
      <formula2>0</formula2>
    </dataValidation>
    <dataValidation type="list" operator="equal" allowBlank="1" showErrorMessage="1" sqref="AK20:AK40">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showInputMessage="1" showErrorMessage="1" prompt="Escoja el Proceso del Menú desplegable" sqref="D7">
      <formula1>#REF!</formula1>
      <formula2>0</formula2>
    </dataValidation>
    <dataValidation operator="equal" allowBlank="1" showErrorMessage="1" sqref="AK7">
      <formula1>0</formula1>
      <formula2>0</formula2>
    </dataValidation>
    <dataValidation type="list" operator="equal" allowBlank="1" showErrorMessage="1" sqref="AB14:AB40">
      <formula1>"Alcaldía Local,Central,Sectorial,"</formula1>
      <formula2>0</formula2>
    </dataValidation>
    <dataValidation type="list" operator="equal" allowBlank="1" showErrorMessage="1" sqref="AC14:AC40">
      <formula1>"Coeficiente,Índice o razón,Porcentaje,Tasa,Valor absoluto"</formula1>
      <formula2>0</formula2>
    </dataValidation>
    <dataValidation type="list" operator="equal" allowBlank="1" showErrorMessage="1" sqref="AD14:AD40">
      <formula1>"Diario,Semanal,Mensual,Bimestral ,Trimestral,Semestral ,Anual"</formula1>
      <formula2>0</formula2>
    </dataValidation>
    <dataValidation type="list" operator="equal" allowBlank="1" showErrorMessage="1" sqref="AE14:AE40">
      <formula1>"Alta ,Media ,Baja"</formula1>
      <formula2>0</formula2>
    </dataValidation>
    <dataValidation type="list" operator="equal" allowBlank="1" showErrorMessage="1" sqref="AI14:AI40">
      <formula1>"Gestión"</formula1>
      <formula2>0</formula2>
    </dataValidation>
    <dataValidation type="list" operator="equal" allowBlank="1" showErrorMessage="1" sqref="AJ14:AJ40">
      <formula1>",Distrital ,Dsitrital-Rural ,Distrital- Urbano,Entidad ,Localidad,UPZ,Departamental,Regional,Nacional"</formula1>
      <formula2>0</formula2>
    </dataValidation>
    <dataValidation type="list" operator="equal" allowBlank="1" showErrorMessage="1" sqref="AQ14:AS40">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 type="list" operator="equal" allowBlank="1" showErrorMessage="1" sqref="Z20:Z40">
      <formula1>"Eficacia,Eficiencia,Efectividad,"</formula1>
      <formula2>0</formula2>
    </dataValidation>
  </dataValidations>
  <hyperlinks>
    <hyperlink ref="BB18" r:id="rId1" location="gid=112265639" display="https://docs.google.com/spreadsheets/d/1yoZF0dK64uc_rvlOsZBdSGdHp_z50iO4KElBMSg3Ob0/edit#gid=112265639"/>
    <hyperlink ref="BB19" r:id="rId2"/>
    <hyperlink ref="BJ19" r:id="rId3"/>
    <hyperlink ref="BJ18" r:id="rId4"/>
    <hyperlink ref="BJ17" r:id="rId5"/>
    <hyperlink ref="BJ16" r:id="rId6"/>
    <hyperlink ref="BJ15" r:id="rId7"/>
    <hyperlink ref="BJ14" r:id="rId8"/>
    <hyperlink ref="BN14" r:id="rId9" display="https://scj.gov.co/es/noticias/secretar%C3%ADa-seguridad-cambia-m%C3%A1s-100-mil-comparendos-porte-o-consumo-sustancias-psicoactivas_x000a_"/>
  </hyperlink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0"/>
  <headerFooter alignWithMargins="0"/>
  <drawing r:id="rId11"/>
  <legacyDrawing r:id="rId1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U99"/>
  <sheetViews>
    <sheetView topLeftCell="BK13" zoomScale="75" zoomScaleNormal="75" workbookViewId="0">
      <selection activeCell="BN15" sqref="BN15"/>
    </sheetView>
  </sheetViews>
  <sheetFormatPr baseColWidth="10" defaultColWidth="20.5703125" defaultRowHeight="12.75"/>
  <cols>
    <col min="1" max="1" width="4.7109375" style="779" customWidth="1"/>
    <col min="2" max="2" width="19.140625" style="5" customWidth="1"/>
    <col min="3" max="3" width="39.140625" style="5" customWidth="1"/>
    <col min="4" max="4" width="9.140625" style="5" customWidth="1"/>
    <col min="5" max="5" width="8.42578125" style="5" customWidth="1"/>
    <col min="6" max="6" width="9.5703125" style="5" customWidth="1"/>
    <col min="7" max="7" width="16.7109375" style="5" customWidth="1"/>
    <col min="8" max="8" width="9.5703125" style="5" customWidth="1"/>
    <col min="9" max="9" width="8" style="5" customWidth="1"/>
    <col min="10" max="10" width="16.5703125" style="5" customWidth="1"/>
    <col min="11" max="11" width="11" style="5" customWidth="1"/>
    <col min="12" max="13" width="12" style="5" customWidth="1"/>
    <col min="14" max="14" width="10.140625" style="5" customWidth="1"/>
    <col min="15" max="15" width="10.7109375" style="5" customWidth="1"/>
    <col min="16" max="16" width="10.85546875" style="5" customWidth="1"/>
    <col min="17" max="17" width="11" style="5" customWidth="1"/>
    <col min="18" max="18" width="13" style="5" customWidth="1"/>
    <col min="19" max="19" width="11.5703125" style="5" customWidth="1"/>
    <col min="20" max="20" width="11" style="5" customWidth="1"/>
    <col min="21" max="21" width="17.85546875" style="5" customWidth="1"/>
    <col min="22" max="22" width="26.85546875" style="5" customWidth="1"/>
    <col min="23" max="25" width="20.5703125" style="5"/>
    <col min="26" max="36" width="20.5703125" style="141"/>
    <col min="37" max="37" width="26.7109375" style="141" customWidth="1"/>
    <col min="38" max="50" width="20.5703125" style="141"/>
    <col min="51" max="51" width="9.42578125" style="141" customWidth="1"/>
    <col min="52" max="52" width="20.5703125" style="141"/>
    <col min="53" max="53" width="191.42578125" style="141" customWidth="1"/>
    <col min="54" max="54" width="33.7109375" style="5" customWidth="1"/>
    <col min="55" max="55" width="6.7109375" style="5" customWidth="1"/>
    <col min="56" max="56" width="8.5703125" style="5" customWidth="1"/>
    <col min="57" max="57" width="93" style="5" customWidth="1"/>
    <col min="58" max="58" width="33.5703125" style="5" customWidth="1"/>
    <col min="59" max="59" width="10.7109375" style="5" customWidth="1"/>
    <col min="60" max="60" width="10" style="5" customWidth="1"/>
    <col min="61" max="61" width="132.42578125" style="5" customWidth="1"/>
    <col min="62" max="62" width="32.140625" style="5" customWidth="1"/>
    <col min="63" max="63" width="8.42578125" style="5" customWidth="1"/>
    <col min="64" max="64" width="10.7109375" style="5" customWidth="1"/>
    <col min="65" max="65" width="51.5703125" style="5" customWidth="1"/>
    <col min="66" max="66" width="36" style="5" customWidth="1"/>
    <col min="67" max="255" width="20.5703125" style="5"/>
  </cols>
  <sheetData>
    <row r="1" spans="1:255" s="782" customFormat="1" ht="30" customHeight="1" thickBot="1">
      <c r="B1" s="798"/>
      <c r="C1" s="798"/>
      <c r="D1" s="798"/>
      <c r="E1" s="798"/>
      <c r="F1" s="798"/>
      <c r="G1" s="798"/>
      <c r="H1" s="798"/>
      <c r="I1" s="798"/>
      <c r="J1" s="798"/>
      <c r="K1" s="798"/>
      <c r="L1" s="798"/>
      <c r="M1" s="798"/>
      <c r="N1" s="798"/>
      <c r="O1" s="798"/>
      <c r="P1" s="798"/>
      <c r="Q1" s="798"/>
      <c r="R1" s="798"/>
      <c r="S1" s="798"/>
      <c r="T1" s="798"/>
      <c r="U1" s="798"/>
      <c r="V1" s="798"/>
      <c r="W1" s="798"/>
      <c r="X1" s="798"/>
      <c r="Y1" s="798"/>
      <c r="Z1" s="1207"/>
      <c r="AA1" s="1207"/>
      <c r="AB1" s="1207"/>
      <c r="AC1" s="1207"/>
      <c r="AD1" s="1207"/>
      <c r="AE1" s="1207"/>
      <c r="AF1" s="1207"/>
      <c r="AG1" s="1207"/>
      <c r="AH1" s="1207"/>
      <c r="AI1" s="1207"/>
      <c r="AJ1" s="1207"/>
      <c r="AK1" s="1207"/>
      <c r="AL1" s="1207"/>
      <c r="AM1" s="1207"/>
      <c r="AN1" s="1207"/>
      <c r="AO1" s="1207"/>
      <c r="AP1" s="1207"/>
      <c r="AQ1" s="1207"/>
      <c r="AR1" s="1207"/>
      <c r="AS1" s="1207"/>
      <c r="AT1" s="1207"/>
      <c r="AU1" s="1207"/>
      <c r="AV1" s="1207"/>
      <c r="AW1" s="1207"/>
      <c r="AX1" s="1207"/>
      <c r="AY1" s="1207"/>
      <c r="AZ1" s="1207"/>
      <c r="BA1" s="1207"/>
      <c r="BB1" s="798"/>
      <c r="BC1" s="798"/>
      <c r="BD1" s="798"/>
      <c r="BE1" s="798"/>
      <c r="BF1" s="798"/>
      <c r="BG1" s="798"/>
      <c r="BH1" s="798"/>
      <c r="BI1" s="798"/>
      <c r="BJ1" s="798"/>
      <c r="BK1" s="798"/>
      <c r="BL1" s="798"/>
      <c r="BM1" s="798"/>
      <c r="BN1" s="798"/>
      <c r="BO1" s="798"/>
      <c r="BP1" s="798"/>
      <c r="BQ1" s="798"/>
      <c r="BR1" s="798"/>
      <c r="BS1" s="798"/>
      <c r="BT1" s="798"/>
      <c r="BU1" s="798"/>
      <c r="BV1" s="798"/>
      <c r="BW1" s="798"/>
      <c r="BX1" s="798"/>
      <c r="BY1" s="798"/>
      <c r="BZ1" s="798"/>
      <c r="CA1" s="798"/>
      <c r="CB1" s="798"/>
      <c r="CC1" s="798"/>
      <c r="CD1" s="798"/>
      <c r="CE1" s="798"/>
      <c r="CF1" s="798"/>
      <c r="CG1" s="798"/>
      <c r="CH1" s="798"/>
      <c r="CI1" s="798"/>
      <c r="CJ1" s="798"/>
      <c r="CK1" s="798"/>
      <c r="CL1" s="798"/>
      <c r="CM1" s="798"/>
      <c r="CN1" s="798"/>
      <c r="CO1" s="798"/>
      <c r="CP1" s="798"/>
      <c r="CQ1" s="798"/>
      <c r="CR1" s="798"/>
      <c r="CS1" s="798"/>
      <c r="CT1" s="798"/>
      <c r="CU1" s="798"/>
      <c r="CV1" s="798"/>
      <c r="CW1" s="798"/>
      <c r="CX1" s="798"/>
      <c r="CY1" s="798"/>
      <c r="CZ1" s="798"/>
      <c r="DA1" s="798"/>
      <c r="DB1" s="798"/>
      <c r="DC1" s="798"/>
      <c r="DD1" s="798"/>
      <c r="DE1" s="798"/>
      <c r="DF1" s="798"/>
      <c r="DG1" s="798"/>
      <c r="DH1" s="798"/>
      <c r="DI1" s="798"/>
      <c r="DJ1" s="798"/>
      <c r="DK1" s="798"/>
      <c r="DL1" s="798"/>
      <c r="DM1" s="798"/>
      <c r="DN1" s="798"/>
      <c r="DO1" s="798"/>
      <c r="DP1" s="798"/>
      <c r="DQ1" s="798"/>
      <c r="DR1" s="798"/>
      <c r="DS1" s="798"/>
      <c r="DT1" s="798"/>
      <c r="DU1" s="798"/>
      <c r="DV1" s="798"/>
      <c r="DW1" s="798"/>
      <c r="DX1" s="798"/>
      <c r="DY1" s="798"/>
      <c r="DZ1" s="798"/>
      <c r="EA1" s="798"/>
      <c r="EB1" s="798"/>
      <c r="EC1" s="798"/>
      <c r="ED1" s="798"/>
      <c r="EE1" s="798"/>
      <c r="EF1" s="798"/>
      <c r="EG1" s="798"/>
      <c r="EH1" s="798"/>
      <c r="EI1" s="798"/>
      <c r="EJ1" s="798"/>
      <c r="EK1" s="798"/>
      <c r="EL1" s="798"/>
      <c r="EM1" s="798"/>
      <c r="EN1" s="798"/>
      <c r="EO1" s="798"/>
      <c r="EP1" s="798"/>
      <c r="EQ1" s="798"/>
      <c r="ER1" s="798"/>
      <c r="ES1" s="798"/>
      <c r="ET1" s="798"/>
      <c r="EU1" s="798"/>
      <c r="EV1" s="798"/>
      <c r="EW1" s="798"/>
      <c r="EX1" s="798"/>
      <c r="EY1" s="798"/>
      <c r="EZ1" s="798"/>
      <c r="FA1" s="798"/>
      <c r="FB1" s="798"/>
      <c r="FC1" s="798"/>
      <c r="FD1" s="798"/>
      <c r="FE1" s="798"/>
      <c r="FF1" s="798"/>
      <c r="FG1" s="798"/>
      <c r="FH1" s="798"/>
      <c r="FI1" s="798"/>
      <c r="FJ1" s="798"/>
      <c r="FK1" s="798"/>
      <c r="FL1" s="798"/>
      <c r="FM1" s="798"/>
      <c r="FN1" s="798"/>
      <c r="FO1" s="798"/>
      <c r="FP1" s="798"/>
      <c r="FQ1" s="798"/>
      <c r="FR1" s="798"/>
      <c r="FS1" s="798"/>
      <c r="FT1" s="798"/>
      <c r="FU1" s="798"/>
      <c r="FV1" s="798"/>
      <c r="FW1" s="798"/>
      <c r="FX1" s="798"/>
      <c r="FY1" s="798"/>
      <c r="FZ1" s="798"/>
      <c r="GA1" s="798"/>
      <c r="GB1" s="798"/>
      <c r="GC1" s="798"/>
      <c r="GD1" s="798"/>
      <c r="GE1" s="798"/>
      <c r="GF1" s="798"/>
      <c r="GG1" s="798"/>
      <c r="GH1" s="798"/>
      <c r="GI1" s="798"/>
      <c r="GJ1" s="798"/>
      <c r="GK1" s="798"/>
      <c r="GL1" s="798"/>
      <c r="GM1" s="798"/>
      <c r="GN1" s="798"/>
      <c r="GO1" s="798"/>
      <c r="GP1" s="798"/>
      <c r="GQ1" s="798"/>
      <c r="GR1" s="798"/>
      <c r="GS1" s="798"/>
      <c r="GT1" s="798"/>
      <c r="GU1" s="798"/>
      <c r="GV1" s="798"/>
      <c r="GW1" s="798"/>
      <c r="GX1" s="798"/>
      <c r="GY1" s="798"/>
      <c r="GZ1" s="798"/>
      <c r="HA1" s="798"/>
      <c r="HB1" s="798"/>
      <c r="HC1" s="798"/>
      <c r="HD1" s="798"/>
      <c r="HE1" s="798"/>
      <c r="HF1" s="798"/>
      <c r="HG1" s="798"/>
      <c r="HH1" s="798"/>
      <c r="HI1" s="798"/>
      <c r="HJ1" s="798"/>
      <c r="HK1" s="798"/>
      <c r="HL1" s="798"/>
      <c r="HM1" s="798"/>
      <c r="HN1" s="798"/>
      <c r="HO1" s="798"/>
      <c r="HP1" s="798"/>
      <c r="HQ1" s="798"/>
      <c r="HR1" s="798"/>
      <c r="HS1" s="798"/>
      <c r="HT1" s="798"/>
      <c r="HU1" s="798"/>
      <c r="HV1" s="798"/>
      <c r="HW1" s="798"/>
      <c r="HX1" s="798"/>
      <c r="HY1" s="798"/>
      <c r="HZ1" s="798"/>
      <c r="IA1" s="798"/>
      <c r="IB1" s="798"/>
      <c r="IC1" s="798"/>
      <c r="ID1" s="798"/>
      <c r="IE1" s="798"/>
      <c r="IF1" s="798"/>
      <c r="IG1" s="798"/>
      <c r="IH1" s="798"/>
      <c r="II1" s="798"/>
      <c r="IJ1" s="798"/>
      <c r="IK1" s="798"/>
      <c r="IL1" s="798"/>
      <c r="IM1" s="798"/>
      <c r="IN1" s="798"/>
      <c r="IO1" s="798"/>
      <c r="IP1" s="798"/>
      <c r="IQ1" s="798"/>
      <c r="IR1" s="798"/>
      <c r="IS1" s="798"/>
      <c r="IT1" s="798"/>
      <c r="IU1" s="798"/>
    </row>
    <row r="2" spans="1:255" s="781" customFormat="1" ht="18.75" customHeight="1" thickBot="1">
      <c r="A2" s="782"/>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328</v>
      </c>
      <c r="BA2" s="1367"/>
      <c r="BB2" s="1367"/>
      <c r="BC2" s="1367"/>
      <c r="BD2" s="1367"/>
      <c r="BE2" s="1367"/>
      <c r="BF2" s="1367"/>
      <c r="BG2" s="1367"/>
      <c r="BH2" s="1367"/>
      <c r="BI2" s="1367"/>
      <c r="BJ2" s="1367"/>
      <c r="BK2" s="1367"/>
      <c r="BL2" s="1367"/>
      <c r="BM2" s="1367"/>
      <c r="BN2" s="1368"/>
      <c r="BO2" s="780"/>
      <c r="BP2" s="780"/>
      <c r="BQ2" s="780"/>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1:255" s="781" customFormat="1" ht="18" customHeight="1" thickBot="1">
      <c r="A3" s="782"/>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1</v>
      </c>
      <c r="BA3" s="1398"/>
      <c r="BB3" s="1398"/>
      <c r="BC3" s="1398"/>
      <c r="BD3" s="1398"/>
      <c r="BE3" s="1398"/>
      <c r="BF3" s="1398"/>
      <c r="BG3" s="1398"/>
      <c r="BH3" s="1398"/>
      <c r="BI3" s="1398"/>
      <c r="BJ3" s="1398"/>
      <c r="BK3" s="1398"/>
      <c r="BL3" s="1398"/>
      <c r="BM3" s="1398"/>
      <c r="BN3" s="1399"/>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1:255" s="781" customFormat="1" ht="27" customHeight="1" thickBot="1">
      <c r="A4" s="782"/>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1:255" s="781" customFormat="1" ht="36.75" customHeight="1">
      <c r="A5" s="782"/>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1399</v>
      </c>
      <c r="BA5" s="1408"/>
      <c r="BB5" s="1408"/>
      <c r="BC5" s="1408"/>
      <c r="BD5" s="1408"/>
      <c r="BE5" s="1408"/>
      <c r="BF5" s="1408"/>
      <c r="BG5" s="1408"/>
      <c r="BH5" s="1408"/>
      <c r="BI5" s="1408"/>
      <c r="BJ5" s="1408"/>
      <c r="BK5" s="1408"/>
      <c r="BL5" s="1408"/>
      <c r="BM5" s="1408"/>
      <c r="BN5" s="1409"/>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1:255" s="781" customFormat="1" ht="36" customHeight="1" thickBot="1">
      <c r="A6" s="782"/>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1:255" s="17" customFormat="1" ht="36.75" hidden="1" customHeight="1">
      <c r="A7" s="939"/>
      <c r="B7" s="1370" t="s">
        <v>222</v>
      </c>
      <c r="C7" s="1371"/>
      <c r="D7" s="1465" t="s">
        <v>1400</v>
      </c>
      <c r="E7" s="1465"/>
      <c r="F7" s="1465"/>
      <c r="G7" s="1465"/>
      <c r="H7" s="1465"/>
      <c r="I7" s="1465"/>
      <c r="J7" s="1465"/>
      <c r="K7" s="1465"/>
      <c r="L7" s="1465"/>
      <c r="M7" s="1465"/>
      <c r="N7" s="1465"/>
      <c r="O7" s="1465"/>
      <c r="P7" s="1465"/>
      <c r="Q7" s="1465"/>
      <c r="R7" s="1465"/>
      <c r="S7" s="1465"/>
      <c r="T7" s="1465"/>
      <c r="U7" s="1465"/>
      <c r="V7" s="1465"/>
      <c r="W7" s="1465"/>
      <c r="X7" s="1465"/>
      <c r="Y7" s="1465"/>
      <c r="Z7" s="1465"/>
      <c r="AA7" s="1438" t="s">
        <v>223</v>
      </c>
      <c r="AB7" s="1438"/>
      <c r="AC7" s="1443" t="s">
        <v>1401</v>
      </c>
      <c r="AD7" s="1443"/>
      <c r="AE7" s="1443"/>
      <c r="AF7" s="1443"/>
      <c r="AG7" s="1443"/>
      <c r="AH7" s="1443"/>
      <c r="AI7" s="1443"/>
      <c r="AJ7" s="1443"/>
      <c r="AK7" s="1438" t="s">
        <v>225</v>
      </c>
      <c r="AL7" s="1438"/>
      <c r="AM7" s="1449" t="s">
        <v>1402</v>
      </c>
      <c r="AN7" s="1449"/>
      <c r="AO7" s="1449"/>
      <c r="AP7" s="1449"/>
      <c r="AQ7" s="1449"/>
      <c r="AR7" s="1449"/>
      <c r="AS7" s="1449"/>
      <c r="AT7" s="1449"/>
      <c r="AU7" s="1449"/>
      <c r="AV7" s="1449"/>
      <c r="AW7" s="1449"/>
      <c r="AX7" s="1450"/>
      <c r="AY7" s="1403"/>
      <c r="AZ7" s="1403"/>
      <c r="BA7" s="1403"/>
      <c r="BB7" s="1403"/>
      <c r="BC7" s="1403"/>
      <c r="BD7" s="1403"/>
      <c r="BE7" s="1403"/>
      <c r="BF7" s="1403"/>
      <c r="BG7" s="1403"/>
      <c r="BH7" s="1403"/>
      <c r="BI7" s="1403"/>
      <c r="BJ7" s="1403"/>
      <c r="BK7" s="1403"/>
      <c r="BL7" s="1403"/>
      <c r="BM7" s="1403"/>
      <c r="BN7" s="1404"/>
    </row>
    <row r="8" spans="1:255" s="17" customFormat="1" ht="36.75" hidden="1" customHeight="1">
      <c r="A8" s="939"/>
      <c r="B8" s="1418" t="s">
        <v>226</v>
      </c>
      <c r="C8" s="1419"/>
      <c r="D8" s="1471" t="s">
        <v>1403</v>
      </c>
      <c r="E8" s="1471"/>
      <c r="F8" s="1471"/>
      <c r="G8" s="1471"/>
      <c r="H8" s="1471"/>
      <c r="I8" s="1471"/>
      <c r="J8" s="1471"/>
      <c r="K8" s="1471"/>
      <c r="L8" s="1471"/>
      <c r="M8" s="1471"/>
      <c r="N8" s="1471"/>
      <c r="O8" s="1471"/>
      <c r="P8" s="1471"/>
      <c r="Q8" s="1471"/>
      <c r="R8" s="1471"/>
      <c r="S8" s="1471"/>
      <c r="T8" s="1471"/>
      <c r="U8" s="1471"/>
      <c r="V8" s="1471"/>
      <c r="W8" s="1471"/>
      <c r="X8" s="1471"/>
      <c r="Y8" s="1471"/>
      <c r="Z8" s="1471"/>
      <c r="AA8" s="1471"/>
      <c r="AB8" s="1471"/>
      <c r="AC8" s="1446" t="s">
        <v>334</v>
      </c>
      <c r="AD8" s="1446"/>
      <c r="AE8" s="1446"/>
      <c r="AF8" s="1447">
        <v>44224</v>
      </c>
      <c r="AG8" s="1447"/>
      <c r="AH8" s="1447"/>
      <c r="AI8" s="1447"/>
      <c r="AJ8" s="1447"/>
      <c r="AK8" s="1447"/>
      <c r="AL8" s="1447"/>
      <c r="AM8" s="1447"/>
      <c r="AN8" s="1447"/>
      <c r="AO8" s="1447"/>
      <c r="AP8" s="1447"/>
      <c r="AQ8" s="1447"/>
      <c r="AR8" s="1447"/>
      <c r="AS8" s="1447"/>
      <c r="AT8" s="1447"/>
      <c r="AU8" s="1447"/>
      <c r="AV8" s="1447"/>
      <c r="AW8" s="1447"/>
      <c r="AX8" s="1448"/>
      <c r="AY8" s="1403"/>
      <c r="AZ8" s="1403"/>
      <c r="BA8" s="1403"/>
      <c r="BB8" s="1403"/>
      <c r="BC8" s="1403"/>
      <c r="BD8" s="1403"/>
      <c r="BE8" s="1403"/>
      <c r="BF8" s="1403"/>
      <c r="BG8" s="1403"/>
      <c r="BH8" s="1403"/>
      <c r="BI8" s="1403"/>
      <c r="BJ8" s="1403"/>
      <c r="BK8" s="1403"/>
      <c r="BL8" s="1403"/>
      <c r="BM8" s="1403"/>
      <c r="BN8" s="1404"/>
    </row>
    <row r="9" spans="1:255" s="17" customFormat="1" ht="51" hidden="1" customHeight="1">
      <c r="A9" s="939"/>
      <c r="B9" s="1414" t="s">
        <v>229</v>
      </c>
      <c r="C9" s="1415"/>
      <c r="D9" s="1444"/>
      <c r="E9" s="1444"/>
      <c r="F9" s="1444"/>
      <c r="G9" s="1444"/>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5"/>
      <c r="AY9" s="1405"/>
      <c r="AZ9" s="1405"/>
      <c r="BA9" s="1405"/>
      <c r="BB9" s="1405"/>
      <c r="BC9" s="1405"/>
      <c r="BD9" s="1405"/>
      <c r="BE9" s="1405"/>
      <c r="BF9" s="1405"/>
      <c r="BG9" s="1405"/>
      <c r="BH9" s="1405"/>
      <c r="BI9" s="1405"/>
      <c r="BJ9" s="1405"/>
      <c r="BK9" s="1405"/>
      <c r="BL9" s="1405"/>
      <c r="BM9" s="1405"/>
      <c r="BN9" s="1406"/>
    </row>
    <row r="10" spans="1:255" s="17" customFormat="1" ht="34.5" customHeight="1">
      <c r="A10" s="939"/>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row>
    <row r="11" spans="1:255" s="17" customFormat="1" ht="25.5" customHeight="1">
      <c r="A11" s="939"/>
      <c r="B11" s="1322"/>
      <c r="C11" s="1323"/>
      <c r="D11" s="1323"/>
      <c r="E11" s="1323" t="s">
        <v>10</v>
      </c>
      <c r="F11" s="1323"/>
      <c r="G11" s="1323"/>
      <c r="H11" s="1323"/>
      <c r="I11" s="1323"/>
      <c r="J11" s="1323"/>
      <c r="K11" s="1323"/>
      <c r="L11" s="1323"/>
      <c r="M11" s="1323"/>
      <c r="N11" s="1323"/>
      <c r="O11" s="1323"/>
      <c r="P11" s="1323"/>
      <c r="Q11" s="1323"/>
      <c r="R11" s="1323"/>
      <c r="S11" s="1323"/>
      <c r="T11" s="1323"/>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row>
    <row r="12" spans="1:255" s="19" customFormat="1" ht="40.5" customHeight="1">
      <c r="A12" s="783"/>
      <c r="B12" s="1435" t="s">
        <v>12</v>
      </c>
      <c r="C12" s="1435" t="s">
        <v>13</v>
      </c>
      <c r="D12" s="1435" t="s">
        <v>14</v>
      </c>
      <c r="E12" s="1323" t="s">
        <v>15</v>
      </c>
      <c r="F12" s="1323"/>
      <c r="G12" s="1323"/>
      <c r="H12" s="1323" t="s">
        <v>16</v>
      </c>
      <c r="I12" s="1323"/>
      <c r="J12" s="1323"/>
      <c r="K12" s="1323" t="s">
        <v>17</v>
      </c>
      <c r="L12" s="1323"/>
      <c r="M12" s="1323"/>
      <c r="N12" s="1323" t="s">
        <v>18</v>
      </c>
      <c r="O12" s="1323"/>
      <c r="P12" s="1323"/>
      <c r="Q12" s="1323" t="s">
        <v>19</v>
      </c>
      <c r="R12" s="1323"/>
      <c r="S12" s="1323"/>
      <c r="T12" s="919" t="s">
        <v>20</v>
      </c>
      <c r="U12" s="1435" t="s">
        <v>21</v>
      </c>
      <c r="V12" s="1435" t="s">
        <v>22</v>
      </c>
      <c r="W12" s="1435" t="s">
        <v>23</v>
      </c>
      <c r="X12" s="1323" t="s">
        <v>24</v>
      </c>
      <c r="Y12" s="1323"/>
      <c r="Z12" s="1436" t="s">
        <v>25</v>
      </c>
      <c r="AA12" s="1435" t="s">
        <v>26</v>
      </c>
      <c r="AB12" s="1435" t="s">
        <v>27</v>
      </c>
      <c r="AC12" s="1435" t="s">
        <v>28</v>
      </c>
      <c r="AD12" s="1435" t="s">
        <v>29</v>
      </c>
      <c r="AE12" s="1435" t="s">
        <v>30</v>
      </c>
      <c r="AF12" s="1323" t="s">
        <v>31</v>
      </c>
      <c r="AG12" s="1323"/>
      <c r="AH12" s="1323"/>
      <c r="AI12" s="1435" t="s">
        <v>32</v>
      </c>
      <c r="AJ12" s="1435" t="s">
        <v>33</v>
      </c>
      <c r="AK12" s="1323" t="s">
        <v>34</v>
      </c>
      <c r="AL12" s="1323"/>
      <c r="AM12" s="1323"/>
      <c r="AN12" s="1323"/>
      <c r="AO12" s="1323"/>
      <c r="AP12" s="1323"/>
      <c r="AQ12" s="1323" t="s">
        <v>35</v>
      </c>
      <c r="AR12" s="1323"/>
      <c r="AS12" s="1323"/>
      <c r="AT12" s="1323"/>
      <c r="AU12" s="1323" t="s">
        <v>36</v>
      </c>
      <c r="AV12" s="1435" t="s">
        <v>37</v>
      </c>
      <c r="AW12" s="1435" t="s">
        <v>38</v>
      </c>
      <c r="AX12" s="1437"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row>
    <row r="13" spans="1:255" s="19" customFormat="1" ht="67.5" customHeight="1" thickBot="1">
      <c r="A13" s="783"/>
      <c r="B13" s="1435"/>
      <c r="C13" s="1435"/>
      <c r="D13" s="1435"/>
      <c r="E13" s="931" t="s">
        <v>44</v>
      </c>
      <c r="F13" s="931" t="s">
        <v>45</v>
      </c>
      <c r="G13" s="931" t="s">
        <v>46</v>
      </c>
      <c r="H13" s="931" t="s">
        <v>44</v>
      </c>
      <c r="I13" s="931" t="s">
        <v>45</v>
      </c>
      <c r="J13" s="931" t="s">
        <v>46</v>
      </c>
      <c r="K13" s="931" t="s">
        <v>44</v>
      </c>
      <c r="L13" s="931" t="s">
        <v>45</v>
      </c>
      <c r="M13" s="931" t="s">
        <v>46</v>
      </c>
      <c r="N13" s="931" t="s">
        <v>44</v>
      </c>
      <c r="O13" s="931" t="s">
        <v>45</v>
      </c>
      <c r="P13" s="931" t="s">
        <v>46</v>
      </c>
      <c r="Q13" s="931" t="s">
        <v>44</v>
      </c>
      <c r="R13" s="931" t="s">
        <v>45</v>
      </c>
      <c r="S13" s="931" t="s">
        <v>46</v>
      </c>
      <c r="T13" s="918">
        <f>SUM(T14:T15)</f>
        <v>1</v>
      </c>
      <c r="U13" s="1805"/>
      <c r="V13" s="1805"/>
      <c r="W13" s="1805"/>
      <c r="X13" s="540" t="s">
        <v>47</v>
      </c>
      <c r="Y13" s="540" t="s">
        <v>48</v>
      </c>
      <c r="Z13" s="1811"/>
      <c r="AA13" s="1805"/>
      <c r="AB13" s="1805"/>
      <c r="AC13" s="1805"/>
      <c r="AD13" s="1805"/>
      <c r="AE13" s="1805"/>
      <c r="AF13" s="538" t="s">
        <v>49</v>
      </c>
      <c r="AG13" s="538" t="s">
        <v>50</v>
      </c>
      <c r="AH13" s="540" t="s">
        <v>51</v>
      </c>
      <c r="AI13" s="1805"/>
      <c r="AJ13" s="1805"/>
      <c r="AK13" s="538" t="s">
        <v>52</v>
      </c>
      <c r="AL13" s="538" t="s">
        <v>53</v>
      </c>
      <c r="AM13" s="538" t="s">
        <v>54</v>
      </c>
      <c r="AN13" s="538" t="s">
        <v>55</v>
      </c>
      <c r="AO13" s="538" t="s">
        <v>56</v>
      </c>
      <c r="AP13" s="538" t="s">
        <v>57</v>
      </c>
      <c r="AQ13" s="538" t="s">
        <v>58</v>
      </c>
      <c r="AR13" s="538" t="s">
        <v>58</v>
      </c>
      <c r="AS13" s="538" t="s">
        <v>58</v>
      </c>
      <c r="AT13" s="538" t="s">
        <v>59</v>
      </c>
      <c r="AU13" s="1806"/>
      <c r="AV13" s="1805"/>
      <c r="AW13" s="1805"/>
      <c r="AX13" s="1807"/>
      <c r="AY13" s="26" t="s">
        <v>60</v>
      </c>
      <c r="AZ13" s="27" t="s">
        <v>61</v>
      </c>
      <c r="BA13" s="27" t="s">
        <v>62</v>
      </c>
      <c r="BB13" s="27" t="s">
        <v>63</v>
      </c>
      <c r="BC13" s="27" t="s">
        <v>60</v>
      </c>
      <c r="BD13" s="27" t="s">
        <v>61</v>
      </c>
      <c r="BE13" s="27" t="s">
        <v>62</v>
      </c>
      <c r="BF13" s="27" t="s">
        <v>63</v>
      </c>
      <c r="BG13" s="27" t="s">
        <v>60</v>
      </c>
      <c r="BH13" s="27" t="s">
        <v>61</v>
      </c>
      <c r="BI13" s="27" t="s">
        <v>62</v>
      </c>
      <c r="BJ13" s="27" t="s">
        <v>63</v>
      </c>
      <c r="BK13" s="27" t="s">
        <v>60</v>
      </c>
      <c r="BL13" s="27" t="s">
        <v>61</v>
      </c>
      <c r="BM13" s="27" t="s">
        <v>62</v>
      </c>
      <c r="BN13" s="541" t="s">
        <v>64</v>
      </c>
    </row>
    <row r="14" spans="1:255" s="17" customFormat="1" ht="158.25" customHeight="1">
      <c r="A14" s="939"/>
      <c r="B14" s="639">
        <v>1</v>
      </c>
      <c r="C14" s="910" t="s">
        <v>1404</v>
      </c>
      <c r="D14" s="932">
        <v>0.86</v>
      </c>
      <c r="E14" s="938">
        <v>0.38</v>
      </c>
      <c r="F14" s="938">
        <v>0.38</v>
      </c>
      <c r="G14" s="934">
        <f>IF(ISERROR(F14/E14),"",(F14/E14))</f>
        <v>1</v>
      </c>
      <c r="H14" s="938">
        <v>0.26</v>
      </c>
      <c r="I14" s="241">
        <v>0.26</v>
      </c>
      <c r="J14" s="934">
        <f>IF(ISERROR(I14/H14),"",(I14/H14))</f>
        <v>1</v>
      </c>
      <c r="K14" s="938">
        <v>0.21</v>
      </c>
      <c r="L14" s="938">
        <v>0.21</v>
      </c>
      <c r="M14" s="934">
        <f>IF(ISERROR(L14/K14),"",(L14/K14))</f>
        <v>1</v>
      </c>
      <c r="N14" s="938">
        <v>0.15</v>
      </c>
      <c r="O14" s="938">
        <v>0.15</v>
      </c>
      <c r="P14" s="934">
        <f>IF(ISERROR(O14/N14),"",(O14/N14))</f>
        <v>1</v>
      </c>
      <c r="Q14" s="885">
        <f>+E14+H14+K14+N14</f>
        <v>1</v>
      </c>
      <c r="R14" s="885">
        <f>+F14+I14+L14+O14</f>
        <v>1</v>
      </c>
      <c r="S14" s="557">
        <f>IF((IF(ISERROR(R14/Q14),0,(R14/Q14)))&gt;1,1,(IF(ISERROR(R14/Q14),0,(R14/Q14))))</f>
        <v>1</v>
      </c>
      <c r="T14" s="946">
        <f>S14*D14</f>
        <v>0.86</v>
      </c>
      <c r="U14" s="936" t="s">
        <v>1405</v>
      </c>
      <c r="V14" s="936" t="s">
        <v>1406</v>
      </c>
      <c r="W14" s="945" t="s">
        <v>1407</v>
      </c>
      <c r="X14" s="1209" t="s">
        <v>1408</v>
      </c>
      <c r="Y14" s="1210">
        <v>1</v>
      </c>
      <c r="Z14" s="903" t="s">
        <v>636</v>
      </c>
      <c r="AA14" s="929" t="s">
        <v>1409</v>
      </c>
      <c r="AB14" s="903" t="s">
        <v>73</v>
      </c>
      <c r="AC14" s="903" t="s">
        <v>74</v>
      </c>
      <c r="AD14" s="903" t="s">
        <v>75</v>
      </c>
      <c r="AE14" s="903" t="s">
        <v>76</v>
      </c>
      <c r="AF14" s="926">
        <v>1</v>
      </c>
      <c r="AG14" s="903">
        <v>2019</v>
      </c>
      <c r="AH14" s="903">
        <v>2019</v>
      </c>
      <c r="AI14" s="904" t="s">
        <v>77</v>
      </c>
      <c r="AJ14" s="903" t="s">
        <v>121</v>
      </c>
      <c r="AK14" s="907" t="s">
        <v>1410</v>
      </c>
      <c r="AL14" s="955"/>
      <c r="AM14" s="370"/>
      <c r="AN14" s="937"/>
      <c r="AO14" s="955"/>
      <c r="AP14" s="937" t="s">
        <v>1410</v>
      </c>
      <c r="AQ14" s="903"/>
      <c r="AR14" s="903"/>
      <c r="AS14" s="903"/>
      <c r="AT14" s="1211" t="s">
        <v>1411</v>
      </c>
      <c r="AU14" s="903"/>
      <c r="AV14" s="905"/>
      <c r="AW14" s="1212"/>
      <c r="AX14" s="1213"/>
      <c r="AY14" s="785">
        <v>0.38</v>
      </c>
      <c r="AZ14" s="785">
        <v>0.38</v>
      </c>
      <c r="BA14" s="1109" t="s">
        <v>1412</v>
      </c>
      <c r="BB14" s="916"/>
      <c r="BC14" s="785">
        <v>0.26</v>
      </c>
      <c r="BD14" s="764">
        <v>0.26</v>
      </c>
      <c r="BE14" s="961" t="s">
        <v>1413</v>
      </c>
      <c r="BF14" s="961" t="s">
        <v>1414</v>
      </c>
      <c r="BG14" s="785">
        <v>0.21</v>
      </c>
      <c r="BH14" s="785">
        <v>0.21</v>
      </c>
      <c r="BI14" s="1214" t="s">
        <v>1415</v>
      </c>
      <c r="BJ14" s="961" t="s">
        <v>1414</v>
      </c>
      <c r="BK14" s="785">
        <v>0.15</v>
      </c>
      <c r="BL14" s="1215">
        <v>0.15</v>
      </c>
      <c r="BM14" s="1216" t="s">
        <v>1942</v>
      </c>
      <c r="BN14" s="1216" t="s">
        <v>1414</v>
      </c>
    </row>
    <row r="15" spans="1:255" s="17" customFormat="1" ht="156.75" customHeight="1" thickBot="1">
      <c r="A15" s="939"/>
      <c r="B15" s="639">
        <v>2</v>
      </c>
      <c r="C15" s="1208" t="s">
        <v>1416</v>
      </c>
      <c r="D15" s="932">
        <v>0.14000000000000001</v>
      </c>
      <c r="E15" s="938">
        <v>0.26</v>
      </c>
      <c r="F15" s="938">
        <v>0.26</v>
      </c>
      <c r="G15" s="934">
        <f>IF(ISERROR(F15/E15),"",(F15/E15))</f>
        <v>1</v>
      </c>
      <c r="H15" s="938">
        <v>0.22</v>
      </c>
      <c r="I15" s="911">
        <v>0.22</v>
      </c>
      <c r="J15" s="934">
        <f>IF(ISERROR(I15/H15),"",(I15/H15))</f>
        <v>1</v>
      </c>
      <c r="K15" s="938">
        <v>0.28000000000000003</v>
      </c>
      <c r="L15" s="938">
        <v>0.28000000000000003</v>
      </c>
      <c r="M15" s="934">
        <f>IF(ISERROR(L15/K15),"",(L15/K15))</f>
        <v>1</v>
      </c>
      <c r="N15" s="938">
        <v>0.24</v>
      </c>
      <c r="O15" s="938">
        <v>0.24</v>
      </c>
      <c r="P15" s="934">
        <f>IF(ISERROR(O15/N15),"",(O15/N15))</f>
        <v>1</v>
      </c>
      <c r="Q15" s="885">
        <f>+E15+H15+K15+N15</f>
        <v>1</v>
      </c>
      <c r="R15" s="885">
        <f>+F15+I15+L15+O15</f>
        <v>1</v>
      </c>
      <c r="S15" s="557">
        <f>IF((IF(ISERROR(R15/Q15),0,(R15/Q15)))&gt;1,1,(IF(ISERROR(R15/Q15),0,(R15/Q15))))</f>
        <v>1</v>
      </c>
      <c r="T15" s="946">
        <f>S15*D15</f>
        <v>0.14000000000000001</v>
      </c>
      <c r="U15" s="936" t="s">
        <v>1417</v>
      </c>
      <c r="V15" s="936" t="s">
        <v>1406</v>
      </c>
      <c r="W15" s="945" t="s">
        <v>1418</v>
      </c>
      <c r="X15" s="1209" t="s">
        <v>1419</v>
      </c>
      <c r="Y15" s="1209" t="s">
        <v>1420</v>
      </c>
      <c r="Z15" s="903" t="s">
        <v>71</v>
      </c>
      <c r="AA15" s="929" t="s">
        <v>1421</v>
      </c>
      <c r="AB15" s="903" t="s">
        <v>73</v>
      </c>
      <c r="AC15" s="903" t="s">
        <v>74</v>
      </c>
      <c r="AD15" s="903" t="s">
        <v>75</v>
      </c>
      <c r="AE15" s="903" t="s">
        <v>76</v>
      </c>
      <c r="AF15" s="926">
        <v>1</v>
      </c>
      <c r="AG15" s="903">
        <v>2019</v>
      </c>
      <c r="AH15" s="903">
        <v>2019</v>
      </c>
      <c r="AI15" s="904" t="s">
        <v>77</v>
      </c>
      <c r="AJ15" s="903" t="s">
        <v>121</v>
      </c>
      <c r="AK15" s="924"/>
      <c r="AL15" s="955"/>
      <c r="AM15" s="370"/>
      <c r="AN15" s="937"/>
      <c r="AO15" s="955"/>
      <c r="AP15" s="937" t="s">
        <v>1410</v>
      </c>
      <c r="AQ15" s="903"/>
      <c r="AR15" s="903"/>
      <c r="AS15" s="903"/>
      <c r="AT15" s="903" t="s">
        <v>1422</v>
      </c>
      <c r="AU15" s="903"/>
      <c r="AV15" s="905"/>
      <c r="AW15" s="1212"/>
      <c r="AX15" s="1213"/>
      <c r="AY15" s="785">
        <v>0.26</v>
      </c>
      <c r="AZ15" s="785">
        <v>0.26</v>
      </c>
      <c r="BA15" s="974" t="s">
        <v>1423</v>
      </c>
      <c r="BB15" s="916"/>
      <c r="BC15" s="785">
        <v>0.22</v>
      </c>
      <c r="BD15" s="973">
        <v>0.22</v>
      </c>
      <c r="BE15" s="961" t="s">
        <v>1424</v>
      </c>
      <c r="BF15" s="961" t="s">
        <v>1414</v>
      </c>
      <c r="BG15" s="785">
        <v>0.28000000000000003</v>
      </c>
      <c r="BH15" s="785">
        <v>0.28000000000000003</v>
      </c>
      <c r="BI15" s="1214" t="s">
        <v>1425</v>
      </c>
      <c r="BJ15" s="961" t="s">
        <v>1414</v>
      </c>
      <c r="BK15" s="785">
        <v>0.24</v>
      </c>
      <c r="BL15" s="1217">
        <v>0.24</v>
      </c>
      <c r="BM15" s="1218" t="s">
        <v>1943</v>
      </c>
      <c r="BN15" s="1218" t="s">
        <v>1414</v>
      </c>
    </row>
    <row r="16" spans="1:255" s="778" customFormat="1" ht="14.1" customHeight="1">
      <c r="C16" s="777"/>
      <c r="D16" s="1007">
        <f>SUM(D14:D15)</f>
        <v>1</v>
      </c>
      <c r="E16" s="777"/>
      <c r="F16" s="777"/>
      <c r="G16" s="1007">
        <v>1</v>
      </c>
      <c r="H16" s="777"/>
      <c r="I16" s="777"/>
      <c r="J16" s="777"/>
      <c r="K16" s="777"/>
      <c r="L16" s="777"/>
      <c r="M16" s="777"/>
      <c r="N16" s="777"/>
      <c r="O16" s="777"/>
      <c r="P16" s="777"/>
      <c r="Q16" s="777"/>
      <c r="R16" s="777"/>
      <c r="S16" s="777"/>
      <c r="T16" s="777"/>
      <c r="U16" s="777"/>
      <c r="V16" s="777"/>
      <c r="W16" s="777"/>
      <c r="X16" s="777"/>
      <c r="Y16" s="777"/>
      <c r="Z16" s="775"/>
      <c r="AA16" s="777"/>
      <c r="AB16" s="939"/>
      <c r="AC16" s="939"/>
      <c r="AD16" s="939"/>
      <c r="AE16" s="939"/>
      <c r="AF16" s="777"/>
      <c r="AG16" s="777"/>
      <c r="AH16" s="777"/>
      <c r="AI16" s="939"/>
      <c r="AJ16" s="939"/>
      <c r="AK16" s="939"/>
      <c r="AL16" s="777"/>
      <c r="AM16" s="777"/>
      <c r="AN16" s="777"/>
      <c r="AO16" s="777"/>
      <c r="AP16" s="939"/>
      <c r="AQ16" s="939"/>
      <c r="AR16" s="939"/>
      <c r="AS16" s="939"/>
      <c r="AT16" s="777"/>
      <c r="AU16" s="777"/>
      <c r="AV16" s="777"/>
      <c r="AW16" s="777"/>
      <c r="AX16" s="777"/>
      <c r="BO16" s="777"/>
    </row>
    <row r="17" spans="2:255" s="778" customFormat="1" ht="11.65" customHeight="1">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5"/>
      <c r="AA17" s="777"/>
      <c r="AB17" s="939"/>
      <c r="AC17" s="939"/>
      <c r="AD17" s="939"/>
      <c r="AE17" s="939"/>
      <c r="AF17" s="777"/>
      <c r="AG17" s="777"/>
      <c r="AH17" s="777"/>
      <c r="AI17" s="939"/>
      <c r="AJ17" s="939"/>
      <c r="AK17" s="939"/>
      <c r="AL17" s="777"/>
      <c r="AM17" s="777"/>
      <c r="AN17" s="777"/>
      <c r="AO17" s="777"/>
      <c r="AP17" s="939"/>
      <c r="AQ17" s="939"/>
      <c r="AR17" s="939"/>
      <c r="AS17" s="939"/>
      <c r="AT17" s="777"/>
      <c r="AU17" s="777"/>
      <c r="AV17" s="777"/>
      <c r="AW17" s="777"/>
      <c r="AX17" s="777"/>
      <c r="BO17" s="777"/>
    </row>
    <row r="18" spans="2:255" s="778" customFormat="1" ht="11.65" customHeight="1">
      <c r="C18" s="777"/>
      <c r="D18" s="777"/>
      <c r="E18" s="777"/>
      <c r="F18" s="777"/>
      <c r="G18" s="777"/>
      <c r="H18" s="777"/>
      <c r="I18" s="777"/>
      <c r="J18" s="777"/>
      <c r="K18" s="777"/>
      <c r="L18" s="777"/>
      <c r="M18" s="777"/>
      <c r="N18" s="777"/>
      <c r="O18" s="777"/>
      <c r="P18" s="777"/>
      <c r="Q18" s="777"/>
      <c r="R18" s="777"/>
      <c r="S18" s="777"/>
      <c r="T18" s="777"/>
      <c r="U18" s="777"/>
      <c r="V18" s="777"/>
      <c r="W18" s="777"/>
      <c r="X18" s="777"/>
      <c r="Y18" s="777"/>
      <c r="Z18" s="775"/>
      <c r="AA18" s="777"/>
      <c r="AB18" s="939"/>
      <c r="AC18" s="939"/>
      <c r="AD18" s="939"/>
      <c r="AE18" s="939"/>
      <c r="AF18" s="777"/>
      <c r="AG18" s="777"/>
      <c r="AH18" s="777"/>
      <c r="AI18" s="939"/>
      <c r="AJ18" s="939"/>
      <c r="AK18" s="939"/>
      <c r="AL18" s="777"/>
      <c r="AM18" s="777"/>
      <c r="AN18" s="777"/>
      <c r="AO18" s="777"/>
      <c r="AP18" s="939"/>
      <c r="AQ18" s="939"/>
      <c r="AR18" s="939"/>
      <c r="AS18" s="939"/>
      <c r="AT18" s="777"/>
      <c r="AU18" s="777"/>
      <c r="AV18" s="777"/>
      <c r="AW18" s="777"/>
      <c r="AX18" s="777"/>
      <c r="BO18" s="777"/>
    </row>
    <row r="19" spans="2:255" s="778" customFormat="1" ht="11.65" customHeight="1">
      <c r="C19" s="777"/>
      <c r="D19" s="777"/>
      <c r="E19" s="777"/>
      <c r="F19" s="777"/>
      <c r="G19" s="777"/>
      <c r="H19" s="777"/>
      <c r="I19" s="777"/>
      <c r="J19" s="777"/>
      <c r="K19" s="777"/>
      <c r="L19" s="777"/>
      <c r="M19" s="777"/>
      <c r="N19" s="777"/>
      <c r="O19" s="777"/>
      <c r="P19" s="777"/>
      <c r="Q19" s="777"/>
      <c r="R19" s="777"/>
      <c r="S19" s="777"/>
      <c r="T19" s="777"/>
      <c r="U19" s="777"/>
      <c r="V19" s="777"/>
      <c r="W19" s="777"/>
      <c r="X19" s="777"/>
      <c r="Y19" s="777"/>
      <c r="Z19" s="775"/>
      <c r="AA19" s="777"/>
      <c r="AB19" s="939"/>
      <c r="AC19" s="939"/>
      <c r="AD19" s="939"/>
      <c r="AE19" s="939"/>
      <c r="AF19" s="777"/>
      <c r="AG19" s="777"/>
      <c r="AH19" s="777"/>
      <c r="AI19" s="939"/>
      <c r="AJ19" s="939"/>
      <c r="AK19" s="939"/>
      <c r="AL19" s="777"/>
      <c r="AM19" s="777"/>
      <c r="AN19" s="777"/>
      <c r="AO19" s="777"/>
      <c r="AP19" s="939"/>
      <c r="AQ19" s="939"/>
      <c r="AR19" s="939"/>
      <c r="AS19" s="939"/>
      <c r="AT19" s="777"/>
      <c r="AU19" s="777"/>
      <c r="AV19" s="777"/>
      <c r="AW19" s="777"/>
      <c r="AX19" s="777"/>
      <c r="BO19" s="777"/>
    </row>
    <row r="20" spans="2:255" s="779" customFormat="1">
      <c r="B20" s="777"/>
      <c r="C20" s="777"/>
      <c r="D20" s="777"/>
      <c r="E20" s="777"/>
      <c r="F20" s="777"/>
      <c r="G20" s="777"/>
      <c r="H20" s="777"/>
      <c r="I20" s="777"/>
      <c r="J20" s="777"/>
      <c r="K20" s="777"/>
      <c r="L20" s="777"/>
      <c r="M20" s="777"/>
      <c r="N20" s="777"/>
      <c r="O20" s="777"/>
      <c r="P20" s="777"/>
      <c r="Q20" s="777"/>
      <c r="R20" s="777"/>
      <c r="S20" s="777"/>
      <c r="T20" s="777"/>
      <c r="U20" s="777"/>
      <c r="V20" s="777"/>
      <c r="W20" s="777"/>
      <c r="X20" s="777"/>
      <c r="Y20" s="777"/>
      <c r="Z20" s="778"/>
      <c r="AA20" s="778"/>
      <c r="AB20" s="778"/>
      <c r="AC20" s="778"/>
      <c r="AD20" s="778"/>
      <c r="AE20" s="778"/>
      <c r="AF20" s="778"/>
      <c r="AG20" s="778"/>
      <c r="AH20" s="778"/>
      <c r="AI20" s="778"/>
      <c r="AJ20" s="778"/>
      <c r="AK20" s="778"/>
      <c r="AL20" s="778"/>
      <c r="AM20" s="778"/>
      <c r="AN20" s="778"/>
      <c r="AO20" s="778"/>
      <c r="AP20" s="778"/>
      <c r="AQ20" s="778"/>
      <c r="AR20" s="778"/>
      <c r="AS20" s="778"/>
      <c r="AT20" s="778"/>
      <c r="AU20" s="778"/>
      <c r="AV20" s="778"/>
      <c r="AW20" s="778"/>
      <c r="AX20" s="778"/>
      <c r="AY20" s="778"/>
      <c r="AZ20" s="778"/>
      <c r="BA20" s="778"/>
      <c r="BB20" s="777"/>
      <c r="BC20" s="777"/>
      <c r="BD20" s="777"/>
      <c r="BE20" s="777"/>
      <c r="BF20" s="777"/>
      <c r="BG20" s="777"/>
      <c r="BH20" s="777"/>
      <c r="BI20" s="777"/>
      <c r="BJ20" s="777"/>
      <c r="BK20" s="777"/>
      <c r="BL20" s="777"/>
      <c r="BM20" s="777"/>
      <c r="BN20" s="777"/>
      <c r="BO20" s="777"/>
      <c r="BP20" s="777"/>
      <c r="BQ20" s="777"/>
      <c r="BR20" s="777"/>
      <c r="BS20" s="777"/>
      <c r="BT20" s="777"/>
      <c r="BU20" s="777"/>
      <c r="BV20" s="777"/>
      <c r="BW20" s="777"/>
      <c r="BX20" s="777"/>
      <c r="BY20" s="777"/>
      <c r="BZ20" s="777"/>
      <c r="CA20" s="777"/>
      <c r="CB20" s="777"/>
      <c r="CC20" s="777"/>
      <c r="CD20" s="777"/>
      <c r="CE20" s="777"/>
      <c r="CF20" s="777"/>
      <c r="CG20" s="777"/>
      <c r="CH20" s="777"/>
      <c r="CI20" s="777"/>
      <c r="CJ20" s="777"/>
      <c r="CK20" s="777"/>
      <c r="CL20" s="777"/>
      <c r="CM20" s="777"/>
      <c r="CN20" s="777"/>
      <c r="CO20" s="777"/>
      <c r="CP20" s="777"/>
      <c r="CQ20" s="777"/>
      <c r="CR20" s="777"/>
      <c r="CS20" s="777"/>
      <c r="CT20" s="777"/>
      <c r="CU20" s="777"/>
      <c r="CV20" s="777"/>
      <c r="CW20" s="777"/>
      <c r="CX20" s="777"/>
      <c r="CY20" s="777"/>
      <c r="CZ20" s="777"/>
      <c r="DA20" s="777"/>
      <c r="DB20" s="777"/>
      <c r="DC20" s="777"/>
      <c r="DD20" s="777"/>
      <c r="DE20" s="777"/>
      <c r="DF20" s="777"/>
      <c r="DG20" s="777"/>
      <c r="DH20" s="777"/>
      <c r="DI20" s="777"/>
      <c r="DJ20" s="777"/>
      <c r="DK20" s="777"/>
      <c r="DL20" s="777"/>
      <c r="DM20" s="777"/>
      <c r="DN20" s="777"/>
      <c r="DO20" s="777"/>
      <c r="DP20" s="777"/>
      <c r="DQ20" s="777"/>
      <c r="DR20" s="777"/>
      <c r="DS20" s="777"/>
      <c r="DT20" s="777"/>
      <c r="DU20" s="777"/>
      <c r="DV20" s="777"/>
      <c r="DW20" s="777"/>
      <c r="DX20" s="777"/>
      <c r="DY20" s="777"/>
      <c r="DZ20" s="777"/>
      <c r="EA20" s="777"/>
      <c r="EB20" s="777"/>
      <c r="EC20" s="777"/>
      <c r="ED20" s="777"/>
      <c r="EE20" s="777"/>
      <c r="EF20" s="777"/>
      <c r="EG20" s="777"/>
      <c r="EH20" s="777"/>
      <c r="EI20" s="777"/>
      <c r="EJ20" s="777"/>
      <c r="EK20" s="777"/>
      <c r="EL20" s="777"/>
      <c r="EM20" s="777"/>
      <c r="EN20" s="777"/>
      <c r="EO20" s="777"/>
      <c r="EP20" s="777"/>
      <c r="EQ20" s="777"/>
      <c r="ER20" s="777"/>
      <c r="ES20" s="777"/>
      <c r="ET20" s="777"/>
      <c r="EU20" s="777"/>
      <c r="EV20" s="777"/>
      <c r="EW20" s="777"/>
      <c r="EX20" s="777"/>
      <c r="EY20" s="777"/>
      <c r="EZ20" s="777"/>
      <c r="FA20" s="777"/>
      <c r="FB20" s="777"/>
      <c r="FC20" s="777"/>
      <c r="FD20" s="777"/>
      <c r="FE20" s="777"/>
      <c r="FF20" s="777"/>
      <c r="FG20" s="777"/>
      <c r="FH20" s="777"/>
      <c r="FI20" s="777"/>
      <c r="FJ20" s="777"/>
      <c r="FK20" s="777"/>
      <c r="FL20" s="777"/>
      <c r="FM20" s="777"/>
      <c r="FN20" s="777"/>
      <c r="FO20" s="777"/>
      <c r="FP20" s="777"/>
      <c r="FQ20" s="777"/>
      <c r="FR20" s="777"/>
      <c r="FS20" s="777"/>
      <c r="FT20" s="777"/>
      <c r="FU20" s="777"/>
      <c r="FV20" s="777"/>
      <c r="FW20" s="777"/>
      <c r="FX20" s="777"/>
      <c r="FY20" s="777"/>
      <c r="FZ20" s="777"/>
      <c r="GA20" s="777"/>
      <c r="GB20" s="777"/>
      <c r="GC20" s="777"/>
      <c r="GD20" s="777"/>
      <c r="GE20" s="777"/>
      <c r="GF20" s="777"/>
      <c r="GG20" s="777"/>
      <c r="GH20" s="777"/>
      <c r="GI20" s="777"/>
      <c r="GJ20" s="777"/>
      <c r="GK20" s="777"/>
      <c r="GL20" s="777"/>
      <c r="GM20" s="777"/>
      <c r="GN20" s="777"/>
      <c r="GO20" s="777"/>
      <c r="GP20" s="777"/>
      <c r="GQ20" s="777"/>
      <c r="GR20" s="777"/>
      <c r="GS20" s="777"/>
      <c r="GT20" s="777"/>
      <c r="GU20" s="777"/>
      <c r="GV20" s="777"/>
      <c r="GW20" s="777"/>
      <c r="GX20" s="777"/>
      <c r="GY20" s="777"/>
      <c r="GZ20" s="777"/>
      <c r="HA20" s="777"/>
      <c r="HB20" s="777"/>
      <c r="HC20" s="777"/>
      <c r="HD20" s="777"/>
      <c r="HE20" s="777"/>
      <c r="HF20" s="777"/>
      <c r="HG20" s="777"/>
      <c r="HH20" s="777"/>
      <c r="HI20" s="777"/>
      <c r="HJ20" s="777"/>
      <c r="HK20" s="777"/>
      <c r="HL20" s="777"/>
      <c r="HM20" s="777"/>
      <c r="HN20" s="777"/>
      <c r="HO20" s="777"/>
      <c r="HP20" s="777"/>
      <c r="HQ20" s="777"/>
      <c r="HR20" s="777"/>
      <c r="HS20" s="777"/>
      <c r="HT20" s="777"/>
      <c r="HU20" s="777"/>
      <c r="HV20" s="777"/>
      <c r="HW20" s="777"/>
      <c r="HX20" s="777"/>
      <c r="HY20" s="777"/>
      <c r="HZ20" s="777"/>
      <c r="IA20" s="777"/>
      <c r="IB20" s="777"/>
      <c r="IC20" s="777"/>
      <c r="ID20" s="777"/>
      <c r="IE20" s="777"/>
      <c r="IF20" s="777"/>
      <c r="IG20" s="777"/>
      <c r="IH20" s="777"/>
      <c r="II20" s="777"/>
      <c r="IJ20" s="777"/>
      <c r="IK20" s="777"/>
      <c r="IL20" s="777"/>
      <c r="IM20" s="777"/>
      <c r="IN20" s="777"/>
      <c r="IO20" s="777"/>
      <c r="IP20" s="777"/>
      <c r="IQ20" s="777"/>
      <c r="IR20" s="777"/>
      <c r="IS20" s="777"/>
      <c r="IT20" s="777"/>
      <c r="IU20" s="777"/>
    </row>
    <row r="21" spans="2:255" s="779" customFormat="1">
      <c r="B21" s="777"/>
      <c r="C21" s="777"/>
      <c r="D21" s="777"/>
      <c r="E21" s="777"/>
      <c r="F21" s="777"/>
      <c r="G21" s="777"/>
      <c r="H21" s="777"/>
      <c r="I21" s="777"/>
      <c r="J21" s="777"/>
      <c r="K21" s="777"/>
      <c r="L21" s="777"/>
      <c r="M21" s="777"/>
      <c r="N21" s="777"/>
      <c r="O21" s="777"/>
      <c r="P21" s="777"/>
      <c r="Q21" s="777"/>
      <c r="R21" s="777"/>
      <c r="S21" s="777"/>
      <c r="T21" s="777"/>
      <c r="U21" s="777"/>
      <c r="V21" s="777"/>
      <c r="W21" s="777"/>
      <c r="X21" s="777"/>
      <c r="Y21" s="777"/>
      <c r="Z21" s="778"/>
      <c r="AA21" s="778"/>
      <c r="AB21" s="778"/>
      <c r="AC21" s="778"/>
      <c r="AD21" s="778"/>
      <c r="AE21" s="778"/>
      <c r="AF21" s="778"/>
      <c r="AG21" s="778"/>
      <c r="AH21" s="778"/>
      <c r="AI21" s="778"/>
      <c r="AJ21" s="778"/>
      <c r="AK21" s="778"/>
      <c r="AL21" s="778"/>
      <c r="AM21" s="778"/>
      <c r="AN21" s="778"/>
      <c r="AO21" s="778"/>
      <c r="AP21" s="778"/>
      <c r="AQ21" s="778"/>
      <c r="AR21" s="778"/>
      <c r="AS21" s="778"/>
      <c r="AT21" s="778"/>
      <c r="AU21" s="778"/>
      <c r="AV21" s="778"/>
      <c r="AW21" s="778"/>
      <c r="AX21" s="778"/>
      <c r="AY21" s="778"/>
      <c r="AZ21" s="778"/>
      <c r="BA21" s="778"/>
      <c r="BB21" s="777"/>
      <c r="BC21" s="777"/>
      <c r="BD21" s="777"/>
      <c r="BE21" s="777"/>
      <c r="BF21" s="777"/>
      <c r="BG21" s="777"/>
      <c r="BH21" s="777"/>
      <c r="BI21" s="777"/>
      <c r="BJ21" s="777"/>
      <c r="BK21" s="777"/>
      <c r="BL21" s="777"/>
      <c r="BM21" s="777"/>
      <c r="BN21" s="777"/>
      <c r="BO21" s="777"/>
      <c r="BP21" s="777"/>
      <c r="BQ21" s="777"/>
      <c r="BR21" s="777"/>
      <c r="BS21" s="777"/>
      <c r="BT21" s="777"/>
      <c r="BU21" s="777"/>
      <c r="BV21" s="777"/>
      <c r="BW21" s="777"/>
      <c r="BX21" s="777"/>
      <c r="BY21" s="777"/>
      <c r="BZ21" s="777"/>
      <c r="CA21" s="777"/>
      <c r="CB21" s="777"/>
      <c r="CC21" s="777"/>
      <c r="CD21" s="777"/>
      <c r="CE21" s="777"/>
      <c r="CF21" s="777"/>
      <c r="CG21" s="777"/>
      <c r="CH21" s="777"/>
      <c r="CI21" s="777"/>
      <c r="CJ21" s="777"/>
      <c r="CK21" s="777"/>
      <c r="CL21" s="777"/>
      <c r="CM21" s="777"/>
      <c r="CN21" s="777"/>
      <c r="CO21" s="777"/>
      <c r="CP21" s="777"/>
      <c r="CQ21" s="777"/>
      <c r="CR21" s="777"/>
      <c r="CS21" s="777"/>
      <c r="CT21" s="777"/>
      <c r="CU21" s="777"/>
      <c r="CV21" s="777"/>
      <c r="CW21" s="777"/>
      <c r="CX21" s="777"/>
      <c r="CY21" s="777"/>
      <c r="CZ21" s="777"/>
      <c r="DA21" s="777"/>
      <c r="DB21" s="777"/>
      <c r="DC21" s="777"/>
      <c r="DD21" s="777"/>
      <c r="DE21" s="777"/>
      <c r="DF21" s="777"/>
      <c r="DG21" s="777"/>
      <c r="DH21" s="777"/>
      <c r="DI21" s="777"/>
      <c r="DJ21" s="777"/>
      <c r="DK21" s="777"/>
      <c r="DL21" s="777"/>
      <c r="DM21" s="777"/>
      <c r="DN21" s="777"/>
      <c r="DO21" s="777"/>
      <c r="DP21" s="777"/>
      <c r="DQ21" s="777"/>
      <c r="DR21" s="777"/>
      <c r="DS21" s="777"/>
      <c r="DT21" s="777"/>
      <c r="DU21" s="777"/>
      <c r="DV21" s="777"/>
      <c r="DW21" s="777"/>
      <c r="DX21" s="777"/>
      <c r="DY21" s="777"/>
      <c r="DZ21" s="777"/>
      <c r="EA21" s="777"/>
      <c r="EB21" s="777"/>
      <c r="EC21" s="777"/>
      <c r="ED21" s="777"/>
      <c r="EE21" s="777"/>
      <c r="EF21" s="777"/>
      <c r="EG21" s="777"/>
      <c r="EH21" s="777"/>
      <c r="EI21" s="777"/>
      <c r="EJ21" s="777"/>
      <c r="EK21" s="777"/>
      <c r="EL21" s="777"/>
      <c r="EM21" s="777"/>
      <c r="EN21" s="777"/>
      <c r="EO21" s="777"/>
      <c r="EP21" s="777"/>
      <c r="EQ21" s="777"/>
      <c r="ER21" s="777"/>
      <c r="ES21" s="777"/>
      <c r="ET21" s="777"/>
      <c r="EU21" s="777"/>
      <c r="EV21" s="777"/>
      <c r="EW21" s="777"/>
      <c r="EX21" s="777"/>
      <c r="EY21" s="777"/>
      <c r="EZ21" s="777"/>
      <c r="FA21" s="777"/>
      <c r="FB21" s="777"/>
      <c r="FC21" s="777"/>
      <c r="FD21" s="777"/>
      <c r="FE21" s="777"/>
      <c r="FF21" s="777"/>
      <c r="FG21" s="777"/>
      <c r="FH21" s="777"/>
      <c r="FI21" s="777"/>
      <c r="FJ21" s="777"/>
      <c r="FK21" s="777"/>
      <c r="FL21" s="777"/>
      <c r="FM21" s="777"/>
      <c r="FN21" s="777"/>
      <c r="FO21" s="777"/>
      <c r="FP21" s="777"/>
      <c r="FQ21" s="777"/>
      <c r="FR21" s="777"/>
      <c r="FS21" s="777"/>
      <c r="FT21" s="777"/>
      <c r="FU21" s="777"/>
      <c r="FV21" s="777"/>
      <c r="FW21" s="777"/>
      <c r="FX21" s="777"/>
      <c r="FY21" s="777"/>
      <c r="FZ21" s="777"/>
      <c r="GA21" s="777"/>
      <c r="GB21" s="777"/>
      <c r="GC21" s="777"/>
      <c r="GD21" s="777"/>
      <c r="GE21" s="777"/>
      <c r="GF21" s="777"/>
      <c r="GG21" s="777"/>
      <c r="GH21" s="777"/>
      <c r="GI21" s="777"/>
      <c r="GJ21" s="777"/>
      <c r="GK21" s="777"/>
      <c r="GL21" s="777"/>
      <c r="GM21" s="777"/>
      <c r="GN21" s="777"/>
      <c r="GO21" s="777"/>
      <c r="GP21" s="777"/>
      <c r="GQ21" s="777"/>
      <c r="GR21" s="777"/>
      <c r="GS21" s="777"/>
      <c r="GT21" s="777"/>
      <c r="GU21" s="777"/>
      <c r="GV21" s="777"/>
      <c r="GW21" s="777"/>
      <c r="GX21" s="777"/>
      <c r="GY21" s="777"/>
      <c r="GZ21" s="777"/>
      <c r="HA21" s="777"/>
      <c r="HB21" s="777"/>
      <c r="HC21" s="777"/>
      <c r="HD21" s="777"/>
      <c r="HE21" s="777"/>
      <c r="HF21" s="777"/>
      <c r="HG21" s="777"/>
      <c r="HH21" s="777"/>
      <c r="HI21" s="777"/>
      <c r="HJ21" s="777"/>
      <c r="HK21" s="777"/>
      <c r="HL21" s="777"/>
      <c r="HM21" s="777"/>
      <c r="HN21" s="777"/>
      <c r="HO21" s="777"/>
      <c r="HP21" s="777"/>
      <c r="HQ21" s="777"/>
      <c r="HR21" s="777"/>
      <c r="HS21" s="777"/>
      <c r="HT21" s="777"/>
      <c r="HU21" s="777"/>
      <c r="HV21" s="777"/>
      <c r="HW21" s="777"/>
      <c r="HX21" s="777"/>
      <c r="HY21" s="777"/>
      <c r="HZ21" s="777"/>
      <c r="IA21" s="777"/>
      <c r="IB21" s="777"/>
      <c r="IC21" s="777"/>
      <c r="ID21" s="777"/>
      <c r="IE21" s="777"/>
      <c r="IF21" s="777"/>
      <c r="IG21" s="777"/>
      <c r="IH21" s="777"/>
      <c r="II21" s="777"/>
      <c r="IJ21" s="777"/>
      <c r="IK21" s="777"/>
      <c r="IL21" s="777"/>
      <c r="IM21" s="777"/>
      <c r="IN21" s="777"/>
      <c r="IO21" s="777"/>
      <c r="IP21" s="777"/>
      <c r="IQ21" s="777"/>
      <c r="IR21" s="777"/>
      <c r="IS21" s="777"/>
      <c r="IT21" s="777"/>
      <c r="IU21" s="777"/>
    </row>
    <row r="22" spans="2:255" s="779" customFormat="1">
      <c r="B22" s="777"/>
      <c r="C22" s="777"/>
      <c r="D22" s="777"/>
      <c r="E22" s="777"/>
      <c r="F22" s="777"/>
      <c r="G22" s="777"/>
      <c r="H22" s="777"/>
      <c r="I22" s="777"/>
      <c r="J22" s="777"/>
      <c r="K22" s="777"/>
      <c r="L22" s="777"/>
      <c r="M22" s="777"/>
      <c r="N22" s="777"/>
      <c r="O22" s="777"/>
      <c r="P22" s="777"/>
      <c r="Q22" s="777"/>
      <c r="R22" s="777"/>
      <c r="S22" s="777"/>
      <c r="T22" s="777"/>
      <c r="U22" s="777"/>
      <c r="V22" s="777"/>
      <c r="W22" s="777"/>
      <c r="X22" s="777"/>
      <c r="Y22" s="777"/>
      <c r="Z22" s="778"/>
      <c r="AA22" s="778"/>
      <c r="AB22" s="778"/>
      <c r="AC22" s="778"/>
      <c r="AD22" s="778"/>
      <c r="AE22" s="778"/>
      <c r="AF22" s="778"/>
      <c r="AG22" s="778"/>
      <c r="AH22" s="778"/>
      <c r="AI22" s="778"/>
      <c r="AJ22" s="778"/>
      <c r="AK22" s="778"/>
      <c r="AL22" s="778"/>
      <c r="AM22" s="778"/>
      <c r="AN22" s="778"/>
      <c r="AO22" s="778"/>
      <c r="AP22" s="778"/>
      <c r="AQ22" s="778"/>
      <c r="AR22" s="778"/>
      <c r="AS22" s="778"/>
      <c r="AT22" s="778"/>
      <c r="AU22" s="778"/>
      <c r="AV22" s="778"/>
      <c r="AW22" s="778"/>
      <c r="AX22" s="778"/>
      <c r="AY22" s="778"/>
      <c r="AZ22" s="778"/>
      <c r="BA22" s="778"/>
      <c r="BB22" s="777"/>
      <c r="BC22" s="777"/>
      <c r="BD22" s="777"/>
      <c r="BE22" s="777"/>
      <c r="BF22" s="777"/>
      <c r="BG22" s="777"/>
      <c r="BH22" s="777"/>
      <c r="BI22" s="777"/>
      <c r="BJ22" s="777"/>
      <c r="BK22" s="777"/>
      <c r="BL22" s="777"/>
      <c r="BM22" s="777"/>
      <c r="BN22" s="777"/>
      <c r="BO22" s="777"/>
      <c r="BP22" s="777"/>
      <c r="BQ22" s="777"/>
      <c r="BR22" s="777"/>
      <c r="BS22" s="777"/>
      <c r="BT22" s="777"/>
      <c r="BU22" s="777"/>
      <c r="BV22" s="777"/>
      <c r="BW22" s="777"/>
      <c r="BX22" s="777"/>
      <c r="BY22" s="777"/>
      <c r="BZ22" s="777"/>
      <c r="CA22" s="777"/>
      <c r="CB22" s="777"/>
      <c r="CC22" s="777"/>
      <c r="CD22" s="777"/>
      <c r="CE22" s="777"/>
      <c r="CF22" s="777"/>
      <c r="CG22" s="777"/>
      <c r="CH22" s="777"/>
      <c r="CI22" s="777"/>
      <c r="CJ22" s="777"/>
      <c r="CK22" s="777"/>
      <c r="CL22" s="777"/>
      <c r="CM22" s="777"/>
      <c r="CN22" s="777"/>
      <c r="CO22" s="777"/>
      <c r="CP22" s="777"/>
      <c r="CQ22" s="777"/>
      <c r="CR22" s="777"/>
      <c r="CS22" s="777"/>
      <c r="CT22" s="777"/>
      <c r="CU22" s="777"/>
      <c r="CV22" s="777"/>
      <c r="CW22" s="777"/>
      <c r="CX22" s="777"/>
      <c r="CY22" s="777"/>
      <c r="CZ22" s="777"/>
      <c r="DA22" s="777"/>
      <c r="DB22" s="777"/>
      <c r="DC22" s="777"/>
      <c r="DD22" s="777"/>
      <c r="DE22" s="777"/>
      <c r="DF22" s="777"/>
      <c r="DG22" s="777"/>
      <c r="DH22" s="777"/>
      <c r="DI22" s="777"/>
      <c r="DJ22" s="777"/>
      <c r="DK22" s="777"/>
      <c r="DL22" s="777"/>
      <c r="DM22" s="777"/>
      <c r="DN22" s="777"/>
      <c r="DO22" s="777"/>
      <c r="DP22" s="777"/>
      <c r="DQ22" s="777"/>
      <c r="DR22" s="777"/>
      <c r="DS22" s="777"/>
      <c r="DT22" s="777"/>
      <c r="DU22" s="777"/>
      <c r="DV22" s="777"/>
      <c r="DW22" s="777"/>
      <c r="DX22" s="777"/>
      <c r="DY22" s="777"/>
      <c r="DZ22" s="777"/>
      <c r="EA22" s="777"/>
      <c r="EB22" s="777"/>
      <c r="EC22" s="777"/>
      <c r="ED22" s="777"/>
      <c r="EE22" s="777"/>
      <c r="EF22" s="777"/>
      <c r="EG22" s="777"/>
      <c r="EH22" s="777"/>
      <c r="EI22" s="777"/>
      <c r="EJ22" s="777"/>
      <c r="EK22" s="777"/>
      <c r="EL22" s="777"/>
      <c r="EM22" s="777"/>
      <c r="EN22" s="777"/>
      <c r="EO22" s="777"/>
      <c r="EP22" s="777"/>
      <c r="EQ22" s="777"/>
      <c r="ER22" s="777"/>
      <c r="ES22" s="777"/>
      <c r="ET22" s="777"/>
      <c r="EU22" s="777"/>
      <c r="EV22" s="777"/>
      <c r="EW22" s="777"/>
      <c r="EX22" s="777"/>
      <c r="EY22" s="777"/>
      <c r="EZ22" s="777"/>
      <c r="FA22" s="777"/>
      <c r="FB22" s="777"/>
      <c r="FC22" s="777"/>
      <c r="FD22" s="777"/>
      <c r="FE22" s="777"/>
      <c r="FF22" s="777"/>
      <c r="FG22" s="777"/>
      <c r="FH22" s="777"/>
      <c r="FI22" s="777"/>
      <c r="FJ22" s="777"/>
      <c r="FK22" s="777"/>
      <c r="FL22" s="777"/>
      <c r="FM22" s="777"/>
      <c r="FN22" s="777"/>
      <c r="FO22" s="777"/>
      <c r="FP22" s="777"/>
      <c r="FQ22" s="777"/>
      <c r="FR22" s="777"/>
      <c r="FS22" s="777"/>
      <c r="FT22" s="777"/>
      <c r="FU22" s="777"/>
      <c r="FV22" s="777"/>
      <c r="FW22" s="777"/>
      <c r="FX22" s="777"/>
      <c r="FY22" s="777"/>
      <c r="FZ22" s="777"/>
      <c r="GA22" s="777"/>
      <c r="GB22" s="777"/>
      <c r="GC22" s="777"/>
      <c r="GD22" s="777"/>
      <c r="GE22" s="777"/>
      <c r="GF22" s="777"/>
      <c r="GG22" s="777"/>
      <c r="GH22" s="777"/>
      <c r="GI22" s="777"/>
      <c r="GJ22" s="777"/>
      <c r="GK22" s="777"/>
      <c r="GL22" s="777"/>
      <c r="GM22" s="777"/>
      <c r="GN22" s="777"/>
      <c r="GO22" s="777"/>
      <c r="GP22" s="777"/>
      <c r="GQ22" s="777"/>
      <c r="GR22" s="777"/>
      <c r="GS22" s="777"/>
      <c r="GT22" s="777"/>
      <c r="GU22" s="777"/>
      <c r="GV22" s="777"/>
      <c r="GW22" s="777"/>
      <c r="GX22" s="777"/>
      <c r="GY22" s="777"/>
      <c r="GZ22" s="777"/>
      <c r="HA22" s="777"/>
      <c r="HB22" s="777"/>
      <c r="HC22" s="777"/>
      <c r="HD22" s="777"/>
      <c r="HE22" s="777"/>
      <c r="HF22" s="777"/>
      <c r="HG22" s="777"/>
      <c r="HH22" s="777"/>
      <c r="HI22" s="777"/>
      <c r="HJ22" s="777"/>
      <c r="HK22" s="777"/>
      <c r="HL22" s="777"/>
      <c r="HM22" s="777"/>
      <c r="HN22" s="777"/>
      <c r="HO22" s="777"/>
      <c r="HP22" s="777"/>
      <c r="HQ22" s="777"/>
      <c r="HR22" s="777"/>
      <c r="HS22" s="777"/>
      <c r="HT22" s="777"/>
      <c r="HU22" s="777"/>
      <c r="HV22" s="777"/>
      <c r="HW22" s="777"/>
      <c r="HX22" s="777"/>
      <c r="HY22" s="777"/>
      <c r="HZ22" s="777"/>
      <c r="IA22" s="777"/>
      <c r="IB22" s="777"/>
      <c r="IC22" s="777"/>
      <c r="ID22" s="777"/>
      <c r="IE22" s="777"/>
      <c r="IF22" s="777"/>
      <c r="IG22" s="777"/>
      <c r="IH22" s="777"/>
      <c r="II22" s="777"/>
      <c r="IJ22" s="777"/>
      <c r="IK22" s="777"/>
      <c r="IL22" s="777"/>
      <c r="IM22" s="777"/>
      <c r="IN22" s="777"/>
      <c r="IO22" s="777"/>
      <c r="IP22" s="777"/>
      <c r="IQ22" s="777"/>
      <c r="IR22" s="777"/>
      <c r="IS22" s="777"/>
      <c r="IT22" s="777"/>
      <c r="IU22" s="777"/>
    </row>
    <row r="23" spans="2:255" s="779" customFormat="1">
      <c r="B23" s="777"/>
      <c r="C23" s="777"/>
      <c r="D23" s="777"/>
      <c r="E23" s="777"/>
      <c r="F23" s="777"/>
      <c r="G23" s="777"/>
      <c r="H23" s="777"/>
      <c r="I23" s="777"/>
      <c r="J23" s="777"/>
      <c r="K23" s="777"/>
      <c r="L23" s="777"/>
      <c r="M23" s="777"/>
      <c r="N23" s="777"/>
      <c r="O23" s="777"/>
      <c r="P23" s="777"/>
      <c r="Q23" s="777"/>
      <c r="R23" s="777"/>
      <c r="S23" s="777"/>
      <c r="T23" s="777"/>
      <c r="U23" s="777"/>
      <c r="V23" s="777"/>
      <c r="W23" s="777"/>
      <c r="X23" s="777"/>
      <c r="Y23" s="777"/>
      <c r="Z23" s="778"/>
      <c r="AA23" s="778"/>
      <c r="AB23" s="778"/>
      <c r="AC23" s="778"/>
      <c r="AD23" s="778"/>
      <c r="AE23" s="778"/>
      <c r="AF23" s="778"/>
      <c r="AG23" s="778"/>
      <c r="AH23" s="778"/>
      <c r="AI23" s="778"/>
      <c r="AJ23" s="778"/>
      <c r="AK23" s="778"/>
      <c r="AL23" s="778"/>
      <c r="AM23" s="778"/>
      <c r="AN23" s="778"/>
      <c r="AO23" s="778"/>
      <c r="AP23" s="778"/>
      <c r="AQ23" s="778"/>
      <c r="AR23" s="778"/>
      <c r="AS23" s="778"/>
      <c r="AT23" s="778"/>
      <c r="AU23" s="778"/>
      <c r="AV23" s="778"/>
      <c r="AW23" s="778"/>
      <c r="AX23" s="778"/>
      <c r="AY23" s="778"/>
      <c r="AZ23" s="778"/>
      <c r="BA23" s="778"/>
      <c r="BB23" s="777"/>
      <c r="BC23" s="777"/>
      <c r="BD23" s="777"/>
      <c r="BE23" s="777"/>
      <c r="BF23" s="777"/>
      <c r="BG23" s="777"/>
      <c r="BH23" s="777"/>
      <c r="BI23" s="777"/>
      <c r="BJ23" s="777"/>
      <c r="BK23" s="777"/>
      <c r="BL23" s="777"/>
      <c r="BM23" s="777"/>
      <c r="BN23" s="777"/>
      <c r="BO23" s="777"/>
      <c r="BP23" s="777"/>
      <c r="BQ23" s="777"/>
      <c r="BR23" s="777"/>
      <c r="BS23" s="777"/>
      <c r="BT23" s="777"/>
      <c r="BU23" s="777"/>
      <c r="BV23" s="777"/>
      <c r="BW23" s="777"/>
      <c r="BX23" s="777"/>
      <c r="BY23" s="777"/>
      <c r="BZ23" s="777"/>
      <c r="CA23" s="777"/>
      <c r="CB23" s="777"/>
      <c r="CC23" s="777"/>
      <c r="CD23" s="777"/>
      <c r="CE23" s="777"/>
      <c r="CF23" s="777"/>
      <c r="CG23" s="777"/>
      <c r="CH23" s="777"/>
      <c r="CI23" s="777"/>
      <c r="CJ23" s="777"/>
      <c r="CK23" s="777"/>
      <c r="CL23" s="777"/>
      <c r="CM23" s="777"/>
      <c r="CN23" s="777"/>
      <c r="CO23" s="777"/>
      <c r="CP23" s="777"/>
      <c r="CQ23" s="777"/>
      <c r="CR23" s="777"/>
      <c r="CS23" s="777"/>
      <c r="CT23" s="777"/>
      <c r="CU23" s="777"/>
      <c r="CV23" s="777"/>
      <c r="CW23" s="777"/>
      <c r="CX23" s="777"/>
      <c r="CY23" s="777"/>
      <c r="CZ23" s="777"/>
      <c r="DA23" s="777"/>
      <c r="DB23" s="777"/>
      <c r="DC23" s="777"/>
      <c r="DD23" s="777"/>
      <c r="DE23" s="777"/>
      <c r="DF23" s="777"/>
      <c r="DG23" s="777"/>
      <c r="DH23" s="777"/>
      <c r="DI23" s="777"/>
      <c r="DJ23" s="777"/>
      <c r="DK23" s="777"/>
      <c r="DL23" s="777"/>
      <c r="DM23" s="777"/>
      <c r="DN23" s="777"/>
      <c r="DO23" s="777"/>
      <c r="DP23" s="777"/>
      <c r="DQ23" s="777"/>
      <c r="DR23" s="777"/>
      <c r="DS23" s="777"/>
      <c r="DT23" s="777"/>
      <c r="DU23" s="777"/>
      <c r="DV23" s="777"/>
      <c r="DW23" s="777"/>
      <c r="DX23" s="777"/>
      <c r="DY23" s="777"/>
      <c r="DZ23" s="777"/>
      <c r="EA23" s="777"/>
      <c r="EB23" s="777"/>
      <c r="EC23" s="777"/>
      <c r="ED23" s="777"/>
      <c r="EE23" s="777"/>
      <c r="EF23" s="777"/>
      <c r="EG23" s="777"/>
      <c r="EH23" s="777"/>
      <c r="EI23" s="777"/>
      <c r="EJ23" s="777"/>
      <c r="EK23" s="777"/>
      <c r="EL23" s="777"/>
      <c r="EM23" s="777"/>
      <c r="EN23" s="777"/>
      <c r="EO23" s="777"/>
      <c r="EP23" s="777"/>
      <c r="EQ23" s="777"/>
      <c r="ER23" s="777"/>
      <c r="ES23" s="777"/>
      <c r="ET23" s="777"/>
      <c r="EU23" s="777"/>
      <c r="EV23" s="777"/>
      <c r="EW23" s="777"/>
      <c r="EX23" s="777"/>
      <c r="EY23" s="777"/>
      <c r="EZ23" s="777"/>
      <c r="FA23" s="777"/>
      <c r="FB23" s="777"/>
      <c r="FC23" s="777"/>
      <c r="FD23" s="777"/>
      <c r="FE23" s="777"/>
      <c r="FF23" s="777"/>
      <c r="FG23" s="777"/>
      <c r="FH23" s="777"/>
      <c r="FI23" s="777"/>
      <c r="FJ23" s="777"/>
      <c r="FK23" s="777"/>
      <c r="FL23" s="777"/>
      <c r="FM23" s="777"/>
      <c r="FN23" s="777"/>
      <c r="FO23" s="777"/>
      <c r="FP23" s="777"/>
      <c r="FQ23" s="777"/>
      <c r="FR23" s="777"/>
      <c r="FS23" s="777"/>
      <c r="FT23" s="777"/>
      <c r="FU23" s="777"/>
      <c r="FV23" s="777"/>
      <c r="FW23" s="777"/>
      <c r="FX23" s="777"/>
      <c r="FY23" s="777"/>
      <c r="FZ23" s="777"/>
      <c r="GA23" s="777"/>
      <c r="GB23" s="777"/>
      <c r="GC23" s="777"/>
      <c r="GD23" s="777"/>
      <c r="GE23" s="777"/>
      <c r="GF23" s="777"/>
      <c r="GG23" s="777"/>
      <c r="GH23" s="777"/>
      <c r="GI23" s="777"/>
      <c r="GJ23" s="777"/>
      <c r="GK23" s="777"/>
      <c r="GL23" s="777"/>
      <c r="GM23" s="777"/>
      <c r="GN23" s="777"/>
      <c r="GO23" s="777"/>
      <c r="GP23" s="777"/>
      <c r="GQ23" s="777"/>
      <c r="GR23" s="777"/>
      <c r="GS23" s="777"/>
      <c r="GT23" s="777"/>
      <c r="GU23" s="777"/>
      <c r="GV23" s="777"/>
      <c r="GW23" s="777"/>
      <c r="GX23" s="777"/>
      <c r="GY23" s="777"/>
      <c r="GZ23" s="777"/>
      <c r="HA23" s="777"/>
      <c r="HB23" s="777"/>
      <c r="HC23" s="777"/>
      <c r="HD23" s="777"/>
      <c r="HE23" s="777"/>
      <c r="HF23" s="777"/>
      <c r="HG23" s="777"/>
      <c r="HH23" s="777"/>
      <c r="HI23" s="777"/>
      <c r="HJ23" s="777"/>
      <c r="HK23" s="777"/>
      <c r="HL23" s="777"/>
      <c r="HM23" s="777"/>
      <c r="HN23" s="777"/>
      <c r="HO23" s="777"/>
      <c r="HP23" s="777"/>
      <c r="HQ23" s="777"/>
      <c r="HR23" s="777"/>
      <c r="HS23" s="777"/>
      <c r="HT23" s="777"/>
      <c r="HU23" s="777"/>
      <c r="HV23" s="777"/>
      <c r="HW23" s="777"/>
      <c r="HX23" s="777"/>
      <c r="HY23" s="777"/>
      <c r="HZ23" s="777"/>
      <c r="IA23" s="777"/>
      <c r="IB23" s="777"/>
      <c r="IC23" s="777"/>
      <c r="ID23" s="777"/>
      <c r="IE23" s="777"/>
      <c r="IF23" s="777"/>
      <c r="IG23" s="777"/>
      <c r="IH23" s="777"/>
      <c r="II23" s="777"/>
      <c r="IJ23" s="777"/>
      <c r="IK23" s="777"/>
      <c r="IL23" s="777"/>
      <c r="IM23" s="777"/>
      <c r="IN23" s="777"/>
      <c r="IO23" s="777"/>
      <c r="IP23" s="777"/>
      <c r="IQ23" s="777"/>
      <c r="IR23" s="777"/>
      <c r="IS23" s="777"/>
      <c r="IT23" s="777"/>
      <c r="IU23" s="777"/>
    </row>
    <row r="24" spans="2:255" s="779" customFormat="1">
      <c r="B24" s="777"/>
      <c r="C24" s="777"/>
      <c r="D24" s="777"/>
      <c r="E24" s="777"/>
      <c r="F24" s="777"/>
      <c r="G24" s="777"/>
      <c r="H24" s="777"/>
      <c r="I24" s="777"/>
      <c r="J24" s="777"/>
      <c r="K24" s="777"/>
      <c r="L24" s="777"/>
      <c r="M24" s="777"/>
      <c r="N24" s="777"/>
      <c r="O24" s="777"/>
      <c r="P24" s="777"/>
      <c r="Q24" s="777"/>
      <c r="R24" s="777"/>
      <c r="S24" s="777"/>
      <c r="T24" s="777"/>
      <c r="U24" s="777"/>
      <c r="V24" s="777"/>
      <c r="W24" s="777"/>
      <c r="X24" s="777"/>
      <c r="Y24" s="777"/>
      <c r="Z24" s="778"/>
      <c r="AA24" s="778"/>
      <c r="AB24" s="778"/>
      <c r="AC24" s="778"/>
      <c r="AD24" s="778"/>
      <c r="AE24" s="778"/>
      <c r="AF24" s="778"/>
      <c r="AG24" s="778"/>
      <c r="AH24" s="778"/>
      <c r="AI24" s="778"/>
      <c r="AJ24" s="778"/>
      <c r="AK24" s="778"/>
      <c r="AL24" s="778"/>
      <c r="AM24" s="778"/>
      <c r="AN24" s="778"/>
      <c r="AO24" s="778"/>
      <c r="AP24" s="778"/>
      <c r="AQ24" s="778"/>
      <c r="AR24" s="778"/>
      <c r="AS24" s="778"/>
      <c r="AT24" s="778"/>
      <c r="AU24" s="778"/>
      <c r="AV24" s="778"/>
      <c r="AW24" s="778"/>
      <c r="AX24" s="778"/>
      <c r="AY24" s="778"/>
      <c r="AZ24" s="778"/>
      <c r="BA24" s="778"/>
      <c r="BB24" s="777"/>
      <c r="BC24" s="777"/>
      <c r="BD24" s="777"/>
      <c r="BE24" s="777"/>
      <c r="BF24" s="777"/>
      <c r="BG24" s="777"/>
      <c r="BH24" s="777"/>
      <c r="BI24" s="777"/>
      <c r="BJ24" s="777"/>
      <c r="BK24" s="777"/>
      <c r="BL24" s="777"/>
      <c r="BM24" s="777"/>
      <c r="BN24" s="777"/>
      <c r="BO24" s="777"/>
      <c r="BP24" s="777"/>
      <c r="BQ24" s="777"/>
      <c r="BR24" s="777"/>
      <c r="BS24" s="777"/>
      <c r="BT24" s="777"/>
      <c r="BU24" s="777"/>
      <c r="BV24" s="777"/>
      <c r="BW24" s="777"/>
      <c r="BX24" s="777"/>
      <c r="BY24" s="777"/>
      <c r="BZ24" s="777"/>
      <c r="CA24" s="777"/>
      <c r="CB24" s="777"/>
      <c r="CC24" s="777"/>
      <c r="CD24" s="777"/>
      <c r="CE24" s="777"/>
      <c r="CF24" s="777"/>
      <c r="CG24" s="777"/>
      <c r="CH24" s="777"/>
      <c r="CI24" s="777"/>
      <c r="CJ24" s="777"/>
      <c r="CK24" s="777"/>
      <c r="CL24" s="777"/>
      <c r="CM24" s="777"/>
      <c r="CN24" s="777"/>
      <c r="CO24" s="777"/>
      <c r="CP24" s="777"/>
      <c r="CQ24" s="777"/>
      <c r="CR24" s="777"/>
      <c r="CS24" s="777"/>
      <c r="CT24" s="777"/>
      <c r="CU24" s="777"/>
      <c r="CV24" s="777"/>
      <c r="CW24" s="777"/>
      <c r="CX24" s="777"/>
      <c r="CY24" s="777"/>
      <c r="CZ24" s="777"/>
      <c r="DA24" s="777"/>
      <c r="DB24" s="777"/>
      <c r="DC24" s="777"/>
      <c r="DD24" s="777"/>
      <c r="DE24" s="777"/>
      <c r="DF24" s="777"/>
      <c r="DG24" s="777"/>
      <c r="DH24" s="777"/>
      <c r="DI24" s="777"/>
      <c r="DJ24" s="777"/>
      <c r="DK24" s="777"/>
      <c r="DL24" s="777"/>
      <c r="DM24" s="777"/>
      <c r="DN24" s="777"/>
      <c r="DO24" s="777"/>
      <c r="DP24" s="777"/>
      <c r="DQ24" s="777"/>
      <c r="DR24" s="777"/>
      <c r="DS24" s="777"/>
      <c r="DT24" s="777"/>
      <c r="DU24" s="777"/>
      <c r="DV24" s="777"/>
      <c r="DW24" s="777"/>
      <c r="DX24" s="777"/>
      <c r="DY24" s="777"/>
      <c r="DZ24" s="777"/>
      <c r="EA24" s="777"/>
      <c r="EB24" s="777"/>
      <c r="EC24" s="777"/>
      <c r="ED24" s="777"/>
      <c r="EE24" s="777"/>
      <c r="EF24" s="777"/>
      <c r="EG24" s="777"/>
      <c r="EH24" s="777"/>
      <c r="EI24" s="777"/>
      <c r="EJ24" s="777"/>
      <c r="EK24" s="777"/>
      <c r="EL24" s="777"/>
      <c r="EM24" s="777"/>
      <c r="EN24" s="777"/>
      <c r="EO24" s="777"/>
      <c r="EP24" s="777"/>
      <c r="EQ24" s="777"/>
      <c r="ER24" s="777"/>
      <c r="ES24" s="777"/>
      <c r="ET24" s="777"/>
      <c r="EU24" s="777"/>
      <c r="EV24" s="777"/>
      <c r="EW24" s="777"/>
      <c r="EX24" s="777"/>
      <c r="EY24" s="777"/>
      <c r="EZ24" s="777"/>
      <c r="FA24" s="777"/>
      <c r="FB24" s="777"/>
      <c r="FC24" s="777"/>
      <c r="FD24" s="777"/>
      <c r="FE24" s="777"/>
      <c r="FF24" s="777"/>
      <c r="FG24" s="777"/>
      <c r="FH24" s="777"/>
      <c r="FI24" s="777"/>
      <c r="FJ24" s="777"/>
      <c r="FK24" s="777"/>
      <c r="FL24" s="777"/>
      <c r="FM24" s="777"/>
      <c r="FN24" s="777"/>
      <c r="FO24" s="777"/>
      <c r="FP24" s="777"/>
      <c r="FQ24" s="777"/>
      <c r="FR24" s="777"/>
      <c r="FS24" s="777"/>
      <c r="FT24" s="777"/>
      <c r="FU24" s="777"/>
      <c r="FV24" s="777"/>
      <c r="FW24" s="777"/>
      <c r="FX24" s="777"/>
      <c r="FY24" s="777"/>
      <c r="FZ24" s="777"/>
      <c r="GA24" s="777"/>
      <c r="GB24" s="777"/>
      <c r="GC24" s="777"/>
      <c r="GD24" s="777"/>
      <c r="GE24" s="777"/>
      <c r="GF24" s="777"/>
      <c r="GG24" s="777"/>
      <c r="GH24" s="777"/>
      <c r="GI24" s="777"/>
      <c r="GJ24" s="777"/>
      <c r="GK24" s="777"/>
      <c r="GL24" s="777"/>
      <c r="GM24" s="777"/>
      <c r="GN24" s="777"/>
      <c r="GO24" s="777"/>
      <c r="GP24" s="777"/>
      <c r="GQ24" s="777"/>
      <c r="GR24" s="777"/>
      <c r="GS24" s="777"/>
      <c r="GT24" s="777"/>
      <c r="GU24" s="777"/>
      <c r="GV24" s="777"/>
      <c r="GW24" s="777"/>
      <c r="GX24" s="777"/>
      <c r="GY24" s="777"/>
      <c r="GZ24" s="777"/>
      <c r="HA24" s="777"/>
      <c r="HB24" s="777"/>
      <c r="HC24" s="777"/>
      <c r="HD24" s="777"/>
      <c r="HE24" s="777"/>
      <c r="HF24" s="777"/>
      <c r="HG24" s="777"/>
      <c r="HH24" s="777"/>
      <c r="HI24" s="777"/>
      <c r="HJ24" s="777"/>
      <c r="HK24" s="777"/>
      <c r="HL24" s="777"/>
      <c r="HM24" s="777"/>
      <c r="HN24" s="777"/>
      <c r="HO24" s="777"/>
      <c r="HP24" s="777"/>
      <c r="HQ24" s="777"/>
      <c r="HR24" s="777"/>
      <c r="HS24" s="777"/>
      <c r="HT24" s="777"/>
      <c r="HU24" s="777"/>
      <c r="HV24" s="777"/>
      <c r="HW24" s="777"/>
      <c r="HX24" s="777"/>
      <c r="HY24" s="777"/>
      <c r="HZ24" s="777"/>
      <c r="IA24" s="777"/>
      <c r="IB24" s="777"/>
      <c r="IC24" s="777"/>
      <c r="ID24" s="777"/>
      <c r="IE24" s="777"/>
      <c r="IF24" s="777"/>
      <c r="IG24" s="777"/>
      <c r="IH24" s="777"/>
      <c r="II24" s="777"/>
      <c r="IJ24" s="777"/>
      <c r="IK24" s="777"/>
      <c r="IL24" s="777"/>
      <c r="IM24" s="777"/>
      <c r="IN24" s="777"/>
      <c r="IO24" s="777"/>
      <c r="IP24" s="777"/>
      <c r="IQ24" s="777"/>
      <c r="IR24" s="777"/>
      <c r="IS24" s="777"/>
      <c r="IT24" s="777"/>
      <c r="IU24" s="777"/>
    </row>
    <row r="25" spans="2:255" s="779" customFormat="1">
      <c r="B25" s="777"/>
      <c r="C25" s="777"/>
      <c r="D25" s="777"/>
      <c r="E25" s="777"/>
      <c r="F25" s="777"/>
      <c r="G25" s="777"/>
      <c r="H25" s="777"/>
      <c r="I25" s="777"/>
      <c r="J25" s="777"/>
      <c r="K25" s="777"/>
      <c r="L25" s="777"/>
      <c r="M25" s="777"/>
      <c r="N25" s="777"/>
      <c r="O25" s="777"/>
      <c r="P25" s="777"/>
      <c r="Q25" s="777"/>
      <c r="R25" s="777"/>
      <c r="S25" s="777"/>
      <c r="T25" s="777"/>
      <c r="U25" s="777"/>
      <c r="V25" s="777"/>
      <c r="W25" s="777"/>
      <c r="X25" s="777"/>
      <c r="Y25" s="777"/>
      <c r="Z25" s="778"/>
      <c r="AA25" s="778"/>
      <c r="AB25" s="778"/>
      <c r="AC25" s="778"/>
      <c r="AD25" s="778"/>
      <c r="AE25" s="778"/>
      <c r="AF25" s="778"/>
      <c r="AG25" s="778"/>
      <c r="AH25" s="778"/>
      <c r="AI25" s="778"/>
      <c r="AJ25" s="778"/>
      <c r="AK25" s="778"/>
      <c r="AL25" s="778"/>
      <c r="AM25" s="778"/>
      <c r="AN25" s="778"/>
      <c r="AO25" s="778"/>
      <c r="AP25" s="778"/>
      <c r="AQ25" s="778"/>
      <c r="AR25" s="778"/>
      <c r="AS25" s="778"/>
      <c r="AT25" s="778"/>
      <c r="AU25" s="778"/>
      <c r="AV25" s="778"/>
      <c r="AW25" s="778"/>
      <c r="AX25" s="778"/>
      <c r="AY25" s="778"/>
      <c r="AZ25" s="778"/>
      <c r="BA25" s="778"/>
      <c r="BB25" s="777"/>
      <c r="BC25" s="777"/>
      <c r="BD25" s="777"/>
      <c r="BE25" s="777"/>
      <c r="BF25" s="777"/>
      <c r="BG25" s="777"/>
      <c r="BH25" s="777"/>
      <c r="BI25" s="777"/>
      <c r="BJ25" s="777"/>
      <c r="BK25" s="777"/>
      <c r="BL25" s="777"/>
      <c r="BM25" s="777"/>
      <c r="BN25" s="777"/>
      <c r="BO25" s="777"/>
      <c r="BP25" s="777"/>
      <c r="BQ25" s="777"/>
      <c r="BR25" s="777"/>
      <c r="BS25" s="777"/>
      <c r="BT25" s="777"/>
      <c r="BU25" s="777"/>
      <c r="BV25" s="777"/>
      <c r="BW25" s="777"/>
      <c r="BX25" s="777"/>
      <c r="BY25" s="777"/>
      <c r="BZ25" s="777"/>
      <c r="CA25" s="777"/>
      <c r="CB25" s="777"/>
      <c r="CC25" s="777"/>
      <c r="CD25" s="777"/>
      <c r="CE25" s="777"/>
      <c r="CF25" s="777"/>
      <c r="CG25" s="777"/>
      <c r="CH25" s="777"/>
      <c r="CI25" s="777"/>
      <c r="CJ25" s="777"/>
      <c r="CK25" s="777"/>
      <c r="CL25" s="777"/>
      <c r="CM25" s="777"/>
      <c r="CN25" s="777"/>
      <c r="CO25" s="777"/>
      <c r="CP25" s="777"/>
      <c r="CQ25" s="777"/>
      <c r="CR25" s="777"/>
      <c r="CS25" s="777"/>
      <c r="CT25" s="777"/>
      <c r="CU25" s="777"/>
      <c r="CV25" s="777"/>
      <c r="CW25" s="777"/>
      <c r="CX25" s="777"/>
      <c r="CY25" s="777"/>
      <c r="CZ25" s="777"/>
      <c r="DA25" s="777"/>
      <c r="DB25" s="777"/>
      <c r="DC25" s="777"/>
      <c r="DD25" s="777"/>
      <c r="DE25" s="777"/>
      <c r="DF25" s="777"/>
      <c r="DG25" s="777"/>
      <c r="DH25" s="777"/>
      <c r="DI25" s="777"/>
      <c r="DJ25" s="777"/>
      <c r="DK25" s="777"/>
      <c r="DL25" s="777"/>
      <c r="DM25" s="777"/>
      <c r="DN25" s="777"/>
      <c r="DO25" s="777"/>
      <c r="DP25" s="777"/>
      <c r="DQ25" s="777"/>
      <c r="DR25" s="777"/>
      <c r="DS25" s="777"/>
      <c r="DT25" s="777"/>
      <c r="DU25" s="777"/>
      <c r="DV25" s="777"/>
      <c r="DW25" s="777"/>
      <c r="DX25" s="777"/>
      <c r="DY25" s="777"/>
      <c r="DZ25" s="777"/>
      <c r="EA25" s="777"/>
      <c r="EB25" s="777"/>
      <c r="EC25" s="777"/>
      <c r="ED25" s="777"/>
      <c r="EE25" s="777"/>
      <c r="EF25" s="777"/>
      <c r="EG25" s="777"/>
      <c r="EH25" s="777"/>
      <c r="EI25" s="777"/>
      <c r="EJ25" s="777"/>
      <c r="EK25" s="777"/>
      <c r="EL25" s="777"/>
      <c r="EM25" s="777"/>
      <c r="EN25" s="777"/>
      <c r="EO25" s="777"/>
      <c r="EP25" s="777"/>
      <c r="EQ25" s="777"/>
      <c r="ER25" s="777"/>
      <c r="ES25" s="777"/>
      <c r="ET25" s="777"/>
      <c r="EU25" s="777"/>
      <c r="EV25" s="777"/>
      <c r="EW25" s="777"/>
      <c r="EX25" s="777"/>
      <c r="EY25" s="777"/>
      <c r="EZ25" s="777"/>
      <c r="FA25" s="777"/>
      <c r="FB25" s="777"/>
      <c r="FC25" s="777"/>
      <c r="FD25" s="777"/>
      <c r="FE25" s="777"/>
      <c r="FF25" s="777"/>
      <c r="FG25" s="777"/>
      <c r="FH25" s="777"/>
      <c r="FI25" s="777"/>
      <c r="FJ25" s="777"/>
      <c r="FK25" s="777"/>
      <c r="FL25" s="777"/>
      <c r="FM25" s="777"/>
      <c r="FN25" s="777"/>
      <c r="FO25" s="777"/>
      <c r="FP25" s="777"/>
      <c r="FQ25" s="777"/>
      <c r="FR25" s="777"/>
      <c r="FS25" s="777"/>
      <c r="FT25" s="777"/>
      <c r="FU25" s="777"/>
      <c r="FV25" s="777"/>
      <c r="FW25" s="777"/>
      <c r="FX25" s="777"/>
      <c r="FY25" s="777"/>
      <c r="FZ25" s="777"/>
      <c r="GA25" s="777"/>
      <c r="GB25" s="777"/>
      <c r="GC25" s="777"/>
      <c r="GD25" s="777"/>
      <c r="GE25" s="777"/>
      <c r="GF25" s="777"/>
      <c r="GG25" s="777"/>
      <c r="GH25" s="777"/>
      <c r="GI25" s="777"/>
      <c r="GJ25" s="777"/>
      <c r="GK25" s="777"/>
      <c r="GL25" s="777"/>
      <c r="GM25" s="777"/>
      <c r="GN25" s="777"/>
      <c r="GO25" s="777"/>
      <c r="GP25" s="777"/>
      <c r="GQ25" s="777"/>
      <c r="GR25" s="777"/>
      <c r="GS25" s="777"/>
      <c r="GT25" s="777"/>
      <c r="GU25" s="777"/>
      <c r="GV25" s="777"/>
      <c r="GW25" s="777"/>
      <c r="GX25" s="777"/>
      <c r="GY25" s="777"/>
      <c r="GZ25" s="777"/>
      <c r="HA25" s="777"/>
      <c r="HB25" s="777"/>
      <c r="HC25" s="777"/>
      <c r="HD25" s="777"/>
      <c r="HE25" s="777"/>
      <c r="HF25" s="777"/>
      <c r="HG25" s="777"/>
      <c r="HH25" s="777"/>
      <c r="HI25" s="777"/>
      <c r="HJ25" s="777"/>
      <c r="HK25" s="777"/>
      <c r="HL25" s="777"/>
      <c r="HM25" s="777"/>
      <c r="HN25" s="777"/>
      <c r="HO25" s="777"/>
      <c r="HP25" s="777"/>
      <c r="HQ25" s="777"/>
      <c r="HR25" s="777"/>
      <c r="HS25" s="777"/>
      <c r="HT25" s="777"/>
      <c r="HU25" s="777"/>
      <c r="HV25" s="777"/>
      <c r="HW25" s="777"/>
      <c r="HX25" s="777"/>
      <c r="HY25" s="777"/>
      <c r="HZ25" s="777"/>
      <c r="IA25" s="777"/>
      <c r="IB25" s="777"/>
      <c r="IC25" s="777"/>
      <c r="ID25" s="777"/>
      <c r="IE25" s="777"/>
      <c r="IF25" s="777"/>
      <c r="IG25" s="777"/>
      <c r="IH25" s="777"/>
      <c r="II25" s="777"/>
      <c r="IJ25" s="777"/>
      <c r="IK25" s="777"/>
      <c r="IL25" s="777"/>
      <c r="IM25" s="777"/>
      <c r="IN25" s="777"/>
      <c r="IO25" s="777"/>
      <c r="IP25" s="777"/>
      <c r="IQ25" s="777"/>
      <c r="IR25" s="777"/>
      <c r="IS25" s="777"/>
      <c r="IT25" s="777"/>
      <c r="IU25" s="777"/>
    </row>
    <row r="26" spans="2:255" s="779" customFormat="1">
      <c r="B26" s="777"/>
      <c r="C26" s="777"/>
      <c r="D26" s="777"/>
      <c r="E26" s="777"/>
      <c r="F26" s="777"/>
      <c r="G26" s="777"/>
      <c r="H26" s="777"/>
      <c r="I26" s="777"/>
      <c r="J26" s="777"/>
      <c r="K26" s="777"/>
      <c r="L26" s="777"/>
      <c r="M26" s="777"/>
      <c r="N26" s="777"/>
      <c r="O26" s="777"/>
      <c r="P26" s="777"/>
      <c r="Q26" s="777"/>
      <c r="R26" s="777"/>
      <c r="S26" s="777"/>
      <c r="T26" s="777"/>
      <c r="U26" s="777"/>
      <c r="V26" s="777"/>
      <c r="W26" s="777"/>
      <c r="X26" s="777"/>
      <c r="Y26" s="777"/>
      <c r="Z26" s="778"/>
      <c r="AA26" s="778"/>
      <c r="AB26" s="778"/>
      <c r="AC26" s="778"/>
      <c r="AD26" s="778"/>
      <c r="AE26" s="778"/>
      <c r="AF26" s="778"/>
      <c r="AG26" s="778"/>
      <c r="AH26" s="778"/>
      <c r="AI26" s="778"/>
      <c r="AJ26" s="778"/>
      <c r="AK26" s="778"/>
      <c r="AL26" s="778"/>
      <c r="AM26" s="778"/>
      <c r="AN26" s="778"/>
      <c r="AO26" s="778"/>
      <c r="AP26" s="778"/>
      <c r="AQ26" s="778"/>
      <c r="AR26" s="778"/>
      <c r="AS26" s="778"/>
      <c r="AT26" s="778"/>
      <c r="AU26" s="778"/>
      <c r="AV26" s="778"/>
      <c r="AW26" s="778"/>
      <c r="AX26" s="778"/>
      <c r="AY26" s="778"/>
      <c r="AZ26" s="778"/>
      <c r="BA26" s="778"/>
      <c r="BB26" s="777"/>
      <c r="BC26" s="777"/>
      <c r="BD26" s="777"/>
      <c r="BE26" s="777"/>
      <c r="BF26" s="777"/>
      <c r="BG26" s="777"/>
      <c r="BH26" s="777"/>
      <c r="BI26" s="777"/>
      <c r="BJ26" s="777"/>
      <c r="BK26" s="777"/>
      <c r="BL26" s="777"/>
      <c r="BM26" s="777"/>
      <c r="BN26" s="777"/>
      <c r="BO26" s="777"/>
      <c r="BP26" s="777"/>
      <c r="BQ26" s="777"/>
      <c r="BR26" s="777"/>
      <c r="BS26" s="777"/>
      <c r="BT26" s="777"/>
      <c r="BU26" s="777"/>
      <c r="BV26" s="777"/>
      <c r="BW26" s="777"/>
      <c r="BX26" s="777"/>
      <c r="BY26" s="777"/>
      <c r="BZ26" s="777"/>
      <c r="CA26" s="777"/>
      <c r="CB26" s="777"/>
      <c r="CC26" s="777"/>
      <c r="CD26" s="777"/>
      <c r="CE26" s="777"/>
      <c r="CF26" s="777"/>
      <c r="CG26" s="777"/>
      <c r="CH26" s="777"/>
      <c r="CI26" s="777"/>
      <c r="CJ26" s="777"/>
      <c r="CK26" s="777"/>
      <c r="CL26" s="777"/>
      <c r="CM26" s="777"/>
      <c r="CN26" s="777"/>
      <c r="CO26" s="777"/>
      <c r="CP26" s="777"/>
      <c r="CQ26" s="777"/>
      <c r="CR26" s="777"/>
      <c r="CS26" s="777"/>
      <c r="CT26" s="777"/>
      <c r="CU26" s="777"/>
      <c r="CV26" s="777"/>
      <c r="CW26" s="777"/>
      <c r="CX26" s="777"/>
      <c r="CY26" s="777"/>
      <c r="CZ26" s="777"/>
      <c r="DA26" s="777"/>
      <c r="DB26" s="777"/>
      <c r="DC26" s="777"/>
      <c r="DD26" s="777"/>
      <c r="DE26" s="777"/>
      <c r="DF26" s="777"/>
      <c r="DG26" s="777"/>
      <c r="DH26" s="777"/>
      <c r="DI26" s="777"/>
      <c r="DJ26" s="777"/>
      <c r="DK26" s="777"/>
      <c r="DL26" s="777"/>
      <c r="DM26" s="777"/>
      <c r="DN26" s="777"/>
      <c r="DO26" s="777"/>
      <c r="DP26" s="777"/>
      <c r="DQ26" s="777"/>
      <c r="DR26" s="777"/>
      <c r="DS26" s="777"/>
      <c r="DT26" s="777"/>
      <c r="DU26" s="777"/>
      <c r="DV26" s="777"/>
      <c r="DW26" s="777"/>
      <c r="DX26" s="777"/>
      <c r="DY26" s="777"/>
      <c r="DZ26" s="777"/>
      <c r="EA26" s="777"/>
      <c r="EB26" s="777"/>
      <c r="EC26" s="777"/>
      <c r="ED26" s="777"/>
      <c r="EE26" s="777"/>
      <c r="EF26" s="777"/>
      <c r="EG26" s="777"/>
      <c r="EH26" s="777"/>
      <c r="EI26" s="777"/>
      <c r="EJ26" s="777"/>
      <c r="EK26" s="777"/>
      <c r="EL26" s="777"/>
      <c r="EM26" s="777"/>
      <c r="EN26" s="777"/>
      <c r="EO26" s="777"/>
      <c r="EP26" s="777"/>
      <c r="EQ26" s="777"/>
      <c r="ER26" s="777"/>
      <c r="ES26" s="777"/>
      <c r="ET26" s="777"/>
      <c r="EU26" s="777"/>
      <c r="EV26" s="777"/>
      <c r="EW26" s="777"/>
      <c r="EX26" s="777"/>
      <c r="EY26" s="777"/>
      <c r="EZ26" s="777"/>
      <c r="FA26" s="777"/>
      <c r="FB26" s="777"/>
      <c r="FC26" s="777"/>
      <c r="FD26" s="777"/>
      <c r="FE26" s="777"/>
      <c r="FF26" s="777"/>
      <c r="FG26" s="777"/>
      <c r="FH26" s="777"/>
      <c r="FI26" s="777"/>
      <c r="FJ26" s="777"/>
      <c r="FK26" s="777"/>
      <c r="FL26" s="777"/>
      <c r="FM26" s="777"/>
      <c r="FN26" s="777"/>
      <c r="FO26" s="777"/>
      <c r="FP26" s="777"/>
      <c r="FQ26" s="777"/>
      <c r="FR26" s="777"/>
      <c r="FS26" s="777"/>
      <c r="FT26" s="777"/>
      <c r="FU26" s="777"/>
      <c r="FV26" s="777"/>
      <c r="FW26" s="777"/>
      <c r="FX26" s="777"/>
      <c r="FY26" s="777"/>
      <c r="FZ26" s="777"/>
      <c r="GA26" s="777"/>
      <c r="GB26" s="777"/>
      <c r="GC26" s="777"/>
      <c r="GD26" s="777"/>
      <c r="GE26" s="777"/>
      <c r="GF26" s="777"/>
      <c r="GG26" s="777"/>
      <c r="GH26" s="777"/>
      <c r="GI26" s="777"/>
      <c r="GJ26" s="777"/>
      <c r="GK26" s="777"/>
      <c r="GL26" s="777"/>
      <c r="GM26" s="777"/>
      <c r="GN26" s="777"/>
      <c r="GO26" s="777"/>
      <c r="GP26" s="777"/>
      <c r="GQ26" s="777"/>
      <c r="GR26" s="777"/>
      <c r="GS26" s="777"/>
      <c r="GT26" s="777"/>
      <c r="GU26" s="777"/>
      <c r="GV26" s="777"/>
      <c r="GW26" s="777"/>
      <c r="GX26" s="777"/>
      <c r="GY26" s="777"/>
      <c r="GZ26" s="777"/>
      <c r="HA26" s="777"/>
      <c r="HB26" s="777"/>
      <c r="HC26" s="777"/>
      <c r="HD26" s="777"/>
      <c r="HE26" s="777"/>
      <c r="HF26" s="777"/>
      <c r="HG26" s="777"/>
      <c r="HH26" s="777"/>
      <c r="HI26" s="777"/>
      <c r="HJ26" s="777"/>
      <c r="HK26" s="777"/>
      <c r="HL26" s="777"/>
      <c r="HM26" s="777"/>
      <c r="HN26" s="777"/>
      <c r="HO26" s="777"/>
      <c r="HP26" s="777"/>
      <c r="HQ26" s="777"/>
      <c r="HR26" s="777"/>
      <c r="HS26" s="777"/>
      <c r="HT26" s="777"/>
      <c r="HU26" s="777"/>
      <c r="HV26" s="777"/>
      <c r="HW26" s="777"/>
      <c r="HX26" s="777"/>
      <c r="HY26" s="777"/>
      <c r="HZ26" s="777"/>
      <c r="IA26" s="777"/>
      <c r="IB26" s="777"/>
      <c r="IC26" s="777"/>
      <c r="ID26" s="777"/>
      <c r="IE26" s="777"/>
      <c r="IF26" s="777"/>
      <c r="IG26" s="777"/>
      <c r="IH26" s="777"/>
      <c r="II26" s="777"/>
      <c r="IJ26" s="777"/>
      <c r="IK26" s="777"/>
      <c r="IL26" s="777"/>
      <c r="IM26" s="777"/>
      <c r="IN26" s="777"/>
      <c r="IO26" s="777"/>
      <c r="IP26" s="777"/>
      <c r="IQ26" s="777"/>
      <c r="IR26" s="777"/>
      <c r="IS26" s="777"/>
      <c r="IT26" s="777"/>
      <c r="IU26" s="777"/>
    </row>
    <row r="27" spans="2:255" s="779" customFormat="1">
      <c r="B27" s="777"/>
      <c r="C27" s="777"/>
      <c r="D27" s="777"/>
      <c r="E27" s="777"/>
      <c r="F27" s="777"/>
      <c r="G27" s="777"/>
      <c r="H27" s="777"/>
      <c r="I27" s="777"/>
      <c r="J27" s="777"/>
      <c r="K27" s="777"/>
      <c r="L27" s="777"/>
      <c r="M27" s="777"/>
      <c r="N27" s="777"/>
      <c r="O27" s="777"/>
      <c r="P27" s="777"/>
      <c r="Q27" s="777"/>
      <c r="R27" s="777"/>
      <c r="S27" s="777"/>
      <c r="T27" s="777"/>
      <c r="U27" s="777"/>
      <c r="V27" s="777"/>
      <c r="W27" s="777"/>
      <c r="X27" s="777"/>
      <c r="Y27" s="777"/>
      <c r="Z27" s="778"/>
      <c r="AA27" s="778"/>
      <c r="AB27" s="778"/>
      <c r="AC27" s="778"/>
      <c r="AD27" s="778"/>
      <c r="AE27" s="778"/>
      <c r="AF27" s="778"/>
      <c r="AG27" s="778"/>
      <c r="AH27" s="778"/>
      <c r="AI27" s="778"/>
      <c r="AJ27" s="778"/>
      <c r="AK27" s="778"/>
      <c r="AL27" s="778"/>
      <c r="AM27" s="778"/>
      <c r="AN27" s="778"/>
      <c r="AO27" s="778"/>
      <c r="AP27" s="778"/>
      <c r="AQ27" s="778"/>
      <c r="AR27" s="778"/>
      <c r="AS27" s="778"/>
      <c r="AT27" s="778"/>
      <c r="AU27" s="778"/>
      <c r="AV27" s="778"/>
      <c r="AW27" s="778"/>
      <c r="AX27" s="778"/>
      <c r="AY27" s="778"/>
      <c r="AZ27" s="778"/>
      <c r="BA27" s="778"/>
      <c r="BB27" s="777"/>
      <c r="BC27" s="777"/>
      <c r="BD27" s="777"/>
      <c r="BE27" s="777"/>
      <c r="BF27" s="777"/>
      <c r="BG27" s="777"/>
      <c r="BH27" s="777"/>
      <c r="BI27" s="777"/>
      <c r="BJ27" s="777"/>
      <c r="BK27" s="777"/>
      <c r="BL27" s="777"/>
      <c r="BM27" s="777"/>
      <c r="BN27" s="777"/>
      <c r="BO27" s="777"/>
      <c r="BP27" s="777"/>
      <c r="BQ27" s="777"/>
      <c r="BR27" s="777"/>
      <c r="BS27" s="777"/>
      <c r="BT27" s="777"/>
      <c r="BU27" s="777"/>
      <c r="BV27" s="777"/>
      <c r="BW27" s="777"/>
      <c r="BX27" s="777"/>
      <c r="BY27" s="777"/>
      <c r="BZ27" s="777"/>
      <c r="CA27" s="777"/>
      <c r="CB27" s="777"/>
      <c r="CC27" s="777"/>
      <c r="CD27" s="777"/>
      <c r="CE27" s="777"/>
      <c r="CF27" s="777"/>
      <c r="CG27" s="777"/>
      <c r="CH27" s="777"/>
      <c r="CI27" s="777"/>
      <c r="CJ27" s="777"/>
      <c r="CK27" s="777"/>
      <c r="CL27" s="777"/>
      <c r="CM27" s="777"/>
      <c r="CN27" s="777"/>
      <c r="CO27" s="777"/>
      <c r="CP27" s="777"/>
      <c r="CQ27" s="777"/>
      <c r="CR27" s="777"/>
      <c r="CS27" s="777"/>
      <c r="CT27" s="777"/>
      <c r="CU27" s="777"/>
      <c r="CV27" s="777"/>
      <c r="CW27" s="777"/>
      <c r="CX27" s="777"/>
      <c r="CY27" s="777"/>
      <c r="CZ27" s="777"/>
      <c r="DA27" s="777"/>
      <c r="DB27" s="777"/>
      <c r="DC27" s="777"/>
      <c r="DD27" s="777"/>
      <c r="DE27" s="777"/>
      <c r="DF27" s="777"/>
      <c r="DG27" s="777"/>
      <c r="DH27" s="777"/>
      <c r="DI27" s="777"/>
      <c r="DJ27" s="777"/>
      <c r="DK27" s="777"/>
      <c r="DL27" s="777"/>
      <c r="DM27" s="777"/>
      <c r="DN27" s="777"/>
      <c r="DO27" s="777"/>
      <c r="DP27" s="777"/>
      <c r="DQ27" s="777"/>
      <c r="DR27" s="777"/>
      <c r="DS27" s="777"/>
      <c r="DT27" s="777"/>
      <c r="DU27" s="777"/>
      <c r="DV27" s="777"/>
      <c r="DW27" s="777"/>
      <c r="DX27" s="777"/>
      <c r="DY27" s="777"/>
      <c r="DZ27" s="777"/>
      <c r="EA27" s="777"/>
      <c r="EB27" s="777"/>
      <c r="EC27" s="777"/>
      <c r="ED27" s="777"/>
      <c r="EE27" s="777"/>
      <c r="EF27" s="777"/>
      <c r="EG27" s="777"/>
      <c r="EH27" s="777"/>
      <c r="EI27" s="777"/>
      <c r="EJ27" s="777"/>
      <c r="EK27" s="777"/>
      <c r="EL27" s="777"/>
      <c r="EM27" s="777"/>
      <c r="EN27" s="777"/>
      <c r="EO27" s="777"/>
      <c r="EP27" s="777"/>
      <c r="EQ27" s="777"/>
      <c r="ER27" s="777"/>
      <c r="ES27" s="777"/>
      <c r="ET27" s="777"/>
      <c r="EU27" s="777"/>
      <c r="EV27" s="777"/>
      <c r="EW27" s="777"/>
      <c r="EX27" s="777"/>
      <c r="EY27" s="777"/>
      <c r="EZ27" s="777"/>
      <c r="FA27" s="777"/>
      <c r="FB27" s="777"/>
      <c r="FC27" s="777"/>
      <c r="FD27" s="777"/>
      <c r="FE27" s="777"/>
      <c r="FF27" s="777"/>
      <c r="FG27" s="777"/>
      <c r="FH27" s="777"/>
      <c r="FI27" s="777"/>
      <c r="FJ27" s="777"/>
      <c r="FK27" s="777"/>
      <c r="FL27" s="777"/>
      <c r="FM27" s="777"/>
      <c r="FN27" s="777"/>
      <c r="FO27" s="777"/>
      <c r="FP27" s="777"/>
      <c r="FQ27" s="777"/>
      <c r="FR27" s="777"/>
      <c r="FS27" s="777"/>
      <c r="FT27" s="777"/>
      <c r="FU27" s="777"/>
      <c r="FV27" s="777"/>
      <c r="FW27" s="777"/>
      <c r="FX27" s="777"/>
      <c r="FY27" s="777"/>
      <c r="FZ27" s="777"/>
      <c r="GA27" s="777"/>
      <c r="GB27" s="777"/>
      <c r="GC27" s="777"/>
      <c r="GD27" s="777"/>
      <c r="GE27" s="777"/>
      <c r="GF27" s="777"/>
      <c r="GG27" s="777"/>
      <c r="GH27" s="777"/>
      <c r="GI27" s="777"/>
      <c r="GJ27" s="777"/>
      <c r="GK27" s="777"/>
      <c r="GL27" s="777"/>
      <c r="GM27" s="777"/>
      <c r="GN27" s="777"/>
      <c r="GO27" s="777"/>
      <c r="GP27" s="777"/>
      <c r="GQ27" s="777"/>
      <c r="GR27" s="777"/>
      <c r="GS27" s="777"/>
      <c r="GT27" s="777"/>
      <c r="GU27" s="777"/>
      <c r="GV27" s="777"/>
      <c r="GW27" s="777"/>
      <c r="GX27" s="777"/>
      <c r="GY27" s="777"/>
      <c r="GZ27" s="777"/>
      <c r="HA27" s="777"/>
      <c r="HB27" s="777"/>
      <c r="HC27" s="777"/>
      <c r="HD27" s="777"/>
      <c r="HE27" s="777"/>
      <c r="HF27" s="777"/>
      <c r="HG27" s="777"/>
      <c r="HH27" s="777"/>
      <c r="HI27" s="777"/>
      <c r="HJ27" s="777"/>
      <c r="HK27" s="777"/>
      <c r="HL27" s="777"/>
      <c r="HM27" s="777"/>
      <c r="HN27" s="777"/>
      <c r="HO27" s="777"/>
      <c r="HP27" s="777"/>
      <c r="HQ27" s="777"/>
      <c r="HR27" s="777"/>
      <c r="HS27" s="777"/>
      <c r="HT27" s="777"/>
      <c r="HU27" s="777"/>
      <c r="HV27" s="777"/>
      <c r="HW27" s="777"/>
      <c r="HX27" s="777"/>
      <c r="HY27" s="777"/>
      <c r="HZ27" s="777"/>
      <c r="IA27" s="777"/>
      <c r="IB27" s="777"/>
      <c r="IC27" s="777"/>
      <c r="ID27" s="777"/>
      <c r="IE27" s="777"/>
      <c r="IF27" s="777"/>
      <c r="IG27" s="777"/>
      <c r="IH27" s="777"/>
      <c r="II27" s="777"/>
      <c r="IJ27" s="777"/>
      <c r="IK27" s="777"/>
      <c r="IL27" s="777"/>
      <c r="IM27" s="777"/>
      <c r="IN27" s="777"/>
      <c r="IO27" s="777"/>
      <c r="IP27" s="777"/>
      <c r="IQ27" s="777"/>
      <c r="IR27" s="777"/>
      <c r="IS27" s="777"/>
      <c r="IT27" s="777"/>
      <c r="IU27" s="777"/>
    </row>
    <row r="28" spans="2:255" s="779" customFormat="1">
      <c r="B28" s="777"/>
      <c r="C28" s="777"/>
      <c r="D28" s="777"/>
      <c r="E28" s="777"/>
      <c r="F28" s="777"/>
      <c r="G28" s="777"/>
      <c r="H28" s="777"/>
      <c r="I28" s="777"/>
      <c r="J28" s="777"/>
      <c r="K28" s="777"/>
      <c r="L28" s="777"/>
      <c r="M28" s="777"/>
      <c r="N28" s="777"/>
      <c r="O28" s="777"/>
      <c r="P28" s="777"/>
      <c r="Q28" s="777"/>
      <c r="R28" s="777"/>
      <c r="S28" s="777"/>
      <c r="T28" s="777"/>
      <c r="U28" s="777"/>
      <c r="V28" s="777"/>
      <c r="W28" s="777"/>
      <c r="X28" s="777"/>
      <c r="Y28" s="777"/>
      <c r="Z28" s="778"/>
      <c r="AA28" s="778"/>
      <c r="AB28" s="778"/>
      <c r="AC28" s="778"/>
      <c r="AD28" s="778"/>
      <c r="AE28" s="778"/>
      <c r="AF28" s="778"/>
      <c r="AG28" s="778"/>
      <c r="AH28" s="778"/>
      <c r="AI28" s="778"/>
      <c r="AJ28" s="778"/>
      <c r="AK28" s="778"/>
      <c r="AL28" s="778"/>
      <c r="AM28" s="778"/>
      <c r="AN28" s="778"/>
      <c r="AO28" s="778"/>
      <c r="AP28" s="778"/>
      <c r="AQ28" s="778"/>
      <c r="AR28" s="778"/>
      <c r="AS28" s="778"/>
      <c r="AT28" s="778"/>
      <c r="AU28" s="778"/>
      <c r="AV28" s="778"/>
      <c r="AW28" s="778"/>
      <c r="AX28" s="778"/>
      <c r="AY28" s="778"/>
      <c r="AZ28" s="778"/>
      <c r="BA28" s="778"/>
      <c r="BB28" s="777"/>
      <c r="BC28" s="777"/>
      <c r="BD28" s="777"/>
      <c r="BE28" s="777"/>
      <c r="BF28" s="777"/>
      <c r="BG28" s="777"/>
      <c r="BH28" s="777"/>
      <c r="BI28" s="777"/>
      <c r="BJ28" s="777"/>
      <c r="BK28" s="777"/>
      <c r="BL28" s="777"/>
      <c r="BM28" s="777"/>
      <c r="BN28" s="777"/>
      <c r="BO28" s="777"/>
      <c r="BP28" s="777"/>
      <c r="BQ28" s="777"/>
      <c r="BR28" s="777"/>
      <c r="BS28" s="777"/>
      <c r="BT28" s="777"/>
      <c r="BU28" s="777"/>
      <c r="BV28" s="777"/>
      <c r="BW28" s="777"/>
      <c r="BX28" s="777"/>
      <c r="BY28" s="777"/>
      <c r="BZ28" s="777"/>
      <c r="CA28" s="777"/>
      <c r="CB28" s="777"/>
      <c r="CC28" s="777"/>
      <c r="CD28" s="777"/>
      <c r="CE28" s="777"/>
      <c r="CF28" s="777"/>
      <c r="CG28" s="777"/>
      <c r="CH28" s="777"/>
      <c r="CI28" s="777"/>
      <c r="CJ28" s="777"/>
      <c r="CK28" s="777"/>
      <c r="CL28" s="777"/>
      <c r="CM28" s="777"/>
      <c r="CN28" s="777"/>
      <c r="CO28" s="777"/>
      <c r="CP28" s="777"/>
      <c r="CQ28" s="777"/>
      <c r="CR28" s="777"/>
      <c r="CS28" s="777"/>
      <c r="CT28" s="777"/>
      <c r="CU28" s="777"/>
      <c r="CV28" s="777"/>
      <c r="CW28" s="777"/>
      <c r="CX28" s="777"/>
      <c r="CY28" s="777"/>
      <c r="CZ28" s="777"/>
      <c r="DA28" s="777"/>
      <c r="DB28" s="777"/>
      <c r="DC28" s="777"/>
      <c r="DD28" s="777"/>
      <c r="DE28" s="777"/>
      <c r="DF28" s="777"/>
      <c r="DG28" s="777"/>
      <c r="DH28" s="777"/>
      <c r="DI28" s="777"/>
      <c r="DJ28" s="777"/>
      <c r="DK28" s="777"/>
      <c r="DL28" s="777"/>
      <c r="DM28" s="777"/>
      <c r="DN28" s="777"/>
      <c r="DO28" s="777"/>
      <c r="DP28" s="777"/>
      <c r="DQ28" s="777"/>
      <c r="DR28" s="777"/>
      <c r="DS28" s="777"/>
      <c r="DT28" s="777"/>
      <c r="DU28" s="777"/>
      <c r="DV28" s="777"/>
      <c r="DW28" s="777"/>
      <c r="DX28" s="777"/>
      <c r="DY28" s="777"/>
      <c r="DZ28" s="777"/>
      <c r="EA28" s="777"/>
      <c r="EB28" s="777"/>
      <c r="EC28" s="777"/>
      <c r="ED28" s="777"/>
      <c r="EE28" s="777"/>
      <c r="EF28" s="777"/>
      <c r="EG28" s="777"/>
      <c r="EH28" s="777"/>
      <c r="EI28" s="777"/>
      <c r="EJ28" s="777"/>
      <c r="EK28" s="777"/>
      <c r="EL28" s="777"/>
      <c r="EM28" s="777"/>
      <c r="EN28" s="777"/>
      <c r="EO28" s="777"/>
      <c r="EP28" s="777"/>
      <c r="EQ28" s="777"/>
      <c r="ER28" s="777"/>
      <c r="ES28" s="777"/>
      <c r="ET28" s="777"/>
      <c r="EU28" s="777"/>
      <c r="EV28" s="777"/>
      <c r="EW28" s="777"/>
      <c r="EX28" s="777"/>
      <c r="EY28" s="777"/>
      <c r="EZ28" s="777"/>
      <c r="FA28" s="777"/>
      <c r="FB28" s="777"/>
      <c r="FC28" s="777"/>
      <c r="FD28" s="777"/>
      <c r="FE28" s="777"/>
      <c r="FF28" s="777"/>
      <c r="FG28" s="777"/>
      <c r="FH28" s="777"/>
      <c r="FI28" s="777"/>
      <c r="FJ28" s="777"/>
      <c r="FK28" s="777"/>
      <c r="FL28" s="777"/>
      <c r="FM28" s="777"/>
      <c r="FN28" s="777"/>
      <c r="FO28" s="777"/>
      <c r="FP28" s="777"/>
      <c r="FQ28" s="777"/>
      <c r="FR28" s="777"/>
      <c r="FS28" s="777"/>
      <c r="FT28" s="777"/>
      <c r="FU28" s="777"/>
      <c r="FV28" s="777"/>
      <c r="FW28" s="777"/>
      <c r="FX28" s="777"/>
      <c r="FY28" s="777"/>
      <c r="FZ28" s="777"/>
      <c r="GA28" s="777"/>
      <c r="GB28" s="777"/>
      <c r="GC28" s="777"/>
      <c r="GD28" s="777"/>
      <c r="GE28" s="777"/>
      <c r="GF28" s="777"/>
      <c r="GG28" s="777"/>
      <c r="GH28" s="777"/>
      <c r="GI28" s="777"/>
      <c r="GJ28" s="777"/>
      <c r="GK28" s="777"/>
      <c r="GL28" s="777"/>
      <c r="GM28" s="777"/>
      <c r="GN28" s="777"/>
      <c r="GO28" s="777"/>
      <c r="GP28" s="777"/>
      <c r="GQ28" s="777"/>
      <c r="GR28" s="777"/>
      <c r="GS28" s="777"/>
      <c r="GT28" s="777"/>
      <c r="GU28" s="777"/>
      <c r="GV28" s="777"/>
      <c r="GW28" s="777"/>
      <c r="GX28" s="777"/>
      <c r="GY28" s="777"/>
      <c r="GZ28" s="777"/>
      <c r="HA28" s="777"/>
      <c r="HB28" s="777"/>
      <c r="HC28" s="777"/>
      <c r="HD28" s="777"/>
      <c r="HE28" s="777"/>
      <c r="HF28" s="777"/>
      <c r="HG28" s="777"/>
      <c r="HH28" s="777"/>
      <c r="HI28" s="777"/>
      <c r="HJ28" s="777"/>
      <c r="HK28" s="777"/>
      <c r="HL28" s="777"/>
      <c r="HM28" s="777"/>
      <c r="HN28" s="777"/>
      <c r="HO28" s="777"/>
      <c r="HP28" s="777"/>
      <c r="HQ28" s="777"/>
      <c r="HR28" s="777"/>
      <c r="HS28" s="777"/>
      <c r="HT28" s="777"/>
      <c r="HU28" s="777"/>
      <c r="HV28" s="777"/>
      <c r="HW28" s="777"/>
      <c r="HX28" s="777"/>
      <c r="HY28" s="777"/>
      <c r="HZ28" s="777"/>
      <c r="IA28" s="777"/>
      <c r="IB28" s="777"/>
      <c r="IC28" s="777"/>
      <c r="ID28" s="777"/>
      <c r="IE28" s="777"/>
      <c r="IF28" s="777"/>
      <c r="IG28" s="777"/>
      <c r="IH28" s="777"/>
      <c r="II28" s="777"/>
      <c r="IJ28" s="777"/>
      <c r="IK28" s="777"/>
      <c r="IL28" s="777"/>
      <c r="IM28" s="777"/>
      <c r="IN28" s="777"/>
      <c r="IO28" s="777"/>
      <c r="IP28" s="777"/>
      <c r="IQ28" s="777"/>
      <c r="IR28" s="777"/>
      <c r="IS28" s="777"/>
      <c r="IT28" s="777"/>
      <c r="IU28" s="777"/>
    </row>
    <row r="29" spans="2:255" s="779" customFormat="1">
      <c r="B29" s="777"/>
      <c r="C29" s="777"/>
      <c r="D29" s="777"/>
      <c r="E29" s="777"/>
      <c r="F29" s="777"/>
      <c r="G29" s="777"/>
      <c r="H29" s="777"/>
      <c r="I29" s="777"/>
      <c r="J29" s="777"/>
      <c r="K29" s="777"/>
      <c r="L29" s="777"/>
      <c r="M29" s="777"/>
      <c r="N29" s="777"/>
      <c r="O29" s="777"/>
      <c r="P29" s="777"/>
      <c r="Q29" s="777"/>
      <c r="R29" s="777"/>
      <c r="S29" s="777"/>
      <c r="T29" s="777"/>
      <c r="U29" s="777"/>
      <c r="V29" s="777"/>
      <c r="W29" s="777"/>
      <c r="X29" s="777"/>
      <c r="Y29" s="777"/>
      <c r="Z29" s="778"/>
      <c r="AA29" s="778"/>
      <c r="AB29" s="778"/>
      <c r="AC29" s="778"/>
      <c r="AD29" s="778"/>
      <c r="AE29" s="778"/>
      <c r="AF29" s="778"/>
      <c r="AG29" s="778"/>
      <c r="AH29" s="778"/>
      <c r="AI29" s="778"/>
      <c r="AJ29" s="778"/>
      <c r="AK29" s="778"/>
      <c r="AL29" s="778"/>
      <c r="AM29" s="778"/>
      <c r="AN29" s="778"/>
      <c r="AO29" s="778"/>
      <c r="AP29" s="778"/>
      <c r="AQ29" s="778"/>
      <c r="AR29" s="778"/>
      <c r="AS29" s="778"/>
      <c r="AT29" s="778"/>
      <c r="AU29" s="778"/>
      <c r="AV29" s="778"/>
      <c r="AW29" s="778"/>
      <c r="AX29" s="778"/>
      <c r="AY29" s="778"/>
      <c r="AZ29" s="778"/>
      <c r="BA29" s="778"/>
      <c r="BB29" s="777"/>
      <c r="BC29" s="777"/>
      <c r="BD29" s="777"/>
      <c r="BE29" s="777"/>
      <c r="BF29" s="777"/>
      <c r="BG29" s="777"/>
      <c r="BH29" s="777"/>
      <c r="BI29" s="777"/>
      <c r="BJ29" s="777"/>
      <c r="BK29" s="777"/>
      <c r="BL29" s="777"/>
      <c r="BM29" s="777"/>
      <c r="BN29" s="777"/>
      <c r="BO29" s="777"/>
      <c r="BP29" s="777"/>
      <c r="BQ29" s="777"/>
      <c r="BR29" s="777"/>
      <c r="BS29" s="777"/>
      <c r="BT29" s="777"/>
      <c r="BU29" s="777"/>
      <c r="BV29" s="777"/>
      <c r="BW29" s="777"/>
      <c r="BX29" s="777"/>
      <c r="BY29" s="777"/>
      <c r="BZ29" s="777"/>
      <c r="CA29" s="777"/>
      <c r="CB29" s="777"/>
      <c r="CC29" s="777"/>
      <c r="CD29" s="777"/>
      <c r="CE29" s="777"/>
      <c r="CF29" s="777"/>
      <c r="CG29" s="777"/>
      <c r="CH29" s="777"/>
      <c r="CI29" s="777"/>
      <c r="CJ29" s="777"/>
      <c r="CK29" s="777"/>
      <c r="CL29" s="777"/>
      <c r="CM29" s="777"/>
      <c r="CN29" s="777"/>
      <c r="CO29" s="777"/>
      <c r="CP29" s="777"/>
      <c r="CQ29" s="777"/>
      <c r="CR29" s="777"/>
      <c r="CS29" s="777"/>
      <c r="CT29" s="777"/>
      <c r="CU29" s="777"/>
      <c r="CV29" s="777"/>
      <c r="CW29" s="777"/>
      <c r="CX29" s="777"/>
      <c r="CY29" s="777"/>
      <c r="CZ29" s="777"/>
      <c r="DA29" s="777"/>
      <c r="DB29" s="777"/>
      <c r="DC29" s="777"/>
      <c r="DD29" s="777"/>
      <c r="DE29" s="777"/>
      <c r="DF29" s="777"/>
      <c r="DG29" s="777"/>
      <c r="DH29" s="777"/>
      <c r="DI29" s="777"/>
      <c r="DJ29" s="777"/>
      <c r="DK29" s="777"/>
      <c r="DL29" s="777"/>
      <c r="DM29" s="777"/>
      <c r="DN29" s="777"/>
      <c r="DO29" s="777"/>
      <c r="DP29" s="777"/>
      <c r="DQ29" s="777"/>
      <c r="DR29" s="777"/>
      <c r="DS29" s="777"/>
      <c r="DT29" s="777"/>
      <c r="DU29" s="777"/>
      <c r="DV29" s="777"/>
      <c r="DW29" s="777"/>
      <c r="DX29" s="777"/>
      <c r="DY29" s="777"/>
      <c r="DZ29" s="777"/>
      <c r="EA29" s="777"/>
      <c r="EB29" s="777"/>
      <c r="EC29" s="777"/>
      <c r="ED29" s="777"/>
      <c r="EE29" s="777"/>
      <c r="EF29" s="777"/>
      <c r="EG29" s="777"/>
      <c r="EH29" s="777"/>
      <c r="EI29" s="777"/>
      <c r="EJ29" s="777"/>
      <c r="EK29" s="777"/>
      <c r="EL29" s="777"/>
      <c r="EM29" s="777"/>
      <c r="EN29" s="777"/>
      <c r="EO29" s="777"/>
      <c r="EP29" s="777"/>
      <c r="EQ29" s="777"/>
      <c r="ER29" s="777"/>
      <c r="ES29" s="777"/>
      <c r="ET29" s="777"/>
      <c r="EU29" s="777"/>
      <c r="EV29" s="777"/>
      <c r="EW29" s="777"/>
      <c r="EX29" s="777"/>
      <c r="EY29" s="777"/>
      <c r="EZ29" s="777"/>
      <c r="FA29" s="777"/>
      <c r="FB29" s="777"/>
      <c r="FC29" s="777"/>
      <c r="FD29" s="777"/>
      <c r="FE29" s="777"/>
      <c r="FF29" s="777"/>
      <c r="FG29" s="777"/>
      <c r="FH29" s="777"/>
      <c r="FI29" s="777"/>
      <c r="FJ29" s="777"/>
      <c r="FK29" s="777"/>
      <c r="FL29" s="777"/>
      <c r="FM29" s="777"/>
      <c r="FN29" s="777"/>
      <c r="FO29" s="777"/>
      <c r="FP29" s="777"/>
      <c r="FQ29" s="777"/>
      <c r="FR29" s="777"/>
      <c r="FS29" s="777"/>
      <c r="FT29" s="777"/>
      <c r="FU29" s="777"/>
      <c r="FV29" s="777"/>
      <c r="FW29" s="777"/>
      <c r="FX29" s="777"/>
      <c r="FY29" s="777"/>
      <c r="FZ29" s="777"/>
      <c r="GA29" s="777"/>
      <c r="GB29" s="777"/>
      <c r="GC29" s="777"/>
      <c r="GD29" s="777"/>
      <c r="GE29" s="777"/>
      <c r="GF29" s="777"/>
      <c r="GG29" s="777"/>
      <c r="GH29" s="777"/>
      <c r="GI29" s="777"/>
      <c r="GJ29" s="777"/>
      <c r="GK29" s="777"/>
      <c r="GL29" s="777"/>
      <c r="GM29" s="777"/>
      <c r="GN29" s="777"/>
      <c r="GO29" s="777"/>
      <c r="GP29" s="777"/>
      <c r="GQ29" s="777"/>
      <c r="GR29" s="777"/>
      <c r="GS29" s="777"/>
      <c r="GT29" s="777"/>
      <c r="GU29" s="777"/>
      <c r="GV29" s="777"/>
      <c r="GW29" s="777"/>
      <c r="GX29" s="777"/>
      <c r="GY29" s="777"/>
      <c r="GZ29" s="777"/>
      <c r="HA29" s="777"/>
      <c r="HB29" s="777"/>
      <c r="HC29" s="777"/>
      <c r="HD29" s="777"/>
      <c r="HE29" s="777"/>
      <c r="HF29" s="777"/>
      <c r="HG29" s="777"/>
      <c r="HH29" s="777"/>
      <c r="HI29" s="777"/>
      <c r="HJ29" s="777"/>
      <c r="HK29" s="777"/>
      <c r="HL29" s="777"/>
      <c r="HM29" s="777"/>
      <c r="HN29" s="777"/>
      <c r="HO29" s="777"/>
      <c r="HP29" s="777"/>
      <c r="HQ29" s="777"/>
      <c r="HR29" s="777"/>
      <c r="HS29" s="777"/>
      <c r="HT29" s="777"/>
      <c r="HU29" s="777"/>
      <c r="HV29" s="777"/>
      <c r="HW29" s="777"/>
      <c r="HX29" s="777"/>
      <c r="HY29" s="777"/>
      <c r="HZ29" s="777"/>
      <c r="IA29" s="777"/>
      <c r="IB29" s="777"/>
      <c r="IC29" s="777"/>
      <c r="ID29" s="777"/>
      <c r="IE29" s="777"/>
      <c r="IF29" s="777"/>
      <c r="IG29" s="777"/>
      <c r="IH29" s="777"/>
      <c r="II29" s="777"/>
      <c r="IJ29" s="777"/>
      <c r="IK29" s="777"/>
      <c r="IL29" s="777"/>
      <c r="IM29" s="777"/>
      <c r="IN29" s="777"/>
      <c r="IO29" s="777"/>
      <c r="IP29" s="777"/>
      <c r="IQ29" s="777"/>
      <c r="IR29" s="777"/>
      <c r="IS29" s="777"/>
      <c r="IT29" s="777"/>
      <c r="IU29" s="777"/>
    </row>
    <row r="30" spans="2:255" s="779" customFormat="1">
      <c r="B30" s="777"/>
      <c r="C30" s="777"/>
      <c r="D30" s="777"/>
      <c r="E30" s="777"/>
      <c r="F30" s="777"/>
      <c r="G30" s="777"/>
      <c r="H30" s="777"/>
      <c r="I30" s="777"/>
      <c r="J30" s="777"/>
      <c r="K30" s="777"/>
      <c r="L30" s="777"/>
      <c r="M30" s="777"/>
      <c r="N30" s="777"/>
      <c r="O30" s="777"/>
      <c r="P30" s="777"/>
      <c r="Q30" s="777"/>
      <c r="R30" s="777"/>
      <c r="S30" s="777"/>
      <c r="T30" s="777"/>
      <c r="U30" s="777"/>
      <c r="V30" s="777"/>
      <c r="W30" s="777"/>
      <c r="X30" s="777"/>
      <c r="Y30" s="777"/>
      <c r="Z30" s="778"/>
      <c r="AA30" s="778"/>
      <c r="AB30" s="778"/>
      <c r="AC30" s="778"/>
      <c r="AD30" s="778"/>
      <c r="AE30" s="778"/>
      <c r="AF30" s="778"/>
      <c r="AG30" s="778"/>
      <c r="AH30" s="778"/>
      <c r="AI30" s="778"/>
      <c r="AJ30" s="778"/>
      <c r="AK30" s="778"/>
      <c r="AL30" s="778"/>
      <c r="AM30" s="778"/>
      <c r="AN30" s="778"/>
      <c r="AO30" s="778"/>
      <c r="AP30" s="778"/>
      <c r="AQ30" s="778"/>
      <c r="AR30" s="778"/>
      <c r="AS30" s="778"/>
      <c r="AT30" s="778"/>
      <c r="AU30" s="778"/>
      <c r="AV30" s="778"/>
      <c r="AW30" s="778"/>
      <c r="AX30" s="778"/>
      <c r="AY30" s="778"/>
      <c r="AZ30" s="778"/>
      <c r="BA30" s="778"/>
      <c r="BB30" s="777"/>
      <c r="BC30" s="777"/>
      <c r="BD30" s="777"/>
      <c r="BE30" s="777"/>
      <c r="BF30" s="777"/>
      <c r="BG30" s="777"/>
      <c r="BH30" s="777"/>
      <c r="BI30" s="777"/>
      <c r="BJ30" s="777"/>
      <c r="BK30" s="777"/>
      <c r="BL30" s="777"/>
      <c r="BM30" s="777"/>
      <c r="BN30" s="777"/>
      <c r="BO30" s="777"/>
      <c r="BP30" s="777"/>
      <c r="BQ30" s="777"/>
      <c r="BR30" s="777"/>
      <c r="BS30" s="777"/>
      <c r="BT30" s="777"/>
      <c r="BU30" s="777"/>
      <c r="BV30" s="777"/>
      <c r="BW30" s="777"/>
      <c r="BX30" s="777"/>
      <c r="BY30" s="777"/>
      <c r="BZ30" s="777"/>
      <c r="CA30" s="777"/>
      <c r="CB30" s="777"/>
      <c r="CC30" s="777"/>
      <c r="CD30" s="777"/>
      <c r="CE30" s="777"/>
      <c r="CF30" s="777"/>
      <c r="CG30" s="777"/>
      <c r="CH30" s="777"/>
      <c r="CI30" s="777"/>
      <c r="CJ30" s="777"/>
      <c r="CK30" s="777"/>
      <c r="CL30" s="777"/>
      <c r="CM30" s="777"/>
      <c r="CN30" s="777"/>
      <c r="CO30" s="777"/>
      <c r="CP30" s="777"/>
      <c r="CQ30" s="777"/>
      <c r="CR30" s="777"/>
      <c r="CS30" s="777"/>
      <c r="CT30" s="777"/>
      <c r="CU30" s="777"/>
      <c r="CV30" s="777"/>
      <c r="CW30" s="777"/>
      <c r="CX30" s="777"/>
      <c r="CY30" s="777"/>
      <c r="CZ30" s="777"/>
      <c r="DA30" s="777"/>
      <c r="DB30" s="777"/>
      <c r="DC30" s="777"/>
      <c r="DD30" s="777"/>
      <c r="DE30" s="777"/>
      <c r="DF30" s="777"/>
      <c r="DG30" s="777"/>
      <c r="DH30" s="777"/>
      <c r="DI30" s="777"/>
      <c r="DJ30" s="777"/>
      <c r="DK30" s="777"/>
      <c r="DL30" s="777"/>
      <c r="DM30" s="777"/>
      <c r="DN30" s="777"/>
      <c r="DO30" s="777"/>
      <c r="DP30" s="777"/>
      <c r="DQ30" s="777"/>
      <c r="DR30" s="777"/>
      <c r="DS30" s="777"/>
      <c r="DT30" s="777"/>
      <c r="DU30" s="777"/>
      <c r="DV30" s="777"/>
      <c r="DW30" s="777"/>
      <c r="DX30" s="777"/>
      <c r="DY30" s="777"/>
      <c r="DZ30" s="777"/>
      <c r="EA30" s="777"/>
      <c r="EB30" s="777"/>
      <c r="EC30" s="777"/>
      <c r="ED30" s="777"/>
      <c r="EE30" s="777"/>
      <c r="EF30" s="777"/>
      <c r="EG30" s="777"/>
      <c r="EH30" s="777"/>
      <c r="EI30" s="777"/>
      <c r="EJ30" s="777"/>
      <c r="EK30" s="777"/>
      <c r="EL30" s="777"/>
      <c r="EM30" s="777"/>
      <c r="EN30" s="777"/>
      <c r="EO30" s="777"/>
      <c r="EP30" s="777"/>
      <c r="EQ30" s="777"/>
      <c r="ER30" s="777"/>
      <c r="ES30" s="777"/>
      <c r="ET30" s="777"/>
      <c r="EU30" s="777"/>
      <c r="EV30" s="777"/>
      <c r="EW30" s="777"/>
      <c r="EX30" s="777"/>
      <c r="EY30" s="777"/>
      <c r="EZ30" s="777"/>
      <c r="FA30" s="777"/>
      <c r="FB30" s="777"/>
      <c r="FC30" s="777"/>
      <c r="FD30" s="777"/>
      <c r="FE30" s="777"/>
      <c r="FF30" s="777"/>
      <c r="FG30" s="777"/>
      <c r="FH30" s="777"/>
      <c r="FI30" s="777"/>
      <c r="FJ30" s="777"/>
      <c r="FK30" s="777"/>
      <c r="FL30" s="777"/>
      <c r="FM30" s="777"/>
      <c r="FN30" s="777"/>
      <c r="FO30" s="777"/>
      <c r="FP30" s="777"/>
      <c r="FQ30" s="777"/>
      <c r="FR30" s="777"/>
      <c r="FS30" s="777"/>
      <c r="FT30" s="777"/>
      <c r="FU30" s="777"/>
      <c r="FV30" s="777"/>
      <c r="FW30" s="777"/>
      <c r="FX30" s="777"/>
      <c r="FY30" s="777"/>
      <c r="FZ30" s="777"/>
      <c r="GA30" s="777"/>
      <c r="GB30" s="777"/>
      <c r="GC30" s="777"/>
      <c r="GD30" s="777"/>
      <c r="GE30" s="777"/>
      <c r="GF30" s="777"/>
      <c r="GG30" s="777"/>
      <c r="GH30" s="777"/>
      <c r="GI30" s="777"/>
      <c r="GJ30" s="777"/>
      <c r="GK30" s="777"/>
      <c r="GL30" s="777"/>
      <c r="GM30" s="777"/>
      <c r="GN30" s="777"/>
      <c r="GO30" s="777"/>
      <c r="GP30" s="777"/>
      <c r="GQ30" s="777"/>
      <c r="GR30" s="777"/>
      <c r="GS30" s="777"/>
      <c r="GT30" s="777"/>
      <c r="GU30" s="777"/>
      <c r="GV30" s="777"/>
      <c r="GW30" s="777"/>
      <c r="GX30" s="777"/>
      <c r="GY30" s="777"/>
      <c r="GZ30" s="777"/>
      <c r="HA30" s="777"/>
      <c r="HB30" s="777"/>
      <c r="HC30" s="777"/>
      <c r="HD30" s="777"/>
      <c r="HE30" s="777"/>
      <c r="HF30" s="777"/>
      <c r="HG30" s="777"/>
      <c r="HH30" s="777"/>
      <c r="HI30" s="777"/>
      <c r="HJ30" s="777"/>
      <c r="HK30" s="777"/>
      <c r="HL30" s="777"/>
      <c r="HM30" s="777"/>
      <c r="HN30" s="777"/>
      <c r="HO30" s="777"/>
      <c r="HP30" s="777"/>
      <c r="HQ30" s="777"/>
      <c r="HR30" s="777"/>
      <c r="HS30" s="777"/>
      <c r="HT30" s="777"/>
      <c r="HU30" s="777"/>
      <c r="HV30" s="777"/>
      <c r="HW30" s="777"/>
      <c r="HX30" s="777"/>
      <c r="HY30" s="777"/>
      <c r="HZ30" s="777"/>
      <c r="IA30" s="777"/>
      <c r="IB30" s="777"/>
      <c r="IC30" s="777"/>
      <c r="ID30" s="777"/>
      <c r="IE30" s="777"/>
      <c r="IF30" s="777"/>
      <c r="IG30" s="777"/>
      <c r="IH30" s="777"/>
      <c r="II30" s="777"/>
      <c r="IJ30" s="777"/>
      <c r="IK30" s="777"/>
      <c r="IL30" s="777"/>
      <c r="IM30" s="777"/>
      <c r="IN30" s="777"/>
      <c r="IO30" s="777"/>
      <c r="IP30" s="777"/>
      <c r="IQ30" s="777"/>
      <c r="IR30" s="777"/>
      <c r="IS30" s="777"/>
      <c r="IT30" s="777"/>
      <c r="IU30" s="777"/>
    </row>
    <row r="31" spans="2:255" s="779" customFormat="1">
      <c r="B31" s="777"/>
      <c r="C31" s="777"/>
      <c r="D31" s="777"/>
      <c r="E31" s="777"/>
      <c r="F31" s="777"/>
      <c r="G31" s="777"/>
      <c r="H31" s="777"/>
      <c r="I31" s="777"/>
      <c r="J31" s="777"/>
      <c r="K31" s="777"/>
      <c r="L31" s="777"/>
      <c r="M31" s="777"/>
      <c r="N31" s="777"/>
      <c r="O31" s="777"/>
      <c r="P31" s="777"/>
      <c r="Q31" s="777"/>
      <c r="R31" s="777"/>
      <c r="S31" s="777"/>
      <c r="T31" s="777"/>
      <c r="U31" s="777"/>
      <c r="V31" s="777"/>
      <c r="W31" s="777"/>
      <c r="X31" s="777"/>
      <c r="Y31" s="777"/>
      <c r="Z31" s="778"/>
      <c r="AA31" s="778"/>
      <c r="AB31" s="778"/>
      <c r="AC31" s="778"/>
      <c r="AD31" s="778"/>
      <c r="AE31" s="778"/>
      <c r="AF31" s="778"/>
      <c r="AG31" s="778"/>
      <c r="AH31" s="778"/>
      <c r="AI31" s="778"/>
      <c r="AJ31" s="778"/>
      <c r="AK31" s="778"/>
      <c r="AL31" s="778"/>
      <c r="AM31" s="778"/>
      <c r="AN31" s="778"/>
      <c r="AO31" s="778"/>
      <c r="AP31" s="778"/>
      <c r="AQ31" s="778"/>
      <c r="AR31" s="778"/>
      <c r="AS31" s="778"/>
      <c r="AT31" s="778"/>
      <c r="AU31" s="778"/>
      <c r="AV31" s="778"/>
      <c r="AW31" s="778"/>
      <c r="AX31" s="778"/>
      <c r="AY31" s="778"/>
      <c r="AZ31" s="778"/>
      <c r="BA31" s="778"/>
      <c r="BB31" s="777"/>
      <c r="BC31" s="777"/>
      <c r="BD31" s="777"/>
      <c r="BE31" s="777"/>
      <c r="BF31" s="777"/>
      <c r="BG31" s="777"/>
      <c r="BH31" s="777"/>
      <c r="BI31" s="777"/>
      <c r="BJ31" s="777"/>
      <c r="BK31" s="777"/>
      <c r="BL31" s="777"/>
      <c r="BM31" s="777"/>
      <c r="BN31" s="777"/>
      <c r="BO31" s="777"/>
      <c r="BP31" s="777"/>
      <c r="BQ31" s="777"/>
      <c r="BR31" s="777"/>
      <c r="BS31" s="777"/>
      <c r="BT31" s="777"/>
      <c r="BU31" s="777"/>
      <c r="BV31" s="777"/>
      <c r="BW31" s="777"/>
      <c r="BX31" s="777"/>
      <c r="BY31" s="777"/>
      <c r="BZ31" s="777"/>
      <c r="CA31" s="777"/>
      <c r="CB31" s="777"/>
      <c r="CC31" s="777"/>
      <c r="CD31" s="777"/>
      <c r="CE31" s="777"/>
      <c r="CF31" s="777"/>
      <c r="CG31" s="777"/>
      <c r="CH31" s="777"/>
      <c r="CI31" s="777"/>
      <c r="CJ31" s="777"/>
      <c r="CK31" s="777"/>
      <c r="CL31" s="777"/>
      <c r="CM31" s="777"/>
      <c r="CN31" s="777"/>
      <c r="CO31" s="777"/>
      <c r="CP31" s="777"/>
      <c r="CQ31" s="777"/>
      <c r="CR31" s="777"/>
      <c r="CS31" s="777"/>
      <c r="CT31" s="777"/>
      <c r="CU31" s="777"/>
      <c r="CV31" s="777"/>
      <c r="CW31" s="777"/>
      <c r="CX31" s="777"/>
      <c r="CY31" s="777"/>
      <c r="CZ31" s="777"/>
      <c r="DA31" s="777"/>
      <c r="DB31" s="777"/>
      <c r="DC31" s="777"/>
      <c r="DD31" s="777"/>
      <c r="DE31" s="777"/>
      <c r="DF31" s="777"/>
      <c r="DG31" s="777"/>
      <c r="DH31" s="777"/>
      <c r="DI31" s="777"/>
      <c r="DJ31" s="777"/>
      <c r="DK31" s="777"/>
      <c r="DL31" s="777"/>
      <c r="DM31" s="777"/>
      <c r="DN31" s="777"/>
      <c r="DO31" s="777"/>
      <c r="DP31" s="777"/>
      <c r="DQ31" s="777"/>
      <c r="DR31" s="777"/>
      <c r="DS31" s="777"/>
      <c r="DT31" s="777"/>
      <c r="DU31" s="777"/>
      <c r="DV31" s="777"/>
      <c r="DW31" s="777"/>
      <c r="DX31" s="777"/>
      <c r="DY31" s="777"/>
      <c r="DZ31" s="777"/>
      <c r="EA31" s="777"/>
      <c r="EB31" s="777"/>
      <c r="EC31" s="777"/>
      <c r="ED31" s="777"/>
      <c r="EE31" s="777"/>
      <c r="EF31" s="777"/>
      <c r="EG31" s="777"/>
      <c r="EH31" s="777"/>
      <c r="EI31" s="777"/>
      <c r="EJ31" s="777"/>
      <c r="EK31" s="777"/>
      <c r="EL31" s="777"/>
      <c r="EM31" s="777"/>
      <c r="EN31" s="777"/>
      <c r="EO31" s="777"/>
      <c r="EP31" s="777"/>
      <c r="EQ31" s="777"/>
      <c r="ER31" s="777"/>
      <c r="ES31" s="777"/>
      <c r="ET31" s="777"/>
      <c r="EU31" s="777"/>
      <c r="EV31" s="777"/>
      <c r="EW31" s="777"/>
      <c r="EX31" s="777"/>
      <c r="EY31" s="777"/>
      <c r="EZ31" s="777"/>
      <c r="FA31" s="777"/>
      <c r="FB31" s="777"/>
      <c r="FC31" s="777"/>
      <c r="FD31" s="777"/>
      <c r="FE31" s="777"/>
      <c r="FF31" s="777"/>
      <c r="FG31" s="777"/>
      <c r="FH31" s="777"/>
      <c r="FI31" s="777"/>
      <c r="FJ31" s="777"/>
      <c r="FK31" s="777"/>
      <c r="FL31" s="777"/>
      <c r="FM31" s="777"/>
      <c r="FN31" s="777"/>
      <c r="FO31" s="777"/>
      <c r="FP31" s="777"/>
      <c r="FQ31" s="777"/>
      <c r="FR31" s="777"/>
      <c r="FS31" s="777"/>
      <c r="FT31" s="777"/>
      <c r="FU31" s="777"/>
      <c r="FV31" s="777"/>
      <c r="FW31" s="777"/>
      <c r="FX31" s="777"/>
      <c r="FY31" s="777"/>
      <c r="FZ31" s="777"/>
      <c r="GA31" s="777"/>
      <c r="GB31" s="777"/>
      <c r="GC31" s="777"/>
      <c r="GD31" s="777"/>
      <c r="GE31" s="777"/>
      <c r="GF31" s="777"/>
      <c r="GG31" s="777"/>
      <c r="GH31" s="777"/>
      <c r="GI31" s="777"/>
      <c r="GJ31" s="777"/>
      <c r="GK31" s="777"/>
      <c r="GL31" s="777"/>
      <c r="GM31" s="777"/>
      <c r="GN31" s="777"/>
      <c r="GO31" s="777"/>
      <c r="GP31" s="777"/>
      <c r="GQ31" s="777"/>
      <c r="GR31" s="777"/>
      <c r="GS31" s="777"/>
      <c r="GT31" s="777"/>
      <c r="GU31" s="777"/>
      <c r="GV31" s="777"/>
      <c r="GW31" s="777"/>
      <c r="GX31" s="777"/>
      <c r="GY31" s="777"/>
      <c r="GZ31" s="777"/>
      <c r="HA31" s="777"/>
      <c r="HB31" s="777"/>
      <c r="HC31" s="777"/>
      <c r="HD31" s="777"/>
      <c r="HE31" s="777"/>
      <c r="HF31" s="777"/>
      <c r="HG31" s="777"/>
      <c r="HH31" s="777"/>
      <c r="HI31" s="777"/>
      <c r="HJ31" s="777"/>
      <c r="HK31" s="777"/>
      <c r="HL31" s="777"/>
      <c r="HM31" s="777"/>
      <c r="HN31" s="777"/>
      <c r="HO31" s="777"/>
      <c r="HP31" s="777"/>
      <c r="HQ31" s="777"/>
      <c r="HR31" s="777"/>
      <c r="HS31" s="777"/>
      <c r="HT31" s="777"/>
      <c r="HU31" s="777"/>
      <c r="HV31" s="777"/>
      <c r="HW31" s="777"/>
      <c r="HX31" s="777"/>
      <c r="HY31" s="777"/>
      <c r="HZ31" s="777"/>
      <c r="IA31" s="777"/>
      <c r="IB31" s="777"/>
      <c r="IC31" s="777"/>
      <c r="ID31" s="777"/>
      <c r="IE31" s="777"/>
      <c r="IF31" s="777"/>
      <c r="IG31" s="777"/>
      <c r="IH31" s="777"/>
      <c r="II31" s="777"/>
      <c r="IJ31" s="777"/>
      <c r="IK31" s="777"/>
      <c r="IL31" s="777"/>
      <c r="IM31" s="777"/>
      <c r="IN31" s="777"/>
      <c r="IO31" s="777"/>
      <c r="IP31" s="777"/>
      <c r="IQ31" s="777"/>
      <c r="IR31" s="777"/>
      <c r="IS31" s="777"/>
      <c r="IT31" s="777"/>
      <c r="IU31" s="777"/>
    </row>
    <row r="32" spans="2:255" s="779" customFormat="1">
      <c r="B32" s="777"/>
      <c r="C32" s="777"/>
      <c r="D32" s="777"/>
      <c r="E32" s="777"/>
      <c r="F32" s="777"/>
      <c r="G32" s="777"/>
      <c r="H32" s="777"/>
      <c r="I32" s="777"/>
      <c r="J32" s="777"/>
      <c r="K32" s="777"/>
      <c r="L32" s="777"/>
      <c r="M32" s="777"/>
      <c r="N32" s="777"/>
      <c r="O32" s="777"/>
      <c r="P32" s="777"/>
      <c r="Q32" s="777"/>
      <c r="R32" s="777"/>
      <c r="S32" s="777"/>
      <c r="T32" s="777"/>
      <c r="U32" s="777"/>
      <c r="V32" s="777"/>
      <c r="W32" s="777"/>
      <c r="X32" s="777"/>
      <c r="Y32" s="777"/>
      <c r="Z32" s="778"/>
      <c r="AA32" s="778"/>
      <c r="AB32" s="778"/>
      <c r="AC32" s="778"/>
      <c r="AD32" s="778"/>
      <c r="AE32" s="778"/>
      <c r="AF32" s="778"/>
      <c r="AG32" s="778"/>
      <c r="AH32" s="778"/>
      <c r="AI32" s="778"/>
      <c r="AJ32" s="778"/>
      <c r="AK32" s="778"/>
      <c r="AL32" s="778"/>
      <c r="AM32" s="778"/>
      <c r="AN32" s="778"/>
      <c r="AO32" s="778"/>
      <c r="AP32" s="778"/>
      <c r="AQ32" s="778"/>
      <c r="AR32" s="778"/>
      <c r="AS32" s="778"/>
      <c r="AT32" s="778"/>
      <c r="AU32" s="778"/>
      <c r="AV32" s="778"/>
      <c r="AW32" s="778"/>
      <c r="AX32" s="778"/>
      <c r="AY32" s="778"/>
      <c r="AZ32" s="778"/>
      <c r="BA32" s="778"/>
      <c r="BB32" s="777"/>
      <c r="BC32" s="777"/>
      <c r="BD32" s="777"/>
      <c r="BE32" s="777"/>
      <c r="BF32" s="777"/>
      <c r="BG32" s="777"/>
      <c r="BH32" s="777"/>
      <c r="BI32" s="777"/>
      <c r="BJ32" s="777"/>
      <c r="BK32" s="777"/>
      <c r="BL32" s="777"/>
      <c r="BM32" s="777"/>
      <c r="BN32" s="777"/>
      <c r="BO32" s="777"/>
      <c r="BP32" s="777"/>
      <c r="BQ32" s="777"/>
      <c r="BR32" s="777"/>
      <c r="BS32" s="777"/>
      <c r="BT32" s="777"/>
      <c r="BU32" s="777"/>
      <c r="BV32" s="777"/>
      <c r="BW32" s="777"/>
      <c r="BX32" s="777"/>
      <c r="BY32" s="777"/>
      <c r="BZ32" s="777"/>
      <c r="CA32" s="777"/>
      <c r="CB32" s="777"/>
      <c r="CC32" s="777"/>
      <c r="CD32" s="777"/>
      <c r="CE32" s="777"/>
      <c r="CF32" s="777"/>
      <c r="CG32" s="777"/>
      <c r="CH32" s="777"/>
      <c r="CI32" s="777"/>
      <c r="CJ32" s="777"/>
      <c r="CK32" s="777"/>
      <c r="CL32" s="777"/>
      <c r="CM32" s="777"/>
      <c r="CN32" s="777"/>
      <c r="CO32" s="777"/>
      <c r="CP32" s="777"/>
      <c r="CQ32" s="777"/>
      <c r="CR32" s="777"/>
      <c r="CS32" s="777"/>
      <c r="CT32" s="777"/>
      <c r="CU32" s="777"/>
      <c r="CV32" s="777"/>
      <c r="CW32" s="777"/>
      <c r="CX32" s="777"/>
      <c r="CY32" s="777"/>
      <c r="CZ32" s="777"/>
      <c r="DA32" s="777"/>
      <c r="DB32" s="777"/>
      <c r="DC32" s="777"/>
      <c r="DD32" s="777"/>
      <c r="DE32" s="777"/>
      <c r="DF32" s="777"/>
      <c r="DG32" s="777"/>
      <c r="DH32" s="777"/>
      <c r="DI32" s="777"/>
      <c r="DJ32" s="777"/>
      <c r="DK32" s="777"/>
      <c r="DL32" s="777"/>
      <c r="DM32" s="777"/>
      <c r="DN32" s="777"/>
      <c r="DO32" s="777"/>
      <c r="DP32" s="777"/>
      <c r="DQ32" s="777"/>
      <c r="DR32" s="777"/>
      <c r="DS32" s="777"/>
      <c r="DT32" s="777"/>
      <c r="DU32" s="777"/>
      <c r="DV32" s="777"/>
      <c r="DW32" s="777"/>
      <c r="DX32" s="777"/>
      <c r="DY32" s="777"/>
      <c r="DZ32" s="777"/>
      <c r="EA32" s="777"/>
      <c r="EB32" s="777"/>
      <c r="EC32" s="777"/>
      <c r="ED32" s="777"/>
      <c r="EE32" s="777"/>
      <c r="EF32" s="777"/>
      <c r="EG32" s="777"/>
      <c r="EH32" s="777"/>
      <c r="EI32" s="777"/>
      <c r="EJ32" s="777"/>
      <c r="EK32" s="777"/>
      <c r="EL32" s="777"/>
      <c r="EM32" s="777"/>
      <c r="EN32" s="777"/>
      <c r="EO32" s="777"/>
      <c r="EP32" s="777"/>
      <c r="EQ32" s="777"/>
      <c r="ER32" s="777"/>
      <c r="ES32" s="777"/>
      <c r="ET32" s="777"/>
      <c r="EU32" s="777"/>
      <c r="EV32" s="777"/>
      <c r="EW32" s="777"/>
      <c r="EX32" s="777"/>
      <c r="EY32" s="777"/>
      <c r="EZ32" s="777"/>
      <c r="FA32" s="777"/>
      <c r="FB32" s="777"/>
      <c r="FC32" s="777"/>
      <c r="FD32" s="777"/>
      <c r="FE32" s="777"/>
      <c r="FF32" s="777"/>
      <c r="FG32" s="777"/>
      <c r="FH32" s="777"/>
      <c r="FI32" s="777"/>
      <c r="FJ32" s="777"/>
      <c r="FK32" s="777"/>
      <c r="FL32" s="777"/>
      <c r="FM32" s="777"/>
      <c r="FN32" s="777"/>
      <c r="FO32" s="777"/>
      <c r="FP32" s="777"/>
      <c r="FQ32" s="777"/>
      <c r="FR32" s="777"/>
      <c r="FS32" s="777"/>
      <c r="FT32" s="777"/>
      <c r="FU32" s="777"/>
      <c r="FV32" s="777"/>
      <c r="FW32" s="777"/>
      <c r="FX32" s="777"/>
      <c r="FY32" s="777"/>
      <c r="FZ32" s="777"/>
      <c r="GA32" s="777"/>
      <c r="GB32" s="777"/>
      <c r="GC32" s="777"/>
      <c r="GD32" s="777"/>
      <c r="GE32" s="777"/>
      <c r="GF32" s="777"/>
      <c r="GG32" s="777"/>
      <c r="GH32" s="777"/>
      <c r="GI32" s="777"/>
      <c r="GJ32" s="777"/>
      <c r="GK32" s="777"/>
      <c r="GL32" s="777"/>
      <c r="GM32" s="777"/>
      <c r="GN32" s="777"/>
      <c r="GO32" s="777"/>
      <c r="GP32" s="777"/>
      <c r="GQ32" s="777"/>
      <c r="GR32" s="777"/>
      <c r="GS32" s="777"/>
      <c r="GT32" s="777"/>
      <c r="GU32" s="777"/>
      <c r="GV32" s="777"/>
      <c r="GW32" s="777"/>
      <c r="GX32" s="777"/>
      <c r="GY32" s="777"/>
      <c r="GZ32" s="777"/>
      <c r="HA32" s="777"/>
      <c r="HB32" s="777"/>
      <c r="HC32" s="777"/>
      <c r="HD32" s="777"/>
      <c r="HE32" s="777"/>
      <c r="HF32" s="777"/>
      <c r="HG32" s="777"/>
      <c r="HH32" s="777"/>
      <c r="HI32" s="777"/>
      <c r="HJ32" s="777"/>
      <c r="HK32" s="777"/>
      <c r="HL32" s="777"/>
      <c r="HM32" s="777"/>
      <c r="HN32" s="777"/>
      <c r="HO32" s="777"/>
      <c r="HP32" s="777"/>
      <c r="HQ32" s="777"/>
      <c r="HR32" s="777"/>
      <c r="HS32" s="777"/>
      <c r="HT32" s="777"/>
      <c r="HU32" s="777"/>
      <c r="HV32" s="777"/>
      <c r="HW32" s="777"/>
      <c r="HX32" s="777"/>
      <c r="HY32" s="777"/>
      <c r="HZ32" s="777"/>
      <c r="IA32" s="777"/>
      <c r="IB32" s="777"/>
      <c r="IC32" s="777"/>
      <c r="ID32" s="777"/>
      <c r="IE32" s="777"/>
      <c r="IF32" s="777"/>
      <c r="IG32" s="777"/>
      <c r="IH32" s="777"/>
      <c r="II32" s="777"/>
      <c r="IJ32" s="777"/>
      <c r="IK32" s="777"/>
      <c r="IL32" s="777"/>
      <c r="IM32" s="777"/>
      <c r="IN32" s="777"/>
      <c r="IO32" s="777"/>
      <c r="IP32" s="777"/>
      <c r="IQ32" s="777"/>
      <c r="IR32" s="777"/>
      <c r="IS32" s="777"/>
      <c r="IT32" s="777"/>
      <c r="IU32" s="777"/>
    </row>
    <row r="33" spans="2:255" s="779" customFormat="1">
      <c r="B33" s="777"/>
      <c r="C33" s="777"/>
      <c r="D33" s="777"/>
      <c r="E33" s="777"/>
      <c r="F33" s="777"/>
      <c r="G33" s="777"/>
      <c r="H33" s="777"/>
      <c r="I33" s="777"/>
      <c r="J33" s="777"/>
      <c r="K33" s="777"/>
      <c r="L33" s="777"/>
      <c r="M33" s="777"/>
      <c r="N33" s="777"/>
      <c r="O33" s="777"/>
      <c r="P33" s="777"/>
      <c r="Q33" s="777"/>
      <c r="R33" s="777"/>
      <c r="S33" s="777"/>
      <c r="T33" s="777"/>
      <c r="U33" s="777"/>
      <c r="V33" s="777"/>
      <c r="W33" s="777"/>
      <c r="X33" s="777"/>
      <c r="Y33" s="777"/>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778"/>
      <c r="AV33" s="778"/>
      <c r="AW33" s="778"/>
      <c r="AX33" s="778"/>
      <c r="AY33" s="778"/>
      <c r="AZ33" s="778"/>
      <c r="BA33" s="778"/>
      <c r="BB33" s="777"/>
      <c r="BC33" s="777"/>
      <c r="BD33" s="777"/>
      <c r="BE33" s="777"/>
      <c r="BF33" s="777"/>
      <c r="BG33" s="777"/>
      <c r="BH33" s="777"/>
      <c r="BI33" s="777"/>
      <c r="BJ33" s="777"/>
      <c r="BK33" s="777"/>
      <c r="BL33" s="777"/>
      <c r="BM33" s="777"/>
      <c r="BN33" s="777"/>
      <c r="BO33" s="777"/>
      <c r="BP33" s="777"/>
      <c r="BQ33" s="777"/>
      <c r="BR33" s="777"/>
      <c r="BS33" s="777"/>
      <c r="BT33" s="777"/>
      <c r="BU33" s="777"/>
      <c r="BV33" s="777"/>
      <c r="BW33" s="777"/>
      <c r="BX33" s="777"/>
      <c r="BY33" s="777"/>
      <c r="BZ33" s="777"/>
      <c r="CA33" s="777"/>
      <c r="CB33" s="777"/>
      <c r="CC33" s="777"/>
      <c r="CD33" s="777"/>
      <c r="CE33" s="777"/>
      <c r="CF33" s="777"/>
      <c r="CG33" s="777"/>
      <c r="CH33" s="777"/>
      <c r="CI33" s="777"/>
      <c r="CJ33" s="777"/>
      <c r="CK33" s="777"/>
      <c r="CL33" s="777"/>
      <c r="CM33" s="777"/>
      <c r="CN33" s="777"/>
      <c r="CO33" s="777"/>
      <c r="CP33" s="777"/>
      <c r="CQ33" s="777"/>
      <c r="CR33" s="777"/>
      <c r="CS33" s="777"/>
      <c r="CT33" s="777"/>
      <c r="CU33" s="777"/>
      <c r="CV33" s="777"/>
      <c r="CW33" s="777"/>
      <c r="CX33" s="777"/>
      <c r="CY33" s="777"/>
      <c r="CZ33" s="777"/>
      <c r="DA33" s="777"/>
      <c r="DB33" s="777"/>
      <c r="DC33" s="777"/>
      <c r="DD33" s="777"/>
      <c r="DE33" s="777"/>
      <c r="DF33" s="777"/>
      <c r="DG33" s="777"/>
      <c r="DH33" s="777"/>
      <c r="DI33" s="777"/>
      <c r="DJ33" s="777"/>
      <c r="DK33" s="777"/>
      <c r="DL33" s="777"/>
      <c r="DM33" s="777"/>
      <c r="DN33" s="777"/>
      <c r="DO33" s="777"/>
      <c r="DP33" s="777"/>
      <c r="DQ33" s="777"/>
      <c r="DR33" s="777"/>
      <c r="DS33" s="777"/>
      <c r="DT33" s="777"/>
      <c r="DU33" s="777"/>
      <c r="DV33" s="777"/>
      <c r="DW33" s="777"/>
      <c r="DX33" s="777"/>
      <c r="DY33" s="777"/>
      <c r="DZ33" s="777"/>
      <c r="EA33" s="777"/>
      <c r="EB33" s="777"/>
      <c r="EC33" s="777"/>
      <c r="ED33" s="777"/>
      <c r="EE33" s="777"/>
      <c r="EF33" s="777"/>
      <c r="EG33" s="777"/>
      <c r="EH33" s="777"/>
      <c r="EI33" s="777"/>
      <c r="EJ33" s="777"/>
      <c r="EK33" s="777"/>
      <c r="EL33" s="777"/>
      <c r="EM33" s="777"/>
      <c r="EN33" s="777"/>
      <c r="EO33" s="777"/>
      <c r="EP33" s="777"/>
      <c r="EQ33" s="777"/>
      <c r="ER33" s="777"/>
      <c r="ES33" s="777"/>
      <c r="ET33" s="777"/>
      <c r="EU33" s="777"/>
      <c r="EV33" s="777"/>
      <c r="EW33" s="777"/>
      <c r="EX33" s="777"/>
      <c r="EY33" s="777"/>
      <c r="EZ33" s="777"/>
      <c r="FA33" s="777"/>
      <c r="FB33" s="777"/>
      <c r="FC33" s="777"/>
      <c r="FD33" s="777"/>
      <c r="FE33" s="777"/>
      <c r="FF33" s="777"/>
      <c r="FG33" s="777"/>
      <c r="FH33" s="777"/>
      <c r="FI33" s="777"/>
      <c r="FJ33" s="777"/>
      <c r="FK33" s="777"/>
      <c r="FL33" s="777"/>
      <c r="FM33" s="777"/>
      <c r="FN33" s="777"/>
      <c r="FO33" s="777"/>
      <c r="FP33" s="777"/>
      <c r="FQ33" s="777"/>
      <c r="FR33" s="777"/>
      <c r="FS33" s="777"/>
      <c r="FT33" s="777"/>
      <c r="FU33" s="777"/>
      <c r="FV33" s="777"/>
      <c r="FW33" s="777"/>
      <c r="FX33" s="777"/>
      <c r="FY33" s="777"/>
      <c r="FZ33" s="777"/>
      <c r="GA33" s="777"/>
      <c r="GB33" s="777"/>
      <c r="GC33" s="777"/>
      <c r="GD33" s="777"/>
      <c r="GE33" s="777"/>
      <c r="GF33" s="777"/>
      <c r="GG33" s="777"/>
      <c r="GH33" s="777"/>
      <c r="GI33" s="777"/>
      <c r="GJ33" s="777"/>
      <c r="GK33" s="777"/>
      <c r="GL33" s="777"/>
      <c r="GM33" s="777"/>
      <c r="GN33" s="777"/>
      <c r="GO33" s="777"/>
      <c r="GP33" s="777"/>
      <c r="GQ33" s="777"/>
      <c r="GR33" s="777"/>
      <c r="GS33" s="777"/>
      <c r="GT33" s="777"/>
      <c r="GU33" s="777"/>
      <c r="GV33" s="777"/>
      <c r="GW33" s="777"/>
      <c r="GX33" s="777"/>
      <c r="GY33" s="777"/>
      <c r="GZ33" s="777"/>
      <c r="HA33" s="777"/>
      <c r="HB33" s="777"/>
      <c r="HC33" s="777"/>
      <c r="HD33" s="777"/>
      <c r="HE33" s="777"/>
      <c r="HF33" s="777"/>
      <c r="HG33" s="777"/>
      <c r="HH33" s="777"/>
      <c r="HI33" s="777"/>
      <c r="HJ33" s="777"/>
      <c r="HK33" s="777"/>
      <c r="HL33" s="777"/>
      <c r="HM33" s="777"/>
      <c r="HN33" s="777"/>
      <c r="HO33" s="777"/>
      <c r="HP33" s="777"/>
      <c r="HQ33" s="777"/>
      <c r="HR33" s="777"/>
      <c r="HS33" s="777"/>
      <c r="HT33" s="777"/>
      <c r="HU33" s="777"/>
      <c r="HV33" s="777"/>
      <c r="HW33" s="777"/>
      <c r="HX33" s="777"/>
      <c r="HY33" s="777"/>
      <c r="HZ33" s="777"/>
      <c r="IA33" s="777"/>
      <c r="IB33" s="777"/>
      <c r="IC33" s="777"/>
      <c r="ID33" s="777"/>
      <c r="IE33" s="777"/>
      <c r="IF33" s="777"/>
      <c r="IG33" s="777"/>
      <c r="IH33" s="777"/>
      <c r="II33" s="777"/>
      <c r="IJ33" s="777"/>
      <c r="IK33" s="777"/>
      <c r="IL33" s="777"/>
      <c r="IM33" s="777"/>
      <c r="IN33" s="777"/>
      <c r="IO33" s="777"/>
      <c r="IP33" s="777"/>
      <c r="IQ33" s="777"/>
      <c r="IR33" s="777"/>
      <c r="IS33" s="777"/>
      <c r="IT33" s="777"/>
      <c r="IU33" s="777"/>
    </row>
    <row r="34" spans="2:255" s="779" customFormat="1">
      <c r="B34" s="777"/>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8"/>
      <c r="AA34" s="778"/>
      <c r="AB34" s="778"/>
      <c r="AC34" s="778"/>
      <c r="AD34" s="778"/>
      <c r="AE34" s="778"/>
      <c r="AF34" s="778"/>
      <c r="AG34" s="778"/>
      <c r="AH34" s="778"/>
      <c r="AI34" s="778"/>
      <c r="AJ34" s="778"/>
      <c r="AK34" s="778"/>
      <c r="AL34" s="778"/>
      <c r="AM34" s="778"/>
      <c r="AN34" s="778"/>
      <c r="AO34" s="778"/>
      <c r="AP34" s="778"/>
      <c r="AQ34" s="778"/>
      <c r="AR34" s="778"/>
      <c r="AS34" s="778"/>
      <c r="AT34" s="778"/>
      <c r="AU34" s="778"/>
      <c r="AV34" s="778"/>
      <c r="AW34" s="778"/>
      <c r="AX34" s="778"/>
      <c r="AY34" s="778"/>
      <c r="AZ34" s="778"/>
      <c r="BA34" s="778"/>
      <c r="BB34" s="777"/>
      <c r="BC34" s="777"/>
      <c r="BD34" s="777"/>
      <c r="BE34" s="777"/>
      <c r="BF34" s="777"/>
      <c r="BG34" s="777"/>
      <c r="BH34" s="777"/>
      <c r="BI34" s="777"/>
      <c r="BJ34" s="777"/>
      <c r="BK34" s="777"/>
      <c r="BL34" s="777"/>
      <c r="BM34" s="777"/>
      <c r="BN34" s="777"/>
      <c r="BO34" s="777"/>
      <c r="BP34" s="777"/>
      <c r="BQ34" s="777"/>
      <c r="BR34" s="777"/>
      <c r="BS34" s="777"/>
      <c r="BT34" s="777"/>
      <c r="BU34" s="777"/>
      <c r="BV34" s="777"/>
      <c r="BW34" s="777"/>
      <c r="BX34" s="777"/>
      <c r="BY34" s="777"/>
      <c r="BZ34" s="777"/>
      <c r="CA34" s="777"/>
      <c r="CB34" s="777"/>
      <c r="CC34" s="777"/>
      <c r="CD34" s="777"/>
      <c r="CE34" s="777"/>
      <c r="CF34" s="777"/>
      <c r="CG34" s="777"/>
      <c r="CH34" s="777"/>
      <c r="CI34" s="777"/>
      <c r="CJ34" s="777"/>
      <c r="CK34" s="777"/>
      <c r="CL34" s="777"/>
      <c r="CM34" s="777"/>
      <c r="CN34" s="777"/>
      <c r="CO34" s="777"/>
      <c r="CP34" s="777"/>
      <c r="CQ34" s="777"/>
      <c r="CR34" s="777"/>
      <c r="CS34" s="777"/>
      <c r="CT34" s="777"/>
      <c r="CU34" s="777"/>
      <c r="CV34" s="777"/>
      <c r="CW34" s="777"/>
      <c r="CX34" s="777"/>
      <c r="CY34" s="777"/>
      <c r="CZ34" s="777"/>
      <c r="DA34" s="777"/>
      <c r="DB34" s="777"/>
      <c r="DC34" s="777"/>
      <c r="DD34" s="777"/>
      <c r="DE34" s="777"/>
      <c r="DF34" s="777"/>
      <c r="DG34" s="777"/>
      <c r="DH34" s="777"/>
      <c r="DI34" s="777"/>
      <c r="DJ34" s="777"/>
      <c r="DK34" s="777"/>
      <c r="DL34" s="777"/>
      <c r="DM34" s="777"/>
      <c r="DN34" s="777"/>
      <c r="DO34" s="777"/>
      <c r="DP34" s="777"/>
      <c r="DQ34" s="777"/>
      <c r="DR34" s="777"/>
      <c r="DS34" s="777"/>
      <c r="DT34" s="777"/>
      <c r="DU34" s="777"/>
      <c r="DV34" s="777"/>
      <c r="DW34" s="777"/>
      <c r="DX34" s="777"/>
      <c r="DY34" s="777"/>
      <c r="DZ34" s="777"/>
      <c r="EA34" s="777"/>
      <c r="EB34" s="777"/>
      <c r="EC34" s="777"/>
      <c r="ED34" s="777"/>
      <c r="EE34" s="777"/>
      <c r="EF34" s="777"/>
      <c r="EG34" s="777"/>
      <c r="EH34" s="777"/>
      <c r="EI34" s="777"/>
      <c r="EJ34" s="777"/>
      <c r="EK34" s="777"/>
      <c r="EL34" s="777"/>
      <c r="EM34" s="777"/>
      <c r="EN34" s="777"/>
      <c r="EO34" s="777"/>
      <c r="EP34" s="777"/>
      <c r="EQ34" s="777"/>
      <c r="ER34" s="777"/>
      <c r="ES34" s="777"/>
      <c r="ET34" s="777"/>
      <c r="EU34" s="777"/>
      <c r="EV34" s="777"/>
      <c r="EW34" s="777"/>
      <c r="EX34" s="777"/>
      <c r="EY34" s="777"/>
      <c r="EZ34" s="777"/>
      <c r="FA34" s="777"/>
      <c r="FB34" s="777"/>
      <c r="FC34" s="777"/>
      <c r="FD34" s="777"/>
      <c r="FE34" s="777"/>
      <c r="FF34" s="777"/>
      <c r="FG34" s="777"/>
      <c r="FH34" s="777"/>
      <c r="FI34" s="777"/>
      <c r="FJ34" s="777"/>
      <c r="FK34" s="777"/>
      <c r="FL34" s="777"/>
      <c r="FM34" s="777"/>
      <c r="FN34" s="777"/>
      <c r="FO34" s="777"/>
      <c r="FP34" s="777"/>
      <c r="FQ34" s="777"/>
      <c r="FR34" s="777"/>
      <c r="FS34" s="777"/>
      <c r="FT34" s="777"/>
      <c r="FU34" s="777"/>
      <c r="FV34" s="777"/>
      <c r="FW34" s="777"/>
      <c r="FX34" s="777"/>
      <c r="FY34" s="777"/>
      <c r="FZ34" s="777"/>
      <c r="GA34" s="777"/>
      <c r="GB34" s="777"/>
      <c r="GC34" s="777"/>
      <c r="GD34" s="777"/>
      <c r="GE34" s="777"/>
      <c r="GF34" s="777"/>
      <c r="GG34" s="777"/>
      <c r="GH34" s="777"/>
      <c r="GI34" s="777"/>
      <c r="GJ34" s="777"/>
      <c r="GK34" s="777"/>
      <c r="GL34" s="777"/>
      <c r="GM34" s="777"/>
      <c r="GN34" s="777"/>
      <c r="GO34" s="777"/>
      <c r="GP34" s="777"/>
      <c r="GQ34" s="777"/>
      <c r="GR34" s="777"/>
      <c r="GS34" s="777"/>
      <c r="GT34" s="777"/>
      <c r="GU34" s="777"/>
      <c r="GV34" s="777"/>
      <c r="GW34" s="777"/>
      <c r="GX34" s="777"/>
      <c r="GY34" s="777"/>
      <c r="GZ34" s="777"/>
      <c r="HA34" s="777"/>
      <c r="HB34" s="777"/>
      <c r="HC34" s="777"/>
      <c r="HD34" s="777"/>
      <c r="HE34" s="777"/>
      <c r="HF34" s="777"/>
      <c r="HG34" s="777"/>
      <c r="HH34" s="777"/>
      <c r="HI34" s="777"/>
      <c r="HJ34" s="777"/>
      <c r="HK34" s="777"/>
      <c r="HL34" s="777"/>
      <c r="HM34" s="777"/>
      <c r="HN34" s="777"/>
      <c r="HO34" s="777"/>
      <c r="HP34" s="777"/>
      <c r="HQ34" s="777"/>
      <c r="HR34" s="777"/>
      <c r="HS34" s="777"/>
      <c r="HT34" s="777"/>
      <c r="HU34" s="777"/>
      <c r="HV34" s="777"/>
      <c r="HW34" s="777"/>
      <c r="HX34" s="777"/>
      <c r="HY34" s="777"/>
      <c r="HZ34" s="777"/>
      <c r="IA34" s="777"/>
      <c r="IB34" s="777"/>
      <c r="IC34" s="777"/>
      <c r="ID34" s="777"/>
      <c r="IE34" s="777"/>
      <c r="IF34" s="777"/>
      <c r="IG34" s="777"/>
      <c r="IH34" s="777"/>
      <c r="II34" s="777"/>
      <c r="IJ34" s="777"/>
      <c r="IK34" s="777"/>
      <c r="IL34" s="777"/>
      <c r="IM34" s="777"/>
      <c r="IN34" s="777"/>
      <c r="IO34" s="777"/>
      <c r="IP34" s="777"/>
      <c r="IQ34" s="777"/>
      <c r="IR34" s="777"/>
      <c r="IS34" s="777"/>
      <c r="IT34" s="777"/>
      <c r="IU34" s="777"/>
    </row>
    <row r="35" spans="2:255" s="779" customFormat="1">
      <c r="B35" s="777"/>
      <c r="C35" s="777"/>
      <c r="D35" s="777"/>
      <c r="E35" s="777"/>
      <c r="F35" s="777"/>
      <c r="G35" s="777"/>
      <c r="H35" s="777"/>
      <c r="I35" s="777"/>
      <c r="J35" s="777"/>
      <c r="K35" s="777"/>
      <c r="L35" s="777"/>
      <c r="M35" s="777"/>
      <c r="N35" s="777"/>
      <c r="O35" s="777"/>
      <c r="P35" s="777"/>
      <c r="Q35" s="777"/>
      <c r="R35" s="777"/>
      <c r="S35" s="777"/>
      <c r="T35" s="777"/>
      <c r="U35" s="777"/>
      <c r="V35" s="777"/>
      <c r="W35" s="777"/>
      <c r="X35" s="777"/>
      <c r="Y35" s="777"/>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778"/>
      <c r="AV35" s="778"/>
      <c r="AW35" s="778"/>
      <c r="AX35" s="778"/>
      <c r="AY35" s="778"/>
      <c r="AZ35" s="778"/>
      <c r="BA35" s="778"/>
      <c r="BB35" s="777"/>
      <c r="BC35" s="777"/>
      <c r="BD35" s="777"/>
      <c r="BE35" s="777"/>
      <c r="BF35" s="777"/>
      <c r="BG35" s="777"/>
      <c r="BH35" s="777"/>
      <c r="BI35" s="777"/>
      <c r="BJ35" s="777"/>
      <c r="BK35" s="777"/>
      <c r="BL35" s="777"/>
      <c r="BM35" s="777"/>
      <c r="BN35" s="777"/>
      <c r="BO35" s="777"/>
      <c r="BP35" s="777"/>
      <c r="BQ35" s="777"/>
      <c r="BR35" s="777"/>
      <c r="BS35" s="777"/>
      <c r="BT35" s="777"/>
      <c r="BU35" s="777"/>
      <c r="BV35" s="777"/>
      <c r="BW35" s="777"/>
      <c r="BX35" s="777"/>
      <c r="BY35" s="777"/>
      <c r="BZ35" s="777"/>
      <c r="CA35" s="777"/>
      <c r="CB35" s="777"/>
      <c r="CC35" s="777"/>
      <c r="CD35" s="777"/>
      <c r="CE35" s="777"/>
      <c r="CF35" s="777"/>
      <c r="CG35" s="777"/>
      <c r="CH35" s="777"/>
      <c r="CI35" s="777"/>
      <c r="CJ35" s="777"/>
      <c r="CK35" s="777"/>
      <c r="CL35" s="777"/>
      <c r="CM35" s="777"/>
      <c r="CN35" s="777"/>
      <c r="CO35" s="777"/>
      <c r="CP35" s="777"/>
      <c r="CQ35" s="777"/>
      <c r="CR35" s="777"/>
      <c r="CS35" s="777"/>
      <c r="CT35" s="777"/>
      <c r="CU35" s="777"/>
      <c r="CV35" s="777"/>
      <c r="CW35" s="777"/>
      <c r="CX35" s="777"/>
      <c r="CY35" s="777"/>
      <c r="CZ35" s="777"/>
      <c r="DA35" s="777"/>
      <c r="DB35" s="777"/>
      <c r="DC35" s="777"/>
      <c r="DD35" s="777"/>
      <c r="DE35" s="777"/>
      <c r="DF35" s="777"/>
      <c r="DG35" s="777"/>
      <c r="DH35" s="777"/>
      <c r="DI35" s="777"/>
      <c r="DJ35" s="777"/>
      <c r="DK35" s="777"/>
      <c r="DL35" s="777"/>
      <c r="DM35" s="777"/>
      <c r="DN35" s="777"/>
      <c r="DO35" s="777"/>
      <c r="DP35" s="777"/>
      <c r="DQ35" s="777"/>
      <c r="DR35" s="777"/>
      <c r="DS35" s="777"/>
      <c r="DT35" s="777"/>
      <c r="DU35" s="777"/>
      <c r="DV35" s="777"/>
      <c r="DW35" s="777"/>
      <c r="DX35" s="777"/>
      <c r="DY35" s="777"/>
      <c r="DZ35" s="777"/>
      <c r="EA35" s="777"/>
      <c r="EB35" s="777"/>
      <c r="EC35" s="777"/>
      <c r="ED35" s="777"/>
      <c r="EE35" s="777"/>
      <c r="EF35" s="777"/>
      <c r="EG35" s="777"/>
      <c r="EH35" s="777"/>
      <c r="EI35" s="777"/>
      <c r="EJ35" s="777"/>
      <c r="EK35" s="777"/>
      <c r="EL35" s="777"/>
      <c r="EM35" s="777"/>
      <c r="EN35" s="777"/>
      <c r="EO35" s="777"/>
      <c r="EP35" s="777"/>
      <c r="EQ35" s="777"/>
      <c r="ER35" s="777"/>
      <c r="ES35" s="777"/>
      <c r="ET35" s="777"/>
      <c r="EU35" s="777"/>
      <c r="EV35" s="777"/>
      <c r="EW35" s="777"/>
      <c r="EX35" s="777"/>
      <c r="EY35" s="777"/>
      <c r="EZ35" s="777"/>
      <c r="FA35" s="777"/>
      <c r="FB35" s="777"/>
      <c r="FC35" s="777"/>
      <c r="FD35" s="777"/>
      <c r="FE35" s="777"/>
      <c r="FF35" s="777"/>
      <c r="FG35" s="777"/>
      <c r="FH35" s="777"/>
      <c r="FI35" s="777"/>
      <c r="FJ35" s="777"/>
      <c r="FK35" s="777"/>
      <c r="FL35" s="777"/>
      <c r="FM35" s="777"/>
      <c r="FN35" s="777"/>
      <c r="FO35" s="777"/>
      <c r="FP35" s="777"/>
      <c r="FQ35" s="777"/>
      <c r="FR35" s="777"/>
      <c r="FS35" s="777"/>
      <c r="FT35" s="777"/>
      <c r="FU35" s="777"/>
      <c r="FV35" s="777"/>
      <c r="FW35" s="777"/>
      <c r="FX35" s="777"/>
      <c r="FY35" s="777"/>
      <c r="FZ35" s="777"/>
      <c r="GA35" s="777"/>
      <c r="GB35" s="777"/>
      <c r="GC35" s="777"/>
      <c r="GD35" s="777"/>
      <c r="GE35" s="777"/>
      <c r="GF35" s="777"/>
      <c r="GG35" s="777"/>
      <c r="GH35" s="777"/>
      <c r="GI35" s="777"/>
      <c r="GJ35" s="777"/>
      <c r="GK35" s="777"/>
      <c r="GL35" s="777"/>
      <c r="GM35" s="777"/>
      <c r="GN35" s="777"/>
      <c r="GO35" s="777"/>
      <c r="GP35" s="777"/>
      <c r="GQ35" s="777"/>
      <c r="GR35" s="777"/>
      <c r="GS35" s="777"/>
      <c r="GT35" s="777"/>
      <c r="GU35" s="777"/>
      <c r="GV35" s="777"/>
      <c r="GW35" s="777"/>
      <c r="GX35" s="777"/>
      <c r="GY35" s="777"/>
      <c r="GZ35" s="777"/>
      <c r="HA35" s="777"/>
      <c r="HB35" s="777"/>
      <c r="HC35" s="777"/>
      <c r="HD35" s="777"/>
      <c r="HE35" s="777"/>
      <c r="HF35" s="777"/>
      <c r="HG35" s="777"/>
      <c r="HH35" s="777"/>
      <c r="HI35" s="777"/>
      <c r="HJ35" s="777"/>
      <c r="HK35" s="777"/>
      <c r="HL35" s="777"/>
      <c r="HM35" s="777"/>
      <c r="HN35" s="777"/>
      <c r="HO35" s="777"/>
      <c r="HP35" s="777"/>
      <c r="HQ35" s="777"/>
      <c r="HR35" s="777"/>
      <c r="HS35" s="777"/>
      <c r="HT35" s="777"/>
      <c r="HU35" s="777"/>
      <c r="HV35" s="777"/>
      <c r="HW35" s="777"/>
      <c r="HX35" s="777"/>
      <c r="HY35" s="777"/>
      <c r="HZ35" s="777"/>
      <c r="IA35" s="777"/>
      <c r="IB35" s="777"/>
      <c r="IC35" s="777"/>
      <c r="ID35" s="777"/>
      <c r="IE35" s="777"/>
      <c r="IF35" s="777"/>
      <c r="IG35" s="777"/>
      <c r="IH35" s="777"/>
      <c r="II35" s="777"/>
      <c r="IJ35" s="777"/>
      <c r="IK35" s="777"/>
      <c r="IL35" s="777"/>
      <c r="IM35" s="777"/>
      <c r="IN35" s="777"/>
      <c r="IO35" s="777"/>
      <c r="IP35" s="777"/>
      <c r="IQ35" s="777"/>
      <c r="IR35" s="777"/>
      <c r="IS35" s="777"/>
      <c r="IT35" s="777"/>
      <c r="IU35" s="777"/>
    </row>
    <row r="36" spans="2:255" s="779" customFormat="1">
      <c r="B36" s="777"/>
      <c r="C36" s="777"/>
      <c r="D36" s="777"/>
      <c r="E36" s="777"/>
      <c r="F36" s="777"/>
      <c r="G36" s="777"/>
      <c r="H36" s="777"/>
      <c r="I36" s="777"/>
      <c r="J36" s="777"/>
      <c r="K36" s="777"/>
      <c r="L36" s="777"/>
      <c r="M36" s="777"/>
      <c r="N36" s="777"/>
      <c r="O36" s="777"/>
      <c r="P36" s="777"/>
      <c r="Q36" s="777"/>
      <c r="R36" s="777"/>
      <c r="S36" s="777"/>
      <c r="T36" s="777"/>
      <c r="U36" s="777"/>
      <c r="V36" s="777"/>
      <c r="W36" s="777"/>
      <c r="X36" s="777"/>
      <c r="Y36" s="777"/>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778"/>
      <c r="AV36" s="778"/>
      <c r="AW36" s="778"/>
      <c r="AX36" s="778"/>
      <c r="AY36" s="778"/>
      <c r="AZ36" s="778"/>
      <c r="BA36" s="778"/>
      <c r="BB36" s="777"/>
      <c r="BC36" s="777"/>
      <c r="BD36" s="777"/>
      <c r="BE36" s="777"/>
      <c r="BF36" s="777"/>
      <c r="BG36" s="777"/>
      <c r="BH36" s="777"/>
      <c r="BI36" s="777"/>
      <c r="BJ36" s="777"/>
      <c r="BK36" s="777"/>
      <c r="BL36" s="777"/>
      <c r="BM36" s="777"/>
      <c r="BN36" s="777"/>
      <c r="BO36" s="777"/>
      <c r="BP36" s="777"/>
      <c r="BQ36" s="777"/>
      <c r="BR36" s="777"/>
      <c r="BS36" s="777"/>
      <c r="BT36" s="777"/>
      <c r="BU36" s="777"/>
      <c r="BV36" s="777"/>
      <c r="BW36" s="777"/>
      <c r="BX36" s="777"/>
      <c r="BY36" s="777"/>
      <c r="BZ36" s="777"/>
      <c r="CA36" s="777"/>
      <c r="CB36" s="777"/>
      <c r="CC36" s="777"/>
      <c r="CD36" s="777"/>
      <c r="CE36" s="777"/>
      <c r="CF36" s="777"/>
      <c r="CG36" s="777"/>
      <c r="CH36" s="777"/>
      <c r="CI36" s="777"/>
      <c r="CJ36" s="777"/>
      <c r="CK36" s="777"/>
      <c r="CL36" s="777"/>
      <c r="CM36" s="777"/>
      <c r="CN36" s="777"/>
      <c r="CO36" s="777"/>
      <c r="CP36" s="777"/>
      <c r="CQ36" s="777"/>
      <c r="CR36" s="777"/>
      <c r="CS36" s="777"/>
      <c r="CT36" s="777"/>
      <c r="CU36" s="777"/>
      <c r="CV36" s="777"/>
      <c r="CW36" s="777"/>
      <c r="CX36" s="777"/>
      <c r="CY36" s="777"/>
      <c r="CZ36" s="777"/>
      <c r="DA36" s="777"/>
      <c r="DB36" s="777"/>
      <c r="DC36" s="777"/>
      <c r="DD36" s="777"/>
      <c r="DE36" s="777"/>
      <c r="DF36" s="777"/>
      <c r="DG36" s="777"/>
      <c r="DH36" s="777"/>
      <c r="DI36" s="777"/>
      <c r="DJ36" s="777"/>
      <c r="DK36" s="777"/>
      <c r="DL36" s="777"/>
      <c r="DM36" s="777"/>
      <c r="DN36" s="777"/>
      <c r="DO36" s="777"/>
      <c r="DP36" s="777"/>
      <c r="DQ36" s="777"/>
      <c r="DR36" s="777"/>
      <c r="DS36" s="777"/>
      <c r="DT36" s="777"/>
      <c r="DU36" s="777"/>
      <c r="DV36" s="777"/>
      <c r="DW36" s="777"/>
      <c r="DX36" s="777"/>
      <c r="DY36" s="777"/>
      <c r="DZ36" s="777"/>
      <c r="EA36" s="777"/>
      <c r="EB36" s="777"/>
      <c r="EC36" s="777"/>
      <c r="ED36" s="777"/>
      <c r="EE36" s="777"/>
      <c r="EF36" s="777"/>
      <c r="EG36" s="777"/>
      <c r="EH36" s="777"/>
      <c r="EI36" s="777"/>
      <c r="EJ36" s="777"/>
      <c r="EK36" s="777"/>
      <c r="EL36" s="777"/>
      <c r="EM36" s="777"/>
      <c r="EN36" s="777"/>
      <c r="EO36" s="777"/>
      <c r="EP36" s="777"/>
      <c r="EQ36" s="777"/>
      <c r="ER36" s="777"/>
      <c r="ES36" s="777"/>
      <c r="ET36" s="777"/>
      <c r="EU36" s="777"/>
      <c r="EV36" s="777"/>
      <c r="EW36" s="777"/>
      <c r="EX36" s="777"/>
      <c r="EY36" s="777"/>
      <c r="EZ36" s="777"/>
      <c r="FA36" s="777"/>
      <c r="FB36" s="777"/>
      <c r="FC36" s="777"/>
      <c r="FD36" s="777"/>
      <c r="FE36" s="777"/>
      <c r="FF36" s="777"/>
      <c r="FG36" s="777"/>
      <c r="FH36" s="777"/>
      <c r="FI36" s="777"/>
      <c r="FJ36" s="777"/>
      <c r="FK36" s="777"/>
      <c r="FL36" s="777"/>
      <c r="FM36" s="777"/>
      <c r="FN36" s="777"/>
      <c r="FO36" s="777"/>
      <c r="FP36" s="777"/>
      <c r="FQ36" s="777"/>
      <c r="FR36" s="777"/>
      <c r="FS36" s="777"/>
      <c r="FT36" s="777"/>
      <c r="FU36" s="777"/>
      <c r="FV36" s="777"/>
      <c r="FW36" s="777"/>
      <c r="FX36" s="777"/>
      <c r="FY36" s="777"/>
      <c r="FZ36" s="777"/>
      <c r="GA36" s="777"/>
      <c r="GB36" s="777"/>
      <c r="GC36" s="777"/>
      <c r="GD36" s="777"/>
      <c r="GE36" s="777"/>
      <c r="GF36" s="777"/>
      <c r="GG36" s="777"/>
      <c r="GH36" s="777"/>
      <c r="GI36" s="777"/>
      <c r="GJ36" s="777"/>
      <c r="GK36" s="777"/>
      <c r="GL36" s="777"/>
      <c r="GM36" s="777"/>
      <c r="GN36" s="777"/>
      <c r="GO36" s="777"/>
      <c r="GP36" s="777"/>
      <c r="GQ36" s="777"/>
      <c r="GR36" s="777"/>
      <c r="GS36" s="777"/>
      <c r="GT36" s="777"/>
      <c r="GU36" s="777"/>
      <c r="GV36" s="777"/>
      <c r="GW36" s="777"/>
      <c r="GX36" s="777"/>
      <c r="GY36" s="777"/>
      <c r="GZ36" s="777"/>
      <c r="HA36" s="777"/>
      <c r="HB36" s="777"/>
      <c r="HC36" s="777"/>
      <c r="HD36" s="777"/>
      <c r="HE36" s="777"/>
      <c r="HF36" s="777"/>
      <c r="HG36" s="777"/>
      <c r="HH36" s="777"/>
      <c r="HI36" s="777"/>
      <c r="HJ36" s="777"/>
      <c r="HK36" s="777"/>
      <c r="HL36" s="777"/>
      <c r="HM36" s="777"/>
      <c r="HN36" s="777"/>
      <c r="HO36" s="777"/>
      <c r="HP36" s="777"/>
      <c r="HQ36" s="777"/>
      <c r="HR36" s="777"/>
      <c r="HS36" s="777"/>
      <c r="HT36" s="777"/>
      <c r="HU36" s="777"/>
      <c r="HV36" s="777"/>
      <c r="HW36" s="777"/>
      <c r="HX36" s="777"/>
      <c r="HY36" s="777"/>
      <c r="HZ36" s="777"/>
      <c r="IA36" s="777"/>
      <c r="IB36" s="777"/>
      <c r="IC36" s="777"/>
      <c r="ID36" s="777"/>
      <c r="IE36" s="777"/>
      <c r="IF36" s="777"/>
      <c r="IG36" s="777"/>
      <c r="IH36" s="777"/>
      <c r="II36" s="777"/>
      <c r="IJ36" s="777"/>
      <c r="IK36" s="777"/>
      <c r="IL36" s="777"/>
      <c r="IM36" s="777"/>
      <c r="IN36" s="777"/>
      <c r="IO36" s="777"/>
      <c r="IP36" s="777"/>
      <c r="IQ36" s="777"/>
      <c r="IR36" s="777"/>
      <c r="IS36" s="777"/>
      <c r="IT36" s="777"/>
      <c r="IU36" s="777"/>
    </row>
    <row r="37" spans="2:255" s="779" customFormat="1">
      <c r="B37" s="777"/>
      <c r="C37" s="777"/>
      <c r="D37" s="777"/>
      <c r="E37" s="777"/>
      <c r="F37" s="777"/>
      <c r="G37" s="777"/>
      <c r="H37" s="777"/>
      <c r="I37" s="777"/>
      <c r="J37" s="777"/>
      <c r="K37" s="777"/>
      <c r="L37" s="777"/>
      <c r="M37" s="777"/>
      <c r="N37" s="777"/>
      <c r="O37" s="777"/>
      <c r="P37" s="777"/>
      <c r="Q37" s="777"/>
      <c r="R37" s="777"/>
      <c r="S37" s="777"/>
      <c r="T37" s="777"/>
      <c r="U37" s="777"/>
      <c r="V37" s="777"/>
      <c r="W37" s="777"/>
      <c r="X37" s="777"/>
      <c r="Y37" s="777"/>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778"/>
      <c r="AV37" s="778"/>
      <c r="AW37" s="778"/>
      <c r="AX37" s="778"/>
      <c r="AY37" s="778"/>
      <c r="AZ37" s="778"/>
      <c r="BA37" s="778"/>
      <c r="BB37" s="777"/>
      <c r="BC37" s="777"/>
      <c r="BD37" s="777"/>
      <c r="BE37" s="777"/>
      <c r="BF37" s="777"/>
      <c r="BG37" s="777"/>
      <c r="BH37" s="777"/>
      <c r="BI37" s="777"/>
      <c r="BJ37" s="777"/>
      <c r="BK37" s="777"/>
      <c r="BL37" s="777"/>
      <c r="BM37" s="777"/>
      <c r="BN37" s="777"/>
      <c r="BO37" s="777"/>
      <c r="BP37" s="777"/>
      <c r="BQ37" s="777"/>
      <c r="BR37" s="777"/>
      <c r="BS37" s="777"/>
      <c r="BT37" s="777"/>
      <c r="BU37" s="777"/>
      <c r="BV37" s="777"/>
      <c r="BW37" s="777"/>
      <c r="BX37" s="777"/>
      <c r="BY37" s="777"/>
      <c r="BZ37" s="777"/>
      <c r="CA37" s="777"/>
      <c r="CB37" s="777"/>
      <c r="CC37" s="777"/>
      <c r="CD37" s="777"/>
      <c r="CE37" s="777"/>
      <c r="CF37" s="777"/>
      <c r="CG37" s="777"/>
      <c r="CH37" s="777"/>
      <c r="CI37" s="777"/>
      <c r="CJ37" s="777"/>
      <c r="CK37" s="777"/>
      <c r="CL37" s="777"/>
      <c r="CM37" s="777"/>
      <c r="CN37" s="777"/>
      <c r="CO37" s="777"/>
      <c r="CP37" s="777"/>
      <c r="CQ37" s="777"/>
      <c r="CR37" s="777"/>
      <c r="CS37" s="777"/>
      <c r="CT37" s="777"/>
      <c r="CU37" s="777"/>
      <c r="CV37" s="777"/>
      <c r="CW37" s="777"/>
      <c r="CX37" s="777"/>
      <c r="CY37" s="777"/>
      <c r="CZ37" s="777"/>
      <c r="DA37" s="777"/>
      <c r="DB37" s="777"/>
      <c r="DC37" s="777"/>
      <c r="DD37" s="777"/>
      <c r="DE37" s="777"/>
      <c r="DF37" s="777"/>
      <c r="DG37" s="777"/>
      <c r="DH37" s="777"/>
      <c r="DI37" s="777"/>
      <c r="DJ37" s="777"/>
      <c r="DK37" s="777"/>
      <c r="DL37" s="777"/>
      <c r="DM37" s="777"/>
      <c r="DN37" s="777"/>
      <c r="DO37" s="777"/>
      <c r="DP37" s="777"/>
      <c r="DQ37" s="777"/>
      <c r="DR37" s="777"/>
      <c r="DS37" s="777"/>
      <c r="DT37" s="777"/>
      <c r="DU37" s="777"/>
      <c r="DV37" s="777"/>
      <c r="DW37" s="777"/>
      <c r="DX37" s="777"/>
      <c r="DY37" s="777"/>
      <c r="DZ37" s="777"/>
      <c r="EA37" s="777"/>
      <c r="EB37" s="777"/>
      <c r="EC37" s="777"/>
      <c r="ED37" s="777"/>
      <c r="EE37" s="777"/>
      <c r="EF37" s="777"/>
      <c r="EG37" s="777"/>
      <c r="EH37" s="777"/>
      <c r="EI37" s="777"/>
      <c r="EJ37" s="777"/>
      <c r="EK37" s="777"/>
      <c r="EL37" s="777"/>
      <c r="EM37" s="777"/>
      <c r="EN37" s="777"/>
      <c r="EO37" s="777"/>
      <c r="EP37" s="777"/>
      <c r="EQ37" s="777"/>
      <c r="ER37" s="777"/>
      <c r="ES37" s="777"/>
      <c r="ET37" s="777"/>
      <c r="EU37" s="777"/>
      <c r="EV37" s="777"/>
      <c r="EW37" s="777"/>
      <c r="EX37" s="777"/>
      <c r="EY37" s="777"/>
      <c r="EZ37" s="777"/>
      <c r="FA37" s="777"/>
      <c r="FB37" s="777"/>
      <c r="FC37" s="777"/>
      <c r="FD37" s="777"/>
      <c r="FE37" s="777"/>
      <c r="FF37" s="777"/>
      <c r="FG37" s="777"/>
      <c r="FH37" s="777"/>
      <c r="FI37" s="777"/>
      <c r="FJ37" s="777"/>
      <c r="FK37" s="777"/>
      <c r="FL37" s="777"/>
      <c r="FM37" s="777"/>
      <c r="FN37" s="777"/>
      <c r="FO37" s="777"/>
      <c r="FP37" s="777"/>
      <c r="FQ37" s="777"/>
      <c r="FR37" s="777"/>
      <c r="FS37" s="777"/>
      <c r="FT37" s="777"/>
      <c r="FU37" s="777"/>
      <c r="FV37" s="777"/>
      <c r="FW37" s="777"/>
      <c r="FX37" s="777"/>
      <c r="FY37" s="777"/>
      <c r="FZ37" s="777"/>
      <c r="GA37" s="777"/>
      <c r="GB37" s="777"/>
      <c r="GC37" s="777"/>
      <c r="GD37" s="777"/>
      <c r="GE37" s="777"/>
      <c r="GF37" s="777"/>
      <c r="GG37" s="777"/>
      <c r="GH37" s="777"/>
      <c r="GI37" s="777"/>
      <c r="GJ37" s="777"/>
      <c r="GK37" s="777"/>
      <c r="GL37" s="777"/>
      <c r="GM37" s="777"/>
      <c r="GN37" s="777"/>
      <c r="GO37" s="777"/>
      <c r="GP37" s="777"/>
      <c r="GQ37" s="777"/>
      <c r="GR37" s="777"/>
      <c r="GS37" s="777"/>
      <c r="GT37" s="777"/>
      <c r="GU37" s="777"/>
      <c r="GV37" s="777"/>
      <c r="GW37" s="777"/>
      <c r="GX37" s="777"/>
      <c r="GY37" s="777"/>
      <c r="GZ37" s="777"/>
      <c r="HA37" s="777"/>
      <c r="HB37" s="777"/>
      <c r="HC37" s="777"/>
      <c r="HD37" s="777"/>
      <c r="HE37" s="777"/>
      <c r="HF37" s="777"/>
      <c r="HG37" s="777"/>
      <c r="HH37" s="777"/>
      <c r="HI37" s="777"/>
      <c r="HJ37" s="777"/>
      <c r="HK37" s="777"/>
      <c r="HL37" s="777"/>
      <c r="HM37" s="777"/>
      <c r="HN37" s="777"/>
      <c r="HO37" s="777"/>
      <c r="HP37" s="777"/>
      <c r="HQ37" s="777"/>
      <c r="HR37" s="777"/>
      <c r="HS37" s="777"/>
      <c r="HT37" s="777"/>
      <c r="HU37" s="777"/>
      <c r="HV37" s="777"/>
      <c r="HW37" s="777"/>
      <c r="HX37" s="777"/>
      <c r="HY37" s="777"/>
      <c r="HZ37" s="777"/>
      <c r="IA37" s="777"/>
      <c r="IB37" s="777"/>
      <c r="IC37" s="777"/>
      <c r="ID37" s="777"/>
      <c r="IE37" s="777"/>
      <c r="IF37" s="777"/>
      <c r="IG37" s="777"/>
      <c r="IH37" s="777"/>
      <c r="II37" s="777"/>
      <c r="IJ37" s="777"/>
      <c r="IK37" s="777"/>
      <c r="IL37" s="777"/>
      <c r="IM37" s="777"/>
      <c r="IN37" s="777"/>
      <c r="IO37" s="777"/>
      <c r="IP37" s="777"/>
      <c r="IQ37" s="777"/>
      <c r="IR37" s="777"/>
      <c r="IS37" s="777"/>
      <c r="IT37" s="777"/>
      <c r="IU37" s="777"/>
    </row>
    <row r="38" spans="2:255" s="779" customFormat="1">
      <c r="B38" s="777"/>
      <c r="C38" s="777"/>
      <c r="D38" s="777"/>
      <c r="E38" s="777"/>
      <c r="F38" s="777"/>
      <c r="G38" s="777"/>
      <c r="H38" s="777"/>
      <c r="I38" s="777"/>
      <c r="J38" s="777"/>
      <c r="K38" s="777"/>
      <c r="L38" s="777"/>
      <c r="M38" s="777"/>
      <c r="N38" s="777"/>
      <c r="O38" s="777"/>
      <c r="P38" s="777"/>
      <c r="Q38" s="777"/>
      <c r="R38" s="777"/>
      <c r="S38" s="777"/>
      <c r="T38" s="777"/>
      <c r="U38" s="777"/>
      <c r="V38" s="777"/>
      <c r="W38" s="777"/>
      <c r="X38" s="777"/>
      <c r="Y38" s="777"/>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778"/>
      <c r="AV38" s="778"/>
      <c r="AW38" s="778"/>
      <c r="AX38" s="778"/>
      <c r="AY38" s="778"/>
      <c r="AZ38" s="778"/>
      <c r="BA38" s="778"/>
      <c r="BB38" s="777"/>
      <c r="BC38" s="777"/>
      <c r="BD38" s="777"/>
      <c r="BE38" s="777"/>
      <c r="BF38" s="777"/>
      <c r="BG38" s="777"/>
      <c r="BH38" s="777"/>
      <c r="BI38" s="777"/>
      <c r="BJ38" s="777"/>
      <c r="BK38" s="777"/>
      <c r="BL38" s="777"/>
      <c r="BM38" s="777"/>
      <c r="BN38" s="777"/>
      <c r="BO38" s="777"/>
      <c r="BP38" s="777"/>
      <c r="BQ38" s="777"/>
      <c r="BR38" s="777"/>
      <c r="BS38" s="777"/>
      <c r="BT38" s="777"/>
      <c r="BU38" s="777"/>
      <c r="BV38" s="777"/>
      <c r="BW38" s="777"/>
      <c r="BX38" s="777"/>
      <c r="BY38" s="777"/>
      <c r="BZ38" s="777"/>
      <c r="CA38" s="777"/>
      <c r="CB38" s="777"/>
      <c r="CC38" s="777"/>
      <c r="CD38" s="777"/>
      <c r="CE38" s="777"/>
      <c r="CF38" s="777"/>
      <c r="CG38" s="777"/>
      <c r="CH38" s="777"/>
      <c r="CI38" s="777"/>
      <c r="CJ38" s="777"/>
      <c r="CK38" s="777"/>
      <c r="CL38" s="777"/>
      <c r="CM38" s="777"/>
      <c r="CN38" s="777"/>
      <c r="CO38" s="777"/>
      <c r="CP38" s="777"/>
      <c r="CQ38" s="777"/>
      <c r="CR38" s="777"/>
      <c r="CS38" s="777"/>
      <c r="CT38" s="777"/>
      <c r="CU38" s="777"/>
      <c r="CV38" s="777"/>
      <c r="CW38" s="777"/>
      <c r="CX38" s="777"/>
      <c r="CY38" s="777"/>
      <c r="CZ38" s="777"/>
      <c r="DA38" s="777"/>
      <c r="DB38" s="777"/>
      <c r="DC38" s="777"/>
      <c r="DD38" s="777"/>
      <c r="DE38" s="777"/>
      <c r="DF38" s="777"/>
      <c r="DG38" s="777"/>
      <c r="DH38" s="777"/>
      <c r="DI38" s="777"/>
      <c r="DJ38" s="777"/>
      <c r="DK38" s="777"/>
      <c r="DL38" s="777"/>
      <c r="DM38" s="777"/>
      <c r="DN38" s="777"/>
      <c r="DO38" s="777"/>
      <c r="DP38" s="777"/>
      <c r="DQ38" s="777"/>
      <c r="DR38" s="777"/>
      <c r="DS38" s="777"/>
      <c r="DT38" s="777"/>
      <c r="DU38" s="777"/>
      <c r="DV38" s="777"/>
      <c r="DW38" s="777"/>
      <c r="DX38" s="777"/>
      <c r="DY38" s="777"/>
      <c r="DZ38" s="777"/>
      <c r="EA38" s="777"/>
      <c r="EB38" s="777"/>
      <c r="EC38" s="777"/>
      <c r="ED38" s="777"/>
      <c r="EE38" s="777"/>
      <c r="EF38" s="777"/>
      <c r="EG38" s="777"/>
      <c r="EH38" s="777"/>
      <c r="EI38" s="777"/>
      <c r="EJ38" s="777"/>
      <c r="EK38" s="777"/>
      <c r="EL38" s="777"/>
      <c r="EM38" s="777"/>
      <c r="EN38" s="777"/>
      <c r="EO38" s="777"/>
      <c r="EP38" s="777"/>
      <c r="EQ38" s="777"/>
      <c r="ER38" s="777"/>
      <c r="ES38" s="777"/>
      <c r="ET38" s="777"/>
      <c r="EU38" s="777"/>
      <c r="EV38" s="777"/>
      <c r="EW38" s="777"/>
      <c r="EX38" s="777"/>
      <c r="EY38" s="777"/>
      <c r="EZ38" s="777"/>
      <c r="FA38" s="777"/>
      <c r="FB38" s="777"/>
      <c r="FC38" s="777"/>
      <c r="FD38" s="777"/>
      <c r="FE38" s="777"/>
      <c r="FF38" s="777"/>
      <c r="FG38" s="777"/>
      <c r="FH38" s="777"/>
      <c r="FI38" s="777"/>
      <c r="FJ38" s="777"/>
      <c r="FK38" s="777"/>
      <c r="FL38" s="777"/>
      <c r="FM38" s="777"/>
      <c r="FN38" s="777"/>
      <c r="FO38" s="777"/>
      <c r="FP38" s="777"/>
      <c r="FQ38" s="777"/>
      <c r="FR38" s="777"/>
      <c r="FS38" s="777"/>
      <c r="FT38" s="777"/>
      <c r="FU38" s="777"/>
      <c r="FV38" s="777"/>
      <c r="FW38" s="777"/>
      <c r="FX38" s="777"/>
      <c r="FY38" s="777"/>
      <c r="FZ38" s="777"/>
      <c r="GA38" s="777"/>
      <c r="GB38" s="777"/>
      <c r="GC38" s="777"/>
      <c r="GD38" s="777"/>
      <c r="GE38" s="777"/>
      <c r="GF38" s="777"/>
      <c r="GG38" s="777"/>
      <c r="GH38" s="777"/>
      <c r="GI38" s="777"/>
      <c r="GJ38" s="777"/>
      <c r="GK38" s="777"/>
      <c r="GL38" s="777"/>
      <c r="GM38" s="777"/>
      <c r="GN38" s="777"/>
      <c r="GO38" s="777"/>
      <c r="GP38" s="777"/>
      <c r="GQ38" s="777"/>
      <c r="GR38" s="777"/>
      <c r="GS38" s="777"/>
      <c r="GT38" s="777"/>
      <c r="GU38" s="777"/>
      <c r="GV38" s="777"/>
      <c r="GW38" s="777"/>
      <c r="GX38" s="777"/>
      <c r="GY38" s="777"/>
      <c r="GZ38" s="777"/>
      <c r="HA38" s="777"/>
      <c r="HB38" s="777"/>
      <c r="HC38" s="777"/>
      <c r="HD38" s="777"/>
      <c r="HE38" s="777"/>
      <c r="HF38" s="777"/>
      <c r="HG38" s="777"/>
      <c r="HH38" s="777"/>
      <c r="HI38" s="777"/>
      <c r="HJ38" s="777"/>
      <c r="HK38" s="777"/>
      <c r="HL38" s="777"/>
      <c r="HM38" s="777"/>
      <c r="HN38" s="777"/>
      <c r="HO38" s="777"/>
      <c r="HP38" s="777"/>
      <c r="HQ38" s="777"/>
      <c r="HR38" s="777"/>
      <c r="HS38" s="777"/>
      <c r="HT38" s="777"/>
      <c r="HU38" s="777"/>
      <c r="HV38" s="777"/>
      <c r="HW38" s="777"/>
      <c r="HX38" s="777"/>
      <c r="HY38" s="777"/>
      <c r="HZ38" s="777"/>
      <c r="IA38" s="777"/>
      <c r="IB38" s="777"/>
      <c r="IC38" s="777"/>
      <c r="ID38" s="777"/>
      <c r="IE38" s="777"/>
      <c r="IF38" s="777"/>
      <c r="IG38" s="777"/>
      <c r="IH38" s="777"/>
      <c r="II38" s="777"/>
      <c r="IJ38" s="777"/>
      <c r="IK38" s="777"/>
      <c r="IL38" s="777"/>
      <c r="IM38" s="777"/>
      <c r="IN38" s="777"/>
      <c r="IO38" s="777"/>
      <c r="IP38" s="777"/>
      <c r="IQ38" s="777"/>
      <c r="IR38" s="777"/>
      <c r="IS38" s="777"/>
      <c r="IT38" s="777"/>
      <c r="IU38" s="777"/>
    </row>
    <row r="39" spans="2:255" s="779" customFormat="1">
      <c r="B39" s="777"/>
      <c r="C39" s="777"/>
      <c r="D39" s="777"/>
      <c r="E39" s="777"/>
      <c r="F39" s="777"/>
      <c r="G39" s="777"/>
      <c r="H39" s="777"/>
      <c r="I39" s="777"/>
      <c r="J39" s="777"/>
      <c r="K39" s="777"/>
      <c r="L39" s="777"/>
      <c r="M39" s="777"/>
      <c r="N39" s="777"/>
      <c r="O39" s="777"/>
      <c r="P39" s="777"/>
      <c r="Q39" s="777"/>
      <c r="R39" s="777"/>
      <c r="S39" s="777"/>
      <c r="T39" s="777"/>
      <c r="U39" s="777"/>
      <c r="V39" s="777"/>
      <c r="W39" s="777"/>
      <c r="X39" s="777"/>
      <c r="Y39" s="777"/>
      <c r="Z39" s="778"/>
      <c r="AA39" s="778"/>
      <c r="AB39" s="778"/>
      <c r="AC39" s="778"/>
      <c r="AD39" s="778"/>
      <c r="AE39" s="778"/>
      <c r="AF39" s="778"/>
      <c r="AG39" s="778"/>
      <c r="AH39" s="778"/>
      <c r="AI39" s="778"/>
      <c r="AJ39" s="778"/>
      <c r="AK39" s="778"/>
      <c r="AL39" s="778"/>
      <c r="AM39" s="778"/>
      <c r="AN39" s="778"/>
      <c r="AO39" s="778"/>
      <c r="AP39" s="778"/>
      <c r="AQ39" s="778"/>
      <c r="AR39" s="778"/>
      <c r="AS39" s="778"/>
      <c r="AT39" s="778"/>
      <c r="AU39" s="778"/>
      <c r="AV39" s="778"/>
      <c r="AW39" s="778"/>
      <c r="AX39" s="778"/>
      <c r="AY39" s="778"/>
      <c r="AZ39" s="778"/>
      <c r="BA39" s="778"/>
      <c r="BB39" s="777"/>
      <c r="BC39" s="777"/>
      <c r="BD39" s="777"/>
      <c r="BE39" s="777"/>
      <c r="BF39" s="777"/>
      <c r="BG39" s="777"/>
      <c r="BH39" s="777"/>
      <c r="BI39" s="777"/>
      <c r="BJ39" s="777"/>
      <c r="BK39" s="777"/>
      <c r="BL39" s="777"/>
      <c r="BM39" s="777"/>
      <c r="BN39" s="777"/>
      <c r="BO39" s="777"/>
      <c r="BP39" s="777"/>
      <c r="BQ39" s="777"/>
      <c r="BR39" s="777"/>
      <c r="BS39" s="777"/>
      <c r="BT39" s="777"/>
      <c r="BU39" s="777"/>
      <c r="BV39" s="777"/>
      <c r="BW39" s="777"/>
      <c r="BX39" s="777"/>
      <c r="BY39" s="777"/>
      <c r="BZ39" s="777"/>
      <c r="CA39" s="777"/>
      <c r="CB39" s="777"/>
      <c r="CC39" s="777"/>
      <c r="CD39" s="777"/>
      <c r="CE39" s="777"/>
      <c r="CF39" s="777"/>
      <c r="CG39" s="777"/>
      <c r="CH39" s="777"/>
      <c r="CI39" s="777"/>
      <c r="CJ39" s="777"/>
      <c r="CK39" s="777"/>
      <c r="CL39" s="777"/>
      <c r="CM39" s="777"/>
      <c r="CN39" s="777"/>
      <c r="CO39" s="777"/>
      <c r="CP39" s="777"/>
      <c r="CQ39" s="777"/>
      <c r="CR39" s="777"/>
      <c r="CS39" s="777"/>
      <c r="CT39" s="777"/>
      <c r="CU39" s="777"/>
      <c r="CV39" s="777"/>
      <c r="CW39" s="777"/>
      <c r="CX39" s="777"/>
      <c r="CY39" s="777"/>
      <c r="CZ39" s="777"/>
      <c r="DA39" s="777"/>
      <c r="DB39" s="777"/>
      <c r="DC39" s="777"/>
      <c r="DD39" s="777"/>
      <c r="DE39" s="777"/>
      <c r="DF39" s="777"/>
      <c r="DG39" s="777"/>
      <c r="DH39" s="777"/>
      <c r="DI39" s="777"/>
      <c r="DJ39" s="777"/>
      <c r="DK39" s="777"/>
      <c r="DL39" s="777"/>
      <c r="DM39" s="777"/>
      <c r="DN39" s="777"/>
      <c r="DO39" s="777"/>
      <c r="DP39" s="777"/>
      <c r="DQ39" s="777"/>
      <c r="DR39" s="777"/>
      <c r="DS39" s="777"/>
      <c r="DT39" s="777"/>
      <c r="DU39" s="777"/>
      <c r="DV39" s="777"/>
      <c r="DW39" s="777"/>
      <c r="DX39" s="777"/>
      <c r="DY39" s="777"/>
      <c r="DZ39" s="777"/>
      <c r="EA39" s="777"/>
      <c r="EB39" s="777"/>
      <c r="EC39" s="777"/>
      <c r="ED39" s="777"/>
      <c r="EE39" s="777"/>
      <c r="EF39" s="777"/>
      <c r="EG39" s="777"/>
      <c r="EH39" s="777"/>
      <c r="EI39" s="777"/>
      <c r="EJ39" s="777"/>
      <c r="EK39" s="777"/>
      <c r="EL39" s="777"/>
      <c r="EM39" s="777"/>
      <c r="EN39" s="777"/>
      <c r="EO39" s="777"/>
      <c r="EP39" s="777"/>
      <c r="EQ39" s="777"/>
      <c r="ER39" s="777"/>
      <c r="ES39" s="777"/>
      <c r="ET39" s="777"/>
      <c r="EU39" s="777"/>
      <c r="EV39" s="777"/>
      <c r="EW39" s="777"/>
      <c r="EX39" s="777"/>
      <c r="EY39" s="777"/>
      <c r="EZ39" s="777"/>
      <c r="FA39" s="777"/>
      <c r="FB39" s="777"/>
      <c r="FC39" s="777"/>
      <c r="FD39" s="777"/>
      <c r="FE39" s="777"/>
      <c r="FF39" s="777"/>
      <c r="FG39" s="777"/>
      <c r="FH39" s="777"/>
      <c r="FI39" s="777"/>
      <c r="FJ39" s="777"/>
      <c r="FK39" s="777"/>
      <c r="FL39" s="777"/>
      <c r="FM39" s="777"/>
      <c r="FN39" s="777"/>
      <c r="FO39" s="777"/>
      <c r="FP39" s="777"/>
      <c r="FQ39" s="777"/>
      <c r="FR39" s="777"/>
      <c r="FS39" s="777"/>
      <c r="FT39" s="777"/>
      <c r="FU39" s="777"/>
      <c r="FV39" s="777"/>
      <c r="FW39" s="777"/>
      <c r="FX39" s="777"/>
      <c r="FY39" s="777"/>
      <c r="FZ39" s="777"/>
      <c r="GA39" s="777"/>
      <c r="GB39" s="777"/>
      <c r="GC39" s="777"/>
      <c r="GD39" s="777"/>
      <c r="GE39" s="777"/>
      <c r="GF39" s="777"/>
      <c r="GG39" s="777"/>
      <c r="GH39" s="777"/>
      <c r="GI39" s="777"/>
      <c r="GJ39" s="777"/>
      <c r="GK39" s="777"/>
      <c r="GL39" s="777"/>
      <c r="GM39" s="777"/>
      <c r="GN39" s="777"/>
      <c r="GO39" s="777"/>
      <c r="GP39" s="777"/>
      <c r="GQ39" s="777"/>
      <c r="GR39" s="777"/>
      <c r="GS39" s="777"/>
      <c r="GT39" s="777"/>
      <c r="GU39" s="777"/>
      <c r="GV39" s="777"/>
      <c r="GW39" s="777"/>
      <c r="GX39" s="777"/>
      <c r="GY39" s="777"/>
      <c r="GZ39" s="777"/>
      <c r="HA39" s="777"/>
      <c r="HB39" s="777"/>
      <c r="HC39" s="777"/>
      <c r="HD39" s="777"/>
      <c r="HE39" s="777"/>
      <c r="HF39" s="777"/>
      <c r="HG39" s="777"/>
      <c r="HH39" s="777"/>
      <c r="HI39" s="777"/>
      <c r="HJ39" s="777"/>
      <c r="HK39" s="777"/>
      <c r="HL39" s="777"/>
      <c r="HM39" s="777"/>
      <c r="HN39" s="777"/>
      <c r="HO39" s="777"/>
      <c r="HP39" s="777"/>
      <c r="HQ39" s="777"/>
      <c r="HR39" s="777"/>
      <c r="HS39" s="777"/>
      <c r="HT39" s="777"/>
      <c r="HU39" s="777"/>
      <c r="HV39" s="777"/>
      <c r="HW39" s="777"/>
      <c r="HX39" s="777"/>
      <c r="HY39" s="777"/>
      <c r="HZ39" s="777"/>
      <c r="IA39" s="777"/>
      <c r="IB39" s="777"/>
      <c r="IC39" s="777"/>
      <c r="ID39" s="777"/>
      <c r="IE39" s="777"/>
      <c r="IF39" s="777"/>
      <c r="IG39" s="777"/>
      <c r="IH39" s="777"/>
      <c r="II39" s="777"/>
      <c r="IJ39" s="777"/>
      <c r="IK39" s="777"/>
      <c r="IL39" s="777"/>
      <c r="IM39" s="777"/>
      <c r="IN39" s="777"/>
      <c r="IO39" s="777"/>
      <c r="IP39" s="777"/>
      <c r="IQ39" s="777"/>
      <c r="IR39" s="777"/>
      <c r="IS39" s="777"/>
      <c r="IT39" s="777"/>
      <c r="IU39" s="777"/>
    </row>
    <row r="40" spans="2:255" s="779" customFormat="1">
      <c r="B40" s="777"/>
      <c r="C40" s="777"/>
      <c r="D40" s="777"/>
      <c r="E40" s="777"/>
      <c r="F40" s="777"/>
      <c r="G40" s="777"/>
      <c r="H40" s="777"/>
      <c r="I40" s="777"/>
      <c r="J40" s="777"/>
      <c r="K40" s="777"/>
      <c r="L40" s="777"/>
      <c r="M40" s="777"/>
      <c r="N40" s="777"/>
      <c r="O40" s="777"/>
      <c r="P40" s="777"/>
      <c r="Q40" s="777"/>
      <c r="R40" s="777"/>
      <c r="S40" s="777"/>
      <c r="T40" s="777"/>
      <c r="U40" s="777"/>
      <c r="V40" s="777"/>
      <c r="W40" s="777"/>
      <c r="X40" s="777"/>
      <c r="Y40" s="777"/>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778"/>
      <c r="AV40" s="778"/>
      <c r="AW40" s="778"/>
      <c r="AX40" s="778"/>
      <c r="AY40" s="778"/>
      <c r="AZ40" s="778"/>
      <c r="BA40" s="778"/>
      <c r="BB40" s="777"/>
      <c r="BC40" s="777"/>
      <c r="BD40" s="777"/>
      <c r="BE40" s="777"/>
      <c r="BF40" s="777"/>
      <c r="BG40" s="777"/>
      <c r="BH40" s="777"/>
      <c r="BI40" s="777"/>
      <c r="BJ40" s="777"/>
      <c r="BK40" s="777"/>
      <c r="BL40" s="777"/>
      <c r="BM40" s="777"/>
      <c r="BN40" s="777"/>
      <c r="BO40" s="777"/>
      <c r="BP40" s="777"/>
      <c r="BQ40" s="777"/>
      <c r="BR40" s="777"/>
      <c r="BS40" s="777"/>
      <c r="BT40" s="777"/>
      <c r="BU40" s="777"/>
      <c r="BV40" s="777"/>
      <c r="BW40" s="777"/>
      <c r="BX40" s="777"/>
      <c r="BY40" s="777"/>
      <c r="BZ40" s="777"/>
      <c r="CA40" s="777"/>
      <c r="CB40" s="777"/>
      <c r="CC40" s="777"/>
      <c r="CD40" s="777"/>
      <c r="CE40" s="777"/>
      <c r="CF40" s="777"/>
      <c r="CG40" s="777"/>
      <c r="CH40" s="777"/>
      <c r="CI40" s="777"/>
      <c r="CJ40" s="777"/>
      <c r="CK40" s="777"/>
      <c r="CL40" s="777"/>
      <c r="CM40" s="777"/>
      <c r="CN40" s="777"/>
      <c r="CO40" s="777"/>
      <c r="CP40" s="777"/>
      <c r="CQ40" s="777"/>
      <c r="CR40" s="777"/>
      <c r="CS40" s="777"/>
      <c r="CT40" s="777"/>
      <c r="CU40" s="777"/>
      <c r="CV40" s="777"/>
      <c r="CW40" s="777"/>
      <c r="CX40" s="777"/>
      <c r="CY40" s="777"/>
      <c r="CZ40" s="777"/>
      <c r="DA40" s="777"/>
      <c r="DB40" s="777"/>
      <c r="DC40" s="777"/>
      <c r="DD40" s="777"/>
      <c r="DE40" s="777"/>
      <c r="DF40" s="777"/>
      <c r="DG40" s="777"/>
      <c r="DH40" s="777"/>
      <c r="DI40" s="777"/>
      <c r="DJ40" s="777"/>
      <c r="DK40" s="777"/>
      <c r="DL40" s="777"/>
      <c r="DM40" s="777"/>
      <c r="DN40" s="777"/>
      <c r="DO40" s="777"/>
      <c r="DP40" s="777"/>
      <c r="DQ40" s="777"/>
      <c r="DR40" s="777"/>
      <c r="DS40" s="777"/>
      <c r="DT40" s="777"/>
      <c r="DU40" s="777"/>
      <c r="DV40" s="777"/>
      <c r="DW40" s="777"/>
      <c r="DX40" s="777"/>
      <c r="DY40" s="777"/>
      <c r="DZ40" s="777"/>
      <c r="EA40" s="777"/>
      <c r="EB40" s="777"/>
      <c r="EC40" s="777"/>
      <c r="ED40" s="777"/>
      <c r="EE40" s="777"/>
      <c r="EF40" s="777"/>
      <c r="EG40" s="777"/>
      <c r="EH40" s="777"/>
      <c r="EI40" s="777"/>
      <c r="EJ40" s="777"/>
      <c r="EK40" s="777"/>
      <c r="EL40" s="777"/>
      <c r="EM40" s="777"/>
      <c r="EN40" s="777"/>
      <c r="EO40" s="777"/>
      <c r="EP40" s="777"/>
      <c r="EQ40" s="777"/>
      <c r="ER40" s="777"/>
      <c r="ES40" s="777"/>
      <c r="ET40" s="777"/>
      <c r="EU40" s="777"/>
      <c r="EV40" s="777"/>
      <c r="EW40" s="777"/>
      <c r="EX40" s="777"/>
      <c r="EY40" s="777"/>
      <c r="EZ40" s="777"/>
      <c r="FA40" s="777"/>
      <c r="FB40" s="777"/>
      <c r="FC40" s="777"/>
      <c r="FD40" s="777"/>
      <c r="FE40" s="777"/>
      <c r="FF40" s="777"/>
      <c r="FG40" s="777"/>
      <c r="FH40" s="777"/>
      <c r="FI40" s="777"/>
      <c r="FJ40" s="777"/>
      <c r="FK40" s="777"/>
      <c r="FL40" s="777"/>
      <c r="FM40" s="777"/>
      <c r="FN40" s="777"/>
      <c r="FO40" s="777"/>
      <c r="FP40" s="777"/>
      <c r="FQ40" s="777"/>
      <c r="FR40" s="777"/>
      <c r="FS40" s="777"/>
      <c r="FT40" s="777"/>
      <c r="FU40" s="777"/>
      <c r="FV40" s="777"/>
      <c r="FW40" s="777"/>
      <c r="FX40" s="777"/>
      <c r="FY40" s="777"/>
      <c r="FZ40" s="777"/>
      <c r="GA40" s="777"/>
      <c r="GB40" s="777"/>
      <c r="GC40" s="777"/>
      <c r="GD40" s="777"/>
      <c r="GE40" s="777"/>
      <c r="GF40" s="777"/>
      <c r="GG40" s="777"/>
      <c r="GH40" s="777"/>
      <c r="GI40" s="777"/>
      <c r="GJ40" s="777"/>
      <c r="GK40" s="777"/>
      <c r="GL40" s="777"/>
      <c r="GM40" s="777"/>
      <c r="GN40" s="777"/>
      <c r="GO40" s="777"/>
      <c r="GP40" s="777"/>
      <c r="GQ40" s="777"/>
      <c r="GR40" s="777"/>
      <c r="GS40" s="777"/>
      <c r="GT40" s="777"/>
      <c r="GU40" s="777"/>
      <c r="GV40" s="777"/>
      <c r="GW40" s="777"/>
      <c r="GX40" s="777"/>
      <c r="GY40" s="777"/>
      <c r="GZ40" s="777"/>
      <c r="HA40" s="777"/>
      <c r="HB40" s="777"/>
      <c r="HC40" s="777"/>
      <c r="HD40" s="777"/>
      <c r="HE40" s="777"/>
      <c r="HF40" s="777"/>
      <c r="HG40" s="777"/>
      <c r="HH40" s="777"/>
      <c r="HI40" s="777"/>
      <c r="HJ40" s="777"/>
      <c r="HK40" s="777"/>
      <c r="HL40" s="777"/>
      <c r="HM40" s="777"/>
      <c r="HN40" s="777"/>
      <c r="HO40" s="777"/>
      <c r="HP40" s="777"/>
      <c r="HQ40" s="777"/>
      <c r="HR40" s="777"/>
      <c r="HS40" s="777"/>
      <c r="HT40" s="777"/>
      <c r="HU40" s="777"/>
      <c r="HV40" s="777"/>
      <c r="HW40" s="777"/>
      <c r="HX40" s="777"/>
      <c r="HY40" s="777"/>
      <c r="HZ40" s="777"/>
      <c r="IA40" s="777"/>
      <c r="IB40" s="777"/>
      <c r="IC40" s="777"/>
      <c r="ID40" s="777"/>
      <c r="IE40" s="777"/>
      <c r="IF40" s="777"/>
      <c r="IG40" s="777"/>
      <c r="IH40" s="777"/>
      <c r="II40" s="777"/>
      <c r="IJ40" s="777"/>
      <c r="IK40" s="777"/>
      <c r="IL40" s="777"/>
      <c r="IM40" s="777"/>
      <c r="IN40" s="777"/>
      <c r="IO40" s="777"/>
      <c r="IP40" s="777"/>
      <c r="IQ40" s="777"/>
      <c r="IR40" s="777"/>
      <c r="IS40" s="777"/>
      <c r="IT40" s="777"/>
      <c r="IU40" s="777"/>
    </row>
    <row r="41" spans="2:255" s="779" customFormat="1">
      <c r="B41" s="777"/>
      <c r="C41" s="777"/>
      <c r="D41" s="777"/>
      <c r="E41" s="777"/>
      <c r="F41" s="777"/>
      <c r="G41" s="777"/>
      <c r="H41" s="777"/>
      <c r="I41" s="777"/>
      <c r="J41" s="777"/>
      <c r="K41" s="777"/>
      <c r="L41" s="777"/>
      <c r="M41" s="777"/>
      <c r="N41" s="777"/>
      <c r="O41" s="777"/>
      <c r="P41" s="777"/>
      <c r="Q41" s="777"/>
      <c r="R41" s="777"/>
      <c r="S41" s="777"/>
      <c r="T41" s="777"/>
      <c r="U41" s="777"/>
      <c r="V41" s="777"/>
      <c r="W41" s="777"/>
      <c r="X41" s="777"/>
      <c r="Y41" s="777"/>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778"/>
      <c r="AV41" s="778"/>
      <c r="AW41" s="778"/>
      <c r="AX41" s="778"/>
      <c r="AY41" s="778"/>
      <c r="AZ41" s="778"/>
      <c r="BA41" s="778"/>
      <c r="BB41" s="777"/>
      <c r="BC41" s="777"/>
      <c r="BD41" s="777"/>
      <c r="BE41" s="777"/>
      <c r="BF41" s="777"/>
      <c r="BG41" s="777"/>
      <c r="BH41" s="777"/>
      <c r="BI41" s="777"/>
      <c r="BJ41" s="777"/>
      <c r="BK41" s="777"/>
      <c r="BL41" s="777"/>
      <c r="BM41" s="777"/>
      <c r="BN41" s="777"/>
      <c r="BO41" s="777"/>
      <c r="BP41" s="777"/>
      <c r="BQ41" s="777"/>
      <c r="BR41" s="777"/>
      <c r="BS41" s="777"/>
      <c r="BT41" s="777"/>
      <c r="BU41" s="777"/>
      <c r="BV41" s="777"/>
      <c r="BW41" s="777"/>
      <c r="BX41" s="777"/>
      <c r="BY41" s="777"/>
      <c r="BZ41" s="777"/>
      <c r="CA41" s="777"/>
      <c r="CB41" s="777"/>
      <c r="CC41" s="777"/>
      <c r="CD41" s="777"/>
      <c r="CE41" s="777"/>
      <c r="CF41" s="777"/>
      <c r="CG41" s="777"/>
      <c r="CH41" s="777"/>
      <c r="CI41" s="777"/>
      <c r="CJ41" s="777"/>
      <c r="CK41" s="777"/>
      <c r="CL41" s="777"/>
      <c r="CM41" s="777"/>
      <c r="CN41" s="777"/>
      <c r="CO41" s="777"/>
      <c r="CP41" s="777"/>
      <c r="CQ41" s="777"/>
      <c r="CR41" s="777"/>
      <c r="CS41" s="777"/>
      <c r="CT41" s="777"/>
      <c r="CU41" s="777"/>
      <c r="CV41" s="777"/>
      <c r="CW41" s="777"/>
      <c r="CX41" s="777"/>
      <c r="CY41" s="777"/>
      <c r="CZ41" s="777"/>
      <c r="DA41" s="777"/>
      <c r="DB41" s="777"/>
      <c r="DC41" s="777"/>
      <c r="DD41" s="777"/>
      <c r="DE41" s="777"/>
      <c r="DF41" s="777"/>
      <c r="DG41" s="777"/>
      <c r="DH41" s="777"/>
      <c r="DI41" s="777"/>
      <c r="DJ41" s="777"/>
      <c r="DK41" s="777"/>
      <c r="DL41" s="777"/>
      <c r="DM41" s="777"/>
      <c r="DN41" s="777"/>
      <c r="DO41" s="777"/>
      <c r="DP41" s="777"/>
      <c r="DQ41" s="777"/>
      <c r="DR41" s="777"/>
      <c r="DS41" s="777"/>
      <c r="DT41" s="777"/>
      <c r="DU41" s="777"/>
      <c r="DV41" s="777"/>
      <c r="DW41" s="777"/>
      <c r="DX41" s="777"/>
      <c r="DY41" s="777"/>
      <c r="DZ41" s="777"/>
      <c r="EA41" s="777"/>
      <c r="EB41" s="777"/>
      <c r="EC41" s="777"/>
      <c r="ED41" s="777"/>
      <c r="EE41" s="777"/>
      <c r="EF41" s="777"/>
      <c r="EG41" s="777"/>
      <c r="EH41" s="777"/>
      <c r="EI41" s="777"/>
      <c r="EJ41" s="777"/>
      <c r="EK41" s="777"/>
      <c r="EL41" s="777"/>
      <c r="EM41" s="777"/>
      <c r="EN41" s="777"/>
      <c r="EO41" s="777"/>
      <c r="EP41" s="777"/>
      <c r="EQ41" s="777"/>
      <c r="ER41" s="777"/>
      <c r="ES41" s="777"/>
      <c r="ET41" s="777"/>
      <c r="EU41" s="777"/>
      <c r="EV41" s="777"/>
      <c r="EW41" s="777"/>
      <c r="EX41" s="777"/>
      <c r="EY41" s="777"/>
      <c r="EZ41" s="777"/>
      <c r="FA41" s="777"/>
      <c r="FB41" s="777"/>
      <c r="FC41" s="777"/>
      <c r="FD41" s="777"/>
      <c r="FE41" s="777"/>
      <c r="FF41" s="777"/>
      <c r="FG41" s="777"/>
      <c r="FH41" s="777"/>
      <c r="FI41" s="777"/>
      <c r="FJ41" s="777"/>
      <c r="FK41" s="777"/>
      <c r="FL41" s="777"/>
      <c r="FM41" s="777"/>
      <c r="FN41" s="777"/>
      <c r="FO41" s="777"/>
      <c r="FP41" s="777"/>
      <c r="FQ41" s="777"/>
      <c r="FR41" s="777"/>
      <c r="FS41" s="777"/>
      <c r="FT41" s="777"/>
      <c r="FU41" s="777"/>
      <c r="FV41" s="777"/>
      <c r="FW41" s="777"/>
      <c r="FX41" s="777"/>
      <c r="FY41" s="777"/>
      <c r="FZ41" s="777"/>
      <c r="GA41" s="777"/>
      <c r="GB41" s="777"/>
      <c r="GC41" s="777"/>
      <c r="GD41" s="777"/>
      <c r="GE41" s="777"/>
      <c r="GF41" s="777"/>
      <c r="GG41" s="777"/>
      <c r="GH41" s="777"/>
      <c r="GI41" s="777"/>
      <c r="GJ41" s="777"/>
      <c r="GK41" s="777"/>
      <c r="GL41" s="777"/>
      <c r="GM41" s="777"/>
      <c r="GN41" s="777"/>
      <c r="GO41" s="777"/>
      <c r="GP41" s="777"/>
      <c r="GQ41" s="777"/>
      <c r="GR41" s="777"/>
      <c r="GS41" s="777"/>
      <c r="GT41" s="777"/>
      <c r="GU41" s="777"/>
      <c r="GV41" s="777"/>
      <c r="GW41" s="777"/>
      <c r="GX41" s="777"/>
      <c r="GY41" s="777"/>
      <c r="GZ41" s="777"/>
      <c r="HA41" s="777"/>
      <c r="HB41" s="777"/>
      <c r="HC41" s="777"/>
      <c r="HD41" s="777"/>
      <c r="HE41" s="777"/>
      <c r="HF41" s="777"/>
      <c r="HG41" s="777"/>
      <c r="HH41" s="777"/>
      <c r="HI41" s="777"/>
      <c r="HJ41" s="777"/>
      <c r="HK41" s="777"/>
      <c r="HL41" s="777"/>
      <c r="HM41" s="777"/>
      <c r="HN41" s="777"/>
      <c r="HO41" s="777"/>
      <c r="HP41" s="777"/>
      <c r="HQ41" s="777"/>
      <c r="HR41" s="777"/>
      <c r="HS41" s="777"/>
      <c r="HT41" s="777"/>
      <c r="HU41" s="777"/>
      <c r="HV41" s="777"/>
      <c r="HW41" s="777"/>
      <c r="HX41" s="777"/>
      <c r="HY41" s="777"/>
      <c r="HZ41" s="777"/>
      <c r="IA41" s="777"/>
      <c r="IB41" s="777"/>
      <c r="IC41" s="777"/>
      <c r="ID41" s="777"/>
      <c r="IE41" s="777"/>
      <c r="IF41" s="777"/>
      <c r="IG41" s="777"/>
      <c r="IH41" s="777"/>
      <c r="II41" s="777"/>
      <c r="IJ41" s="777"/>
      <c r="IK41" s="777"/>
      <c r="IL41" s="777"/>
      <c r="IM41" s="777"/>
      <c r="IN41" s="777"/>
      <c r="IO41" s="777"/>
      <c r="IP41" s="777"/>
      <c r="IQ41" s="777"/>
      <c r="IR41" s="777"/>
      <c r="IS41" s="777"/>
      <c r="IT41" s="777"/>
      <c r="IU41" s="777"/>
    </row>
    <row r="42" spans="2:255" s="779" customFormat="1">
      <c r="B42" s="777"/>
      <c r="C42" s="777"/>
      <c r="D42" s="777"/>
      <c r="E42" s="777"/>
      <c r="F42" s="777"/>
      <c r="G42" s="777"/>
      <c r="H42" s="777"/>
      <c r="I42" s="777"/>
      <c r="J42" s="777"/>
      <c r="K42" s="777"/>
      <c r="L42" s="777"/>
      <c r="M42" s="777"/>
      <c r="N42" s="777"/>
      <c r="O42" s="777"/>
      <c r="P42" s="777"/>
      <c r="Q42" s="777"/>
      <c r="R42" s="777"/>
      <c r="S42" s="777"/>
      <c r="T42" s="777"/>
      <c r="U42" s="777"/>
      <c r="V42" s="777"/>
      <c r="W42" s="777"/>
      <c r="X42" s="777"/>
      <c r="Y42" s="777"/>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778"/>
      <c r="AY42" s="778"/>
      <c r="AZ42" s="778"/>
      <c r="BA42" s="778"/>
      <c r="BB42" s="777"/>
      <c r="BC42" s="777"/>
      <c r="BD42" s="777"/>
      <c r="BE42" s="777"/>
      <c r="BF42" s="777"/>
      <c r="BG42" s="777"/>
      <c r="BH42" s="777"/>
      <c r="BI42" s="777"/>
      <c r="BJ42" s="777"/>
      <c r="BK42" s="777"/>
      <c r="BL42" s="777"/>
      <c r="BM42" s="777"/>
      <c r="BN42" s="777"/>
      <c r="BO42" s="777"/>
      <c r="BP42" s="777"/>
      <c r="BQ42" s="777"/>
      <c r="BR42" s="777"/>
      <c r="BS42" s="777"/>
      <c r="BT42" s="777"/>
      <c r="BU42" s="777"/>
      <c r="BV42" s="777"/>
      <c r="BW42" s="777"/>
      <c r="BX42" s="777"/>
      <c r="BY42" s="777"/>
      <c r="BZ42" s="777"/>
      <c r="CA42" s="777"/>
      <c r="CB42" s="777"/>
      <c r="CC42" s="777"/>
      <c r="CD42" s="777"/>
      <c r="CE42" s="777"/>
      <c r="CF42" s="777"/>
      <c r="CG42" s="777"/>
      <c r="CH42" s="777"/>
      <c r="CI42" s="777"/>
      <c r="CJ42" s="777"/>
      <c r="CK42" s="777"/>
      <c r="CL42" s="777"/>
      <c r="CM42" s="777"/>
      <c r="CN42" s="777"/>
      <c r="CO42" s="777"/>
      <c r="CP42" s="777"/>
      <c r="CQ42" s="777"/>
      <c r="CR42" s="777"/>
      <c r="CS42" s="777"/>
      <c r="CT42" s="777"/>
      <c r="CU42" s="777"/>
      <c r="CV42" s="777"/>
      <c r="CW42" s="777"/>
      <c r="CX42" s="777"/>
      <c r="CY42" s="777"/>
      <c r="CZ42" s="777"/>
      <c r="DA42" s="777"/>
      <c r="DB42" s="777"/>
      <c r="DC42" s="777"/>
      <c r="DD42" s="777"/>
      <c r="DE42" s="777"/>
      <c r="DF42" s="777"/>
      <c r="DG42" s="777"/>
      <c r="DH42" s="777"/>
      <c r="DI42" s="777"/>
      <c r="DJ42" s="777"/>
      <c r="DK42" s="777"/>
      <c r="DL42" s="777"/>
      <c r="DM42" s="777"/>
      <c r="DN42" s="777"/>
      <c r="DO42" s="777"/>
      <c r="DP42" s="777"/>
      <c r="DQ42" s="777"/>
      <c r="DR42" s="777"/>
      <c r="DS42" s="777"/>
      <c r="DT42" s="777"/>
      <c r="DU42" s="777"/>
      <c r="DV42" s="777"/>
      <c r="DW42" s="777"/>
      <c r="DX42" s="777"/>
      <c r="DY42" s="777"/>
      <c r="DZ42" s="777"/>
      <c r="EA42" s="777"/>
      <c r="EB42" s="777"/>
      <c r="EC42" s="777"/>
      <c r="ED42" s="777"/>
      <c r="EE42" s="777"/>
      <c r="EF42" s="777"/>
      <c r="EG42" s="777"/>
      <c r="EH42" s="777"/>
      <c r="EI42" s="777"/>
      <c r="EJ42" s="777"/>
      <c r="EK42" s="777"/>
      <c r="EL42" s="777"/>
      <c r="EM42" s="777"/>
      <c r="EN42" s="777"/>
      <c r="EO42" s="777"/>
      <c r="EP42" s="777"/>
      <c r="EQ42" s="777"/>
      <c r="ER42" s="777"/>
      <c r="ES42" s="777"/>
      <c r="ET42" s="777"/>
      <c r="EU42" s="777"/>
      <c r="EV42" s="777"/>
      <c r="EW42" s="777"/>
      <c r="EX42" s="777"/>
      <c r="EY42" s="777"/>
      <c r="EZ42" s="777"/>
      <c r="FA42" s="777"/>
      <c r="FB42" s="777"/>
      <c r="FC42" s="777"/>
      <c r="FD42" s="777"/>
      <c r="FE42" s="777"/>
      <c r="FF42" s="777"/>
      <c r="FG42" s="777"/>
      <c r="FH42" s="777"/>
      <c r="FI42" s="777"/>
      <c r="FJ42" s="777"/>
      <c r="FK42" s="777"/>
      <c r="FL42" s="777"/>
      <c r="FM42" s="777"/>
      <c r="FN42" s="777"/>
      <c r="FO42" s="777"/>
      <c r="FP42" s="777"/>
      <c r="FQ42" s="777"/>
      <c r="FR42" s="777"/>
      <c r="FS42" s="777"/>
      <c r="FT42" s="777"/>
      <c r="FU42" s="777"/>
      <c r="FV42" s="777"/>
      <c r="FW42" s="777"/>
      <c r="FX42" s="777"/>
      <c r="FY42" s="777"/>
      <c r="FZ42" s="777"/>
      <c r="GA42" s="777"/>
      <c r="GB42" s="777"/>
      <c r="GC42" s="777"/>
      <c r="GD42" s="777"/>
      <c r="GE42" s="777"/>
      <c r="GF42" s="777"/>
      <c r="GG42" s="777"/>
      <c r="GH42" s="777"/>
      <c r="GI42" s="777"/>
      <c r="GJ42" s="777"/>
      <c r="GK42" s="777"/>
      <c r="GL42" s="777"/>
      <c r="GM42" s="777"/>
      <c r="GN42" s="777"/>
      <c r="GO42" s="777"/>
      <c r="GP42" s="777"/>
      <c r="GQ42" s="777"/>
      <c r="GR42" s="777"/>
      <c r="GS42" s="777"/>
      <c r="GT42" s="777"/>
      <c r="GU42" s="777"/>
      <c r="GV42" s="777"/>
      <c r="GW42" s="777"/>
      <c r="GX42" s="777"/>
      <c r="GY42" s="777"/>
      <c r="GZ42" s="777"/>
      <c r="HA42" s="777"/>
      <c r="HB42" s="777"/>
      <c r="HC42" s="777"/>
      <c r="HD42" s="777"/>
      <c r="HE42" s="777"/>
      <c r="HF42" s="777"/>
      <c r="HG42" s="777"/>
      <c r="HH42" s="777"/>
      <c r="HI42" s="777"/>
      <c r="HJ42" s="777"/>
      <c r="HK42" s="777"/>
      <c r="HL42" s="777"/>
      <c r="HM42" s="777"/>
      <c r="HN42" s="777"/>
      <c r="HO42" s="777"/>
      <c r="HP42" s="777"/>
      <c r="HQ42" s="777"/>
      <c r="HR42" s="777"/>
      <c r="HS42" s="777"/>
      <c r="HT42" s="777"/>
      <c r="HU42" s="777"/>
      <c r="HV42" s="777"/>
      <c r="HW42" s="777"/>
      <c r="HX42" s="777"/>
      <c r="HY42" s="777"/>
      <c r="HZ42" s="777"/>
      <c r="IA42" s="777"/>
      <c r="IB42" s="777"/>
      <c r="IC42" s="777"/>
      <c r="ID42" s="777"/>
      <c r="IE42" s="777"/>
      <c r="IF42" s="777"/>
      <c r="IG42" s="777"/>
      <c r="IH42" s="777"/>
      <c r="II42" s="777"/>
      <c r="IJ42" s="777"/>
      <c r="IK42" s="777"/>
      <c r="IL42" s="777"/>
      <c r="IM42" s="777"/>
      <c r="IN42" s="777"/>
      <c r="IO42" s="777"/>
      <c r="IP42" s="777"/>
      <c r="IQ42" s="777"/>
      <c r="IR42" s="777"/>
      <c r="IS42" s="777"/>
      <c r="IT42" s="777"/>
      <c r="IU42" s="777"/>
    </row>
    <row r="43" spans="2:255" s="779" customFormat="1">
      <c r="B43" s="777"/>
      <c r="C43" s="777"/>
      <c r="D43" s="777"/>
      <c r="E43" s="777"/>
      <c r="F43" s="777"/>
      <c r="G43" s="777"/>
      <c r="H43" s="777"/>
      <c r="I43" s="777"/>
      <c r="J43" s="777"/>
      <c r="K43" s="777"/>
      <c r="L43" s="777"/>
      <c r="M43" s="777"/>
      <c r="N43" s="777"/>
      <c r="O43" s="777"/>
      <c r="P43" s="777"/>
      <c r="Q43" s="777"/>
      <c r="R43" s="777"/>
      <c r="S43" s="777"/>
      <c r="T43" s="777"/>
      <c r="U43" s="777"/>
      <c r="V43" s="777"/>
      <c r="W43" s="777"/>
      <c r="X43" s="777"/>
      <c r="Y43" s="777"/>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778"/>
      <c r="AV43" s="778"/>
      <c r="AW43" s="778"/>
      <c r="AX43" s="778"/>
      <c r="AY43" s="778"/>
      <c r="AZ43" s="778"/>
      <c r="BA43" s="778"/>
      <c r="BB43" s="777"/>
      <c r="BC43" s="777"/>
      <c r="BD43" s="777"/>
      <c r="BE43" s="777"/>
      <c r="BF43" s="777"/>
      <c r="BG43" s="777"/>
      <c r="BH43" s="777"/>
      <c r="BI43" s="777"/>
      <c r="BJ43" s="777"/>
      <c r="BK43" s="777"/>
      <c r="BL43" s="777"/>
      <c r="BM43" s="777"/>
      <c r="BN43" s="777"/>
      <c r="BO43" s="777"/>
      <c r="BP43" s="777"/>
      <c r="BQ43" s="777"/>
      <c r="BR43" s="777"/>
      <c r="BS43" s="777"/>
      <c r="BT43" s="777"/>
      <c r="BU43" s="777"/>
      <c r="BV43" s="777"/>
      <c r="BW43" s="777"/>
      <c r="BX43" s="777"/>
      <c r="BY43" s="777"/>
      <c r="BZ43" s="777"/>
      <c r="CA43" s="777"/>
      <c r="CB43" s="777"/>
      <c r="CC43" s="777"/>
      <c r="CD43" s="777"/>
      <c r="CE43" s="777"/>
      <c r="CF43" s="777"/>
      <c r="CG43" s="777"/>
      <c r="CH43" s="777"/>
      <c r="CI43" s="777"/>
      <c r="CJ43" s="777"/>
      <c r="CK43" s="777"/>
      <c r="CL43" s="777"/>
      <c r="CM43" s="777"/>
      <c r="CN43" s="777"/>
      <c r="CO43" s="777"/>
      <c r="CP43" s="777"/>
      <c r="CQ43" s="777"/>
      <c r="CR43" s="777"/>
      <c r="CS43" s="777"/>
      <c r="CT43" s="777"/>
      <c r="CU43" s="777"/>
      <c r="CV43" s="777"/>
      <c r="CW43" s="777"/>
      <c r="CX43" s="777"/>
      <c r="CY43" s="777"/>
      <c r="CZ43" s="777"/>
      <c r="DA43" s="777"/>
      <c r="DB43" s="777"/>
      <c r="DC43" s="777"/>
      <c r="DD43" s="777"/>
      <c r="DE43" s="777"/>
      <c r="DF43" s="777"/>
      <c r="DG43" s="777"/>
      <c r="DH43" s="777"/>
      <c r="DI43" s="777"/>
      <c r="DJ43" s="777"/>
      <c r="DK43" s="777"/>
      <c r="DL43" s="777"/>
      <c r="DM43" s="777"/>
      <c r="DN43" s="777"/>
      <c r="DO43" s="777"/>
      <c r="DP43" s="777"/>
      <c r="DQ43" s="777"/>
      <c r="DR43" s="777"/>
      <c r="DS43" s="777"/>
      <c r="DT43" s="777"/>
      <c r="DU43" s="777"/>
      <c r="DV43" s="777"/>
      <c r="DW43" s="777"/>
      <c r="DX43" s="777"/>
      <c r="DY43" s="777"/>
      <c r="DZ43" s="777"/>
      <c r="EA43" s="777"/>
      <c r="EB43" s="777"/>
      <c r="EC43" s="777"/>
      <c r="ED43" s="777"/>
      <c r="EE43" s="777"/>
      <c r="EF43" s="777"/>
      <c r="EG43" s="777"/>
      <c r="EH43" s="777"/>
      <c r="EI43" s="777"/>
      <c r="EJ43" s="777"/>
      <c r="EK43" s="777"/>
      <c r="EL43" s="777"/>
      <c r="EM43" s="777"/>
      <c r="EN43" s="777"/>
      <c r="EO43" s="777"/>
      <c r="EP43" s="777"/>
      <c r="EQ43" s="777"/>
      <c r="ER43" s="777"/>
      <c r="ES43" s="777"/>
      <c r="ET43" s="777"/>
      <c r="EU43" s="777"/>
      <c r="EV43" s="777"/>
      <c r="EW43" s="777"/>
      <c r="EX43" s="777"/>
      <c r="EY43" s="777"/>
      <c r="EZ43" s="777"/>
      <c r="FA43" s="777"/>
      <c r="FB43" s="777"/>
      <c r="FC43" s="777"/>
      <c r="FD43" s="777"/>
      <c r="FE43" s="777"/>
      <c r="FF43" s="777"/>
      <c r="FG43" s="777"/>
      <c r="FH43" s="777"/>
      <c r="FI43" s="777"/>
      <c r="FJ43" s="777"/>
      <c r="FK43" s="777"/>
      <c r="FL43" s="777"/>
      <c r="FM43" s="777"/>
      <c r="FN43" s="777"/>
      <c r="FO43" s="777"/>
      <c r="FP43" s="777"/>
      <c r="FQ43" s="777"/>
      <c r="FR43" s="777"/>
      <c r="FS43" s="777"/>
      <c r="FT43" s="777"/>
      <c r="FU43" s="777"/>
      <c r="FV43" s="777"/>
      <c r="FW43" s="777"/>
      <c r="FX43" s="777"/>
      <c r="FY43" s="777"/>
      <c r="FZ43" s="777"/>
      <c r="GA43" s="777"/>
      <c r="GB43" s="777"/>
      <c r="GC43" s="777"/>
      <c r="GD43" s="777"/>
      <c r="GE43" s="777"/>
      <c r="GF43" s="777"/>
      <c r="GG43" s="777"/>
      <c r="GH43" s="777"/>
      <c r="GI43" s="777"/>
      <c r="GJ43" s="777"/>
      <c r="GK43" s="777"/>
      <c r="GL43" s="777"/>
      <c r="GM43" s="777"/>
      <c r="GN43" s="777"/>
      <c r="GO43" s="777"/>
      <c r="GP43" s="777"/>
      <c r="GQ43" s="777"/>
      <c r="GR43" s="777"/>
      <c r="GS43" s="777"/>
      <c r="GT43" s="777"/>
      <c r="GU43" s="777"/>
      <c r="GV43" s="777"/>
      <c r="GW43" s="777"/>
      <c r="GX43" s="777"/>
      <c r="GY43" s="777"/>
      <c r="GZ43" s="777"/>
      <c r="HA43" s="777"/>
      <c r="HB43" s="777"/>
      <c r="HC43" s="777"/>
      <c r="HD43" s="777"/>
      <c r="HE43" s="777"/>
      <c r="HF43" s="777"/>
      <c r="HG43" s="777"/>
      <c r="HH43" s="777"/>
      <c r="HI43" s="777"/>
      <c r="HJ43" s="777"/>
      <c r="HK43" s="777"/>
      <c r="HL43" s="777"/>
      <c r="HM43" s="777"/>
      <c r="HN43" s="777"/>
      <c r="HO43" s="777"/>
      <c r="HP43" s="777"/>
      <c r="HQ43" s="777"/>
      <c r="HR43" s="777"/>
      <c r="HS43" s="777"/>
      <c r="HT43" s="777"/>
      <c r="HU43" s="777"/>
      <c r="HV43" s="777"/>
      <c r="HW43" s="777"/>
      <c r="HX43" s="777"/>
      <c r="HY43" s="777"/>
      <c r="HZ43" s="777"/>
      <c r="IA43" s="777"/>
      <c r="IB43" s="777"/>
      <c r="IC43" s="777"/>
      <c r="ID43" s="777"/>
      <c r="IE43" s="777"/>
      <c r="IF43" s="777"/>
      <c r="IG43" s="777"/>
      <c r="IH43" s="777"/>
      <c r="II43" s="777"/>
      <c r="IJ43" s="777"/>
      <c r="IK43" s="777"/>
      <c r="IL43" s="777"/>
      <c r="IM43" s="777"/>
      <c r="IN43" s="777"/>
      <c r="IO43" s="777"/>
      <c r="IP43" s="777"/>
      <c r="IQ43" s="777"/>
      <c r="IR43" s="777"/>
      <c r="IS43" s="777"/>
      <c r="IT43" s="777"/>
      <c r="IU43" s="777"/>
    </row>
    <row r="44" spans="2:255" s="779" customFormat="1">
      <c r="B44" s="777"/>
      <c r="C44" s="777"/>
      <c r="D44" s="777"/>
      <c r="E44" s="777"/>
      <c r="F44" s="777"/>
      <c r="G44" s="777"/>
      <c r="H44" s="777"/>
      <c r="I44" s="777"/>
      <c r="J44" s="777"/>
      <c r="K44" s="777"/>
      <c r="L44" s="777"/>
      <c r="M44" s="777"/>
      <c r="N44" s="777"/>
      <c r="O44" s="777"/>
      <c r="P44" s="777"/>
      <c r="Q44" s="777"/>
      <c r="R44" s="777"/>
      <c r="S44" s="777"/>
      <c r="T44" s="777"/>
      <c r="U44" s="777"/>
      <c r="V44" s="777"/>
      <c r="W44" s="777"/>
      <c r="X44" s="777"/>
      <c r="Y44" s="777"/>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778"/>
      <c r="AV44" s="778"/>
      <c r="AW44" s="778"/>
      <c r="AX44" s="778"/>
      <c r="AY44" s="778"/>
      <c r="AZ44" s="778"/>
      <c r="BA44" s="778"/>
      <c r="BB44" s="777"/>
      <c r="BC44" s="777"/>
      <c r="BD44" s="777"/>
      <c r="BE44" s="777"/>
      <c r="BF44" s="777"/>
      <c r="BG44" s="777"/>
      <c r="BH44" s="777"/>
      <c r="BI44" s="777"/>
      <c r="BJ44" s="777"/>
      <c r="BK44" s="777"/>
      <c r="BL44" s="777"/>
      <c r="BM44" s="777"/>
      <c r="BN44" s="777"/>
      <c r="BO44" s="777"/>
      <c r="BP44" s="777"/>
      <c r="BQ44" s="777"/>
      <c r="BR44" s="777"/>
      <c r="BS44" s="777"/>
      <c r="BT44" s="777"/>
      <c r="BU44" s="777"/>
      <c r="BV44" s="777"/>
      <c r="BW44" s="777"/>
      <c r="BX44" s="777"/>
      <c r="BY44" s="777"/>
      <c r="BZ44" s="777"/>
      <c r="CA44" s="777"/>
      <c r="CB44" s="777"/>
      <c r="CC44" s="777"/>
      <c r="CD44" s="777"/>
      <c r="CE44" s="777"/>
      <c r="CF44" s="777"/>
      <c r="CG44" s="777"/>
      <c r="CH44" s="777"/>
      <c r="CI44" s="777"/>
      <c r="CJ44" s="777"/>
      <c r="CK44" s="777"/>
      <c r="CL44" s="777"/>
      <c r="CM44" s="777"/>
      <c r="CN44" s="777"/>
      <c r="CO44" s="777"/>
      <c r="CP44" s="777"/>
      <c r="CQ44" s="777"/>
      <c r="CR44" s="777"/>
      <c r="CS44" s="777"/>
      <c r="CT44" s="777"/>
      <c r="CU44" s="777"/>
      <c r="CV44" s="777"/>
      <c r="CW44" s="777"/>
      <c r="CX44" s="777"/>
      <c r="CY44" s="777"/>
      <c r="CZ44" s="777"/>
      <c r="DA44" s="777"/>
      <c r="DB44" s="777"/>
      <c r="DC44" s="777"/>
      <c r="DD44" s="777"/>
      <c r="DE44" s="777"/>
      <c r="DF44" s="777"/>
      <c r="DG44" s="777"/>
      <c r="DH44" s="777"/>
      <c r="DI44" s="777"/>
      <c r="DJ44" s="777"/>
      <c r="DK44" s="777"/>
      <c r="DL44" s="777"/>
      <c r="DM44" s="777"/>
      <c r="DN44" s="777"/>
      <c r="DO44" s="777"/>
      <c r="DP44" s="777"/>
      <c r="DQ44" s="777"/>
      <c r="DR44" s="777"/>
      <c r="DS44" s="777"/>
      <c r="DT44" s="777"/>
      <c r="DU44" s="777"/>
      <c r="DV44" s="777"/>
      <c r="DW44" s="777"/>
      <c r="DX44" s="777"/>
      <c r="DY44" s="777"/>
      <c r="DZ44" s="777"/>
      <c r="EA44" s="777"/>
      <c r="EB44" s="777"/>
      <c r="EC44" s="777"/>
      <c r="ED44" s="777"/>
      <c r="EE44" s="777"/>
      <c r="EF44" s="777"/>
      <c r="EG44" s="777"/>
      <c r="EH44" s="777"/>
      <c r="EI44" s="777"/>
      <c r="EJ44" s="777"/>
      <c r="EK44" s="777"/>
      <c r="EL44" s="777"/>
      <c r="EM44" s="777"/>
      <c r="EN44" s="777"/>
      <c r="EO44" s="777"/>
      <c r="EP44" s="777"/>
      <c r="EQ44" s="777"/>
      <c r="ER44" s="777"/>
      <c r="ES44" s="777"/>
      <c r="ET44" s="777"/>
      <c r="EU44" s="777"/>
      <c r="EV44" s="777"/>
      <c r="EW44" s="777"/>
      <c r="EX44" s="777"/>
      <c r="EY44" s="777"/>
      <c r="EZ44" s="777"/>
      <c r="FA44" s="777"/>
      <c r="FB44" s="777"/>
      <c r="FC44" s="777"/>
      <c r="FD44" s="777"/>
      <c r="FE44" s="777"/>
      <c r="FF44" s="777"/>
      <c r="FG44" s="777"/>
      <c r="FH44" s="777"/>
      <c r="FI44" s="777"/>
      <c r="FJ44" s="777"/>
      <c r="FK44" s="777"/>
      <c r="FL44" s="777"/>
      <c r="FM44" s="777"/>
      <c r="FN44" s="777"/>
      <c r="FO44" s="777"/>
      <c r="FP44" s="777"/>
      <c r="FQ44" s="777"/>
      <c r="FR44" s="777"/>
      <c r="FS44" s="777"/>
      <c r="FT44" s="777"/>
      <c r="FU44" s="777"/>
      <c r="FV44" s="777"/>
      <c r="FW44" s="777"/>
      <c r="FX44" s="777"/>
      <c r="FY44" s="777"/>
      <c r="FZ44" s="777"/>
      <c r="GA44" s="777"/>
      <c r="GB44" s="777"/>
      <c r="GC44" s="777"/>
      <c r="GD44" s="777"/>
      <c r="GE44" s="777"/>
      <c r="GF44" s="777"/>
      <c r="GG44" s="777"/>
      <c r="GH44" s="777"/>
      <c r="GI44" s="777"/>
      <c r="GJ44" s="777"/>
      <c r="GK44" s="777"/>
      <c r="GL44" s="777"/>
      <c r="GM44" s="777"/>
      <c r="GN44" s="777"/>
      <c r="GO44" s="777"/>
      <c r="GP44" s="777"/>
      <c r="GQ44" s="777"/>
      <c r="GR44" s="777"/>
      <c r="GS44" s="777"/>
      <c r="GT44" s="777"/>
      <c r="GU44" s="777"/>
      <c r="GV44" s="777"/>
      <c r="GW44" s="777"/>
      <c r="GX44" s="777"/>
      <c r="GY44" s="777"/>
      <c r="GZ44" s="777"/>
      <c r="HA44" s="777"/>
      <c r="HB44" s="777"/>
      <c r="HC44" s="777"/>
      <c r="HD44" s="777"/>
      <c r="HE44" s="777"/>
      <c r="HF44" s="777"/>
      <c r="HG44" s="777"/>
      <c r="HH44" s="777"/>
      <c r="HI44" s="777"/>
      <c r="HJ44" s="777"/>
      <c r="HK44" s="777"/>
      <c r="HL44" s="777"/>
      <c r="HM44" s="777"/>
      <c r="HN44" s="777"/>
      <c r="HO44" s="777"/>
      <c r="HP44" s="777"/>
      <c r="HQ44" s="777"/>
      <c r="HR44" s="777"/>
      <c r="HS44" s="777"/>
      <c r="HT44" s="777"/>
      <c r="HU44" s="777"/>
      <c r="HV44" s="777"/>
      <c r="HW44" s="777"/>
      <c r="HX44" s="777"/>
      <c r="HY44" s="777"/>
      <c r="HZ44" s="777"/>
      <c r="IA44" s="777"/>
      <c r="IB44" s="777"/>
      <c r="IC44" s="777"/>
      <c r="ID44" s="777"/>
      <c r="IE44" s="777"/>
      <c r="IF44" s="777"/>
      <c r="IG44" s="777"/>
      <c r="IH44" s="777"/>
      <c r="II44" s="777"/>
      <c r="IJ44" s="777"/>
      <c r="IK44" s="777"/>
      <c r="IL44" s="777"/>
      <c r="IM44" s="777"/>
      <c r="IN44" s="777"/>
      <c r="IO44" s="777"/>
      <c r="IP44" s="777"/>
      <c r="IQ44" s="777"/>
      <c r="IR44" s="777"/>
      <c r="IS44" s="777"/>
      <c r="IT44" s="777"/>
      <c r="IU44" s="777"/>
    </row>
    <row r="45" spans="2:255" s="779" customFormat="1">
      <c r="B45" s="777"/>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778"/>
      <c r="AV45" s="778"/>
      <c r="AW45" s="778"/>
      <c r="AX45" s="778"/>
      <c r="AY45" s="778"/>
      <c r="AZ45" s="778"/>
      <c r="BA45" s="778"/>
      <c r="BB45" s="777"/>
      <c r="BC45" s="777"/>
      <c r="BD45" s="777"/>
      <c r="BE45" s="777"/>
      <c r="BF45" s="777"/>
      <c r="BG45" s="777"/>
      <c r="BH45" s="777"/>
      <c r="BI45" s="777"/>
      <c r="BJ45" s="777"/>
      <c r="BK45" s="777"/>
      <c r="BL45" s="777"/>
      <c r="BM45" s="777"/>
      <c r="BN45" s="777"/>
      <c r="BO45" s="777"/>
      <c r="BP45" s="777"/>
      <c r="BQ45" s="777"/>
      <c r="BR45" s="777"/>
      <c r="BS45" s="777"/>
      <c r="BT45" s="777"/>
      <c r="BU45" s="777"/>
      <c r="BV45" s="777"/>
      <c r="BW45" s="777"/>
      <c r="BX45" s="777"/>
      <c r="BY45" s="777"/>
      <c r="BZ45" s="777"/>
      <c r="CA45" s="777"/>
      <c r="CB45" s="777"/>
      <c r="CC45" s="777"/>
      <c r="CD45" s="777"/>
      <c r="CE45" s="777"/>
      <c r="CF45" s="777"/>
      <c r="CG45" s="777"/>
      <c r="CH45" s="777"/>
      <c r="CI45" s="777"/>
      <c r="CJ45" s="777"/>
      <c r="CK45" s="777"/>
      <c r="CL45" s="777"/>
      <c r="CM45" s="777"/>
      <c r="CN45" s="777"/>
      <c r="CO45" s="777"/>
      <c r="CP45" s="777"/>
      <c r="CQ45" s="777"/>
      <c r="CR45" s="777"/>
      <c r="CS45" s="777"/>
      <c r="CT45" s="777"/>
      <c r="CU45" s="777"/>
      <c r="CV45" s="777"/>
      <c r="CW45" s="777"/>
      <c r="CX45" s="777"/>
      <c r="CY45" s="777"/>
      <c r="CZ45" s="777"/>
      <c r="DA45" s="777"/>
      <c r="DB45" s="777"/>
      <c r="DC45" s="777"/>
      <c r="DD45" s="777"/>
      <c r="DE45" s="777"/>
      <c r="DF45" s="777"/>
      <c r="DG45" s="777"/>
      <c r="DH45" s="777"/>
      <c r="DI45" s="777"/>
      <c r="DJ45" s="777"/>
      <c r="DK45" s="777"/>
      <c r="DL45" s="777"/>
      <c r="DM45" s="777"/>
      <c r="DN45" s="777"/>
      <c r="DO45" s="777"/>
      <c r="DP45" s="777"/>
      <c r="DQ45" s="777"/>
      <c r="DR45" s="777"/>
      <c r="DS45" s="777"/>
      <c r="DT45" s="777"/>
      <c r="DU45" s="777"/>
      <c r="DV45" s="777"/>
      <c r="DW45" s="777"/>
      <c r="DX45" s="777"/>
      <c r="DY45" s="777"/>
      <c r="DZ45" s="777"/>
      <c r="EA45" s="777"/>
      <c r="EB45" s="777"/>
      <c r="EC45" s="777"/>
      <c r="ED45" s="777"/>
      <c r="EE45" s="777"/>
      <c r="EF45" s="777"/>
      <c r="EG45" s="777"/>
      <c r="EH45" s="777"/>
      <c r="EI45" s="777"/>
      <c r="EJ45" s="777"/>
      <c r="EK45" s="777"/>
      <c r="EL45" s="777"/>
      <c r="EM45" s="777"/>
      <c r="EN45" s="777"/>
      <c r="EO45" s="777"/>
      <c r="EP45" s="777"/>
      <c r="EQ45" s="777"/>
      <c r="ER45" s="777"/>
      <c r="ES45" s="777"/>
      <c r="ET45" s="777"/>
      <c r="EU45" s="777"/>
      <c r="EV45" s="777"/>
      <c r="EW45" s="777"/>
      <c r="EX45" s="777"/>
      <c r="EY45" s="777"/>
      <c r="EZ45" s="777"/>
      <c r="FA45" s="777"/>
      <c r="FB45" s="777"/>
      <c r="FC45" s="777"/>
      <c r="FD45" s="777"/>
      <c r="FE45" s="777"/>
      <c r="FF45" s="777"/>
      <c r="FG45" s="777"/>
      <c r="FH45" s="777"/>
      <c r="FI45" s="777"/>
      <c r="FJ45" s="777"/>
      <c r="FK45" s="777"/>
      <c r="FL45" s="777"/>
      <c r="FM45" s="777"/>
      <c r="FN45" s="777"/>
      <c r="FO45" s="777"/>
      <c r="FP45" s="777"/>
      <c r="FQ45" s="777"/>
      <c r="FR45" s="777"/>
      <c r="FS45" s="777"/>
      <c r="FT45" s="777"/>
      <c r="FU45" s="777"/>
      <c r="FV45" s="777"/>
      <c r="FW45" s="777"/>
      <c r="FX45" s="777"/>
      <c r="FY45" s="777"/>
      <c r="FZ45" s="777"/>
      <c r="GA45" s="777"/>
      <c r="GB45" s="777"/>
      <c r="GC45" s="777"/>
      <c r="GD45" s="777"/>
      <c r="GE45" s="777"/>
      <c r="GF45" s="777"/>
      <c r="GG45" s="777"/>
      <c r="GH45" s="777"/>
      <c r="GI45" s="777"/>
      <c r="GJ45" s="777"/>
      <c r="GK45" s="777"/>
      <c r="GL45" s="777"/>
      <c r="GM45" s="777"/>
      <c r="GN45" s="777"/>
      <c r="GO45" s="777"/>
      <c r="GP45" s="777"/>
      <c r="GQ45" s="777"/>
      <c r="GR45" s="777"/>
      <c r="GS45" s="777"/>
      <c r="GT45" s="777"/>
      <c r="GU45" s="777"/>
      <c r="GV45" s="777"/>
      <c r="GW45" s="777"/>
      <c r="GX45" s="777"/>
      <c r="GY45" s="777"/>
      <c r="GZ45" s="777"/>
      <c r="HA45" s="777"/>
      <c r="HB45" s="777"/>
      <c r="HC45" s="777"/>
      <c r="HD45" s="777"/>
      <c r="HE45" s="777"/>
      <c r="HF45" s="777"/>
      <c r="HG45" s="777"/>
      <c r="HH45" s="777"/>
      <c r="HI45" s="777"/>
      <c r="HJ45" s="777"/>
      <c r="HK45" s="777"/>
      <c r="HL45" s="777"/>
      <c r="HM45" s="777"/>
      <c r="HN45" s="777"/>
      <c r="HO45" s="777"/>
      <c r="HP45" s="777"/>
      <c r="HQ45" s="777"/>
      <c r="HR45" s="777"/>
      <c r="HS45" s="777"/>
      <c r="HT45" s="777"/>
      <c r="HU45" s="777"/>
      <c r="HV45" s="777"/>
      <c r="HW45" s="777"/>
      <c r="HX45" s="777"/>
      <c r="HY45" s="777"/>
      <c r="HZ45" s="777"/>
      <c r="IA45" s="777"/>
      <c r="IB45" s="777"/>
      <c r="IC45" s="777"/>
      <c r="ID45" s="777"/>
      <c r="IE45" s="777"/>
      <c r="IF45" s="777"/>
      <c r="IG45" s="777"/>
      <c r="IH45" s="777"/>
      <c r="II45" s="777"/>
      <c r="IJ45" s="777"/>
      <c r="IK45" s="777"/>
      <c r="IL45" s="777"/>
      <c r="IM45" s="777"/>
      <c r="IN45" s="777"/>
      <c r="IO45" s="777"/>
      <c r="IP45" s="777"/>
      <c r="IQ45" s="777"/>
      <c r="IR45" s="777"/>
      <c r="IS45" s="777"/>
      <c r="IT45" s="777"/>
      <c r="IU45" s="777"/>
    </row>
    <row r="46" spans="2:255" s="779" customFormat="1">
      <c r="B46" s="777"/>
      <c r="C46" s="777"/>
      <c r="D46" s="777"/>
      <c r="E46" s="777"/>
      <c r="F46" s="777"/>
      <c r="G46" s="777"/>
      <c r="H46" s="777"/>
      <c r="I46" s="777"/>
      <c r="J46" s="777"/>
      <c r="K46" s="777"/>
      <c r="L46" s="777"/>
      <c r="M46" s="777"/>
      <c r="N46" s="777"/>
      <c r="O46" s="777"/>
      <c r="P46" s="777"/>
      <c r="Q46" s="777"/>
      <c r="R46" s="777"/>
      <c r="S46" s="777"/>
      <c r="T46" s="777"/>
      <c r="U46" s="777"/>
      <c r="V46" s="777"/>
      <c r="W46" s="777"/>
      <c r="X46" s="777"/>
      <c r="Y46" s="777"/>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778"/>
      <c r="AY46" s="778"/>
      <c r="AZ46" s="778"/>
      <c r="BA46" s="778"/>
      <c r="BB46" s="777"/>
      <c r="BC46" s="777"/>
      <c r="BD46" s="777"/>
      <c r="BE46" s="777"/>
      <c r="BF46" s="777"/>
      <c r="BG46" s="777"/>
      <c r="BH46" s="777"/>
      <c r="BI46" s="777"/>
      <c r="BJ46" s="777"/>
      <c r="BK46" s="777"/>
      <c r="BL46" s="777"/>
      <c r="BM46" s="777"/>
      <c r="BN46" s="777"/>
      <c r="BO46" s="777"/>
      <c r="BP46" s="777"/>
      <c r="BQ46" s="777"/>
      <c r="BR46" s="777"/>
      <c r="BS46" s="777"/>
      <c r="BT46" s="777"/>
      <c r="BU46" s="777"/>
      <c r="BV46" s="777"/>
      <c r="BW46" s="777"/>
      <c r="BX46" s="777"/>
      <c r="BY46" s="777"/>
      <c r="BZ46" s="777"/>
      <c r="CA46" s="777"/>
      <c r="CB46" s="777"/>
      <c r="CC46" s="777"/>
      <c r="CD46" s="777"/>
      <c r="CE46" s="777"/>
      <c r="CF46" s="777"/>
      <c r="CG46" s="777"/>
      <c r="CH46" s="777"/>
      <c r="CI46" s="777"/>
      <c r="CJ46" s="777"/>
      <c r="CK46" s="777"/>
      <c r="CL46" s="777"/>
      <c r="CM46" s="777"/>
      <c r="CN46" s="777"/>
      <c r="CO46" s="777"/>
      <c r="CP46" s="777"/>
      <c r="CQ46" s="777"/>
      <c r="CR46" s="777"/>
      <c r="CS46" s="777"/>
      <c r="CT46" s="777"/>
      <c r="CU46" s="777"/>
      <c r="CV46" s="777"/>
      <c r="CW46" s="777"/>
      <c r="CX46" s="777"/>
      <c r="CY46" s="777"/>
      <c r="CZ46" s="777"/>
      <c r="DA46" s="777"/>
      <c r="DB46" s="777"/>
      <c r="DC46" s="777"/>
      <c r="DD46" s="777"/>
      <c r="DE46" s="777"/>
      <c r="DF46" s="777"/>
      <c r="DG46" s="777"/>
      <c r="DH46" s="777"/>
      <c r="DI46" s="777"/>
      <c r="DJ46" s="777"/>
      <c r="DK46" s="777"/>
      <c r="DL46" s="777"/>
      <c r="DM46" s="777"/>
      <c r="DN46" s="777"/>
      <c r="DO46" s="777"/>
      <c r="DP46" s="777"/>
      <c r="DQ46" s="777"/>
      <c r="DR46" s="777"/>
      <c r="DS46" s="777"/>
      <c r="DT46" s="777"/>
      <c r="DU46" s="777"/>
      <c r="DV46" s="777"/>
      <c r="DW46" s="777"/>
      <c r="DX46" s="777"/>
      <c r="DY46" s="777"/>
      <c r="DZ46" s="777"/>
      <c r="EA46" s="777"/>
      <c r="EB46" s="777"/>
      <c r="EC46" s="777"/>
      <c r="ED46" s="777"/>
      <c r="EE46" s="777"/>
      <c r="EF46" s="777"/>
      <c r="EG46" s="777"/>
      <c r="EH46" s="777"/>
      <c r="EI46" s="777"/>
      <c r="EJ46" s="777"/>
      <c r="EK46" s="777"/>
      <c r="EL46" s="777"/>
      <c r="EM46" s="777"/>
      <c r="EN46" s="777"/>
      <c r="EO46" s="777"/>
      <c r="EP46" s="777"/>
      <c r="EQ46" s="777"/>
      <c r="ER46" s="777"/>
      <c r="ES46" s="777"/>
      <c r="ET46" s="777"/>
      <c r="EU46" s="777"/>
      <c r="EV46" s="777"/>
      <c r="EW46" s="777"/>
      <c r="EX46" s="777"/>
      <c r="EY46" s="777"/>
      <c r="EZ46" s="777"/>
      <c r="FA46" s="777"/>
      <c r="FB46" s="777"/>
      <c r="FC46" s="777"/>
      <c r="FD46" s="777"/>
      <c r="FE46" s="777"/>
      <c r="FF46" s="777"/>
      <c r="FG46" s="777"/>
      <c r="FH46" s="777"/>
      <c r="FI46" s="777"/>
      <c r="FJ46" s="777"/>
      <c r="FK46" s="777"/>
      <c r="FL46" s="777"/>
      <c r="FM46" s="777"/>
      <c r="FN46" s="777"/>
      <c r="FO46" s="777"/>
      <c r="FP46" s="777"/>
      <c r="FQ46" s="777"/>
      <c r="FR46" s="777"/>
      <c r="FS46" s="777"/>
      <c r="FT46" s="777"/>
      <c r="FU46" s="777"/>
      <c r="FV46" s="777"/>
      <c r="FW46" s="777"/>
      <c r="FX46" s="777"/>
      <c r="FY46" s="777"/>
      <c r="FZ46" s="777"/>
      <c r="GA46" s="777"/>
      <c r="GB46" s="777"/>
      <c r="GC46" s="777"/>
      <c r="GD46" s="777"/>
      <c r="GE46" s="777"/>
      <c r="GF46" s="777"/>
      <c r="GG46" s="777"/>
      <c r="GH46" s="777"/>
      <c r="GI46" s="777"/>
      <c r="GJ46" s="777"/>
      <c r="GK46" s="777"/>
      <c r="GL46" s="777"/>
      <c r="GM46" s="777"/>
      <c r="GN46" s="777"/>
      <c r="GO46" s="777"/>
      <c r="GP46" s="777"/>
      <c r="GQ46" s="777"/>
      <c r="GR46" s="777"/>
      <c r="GS46" s="777"/>
      <c r="GT46" s="777"/>
      <c r="GU46" s="777"/>
      <c r="GV46" s="777"/>
      <c r="GW46" s="777"/>
      <c r="GX46" s="777"/>
      <c r="GY46" s="777"/>
      <c r="GZ46" s="777"/>
      <c r="HA46" s="777"/>
      <c r="HB46" s="777"/>
      <c r="HC46" s="777"/>
      <c r="HD46" s="777"/>
      <c r="HE46" s="777"/>
      <c r="HF46" s="777"/>
      <c r="HG46" s="777"/>
      <c r="HH46" s="777"/>
      <c r="HI46" s="777"/>
      <c r="HJ46" s="777"/>
      <c r="HK46" s="777"/>
      <c r="HL46" s="777"/>
      <c r="HM46" s="777"/>
      <c r="HN46" s="777"/>
      <c r="HO46" s="777"/>
      <c r="HP46" s="777"/>
      <c r="HQ46" s="777"/>
      <c r="HR46" s="777"/>
      <c r="HS46" s="777"/>
      <c r="HT46" s="777"/>
      <c r="HU46" s="777"/>
      <c r="HV46" s="777"/>
      <c r="HW46" s="777"/>
      <c r="HX46" s="777"/>
      <c r="HY46" s="777"/>
      <c r="HZ46" s="777"/>
      <c r="IA46" s="777"/>
      <c r="IB46" s="777"/>
      <c r="IC46" s="777"/>
      <c r="ID46" s="777"/>
      <c r="IE46" s="777"/>
      <c r="IF46" s="777"/>
      <c r="IG46" s="777"/>
      <c r="IH46" s="777"/>
      <c r="II46" s="777"/>
      <c r="IJ46" s="777"/>
      <c r="IK46" s="777"/>
      <c r="IL46" s="777"/>
      <c r="IM46" s="777"/>
      <c r="IN46" s="777"/>
      <c r="IO46" s="777"/>
      <c r="IP46" s="777"/>
      <c r="IQ46" s="777"/>
      <c r="IR46" s="777"/>
      <c r="IS46" s="777"/>
      <c r="IT46" s="777"/>
      <c r="IU46" s="777"/>
    </row>
    <row r="47" spans="2:255" s="779" customFormat="1">
      <c r="B47" s="777"/>
      <c r="C47" s="777"/>
      <c r="D47" s="777"/>
      <c r="E47" s="777"/>
      <c r="F47" s="777"/>
      <c r="G47" s="777"/>
      <c r="H47" s="777"/>
      <c r="I47" s="777"/>
      <c r="J47" s="777"/>
      <c r="K47" s="777"/>
      <c r="L47" s="777"/>
      <c r="M47" s="777"/>
      <c r="N47" s="777"/>
      <c r="O47" s="777"/>
      <c r="P47" s="777"/>
      <c r="Q47" s="777"/>
      <c r="R47" s="777"/>
      <c r="S47" s="777"/>
      <c r="T47" s="777"/>
      <c r="U47" s="777"/>
      <c r="V47" s="777"/>
      <c r="W47" s="777"/>
      <c r="X47" s="777"/>
      <c r="Y47" s="777"/>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778"/>
      <c r="AV47" s="778"/>
      <c r="AW47" s="778"/>
      <c r="AX47" s="778"/>
      <c r="AY47" s="778"/>
      <c r="AZ47" s="778"/>
      <c r="BA47" s="778"/>
      <c r="BB47" s="777"/>
      <c r="BC47" s="777"/>
      <c r="BD47" s="777"/>
      <c r="BE47" s="777"/>
      <c r="BF47" s="777"/>
      <c r="BG47" s="777"/>
      <c r="BH47" s="777"/>
      <c r="BI47" s="777"/>
      <c r="BJ47" s="777"/>
      <c r="BK47" s="777"/>
      <c r="BL47" s="777"/>
      <c r="BM47" s="777"/>
      <c r="BN47" s="777"/>
      <c r="BO47" s="777"/>
      <c r="BP47" s="777"/>
      <c r="BQ47" s="777"/>
      <c r="BR47" s="777"/>
      <c r="BS47" s="777"/>
      <c r="BT47" s="777"/>
      <c r="BU47" s="777"/>
      <c r="BV47" s="777"/>
      <c r="BW47" s="777"/>
      <c r="BX47" s="777"/>
      <c r="BY47" s="777"/>
      <c r="BZ47" s="777"/>
      <c r="CA47" s="777"/>
      <c r="CB47" s="777"/>
      <c r="CC47" s="777"/>
      <c r="CD47" s="777"/>
      <c r="CE47" s="777"/>
      <c r="CF47" s="777"/>
      <c r="CG47" s="777"/>
      <c r="CH47" s="777"/>
      <c r="CI47" s="777"/>
      <c r="CJ47" s="777"/>
      <c r="CK47" s="777"/>
      <c r="CL47" s="777"/>
      <c r="CM47" s="777"/>
      <c r="CN47" s="777"/>
      <c r="CO47" s="777"/>
      <c r="CP47" s="777"/>
      <c r="CQ47" s="777"/>
      <c r="CR47" s="777"/>
      <c r="CS47" s="777"/>
      <c r="CT47" s="777"/>
      <c r="CU47" s="777"/>
      <c r="CV47" s="777"/>
      <c r="CW47" s="777"/>
      <c r="CX47" s="777"/>
      <c r="CY47" s="777"/>
      <c r="CZ47" s="777"/>
      <c r="DA47" s="777"/>
      <c r="DB47" s="777"/>
      <c r="DC47" s="777"/>
      <c r="DD47" s="777"/>
      <c r="DE47" s="777"/>
      <c r="DF47" s="777"/>
      <c r="DG47" s="777"/>
      <c r="DH47" s="777"/>
      <c r="DI47" s="777"/>
      <c r="DJ47" s="777"/>
      <c r="DK47" s="777"/>
      <c r="DL47" s="777"/>
      <c r="DM47" s="777"/>
      <c r="DN47" s="777"/>
      <c r="DO47" s="777"/>
      <c r="DP47" s="777"/>
      <c r="DQ47" s="777"/>
      <c r="DR47" s="777"/>
      <c r="DS47" s="777"/>
      <c r="DT47" s="777"/>
      <c r="DU47" s="777"/>
      <c r="DV47" s="777"/>
      <c r="DW47" s="777"/>
      <c r="DX47" s="777"/>
      <c r="DY47" s="777"/>
      <c r="DZ47" s="777"/>
      <c r="EA47" s="777"/>
      <c r="EB47" s="777"/>
      <c r="EC47" s="777"/>
      <c r="ED47" s="777"/>
      <c r="EE47" s="777"/>
      <c r="EF47" s="777"/>
      <c r="EG47" s="777"/>
      <c r="EH47" s="777"/>
      <c r="EI47" s="777"/>
      <c r="EJ47" s="777"/>
      <c r="EK47" s="777"/>
      <c r="EL47" s="777"/>
      <c r="EM47" s="777"/>
      <c r="EN47" s="777"/>
      <c r="EO47" s="777"/>
      <c r="EP47" s="777"/>
      <c r="EQ47" s="777"/>
      <c r="ER47" s="777"/>
      <c r="ES47" s="777"/>
      <c r="ET47" s="777"/>
      <c r="EU47" s="777"/>
      <c r="EV47" s="777"/>
      <c r="EW47" s="777"/>
      <c r="EX47" s="777"/>
      <c r="EY47" s="777"/>
      <c r="EZ47" s="777"/>
      <c r="FA47" s="777"/>
      <c r="FB47" s="777"/>
      <c r="FC47" s="777"/>
      <c r="FD47" s="777"/>
      <c r="FE47" s="777"/>
      <c r="FF47" s="777"/>
      <c r="FG47" s="777"/>
      <c r="FH47" s="777"/>
      <c r="FI47" s="777"/>
      <c r="FJ47" s="777"/>
      <c r="FK47" s="777"/>
      <c r="FL47" s="777"/>
      <c r="FM47" s="777"/>
      <c r="FN47" s="777"/>
      <c r="FO47" s="777"/>
      <c r="FP47" s="777"/>
      <c r="FQ47" s="777"/>
      <c r="FR47" s="777"/>
      <c r="FS47" s="777"/>
      <c r="FT47" s="777"/>
      <c r="FU47" s="777"/>
      <c r="FV47" s="777"/>
      <c r="FW47" s="777"/>
      <c r="FX47" s="777"/>
      <c r="FY47" s="777"/>
      <c r="FZ47" s="777"/>
      <c r="GA47" s="777"/>
      <c r="GB47" s="777"/>
      <c r="GC47" s="777"/>
      <c r="GD47" s="777"/>
      <c r="GE47" s="777"/>
      <c r="GF47" s="777"/>
      <c r="GG47" s="777"/>
      <c r="GH47" s="777"/>
      <c r="GI47" s="777"/>
      <c r="GJ47" s="777"/>
      <c r="GK47" s="777"/>
      <c r="GL47" s="777"/>
      <c r="GM47" s="777"/>
      <c r="GN47" s="777"/>
      <c r="GO47" s="777"/>
      <c r="GP47" s="777"/>
      <c r="GQ47" s="777"/>
      <c r="GR47" s="777"/>
      <c r="GS47" s="777"/>
      <c r="GT47" s="777"/>
      <c r="GU47" s="777"/>
      <c r="GV47" s="777"/>
      <c r="GW47" s="777"/>
      <c r="GX47" s="777"/>
      <c r="GY47" s="777"/>
      <c r="GZ47" s="777"/>
      <c r="HA47" s="777"/>
      <c r="HB47" s="777"/>
      <c r="HC47" s="777"/>
      <c r="HD47" s="777"/>
      <c r="HE47" s="777"/>
      <c r="HF47" s="777"/>
      <c r="HG47" s="777"/>
      <c r="HH47" s="777"/>
      <c r="HI47" s="777"/>
      <c r="HJ47" s="777"/>
      <c r="HK47" s="777"/>
      <c r="HL47" s="777"/>
      <c r="HM47" s="777"/>
      <c r="HN47" s="777"/>
      <c r="HO47" s="777"/>
      <c r="HP47" s="777"/>
      <c r="HQ47" s="777"/>
      <c r="HR47" s="777"/>
      <c r="HS47" s="777"/>
      <c r="HT47" s="777"/>
      <c r="HU47" s="777"/>
      <c r="HV47" s="777"/>
      <c r="HW47" s="777"/>
      <c r="HX47" s="777"/>
      <c r="HY47" s="777"/>
      <c r="HZ47" s="777"/>
      <c r="IA47" s="777"/>
      <c r="IB47" s="777"/>
      <c r="IC47" s="777"/>
      <c r="ID47" s="777"/>
      <c r="IE47" s="777"/>
      <c r="IF47" s="777"/>
      <c r="IG47" s="777"/>
      <c r="IH47" s="777"/>
      <c r="II47" s="777"/>
      <c r="IJ47" s="777"/>
      <c r="IK47" s="777"/>
      <c r="IL47" s="777"/>
      <c r="IM47" s="777"/>
      <c r="IN47" s="777"/>
      <c r="IO47" s="777"/>
      <c r="IP47" s="777"/>
      <c r="IQ47" s="777"/>
      <c r="IR47" s="777"/>
      <c r="IS47" s="777"/>
      <c r="IT47" s="777"/>
      <c r="IU47" s="777"/>
    </row>
    <row r="48" spans="2:255" s="779" customFormat="1">
      <c r="B48" s="777"/>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778"/>
      <c r="AY48" s="778"/>
      <c r="AZ48" s="778"/>
      <c r="BA48" s="778"/>
      <c r="BB48" s="777"/>
      <c r="BC48" s="777"/>
      <c r="BD48" s="777"/>
      <c r="BE48" s="777"/>
      <c r="BF48" s="777"/>
      <c r="BG48" s="777"/>
      <c r="BH48" s="777"/>
      <c r="BI48" s="777"/>
      <c r="BJ48" s="777"/>
      <c r="BK48" s="777"/>
      <c r="BL48" s="777"/>
      <c r="BM48" s="777"/>
      <c r="BN48" s="777"/>
      <c r="BO48" s="777"/>
      <c r="BP48" s="777"/>
      <c r="BQ48" s="777"/>
      <c r="BR48" s="777"/>
      <c r="BS48" s="777"/>
      <c r="BT48" s="777"/>
      <c r="BU48" s="777"/>
      <c r="BV48" s="777"/>
      <c r="BW48" s="777"/>
      <c r="BX48" s="777"/>
      <c r="BY48" s="777"/>
      <c r="BZ48" s="777"/>
      <c r="CA48" s="777"/>
      <c r="CB48" s="777"/>
      <c r="CC48" s="777"/>
      <c r="CD48" s="777"/>
      <c r="CE48" s="777"/>
      <c r="CF48" s="777"/>
      <c r="CG48" s="777"/>
      <c r="CH48" s="777"/>
      <c r="CI48" s="777"/>
      <c r="CJ48" s="777"/>
      <c r="CK48" s="777"/>
      <c r="CL48" s="777"/>
      <c r="CM48" s="777"/>
      <c r="CN48" s="777"/>
      <c r="CO48" s="777"/>
      <c r="CP48" s="777"/>
      <c r="CQ48" s="777"/>
      <c r="CR48" s="777"/>
      <c r="CS48" s="777"/>
      <c r="CT48" s="777"/>
      <c r="CU48" s="777"/>
      <c r="CV48" s="777"/>
      <c r="CW48" s="777"/>
      <c r="CX48" s="777"/>
      <c r="CY48" s="777"/>
      <c r="CZ48" s="777"/>
      <c r="DA48" s="777"/>
      <c r="DB48" s="777"/>
      <c r="DC48" s="777"/>
      <c r="DD48" s="777"/>
      <c r="DE48" s="777"/>
      <c r="DF48" s="777"/>
      <c r="DG48" s="777"/>
      <c r="DH48" s="777"/>
      <c r="DI48" s="777"/>
      <c r="DJ48" s="777"/>
      <c r="DK48" s="777"/>
      <c r="DL48" s="777"/>
      <c r="DM48" s="777"/>
      <c r="DN48" s="777"/>
      <c r="DO48" s="777"/>
      <c r="DP48" s="777"/>
      <c r="DQ48" s="777"/>
      <c r="DR48" s="777"/>
      <c r="DS48" s="777"/>
      <c r="DT48" s="777"/>
      <c r="DU48" s="777"/>
      <c r="DV48" s="777"/>
      <c r="DW48" s="777"/>
      <c r="DX48" s="777"/>
      <c r="DY48" s="777"/>
      <c r="DZ48" s="777"/>
      <c r="EA48" s="777"/>
      <c r="EB48" s="777"/>
      <c r="EC48" s="777"/>
      <c r="ED48" s="777"/>
      <c r="EE48" s="777"/>
      <c r="EF48" s="777"/>
      <c r="EG48" s="777"/>
      <c r="EH48" s="777"/>
      <c r="EI48" s="777"/>
      <c r="EJ48" s="777"/>
      <c r="EK48" s="777"/>
      <c r="EL48" s="777"/>
      <c r="EM48" s="777"/>
      <c r="EN48" s="777"/>
      <c r="EO48" s="777"/>
      <c r="EP48" s="777"/>
      <c r="EQ48" s="777"/>
      <c r="ER48" s="777"/>
      <c r="ES48" s="777"/>
      <c r="ET48" s="777"/>
      <c r="EU48" s="777"/>
      <c r="EV48" s="777"/>
      <c r="EW48" s="777"/>
      <c r="EX48" s="777"/>
      <c r="EY48" s="777"/>
      <c r="EZ48" s="777"/>
      <c r="FA48" s="777"/>
      <c r="FB48" s="777"/>
      <c r="FC48" s="777"/>
      <c r="FD48" s="777"/>
      <c r="FE48" s="777"/>
      <c r="FF48" s="777"/>
      <c r="FG48" s="777"/>
      <c r="FH48" s="777"/>
      <c r="FI48" s="777"/>
      <c r="FJ48" s="777"/>
      <c r="FK48" s="777"/>
      <c r="FL48" s="777"/>
      <c r="FM48" s="777"/>
      <c r="FN48" s="777"/>
      <c r="FO48" s="777"/>
      <c r="FP48" s="777"/>
      <c r="FQ48" s="777"/>
      <c r="FR48" s="777"/>
      <c r="FS48" s="777"/>
      <c r="FT48" s="777"/>
      <c r="FU48" s="777"/>
      <c r="FV48" s="777"/>
      <c r="FW48" s="777"/>
      <c r="FX48" s="777"/>
      <c r="FY48" s="777"/>
      <c r="FZ48" s="777"/>
      <c r="GA48" s="777"/>
      <c r="GB48" s="777"/>
      <c r="GC48" s="777"/>
      <c r="GD48" s="777"/>
      <c r="GE48" s="777"/>
      <c r="GF48" s="777"/>
      <c r="GG48" s="777"/>
      <c r="GH48" s="777"/>
      <c r="GI48" s="777"/>
      <c r="GJ48" s="777"/>
      <c r="GK48" s="777"/>
      <c r="GL48" s="777"/>
      <c r="GM48" s="777"/>
      <c r="GN48" s="777"/>
      <c r="GO48" s="777"/>
      <c r="GP48" s="777"/>
      <c r="GQ48" s="777"/>
      <c r="GR48" s="777"/>
      <c r="GS48" s="777"/>
      <c r="GT48" s="777"/>
      <c r="GU48" s="777"/>
      <c r="GV48" s="777"/>
      <c r="GW48" s="777"/>
      <c r="GX48" s="777"/>
      <c r="GY48" s="777"/>
      <c r="GZ48" s="777"/>
      <c r="HA48" s="777"/>
      <c r="HB48" s="777"/>
      <c r="HC48" s="777"/>
      <c r="HD48" s="777"/>
      <c r="HE48" s="777"/>
      <c r="HF48" s="777"/>
      <c r="HG48" s="777"/>
      <c r="HH48" s="777"/>
      <c r="HI48" s="777"/>
      <c r="HJ48" s="777"/>
      <c r="HK48" s="777"/>
      <c r="HL48" s="777"/>
      <c r="HM48" s="777"/>
      <c r="HN48" s="777"/>
      <c r="HO48" s="777"/>
      <c r="HP48" s="777"/>
      <c r="HQ48" s="777"/>
      <c r="HR48" s="777"/>
      <c r="HS48" s="777"/>
      <c r="HT48" s="777"/>
      <c r="HU48" s="777"/>
      <c r="HV48" s="777"/>
      <c r="HW48" s="777"/>
      <c r="HX48" s="777"/>
      <c r="HY48" s="777"/>
      <c r="HZ48" s="777"/>
      <c r="IA48" s="777"/>
      <c r="IB48" s="777"/>
      <c r="IC48" s="777"/>
      <c r="ID48" s="777"/>
      <c r="IE48" s="777"/>
      <c r="IF48" s="777"/>
      <c r="IG48" s="777"/>
      <c r="IH48" s="777"/>
      <c r="II48" s="777"/>
      <c r="IJ48" s="777"/>
      <c r="IK48" s="777"/>
      <c r="IL48" s="777"/>
      <c r="IM48" s="777"/>
      <c r="IN48" s="777"/>
      <c r="IO48" s="777"/>
      <c r="IP48" s="777"/>
      <c r="IQ48" s="777"/>
      <c r="IR48" s="777"/>
      <c r="IS48" s="777"/>
      <c r="IT48" s="777"/>
      <c r="IU48" s="777"/>
    </row>
    <row r="49" spans="2:255" s="779" customFormat="1">
      <c r="B49" s="777"/>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778"/>
      <c r="AV49" s="778"/>
      <c r="AW49" s="778"/>
      <c r="AX49" s="778"/>
      <c r="AY49" s="778"/>
      <c r="AZ49" s="778"/>
      <c r="BA49" s="778"/>
      <c r="BB49" s="777"/>
      <c r="BC49" s="777"/>
      <c r="BD49" s="777"/>
      <c r="BE49" s="777"/>
      <c r="BF49" s="777"/>
      <c r="BG49" s="777"/>
      <c r="BH49" s="777"/>
      <c r="BI49" s="777"/>
      <c r="BJ49" s="777"/>
      <c r="BK49" s="777"/>
      <c r="BL49" s="777"/>
      <c r="BM49" s="777"/>
      <c r="BN49" s="777"/>
      <c r="BO49" s="777"/>
      <c r="BP49" s="777"/>
      <c r="BQ49" s="777"/>
      <c r="BR49" s="777"/>
      <c r="BS49" s="777"/>
      <c r="BT49" s="777"/>
      <c r="BU49" s="777"/>
      <c r="BV49" s="777"/>
      <c r="BW49" s="777"/>
      <c r="BX49" s="777"/>
      <c r="BY49" s="777"/>
      <c r="BZ49" s="777"/>
      <c r="CA49" s="777"/>
      <c r="CB49" s="777"/>
      <c r="CC49" s="777"/>
      <c r="CD49" s="777"/>
      <c r="CE49" s="777"/>
      <c r="CF49" s="777"/>
      <c r="CG49" s="777"/>
      <c r="CH49" s="777"/>
      <c r="CI49" s="777"/>
      <c r="CJ49" s="777"/>
      <c r="CK49" s="777"/>
      <c r="CL49" s="777"/>
      <c r="CM49" s="777"/>
      <c r="CN49" s="777"/>
      <c r="CO49" s="777"/>
      <c r="CP49" s="777"/>
      <c r="CQ49" s="777"/>
      <c r="CR49" s="777"/>
      <c r="CS49" s="777"/>
      <c r="CT49" s="777"/>
      <c r="CU49" s="777"/>
      <c r="CV49" s="777"/>
      <c r="CW49" s="777"/>
      <c r="CX49" s="777"/>
      <c r="CY49" s="777"/>
      <c r="CZ49" s="777"/>
      <c r="DA49" s="777"/>
      <c r="DB49" s="777"/>
      <c r="DC49" s="777"/>
      <c r="DD49" s="777"/>
      <c r="DE49" s="777"/>
      <c r="DF49" s="777"/>
      <c r="DG49" s="777"/>
      <c r="DH49" s="777"/>
      <c r="DI49" s="777"/>
      <c r="DJ49" s="777"/>
      <c r="DK49" s="777"/>
      <c r="DL49" s="777"/>
      <c r="DM49" s="777"/>
      <c r="DN49" s="777"/>
      <c r="DO49" s="777"/>
      <c r="DP49" s="777"/>
      <c r="DQ49" s="777"/>
      <c r="DR49" s="777"/>
      <c r="DS49" s="777"/>
      <c r="DT49" s="777"/>
      <c r="DU49" s="777"/>
      <c r="DV49" s="777"/>
      <c r="DW49" s="777"/>
      <c r="DX49" s="777"/>
      <c r="DY49" s="777"/>
      <c r="DZ49" s="777"/>
      <c r="EA49" s="777"/>
      <c r="EB49" s="777"/>
      <c r="EC49" s="777"/>
      <c r="ED49" s="777"/>
      <c r="EE49" s="777"/>
      <c r="EF49" s="777"/>
      <c r="EG49" s="777"/>
      <c r="EH49" s="777"/>
      <c r="EI49" s="777"/>
      <c r="EJ49" s="777"/>
      <c r="EK49" s="777"/>
      <c r="EL49" s="777"/>
      <c r="EM49" s="777"/>
      <c r="EN49" s="777"/>
      <c r="EO49" s="777"/>
      <c r="EP49" s="777"/>
      <c r="EQ49" s="777"/>
      <c r="ER49" s="777"/>
      <c r="ES49" s="777"/>
      <c r="ET49" s="777"/>
      <c r="EU49" s="777"/>
      <c r="EV49" s="777"/>
      <c r="EW49" s="777"/>
      <c r="EX49" s="777"/>
      <c r="EY49" s="777"/>
      <c r="EZ49" s="777"/>
      <c r="FA49" s="777"/>
      <c r="FB49" s="777"/>
      <c r="FC49" s="777"/>
      <c r="FD49" s="777"/>
      <c r="FE49" s="777"/>
      <c r="FF49" s="777"/>
      <c r="FG49" s="777"/>
      <c r="FH49" s="777"/>
      <c r="FI49" s="777"/>
      <c r="FJ49" s="777"/>
      <c r="FK49" s="777"/>
      <c r="FL49" s="777"/>
      <c r="FM49" s="777"/>
      <c r="FN49" s="777"/>
      <c r="FO49" s="777"/>
      <c r="FP49" s="777"/>
      <c r="FQ49" s="777"/>
      <c r="FR49" s="777"/>
      <c r="FS49" s="777"/>
      <c r="FT49" s="777"/>
      <c r="FU49" s="777"/>
      <c r="FV49" s="777"/>
      <c r="FW49" s="777"/>
      <c r="FX49" s="777"/>
      <c r="FY49" s="777"/>
      <c r="FZ49" s="777"/>
      <c r="GA49" s="777"/>
      <c r="GB49" s="777"/>
      <c r="GC49" s="777"/>
      <c r="GD49" s="777"/>
      <c r="GE49" s="777"/>
      <c r="GF49" s="777"/>
      <c r="GG49" s="777"/>
      <c r="GH49" s="777"/>
      <c r="GI49" s="777"/>
      <c r="GJ49" s="777"/>
      <c r="GK49" s="777"/>
      <c r="GL49" s="777"/>
      <c r="GM49" s="777"/>
      <c r="GN49" s="777"/>
      <c r="GO49" s="777"/>
      <c r="GP49" s="777"/>
      <c r="GQ49" s="777"/>
      <c r="GR49" s="777"/>
      <c r="GS49" s="777"/>
      <c r="GT49" s="777"/>
      <c r="GU49" s="777"/>
      <c r="GV49" s="777"/>
      <c r="GW49" s="777"/>
      <c r="GX49" s="777"/>
      <c r="GY49" s="777"/>
      <c r="GZ49" s="777"/>
      <c r="HA49" s="777"/>
      <c r="HB49" s="777"/>
      <c r="HC49" s="777"/>
      <c r="HD49" s="777"/>
      <c r="HE49" s="777"/>
      <c r="HF49" s="777"/>
      <c r="HG49" s="777"/>
      <c r="HH49" s="777"/>
      <c r="HI49" s="777"/>
      <c r="HJ49" s="777"/>
      <c r="HK49" s="777"/>
      <c r="HL49" s="777"/>
      <c r="HM49" s="777"/>
      <c r="HN49" s="777"/>
      <c r="HO49" s="777"/>
      <c r="HP49" s="777"/>
      <c r="HQ49" s="777"/>
      <c r="HR49" s="777"/>
      <c r="HS49" s="777"/>
      <c r="HT49" s="777"/>
      <c r="HU49" s="777"/>
      <c r="HV49" s="777"/>
      <c r="HW49" s="777"/>
      <c r="HX49" s="777"/>
      <c r="HY49" s="777"/>
      <c r="HZ49" s="777"/>
      <c r="IA49" s="777"/>
      <c r="IB49" s="777"/>
      <c r="IC49" s="777"/>
      <c r="ID49" s="777"/>
      <c r="IE49" s="777"/>
      <c r="IF49" s="777"/>
      <c r="IG49" s="777"/>
      <c r="IH49" s="777"/>
      <c r="II49" s="777"/>
      <c r="IJ49" s="777"/>
      <c r="IK49" s="777"/>
      <c r="IL49" s="777"/>
      <c r="IM49" s="777"/>
      <c r="IN49" s="777"/>
      <c r="IO49" s="777"/>
      <c r="IP49" s="777"/>
      <c r="IQ49" s="777"/>
      <c r="IR49" s="777"/>
      <c r="IS49" s="777"/>
      <c r="IT49" s="777"/>
      <c r="IU49" s="777"/>
    </row>
    <row r="50" spans="2:255" s="779" customFormat="1">
      <c r="B50" s="777"/>
      <c r="C50" s="777"/>
      <c r="D50" s="777"/>
      <c r="E50" s="777"/>
      <c r="F50" s="777"/>
      <c r="G50" s="777"/>
      <c r="H50" s="777"/>
      <c r="I50" s="777"/>
      <c r="J50" s="777"/>
      <c r="K50" s="777"/>
      <c r="L50" s="777"/>
      <c r="M50" s="777"/>
      <c r="N50" s="777"/>
      <c r="O50" s="777"/>
      <c r="P50" s="777"/>
      <c r="Q50" s="777"/>
      <c r="R50" s="777"/>
      <c r="S50" s="777"/>
      <c r="T50" s="777"/>
      <c r="U50" s="777"/>
      <c r="V50" s="777"/>
      <c r="W50" s="777"/>
      <c r="X50" s="777"/>
      <c r="Y50" s="777"/>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778"/>
      <c r="AV50" s="778"/>
      <c r="AW50" s="778"/>
      <c r="AX50" s="778"/>
      <c r="AY50" s="778"/>
      <c r="AZ50" s="778"/>
      <c r="BA50" s="778"/>
      <c r="BB50" s="777"/>
      <c r="BC50" s="777"/>
      <c r="BD50" s="777"/>
      <c r="BE50" s="777"/>
      <c r="BF50" s="777"/>
      <c r="BG50" s="777"/>
      <c r="BH50" s="777"/>
      <c r="BI50" s="777"/>
      <c r="BJ50" s="777"/>
      <c r="BK50" s="777"/>
      <c r="BL50" s="777"/>
      <c r="BM50" s="777"/>
      <c r="BN50" s="777"/>
      <c r="BO50" s="777"/>
      <c r="BP50" s="777"/>
      <c r="BQ50" s="777"/>
      <c r="BR50" s="777"/>
      <c r="BS50" s="777"/>
      <c r="BT50" s="777"/>
      <c r="BU50" s="777"/>
      <c r="BV50" s="777"/>
      <c r="BW50" s="777"/>
      <c r="BX50" s="777"/>
      <c r="BY50" s="777"/>
      <c r="BZ50" s="777"/>
      <c r="CA50" s="777"/>
      <c r="CB50" s="777"/>
      <c r="CC50" s="777"/>
      <c r="CD50" s="777"/>
      <c r="CE50" s="777"/>
      <c r="CF50" s="777"/>
      <c r="CG50" s="777"/>
      <c r="CH50" s="777"/>
      <c r="CI50" s="777"/>
      <c r="CJ50" s="777"/>
      <c r="CK50" s="777"/>
      <c r="CL50" s="777"/>
      <c r="CM50" s="777"/>
      <c r="CN50" s="777"/>
      <c r="CO50" s="777"/>
      <c r="CP50" s="777"/>
      <c r="CQ50" s="777"/>
      <c r="CR50" s="777"/>
      <c r="CS50" s="777"/>
      <c r="CT50" s="777"/>
      <c r="CU50" s="777"/>
      <c r="CV50" s="777"/>
      <c r="CW50" s="777"/>
      <c r="CX50" s="777"/>
      <c r="CY50" s="777"/>
      <c r="CZ50" s="777"/>
      <c r="DA50" s="777"/>
      <c r="DB50" s="777"/>
      <c r="DC50" s="777"/>
      <c r="DD50" s="777"/>
      <c r="DE50" s="777"/>
      <c r="DF50" s="777"/>
      <c r="DG50" s="777"/>
      <c r="DH50" s="777"/>
      <c r="DI50" s="777"/>
      <c r="DJ50" s="777"/>
      <c r="DK50" s="777"/>
      <c r="DL50" s="777"/>
      <c r="DM50" s="777"/>
      <c r="DN50" s="777"/>
      <c r="DO50" s="777"/>
      <c r="DP50" s="777"/>
      <c r="DQ50" s="777"/>
      <c r="DR50" s="777"/>
      <c r="DS50" s="777"/>
      <c r="DT50" s="777"/>
      <c r="DU50" s="777"/>
      <c r="DV50" s="777"/>
      <c r="DW50" s="777"/>
      <c r="DX50" s="777"/>
      <c r="DY50" s="777"/>
      <c r="DZ50" s="777"/>
      <c r="EA50" s="777"/>
      <c r="EB50" s="777"/>
      <c r="EC50" s="777"/>
      <c r="ED50" s="777"/>
      <c r="EE50" s="777"/>
      <c r="EF50" s="777"/>
      <c r="EG50" s="777"/>
      <c r="EH50" s="777"/>
      <c r="EI50" s="777"/>
      <c r="EJ50" s="777"/>
      <c r="EK50" s="777"/>
      <c r="EL50" s="777"/>
      <c r="EM50" s="777"/>
      <c r="EN50" s="777"/>
      <c r="EO50" s="777"/>
      <c r="EP50" s="777"/>
      <c r="EQ50" s="777"/>
      <c r="ER50" s="777"/>
      <c r="ES50" s="777"/>
      <c r="ET50" s="777"/>
      <c r="EU50" s="777"/>
      <c r="EV50" s="777"/>
      <c r="EW50" s="777"/>
      <c r="EX50" s="777"/>
      <c r="EY50" s="777"/>
      <c r="EZ50" s="777"/>
      <c r="FA50" s="777"/>
      <c r="FB50" s="777"/>
      <c r="FC50" s="777"/>
      <c r="FD50" s="777"/>
      <c r="FE50" s="777"/>
      <c r="FF50" s="777"/>
      <c r="FG50" s="777"/>
      <c r="FH50" s="777"/>
      <c r="FI50" s="777"/>
      <c r="FJ50" s="777"/>
      <c r="FK50" s="777"/>
      <c r="FL50" s="777"/>
      <c r="FM50" s="777"/>
      <c r="FN50" s="777"/>
      <c r="FO50" s="777"/>
      <c r="FP50" s="777"/>
      <c r="FQ50" s="777"/>
      <c r="FR50" s="777"/>
      <c r="FS50" s="777"/>
      <c r="FT50" s="777"/>
      <c r="FU50" s="777"/>
      <c r="FV50" s="777"/>
      <c r="FW50" s="777"/>
      <c r="FX50" s="777"/>
      <c r="FY50" s="777"/>
      <c r="FZ50" s="777"/>
      <c r="GA50" s="777"/>
      <c r="GB50" s="777"/>
      <c r="GC50" s="777"/>
      <c r="GD50" s="777"/>
      <c r="GE50" s="777"/>
      <c r="GF50" s="777"/>
      <c r="GG50" s="777"/>
      <c r="GH50" s="777"/>
      <c r="GI50" s="777"/>
      <c r="GJ50" s="777"/>
      <c r="GK50" s="777"/>
      <c r="GL50" s="777"/>
      <c r="GM50" s="777"/>
      <c r="GN50" s="777"/>
      <c r="GO50" s="777"/>
      <c r="GP50" s="777"/>
      <c r="GQ50" s="777"/>
      <c r="GR50" s="777"/>
      <c r="GS50" s="777"/>
      <c r="GT50" s="777"/>
      <c r="GU50" s="777"/>
      <c r="GV50" s="777"/>
      <c r="GW50" s="777"/>
      <c r="GX50" s="777"/>
      <c r="GY50" s="777"/>
      <c r="GZ50" s="777"/>
      <c r="HA50" s="777"/>
      <c r="HB50" s="777"/>
      <c r="HC50" s="777"/>
      <c r="HD50" s="777"/>
      <c r="HE50" s="777"/>
      <c r="HF50" s="777"/>
      <c r="HG50" s="777"/>
      <c r="HH50" s="777"/>
      <c r="HI50" s="777"/>
      <c r="HJ50" s="777"/>
      <c r="HK50" s="777"/>
      <c r="HL50" s="777"/>
      <c r="HM50" s="777"/>
      <c r="HN50" s="777"/>
      <c r="HO50" s="777"/>
      <c r="HP50" s="777"/>
      <c r="HQ50" s="777"/>
      <c r="HR50" s="777"/>
      <c r="HS50" s="777"/>
      <c r="HT50" s="777"/>
      <c r="HU50" s="777"/>
      <c r="HV50" s="777"/>
      <c r="HW50" s="777"/>
      <c r="HX50" s="777"/>
      <c r="HY50" s="777"/>
      <c r="HZ50" s="777"/>
      <c r="IA50" s="777"/>
      <c r="IB50" s="777"/>
      <c r="IC50" s="777"/>
      <c r="ID50" s="777"/>
      <c r="IE50" s="777"/>
      <c r="IF50" s="777"/>
      <c r="IG50" s="777"/>
      <c r="IH50" s="777"/>
      <c r="II50" s="777"/>
      <c r="IJ50" s="777"/>
      <c r="IK50" s="777"/>
      <c r="IL50" s="777"/>
      <c r="IM50" s="777"/>
      <c r="IN50" s="777"/>
      <c r="IO50" s="777"/>
      <c r="IP50" s="777"/>
      <c r="IQ50" s="777"/>
      <c r="IR50" s="777"/>
      <c r="IS50" s="777"/>
      <c r="IT50" s="777"/>
      <c r="IU50" s="777"/>
    </row>
    <row r="51" spans="2:255" s="779" customFormat="1">
      <c r="B51" s="777"/>
      <c r="C51" s="777"/>
      <c r="D51" s="777"/>
      <c r="E51" s="777"/>
      <c r="F51" s="777"/>
      <c r="G51" s="777"/>
      <c r="H51" s="777"/>
      <c r="I51" s="777"/>
      <c r="J51" s="777"/>
      <c r="K51" s="777"/>
      <c r="L51" s="777"/>
      <c r="M51" s="777"/>
      <c r="N51" s="777"/>
      <c r="O51" s="777"/>
      <c r="P51" s="777"/>
      <c r="Q51" s="777"/>
      <c r="R51" s="777"/>
      <c r="S51" s="777"/>
      <c r="T51" s="777"/>
      <c r="U51" s="777"/>
      <c r="V51" s="777"/>
      <c r="W51" s="777"/>
      <c r="X51" s="777"/>
      <c r="Y51" s="777"/>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778"/>
      <c r="AV51" s="778"/>
      <c r="AW51" s="778"/>
      <c r="AX51" s="778"/>
      <c r="AY51" s="778"/>
      <c r="AZ51" s="778"/>
      <c r="BA51" s="778"/>
      <c r="BB51" s="777"/>
      <c r="BC51" s="777"/>
      <c r="BD51" s="777"/>
      <c r="BE51" s="777"/>
      <c r="BF51" s="777"/>
      <c r="BG51" s="777"/>
      <c r="BH51" s="777"/>
      <c r="BI51" s="777"/>
      <c r="BJ51" s="777"/>
      <c r="BK51" s="777"/>
      <c r="BL51" s="777"/>
      <c r="BM51" s="777"/>
      <c r="BN51" s="777"/>
      <c r="BO51" s="777"/>
      <c r="BP51" s="777"/>
      <c r="BQ51" s="777"/>
      <c r="BR51" s="777"/>
      <c r="BS51" s="777"/>
      <c r="BT51" s="777"/>
      <c r="BU51" s="777"/>
      <c r="BV51" s="777"/>
      <c r="BW51" s="777"/>
      <c r="BX51" s="777"/>
      <c r="BY51" s="777"/>
      <c r="BZ51" s="777"/>
      <c r="CA51" s="777"/>
      <c r="CB51" s="777"/>
      <c r="CC51" s="777"/>
      <c r="CD51" s="777"/>
      <c r="CE51" s="777"/>
      <c r="CF51" s="777"/>
      <c r="CG51" s="777"/>
      <c r="CH51" s="777"/>
      <c r="CI51" s="777"/>
      <c r="CJ51" s="777"/>
      <c r="CK51" s="777"/>
      <c r="CL51" s="777"/>
      <c r="CM51" s="777"/>
      <c r="CN51" s="777"/>
      <c r="CO51" s="777"/>
      <c r="CP51" s="777"/>
      <c r="CQ51" s="777"/>
      <c r="CR51" s="777"/>
      <c r="CS51" s="777"/>
      <c r="CT51" s="777"/>
      <c r="CU51" s="777"/>
      <c r="CV51" s="777"/>
      <c r="CW51" s="777"/>
      <c r="CX51" s="777"/>
      <c r="CY51" s="777"/>
      <c r="CZ51" s="777"/>
      <c r="DA51" s="777"/>
      <c r="DB51" s="777"/>
      <c r="DC51" s="777"/>
      <c r="DD51" s="777"/>
      <c r="DE51" s="777"/>
      <c r="DF51" s="777"/>
      <c r="DG51" s="777"/>
      <c r="DH51" s="777"/>
      <c r="DI51" s="777"/>
      <c r="DJ51" s="777"/>
      <c r="DK51" s="777"/>
      <c r="DL51" s="777"/>
      <c r="DM51" s="777"/>
      <c r="DN51" s="777"/>
      <c r="DO51" s="777"/>
      <c r="DP51" s="777"/>
      <c r="DQ51" s="777"/>
      <c r="DR51" s="777"/>
      <c r="DS51" s="777"/>
      <c r="DT51" s="777"/>
      <c r="DU51" s="777"/>
      <c r="DV51" s="777"/>
      <c r="DW51" s="777"/>
      <c r="DX51" s="777"/>
      <c r="DY51" s="777"/>
      <c r="DZ51" s="777"/>
      <c r="EA51" s="777"/>
      <c r="EB51" s="777"/>
      <c r="EC51" s="777"/>
      <c r="ED51" s="777"/>
      <c r="EE51" s="777"/>
      <c r="EF51" s="777"/>
      <c r="EG51" s="777"/>
      <c r="EH51" s="777"/>
      <c r="EI51" s="777"/>
      <c r="EJ51" s="777"/>
      <c r="EK51" s="777"/>
      <c r="EL51" s="777"/>
      <c r="EM51" s="777"/>
      <c r="EN51" s="777"/>
      <c r="EO51" s="777"/>
      <c r="EP51" s="777"/>
      <c r="EQ51" s="777"/>
      <c r="ER51" s="777"/>
      <c r="ES51" s="777"/>
      <c r="ET51" s="777"/>
      <c r="EU51" s="777"/>
      <c r="EV51" s="777"/>
      <c r="EW51" s="777"/>
      <c r="EX51" s="777"/>
      <c r="EY51" s="777"/>
      <c r="EZ51" s="777"/>
      <c r="FA51" s="777"/>
      <c r="FB51" s="777"/>
      <c r="FC51" s="777"/>
      <c r="FD51" s="777"/>
      <c r="FE51" s="777"/>
      <c r="FF51" s="777"/>
      <c r="FG51" s="777"/>
      <c r="FH51" s="777"/>
      <c r="FI51" s="777"/>
      <c r="FJ51" s="777"/>
      <c r="FK51" s="777"/>
      <c r="FL51" s="777"/>
      <c r="FM51" s="777"/>
      <c r="FN51" s="777"/>
      <c r="FO51" s="777"/>
      <c r="FP51" s="777"/>
      <c r="FQ51" s="777"/>
      <c r="FR51" s="777"/>
      <c r="FS51" s="777"/>
      <c r="FT51" s="777"/>
      <c r="FU51" s="777"/>
      <c r="FV51" s="777"/>
      <c r="FW51" s="777"/>
      <c r="FX51" s="777"/>
      <c r="FY51" s="777"/>
      <c r="FZ51" s="777"/>
      <c r="GA51" s="777"/>
      <c r="GB51" s="777"/>
      <c r="GC51" s="777"/>
      <c r="GD51" s="777"/>
      <c r="GE51" s="777"/>
      <c r="GF51" s="777"/>
      <c r="GG51" s="777"/>
      <c r="GH51" s="777"/>
      <c r="GI51" s="777"/>
      <c r="GJ51" s="777"/>
      <c r="GK51" s="777"/>
      <c r="GL51" s="777"/>
      <c r="GM51" s="777"/>
      <c r="GN51" s="777"/>
      <c r="GO51" s="777"/>
      <c r="GP51" s="777"/>
      <c r="GQ51" s="777"/>
      <c r="GR51" s="777"/>
      <c r="GS51" s="777"/>
      <c r="GT51" s="777"/>
      <c r="GU51" s="777"/>
      <c r="GV51" s="777"/>
      <c r="GW51" s="777"/>
      <c r="GX51" s="777"/>
      <c r="GY51" s="777"/>
      <c r="GZ51" s="777"/>
      <c r="HA51" s="777"/>
      <c r="HB51" s="777"/>
      <c r="HC51" s="777"/>
      <c r="HD51" s="777"/>
      <c r="HE51" s="777"/>
      <c r="HF51" s="777"/>
      <c r="HG51" s="777"/>
      <c r="HH51" s="777"/>
      <c r="HI51" s="777"/>
      <c r="HJ51" s="777"/>
      <c r="HK51" s="777"/>
      <c r="HL51" s="777"/>
      <c r="HM51" s="777"/>
      <c r="HN51" s="777"/>
      <c r="HO51" s="777"/>
      <c r="HP51" s="777"/>
      <c r="HQ51" s="777"/>
      <c r="HR51" s="777"/>
      <c r="HS51" s="777"/>
      <c r="HT51" s="777"/>
      <c r="HU51" s="777"/>
      <c r="HV51" s="777"/>
      <c r="HW51" s="777"/>
      <c r="HX51" s="777"/>
      <c r="HY51" s="777"/>
      <c r="HZ51" s="777"/>
      <c r="IA51" s="777"/>
      <c r="IB51" s="777"/>
      <c r="IC51" s="777"/>
      <c r="ID51" s="777"/>
      <c r="IE51" s="777"/>
      <c r="IF51" s="777"/>
      <c r="IG51" s="777"/>
      <c r="IH51" s="777"/>
      <c r="II51" s="777"/>
      <c r="IJ51" s="777"/>
      <c r="IK51" s="777"/>
      <c r="IL51" s="777"/>
      <c r="IM51" s="777"/>
      <c r="IN51" s="777"/>
      <c r="IO51" s="777"/>
      <c r="IP51" s="777"/>
      <c r="IQ51" s="777"/>
      <c r="IR51" s="777"/>
      <c r="IS51" s="777"/>
      <c r="IT51" s="777"/>
      <c r="IU51" s="777"/>
    </row>
    <row r="52" spans="2:255" s="779" customFormat="1">
      <c r="B52" s="777"/>
      <c r="C52" s="777"/>
      <c r="D52" s="777"/>
      <c r="E52" s="777"/>
      <c r="F52" s="777"/>
      <c r="G52" s="777"/>
      <c r="H52" s="777"/>
      <c r="I52" s="777"/>
      <c r="J52" s="777"/>
      <c r="K52" s="777"/>
      <c r="L52" s="777"/>
      <c r="M52" s="777"/>
      <c r="N52" s="777"/>
      <c r="O52" s="777"/>
      <c r="P52" s="777"/>
      <c r="Q52" s="777"/>
      <c r="R52" s="777"/>
      <c r="S52" s="777"/>
      <c r="T52" s="777"/>
      <c r="U52" s="777"/>
      <c r="V52" s="777"/>
      <c r="W52" s="777"/>
      <c r="X52" s="777"/>
      <c r="Y52" s="777"/>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778"/>
      <c r="AV52" s="778"/>
      <c r="AW52" s="778"/>
      <c r="AX52" s="778"/>
      <c r="AY52" s="778"/>
      <c r="AZ52" s="778"/>
      <c r="BA52" s="778"/>
      <c r="BB52" s="777"/>
      <c r="BC52" s="777"/>
      <c r="BD52" s="777"/>
      <c r="BE52" s="777"/>
      <c r="BF52" s="777"/>
      <c r="BG52" s="777"/>
      <c r="BH52" s="777"/>
      <c r="BI52" s="777"/>
      <c r="BJ52" s="777"/>
      <c r="BK52" s="777"/>
      <c r="BL52" s="777"/>
      <c r="BM52" s="777"/>
      <c r="BN52" s="777"/>
      <c r="BO52" s="777"/>
      <c r="BP52" s="777"/>
      <c r="BQ52" s="777"/>
      <c r="BR52" s="777"/>
      <c r="BS52" s="777"/>
      <c r="BT52" s="777"/>
      <c r="BU52" s="777"/>
      <c r="BV52" s="777"/>
      <c r="BW52" s="777"/>
      <c r="BX52" s="777"/>
      <c r="BY52" s="777"/>
      <c r="BZ52" s="777"/>
      <c r="CA52" s="777"/>
      <c r="CB52" s="777"/>
      <c r="CC52" s="777"/>
      <c r="CD52" s="777"/>
      <c r="CE52" s="777"/>
      <c r="CF52" s="777"/>
      <c r="CG52" s="777"/>
      <c r="CH52" s="777"/>
      <c r="CI52" s="777"/>
      <c r="CJ52" s="777"/>
      <c r="CK52" s="777"/>
      <c r="CL52" s="777"/>
      <c r="CM52" s="777"/>
      <c r="CN52" s="777"/>
      <c r="CO52" s="777"/>
      <c r="CP52" s="777"/>
      <c r="CQ52" s="777"/>
      <c r="CR52" s="777"/>
      <c r="CS52" s="777"/>
      <c r="CT52" s="777"/>
      <c r="CU52" s="777"/>
      <c r="CV52" s="777"/>
      <c r="CW52" s="777"/>
      <c r="CX52" s="777"/>
      <c r="CY52" s="777"/>
      <c r="CZ52" s="777"/>
      <c r="DA52" s="777"/>
      <c r="DB52" s="777"/>
      <c r="DC52" s="777"/>
      <c r="DD52" s="777"/>
      <c r="DE52" s="777"/>
      <c r="DF52" s="777"/>
      <c r="DG52" s="777"/>
      <c r="DH52" s="777"/>
      <c r="DI52" s="777"/>
      <c r="DJ52" s="777"/>
      <c r="DK52" s="777"/>
      <c r="DL52" s="777"/>
      <c r="DM52" s="777"/>
      <c r="DN52" s="777"/>
      <c r="DO52" s="777"/>
      <c r="DP52" s="777"/>
      <c r="DQ52" s="777"/>
      <c r="DR52" s="777"/>
      <c r="DS52" s="777"/>
      <c r="DT52" s="777"/>
      <c r="DU52" s="777"/>
      <c r="DV52" s="777"/>
      <c r="DW52" s="777"/>
      <c r="DX52" s="777"/>
      <c r="DY52" s="777"/>
      <c r="DZ52" s="777"/>
      <c r="EA52" s="777"/>
      <c r="EB52" s="777"/>
      <c r="EC52" s="777"/>
      <c r="ED52" s="777"/>
      <c r="EE52" s="777"/>
      <c r="EF52" s="777"/>
      <c r="EG52" s="777"/>
      <c r="EH52" s="777"/>
      <c r="EI52" s="777"/>
      <c r="EJ52" s="777"/>
      <c r="EK52" s="777"/>
      <c r="EL52" s="777"/>
      <c r="EM52" s="777"/>
      <c r="EN52" s="777"/>
      <c r="EO52" s="777"/>
      <c r="EP52" s="777"/>
      <c r="EQ52" s="777"/>
      <c r="ER52" s="777"/>
      <c r="ES52" s="777"/>
      <c r="ET52" s="777"/>
      <c r="EU52" s="777"/>
      <c r="EV52" s="777"/>
      <c r="EW52" s="777"/>
      <c r="EX52" s="777"/>
      <c r="EY52" s="777"/>
      <c r="EZ52" s="777"/>
      <c r="FA52" s="777"/>
      <c r="FB52" s="777"/>
      <c r="FC52" s="777"/>
      <c r="FD52" s="777"/>
      <c r="FE52" s="777"/>
      <c r="FF52" s="777"/>
      <c r="FG52" s="777"/>
      <c r="FH52" s="777"/>
      <c r="FI52" s="777"/>
      <c r="FJ52" s="777"/>
      <c r="FK52" s="777"/>
      <c r="FL52" s="777"/>
      <c r="FM52" s="777"/>
      <c r="FN52" s="777"/>
      <c r="FO52" s="777"/>
      <c r="FP52" s="777"/>
      <c r="FQ52" s="777"/>
      <c r="FR52" s="777"/>
      <c r="FS52" s="777"/>
      <c r="FT52" s="777"/>
      <c r="FU52" s="777"/>
      <c r="FV52" s="777"/>
      <c r="FW52" s="777"/>
      <c r="FX52" s="777"/>
      <c r="FY52" s="777"/>
      <c r="FZ52" s="777"/>
      <c r="GA52" s="777"/>
      <c r="GB52" s="777"/>
      <c r="GC52" s="777"/>
      <c r="GD52" s="777"/>
      <c r="GE52" s="777"/>
      <c r="GF52" s="777"/>
      <c r="GG52" s="777"/>
      <c r="GH52" s="777"/>
      <c r="GI52" s="777"/>
      <c r="GJ52" s="777"/>
      <c r="GK52" s="777"/>
      <c r="GL52" s="777"/>
      <c r="GM52" s="777"/>
      <c r="GN52" s="777"/>
      <c r="GO52" s="777"/>
      <c r="GP52" s="777"/>
      <c r="GQ52" s="777"/>
      <c r="GR52" s="777"/>
      <c r="GS52" s="777"/>
      <c r="GT52" s="777"/>
      <c r="GU52" s="777"/>
      <c r="GV52" s="777"/>
      <c r="GW52" s="777"/>
      <c r="GX52" s="777"/>
      <c r="GY52" s="777"/>
      <c r="GZ52" s="777"/>
      <c r="HA52" s="777"/>
      <c r="HB52" s="777"/>
      <c r="HC52" s="777"/>
      <c r="HD52" s="777"/>
      <c r="HE52" s="777"/>
      <c r="HF52" s="777"/>
      <c r="HG52" s="777"/>
      <c r="HH52" s="777"/>
      <c r="HI52" s="777"/>
      <c r="HJ52" s="777"/>
      <c r="HK52" s="777"/>
      <c r="HL52" s="777"/>
      <c r="HM52" s="777"/>
      <c r="HN52" s="777"/>
      <c r="HO52" s="777"/>
      <c r="HP52" s="777"/>
      <c r="HQ52" s="777"/>
      <c r="HR52" s="777"/>
      <c r="HS52" s="777"/>
      <c r="HT52" s="777"/>
      <c r="HU52" s="777"/>
      <c r="HV52" s="777"/>
      <c r="HW52" s="777"/>
      <c r="HX52" s="777"/>
      <c r="HY52" s="777"/>
      <c r="HZ52" s="777"/>
      <c r="IA52" s="777"/>
      <c r="IB52" s="777"/>
      <c r="IC52" s="777"/>
      <c r="ID52" s="777"/>
      <c r="IE52" s="777"/>
      <c r="IF52" s="777"/>
      <c r="IG52" s="777"/>
      <c r="IH52" s="777"/>
      <c r="II52" s="777"/>
      <c r="IJ52" s="777"/>
      <c r="IK52" s="777"/>
      <c r="IL52" s="777"/>
      <c r="IM52" s="777"/>
      <c r="IN52" s="777"/>
      <c r="IO52" s="777"/>
      <c r="IP52" s="777"/>
      <c r="IQ52" s="777"/>
      <c r="IR52" s="777"/>
      <c r="IS52" s="777"/>
      <c r="IT52" s="777"/>
      <c r="IU52" s="777"/>
    </row>
    <row r="53" spans="2:255" s="779" customFormat="1">
      <c r="B53" s="777"/>
      <c r="C53" s="777"/>
      <c r="D53" s="777"/>
      <c r="E53" s="777"/>
      <c r="F53" s="777"/>
      <c r="G53" s="777"/>
      <c r="H53" s="777"/>
      <c r="I53" s="777"/>
      <c r="J53" s="777"/>
      <c r="K53" s="777"/>
      <c r="L53" s="777"/>
      <c r="M53" s="777"/>
      <c r="N53" s="777"/>
      <c r="O53" s="777"/>
      <c r="P53" s="777"/>
      <c r="Q53" s="777"/>
      <c r="R53" s="777"/>
      <c r="S53" s="777"/>
      <c r="T53" s="777"/>
      <c r="U53" s="777"/>
      <c r="V53" s="777"/>
      <c r="W53" s="777"/>
      <c r="X53" s="777"/>
      <c r="Y53" s="777"/>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778"/>
      <c r="AV53" s="778"/>
      <c r="AW53" s="778"/>
      <c r="AX53" s="778"/>
      <c r="AY53" s="778"/>
      <c r="AZ53" s="778"/>
      <c r="BA53" s="778"/>
      <c r="BB53" s="777"/>
      <c r="BC53" s="777"/>
      <c r="BD53" s="777"/>
      <c r="BE53" s="777"/>
      <c r="BF53" s="777"/>
      <c r="BG53" s="777"/>
      <c r="BH53" s="777"/>
      <c r="BI53" s="777"/>
      <c r="BJ53" s="777"/>
      <c r="BK53" s="777"/>
      <c r="BL53" s="777"/>
      <c r="BM53" s="777"/>
      <c r="BN53" s="777"/>
      <c r="BO53" s="777"/>
      <c r="BP53" s="777"/>
      <c r="BQ53" s="777"/>
      <c r="BR53" s="777"/>
      <c r="BS53" s="777"/>
      <c r="BT53" s="777"/>
      <c r="BU53" s="777"/>
      <c r="BV53" s="777"/>
      <c r="BW53" s="777"/>
      <c r="BX53" s="777"/>
      <c r="BY53" s="777"/>
      <c r="BZ53" s="777"/>
      <c r="CA53" s="777"/>
      <c r="CB53" s="777"/>
      <c r="CC53" s="777"/>
      <c r="CD53" s="777"/>
      <c r="CE53" s="777"/>
      <c r="CF53" s="777"/>
      <c r="CG53" s="777"/>
      <c r="CH53" s="777"/>
      <c r="CI53" s="777"/>
      <c r="CJ53" s="777"/>
      <c r="CK53" s="777"/>
      <c r="CL53" s="777"/>
      <c r="CM53" s="777"/>
      <c r="CN53" s="777"/>
      <c r="CO53" s="777"/>
      <c r="CP53" s="777"/>
      <c r="CQ53" s="777"/>
      <c r="CR53" s="777"/>
      <c r="CS53" s="777"/>
      <c r="CT53" s="777"/>
      <c r="CU53" s="777"/>
      <c r="CV53" s="777"/>
      <c r="CW53" s="777"/>
      <c r="CX53" s="777"/>
      <c r="CY53" s="777"/>
      <c r="CZ53" s="777"/>
      <c r="DA53" s="777"/>
      <c r="DB53" s="777"/>
      <c r="DC53" s="777"/>
      <c r="DD53" s="777"/>
      <c r="DE53" s="777"/>
      <c r="DF53" s="777"/>
      <c r="DG53" s="777"/>
      <c r="DH53" s="777"/>
      <c r="DI53" s="777"/>
      <c r="DJ53" s="777"/>
      <c r="DK53" s="777"/>
      <c r="DL53" s="777"/>
      <c r="DM53" s="777"/>
      <c r="DN53" s="777"/>
      <c r="DO53" s="777"/>
      <c r="DP53" s="777"/>
      <c r="DQ53" s="777"/>
      <c r="DR53" s="777"/>
      <c r="DS53" s="777"/>
      <c r="DT53" s="777"/>
      <c r="DU53" s="777"/>
      <c r="DV53" s="777"/>
      <c r="DW53" s="777"/>
      <c r="DX53" s="777"/>
      <c r="DY53" s="777"/>
      <c r="DZ53" s="777"/>
      <c r="EA53" s="777"/>
      <c r="EB53" s="777"/>
      <c r="EC53" s="777"/>
      <c r="ED53" s="777"/>
      <c r="EE53" s="777"/>
      <c r="EF53" s="777"/>
      <c r="EG53" s="777"/>
      <c r="EH53" s="777"/>
      <c r="EI53" s="777"/>
      <c r="EJ53" s="777"/>
      <c r="EK53" s="777"/>
      <c r="EL53" s="777"/>
      <c r="EM53" s="777"/>
      <c r="EN53" s="777"/>
      <c r="EO53" s="777"/>
      <c r="EP53" s="777"/>
      <c r="EQ53" s="777"/>
      <c r="ER53" s="777"/>
      <c r="ES53" s="777"/>
      <c r="ET53" s="777"/>
      <c r="EU53" s="777"/>
      <c r="EV53" s="777"/>
      <c r="EW53" s="777"/>
      <c r="EX53" s="777"/>
      <c r="EY53" s="777"/>
      <c r="EZ53" s="777"/>
      <c r="FA53" s="777"/>
      <c r="FB53" s="777"/>
      <c r="FC53" s="777"/>
      <c r="FD53" s="777"/>
      <c r="FE53" s="777"/>
      <c r="FF53" s="777"/>
      <c r="FG53" s="777"/>
      <c r="FH53" s="777"/>
      <c r="FI53" s="777"/>
      <c r="FJ53" s="777"/>
      <c r="FK53" s="777"/>
      <c r="FL53" s="777"/>
      <c r="FM53" s="777"/>
      <c r="FN53" s="777"/>
      <c r="FO53" s="777"/>
      <c r="FP53" s="777"/>
      <c r="FQ53" s="777"/>
      <c r="FR53" s="777"/>
      <c r="FS53" s="777"/>
      <c r="FT53" s="777"/>
      <c r="FU53" s="777"/>
      <c r="FV53" s="777"/>
      <c r="FW53" s="777"/>
      <c r="FX53" s="777"/>
      <c r="FY53" s="777"/>
      <c r="FZ53" s="777"/>
      <c r="GA53" s="777"/>
      <c r="GB53" s="777"/>
      <c r="GC53" s="777"/>
      <c r="GD53" s="777"/>
      <c r="GE53" s="777"/>
      <c r="GF53" s="777"/>
      <c r="GG53" s="777"/>
      <c r="GH53" s="777"/>
      <c r="GI53" s="777"/>
      <c r="GJ53" s="777"/>
      <c r="GK53" s="777"/>
      <c r="GL53" s="777"/>
      <c r="GM53" s="777"/>
      <c r="GN53" s="777"/>
      <c r="GO53" s="777"/>
      <c r="GP53" s="777"/>
      <c r="GQ53" s="777"/>
      <c r="GR53" s="777"/>
      <c r="GS53" s="777"/>
      <c r="GT53" s="777"/>
      <c r="GU53" s="777"/>
      <c r="GV53" s="777"/>
      <c r="GW53" s="777"/>
      <c r="GX53" s="777"/>
      <c r="GY53" s="777"/>
      <c r="GZ53" s="777"/>
      <c r="HA53" s="777"/>
      <c r="HB53" s="777"/>
      <c r="HC53" s="777"/>
      <c r="HD53" s="777"/>
      <c r="HE53" s="777"/>
      <c r="HF53" s="777"/>
      <c r="HG53" s="777"/>
      <c r="HH53" s="777"/>
      <c r="HI53" s="777"/>
      <c r="HJ53" s="777"/>
      <c r="HK53" s="777"/>
      <c r="HL53" s="777"/>
      <c r="HM53" s="777"/>
      <c r="HN53" s="777"/>
      <c r="HO53" s="777"/>
      <c r="HP53" s="777"/>
      <c r="HQ53" s="777"/>
      <c r="HR53" s="777"/>
      <c r="HS53" s="777"/>
      <c r="HT53" s="777"/>
      <c r="HU53" s="777"/>
      <c r="HV53" s="777"/>
      <c r="HW53" s="777"/>
      <c r="HX53" s="777"/>
      <c r="HY53" s="777"/>
      <c r="HZ53" s="777"/>
      <c r="IA53" s="777"/>
      <c r="IB53" s="777"/>
      <c r="IC53" s="777"/>
      <c r="ID53" s="777"/>
      <c r="IE53" s="777"/>
      <c r="IF53" s="777"/>
      <c r="IG53" s="777"/>
      <c r="IH53" s="777"/>
      <c r="II53" s="777"/>
      <c r="IJ53" s="777"/>
      <c r="IK53" s="777"/>
      <c r="IL53" s="777"/>
      <c r="IM53" s="777"/>
      <c r="IN53" s="777"/>
      <c r="IO53" s="777"/>
      <c r="IP53" s="777"/>
      <c r="IQ53" s="777"/>
      <c r="IR53" s="777"/>
      <c r="IS53" s="777"/>
      <c r="IT53" s="777"/>
      <c r="IU53" s="777"/>
    </row>
    <row r="54" spans="2:255" s="779" customFormat="1">
      <c r="B54" s="777"/>
      <c r="C54" s="777"/>
      <c r="D54" s="777"/>
      <c r="E54" s="777"/>
      <c r="F54" s="777"/>
      <c r="G54" s="777"/>
      <c r="H54" s="777"/>
      <c r="I54" s="777"/>
      <c r="J54" s="777"/>
      <c r="K54" s="777"/>
      <c r="L54" s="777"/>
      <c r="M54" s="777"/>
      <c r="N54" s="777"/>
      <c r="O54" s="777"/>
      <c r="P54" s="777"/>
      <c r="Q54" s="777"/>
      <c r="R54" s="777"/>
      <c r="S54" s="777"/>
      <c r="T54" s="777"/>
      <c r="U54" s="777"/>
      <c r="V54" s="777"/>
      <c r="W54" s="777"/>
      <c r="X54" s="777"/>
      <c r="Y54" s="777"/>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778"/>
      <c r="AV54" s="778"/>
      <c r="AW54" s="778"/>
      <c r="AX54" s="778"/>
      <c r="AY54" s="778"/>
      <c r="AZ54" s="778"/>
      <c r="BA54" s="778"/>
      <c r="BB54" s="777"/>
      <c r="BC54" s="777"/>
      <c r="BD54" s="777"/>
      <c r="BE54" s="777"/>
      <c r="BF54" s="777"/>
      <c r="BG54" s="777"/>
      <c r="BH54" s="777"/>
      <c r="BI54" s="777"/>
      <c r="BJ54" s="777"/>
      <c r="BK54" s="777"/>
      <c r="BL54" s="777"/>
      <c r="BM54" s="777"/>
      <c r="BN54" s="777"/>
      <c r="BO54" s="777"/>
      <c r="BP54" s="777"/>
      <c r="BQ54" s="777"/>
      <c r="BR54" s="777"/>
      <c r="BS54" s="777"/>
      <c r="BT54" s="777"/>
      <c r="BU54" s="777"/>
      <c r="BV54" s="777"/>
      <c r="BW54" s="777"/>
      <c r="BX54" s="777"/>
      <c r="BY54" s="777"/>
      <c r="BZ54" s="777"/>
      <c r="CA54" s="777"/>
      <c r="CB54" s="777"/>
      <c r="CC54" s="777"/>
      <c r="CD54" s="777"/>
      <c r="CE54" s="777"/>
      <c r="CF54" s="777"/>
      <c r="CG54" s="777"/>
      <c r="CH54" s="777"/>
      <c r="CI54" s="777"/>
      <c r="CJ54" s="777"/>
      <c r="CK54" s="777"/>
      <c r="CL54" s="777"/>
      <c r="CM54" s="777"/>
      <c r="CN54" s="777"/>
      <c r="CO54" s="777"/>
      <c r="CP54" s="777"/>
      <c r="CQ54" s="777"/>
      <c r="CR54" s="777"/>
      <c r="CS54" s="777"/>
      <c r="CT54" s="777"/>
      <c r="CU54" s="777"/>
      <c r="CV54" s="777"/>
      <c r="CW54" s="777"/>
      <c r="CX54" s="777"/>
      <c r="CY54" s="777"/>
      <c r="CZ54" s="777"/>
      <c r="DA54" s="777"/>
      <c r="DB54" s="777"/>
      <c r="DC54" s="777"/>
      <c r="DD54" s="777"/>
      <c r="DE54" s="777"/>
      <c r="DF54" s="777"/>
      <c r="DG54" s="777"/>
      <c r="DH54" s="777"/>
      <c r="DI54" s="777"/>
      <c r="DJ54" s="777"/>
      <c r="DK54" s="777"/>
      <c r="DL54" s="777"/>
      <c r="DM54" s="777"/>
      <c r="DN54" s="777"/>
      <c r="DO54" s="777"/>
      <c r="DP54" s="777"/>
      <c r="DQ54" s="777"/>
      <c r="DR54" s="777"/>
      <c r="DS54" s="777"/>
      <c r="DT54" s="777"/>
      <c r="DU54" s="777"/>
      <c r="DV54" s="777"/>
      <c r="DW54" s="777"/>
      <c r="DX54" s="777"/>
      <c r="DY54" s="777"/>
      <c r="DZ54" s="777"/>
      <c r="EA54" s="777"/>
      <c r="EB54" s="777"/>
      <c r="EC54" s="777"/>
      <c r="ED54" s="777"/>
      <c r="EE54" s="777"/>
      <c r="EF54" s="777"/>
      <c r="EG54" s="777"/>
      <c r="EH54" s="777"/>
      <c r="EI54" s="777"/>
      <c r="EJ54" s="777"/>
      <c r="EK54" s="777"/>
      <c r="EL54" s="777"/>
      <c r="EM54" s="777"/>
      <c r="EN54" s="777"/>
      <c r="EO54" s="777"/>
      <c r="EP54" s="777"/>
      <c r="EQ54" s="777"/>
      <c r="ER54" s="777"/>
      <c r="ES54" s="777"/>
      <c r="ET54" s="777"/>
      <c r="EU54" s="777"/>
      <c r="EV54" s="777"/>
      <c r="EW54" s="777"/>
      <c r="EX54" s="777"/>
      <c r="EY54" s="777"/>
      <c r="EZ54" s="777"/>
      <c r="FA54" s="777"/>
      <c r="FB54" s="777"/>
      <c r="FC54" s="777"/>
      <c r="FD54" s="777"/>
      <c r="FE54" s="777"/>
      <c r="FF54" s="777"/>
      <c r="FG54" s="777"/>
      <c r="FH54" s="777"/>
      <c r="FI54" s="777"/>
      <c r="FJ54" s="777"/>
      <c r="FK54" s="777"/>
      <c r="FL54" s="777"/>
      <c r="FM54" s="777"/>
      <c r="FN54" s="777"/>
      <c r="FO54" s="777"/>
      <c r="FP54" s="777"/>
      <c r="FQ54" s="777"/>
      <c r="FR54" s="777"/>
      <c r="FS54" s="777"/>
      <c r="FT54" s="777"/>
      <c r="FU54" s="777"/>
      <c r="FV54" s="777"/>
      <c r="FW54" s="777"/>
      <c r="FX54" s="777"/>
      <c r="FY54" s="777"/>
      <c r="FZ54" s="777"/>
      <c r="GA54" s="777"/>
      <c r="GB54" s="777"/>
      <c r="GC54" s="777"/>
      <c r="GD54" s="777"/>
      <c r="GE54" s="777"/>
      <c r="GF54" s="777"/>
      <c r="GG54" s="777"/>
      <c r="GH54" s="777"/>
      <c r="GI54" s="777"/>
      <c r="GJ54" s="777"/>
      <c r="GK54" s="777"/>
      <c r="GL54" s="777"/>
      <c r="GM54" s="777"/>
      <c r="GN54" s="777"/>
      <c r="GO54" s="777"/>
      <c r="GP54" s="777"/>
      <c r="GQ54" s="777"/>
      <c r="GR54" s="777"/>
      <c r="GS54" s="777"/>
      <c r="GT54" s="777"/>
      <c r="GU54" s="777"/>
      <c r="GV54" s="777"/>
      <c r="GW54" s="777"/>
      <c r="GX54" s="777"/>
      <c r="GY54" s="777"/>
      <c r="GZ54" s="777"/>
      <c r="HA54" s="777"/>
      <c r="HB54" s="777"/>
      <c r="HC54" s="777"/>
      <c r="HD54" s="777"/>
      <c r="HE54" s="777"/>
      <c r="HF54" s="777"/>
      <c r="HG54" s="777"/>
      <c r="HH54" s="777"/>
      <c r="HI54" s="777"/>
      <c r="HJ54" s="777"/>
      <c r="HK54" s="777"/>
      <c r="HL54" s="777"/>
      <c r="HM54" s="777"/>
      <c r="HN54" s="777"/>
      <c r="HO54" s="777"/>
      <c r="HP54" s="777"/>
      <c r="HQ54" s="777"/>
      <c r="HR54" s="777"/>
      <c r="HS54" s="777"/>
      <c r="HT54" s="777"/>
      <c r="HU54" s="777"/>
      <c r="HV54" s="777"/>
      <c r="HW54" s="777"/>
      <c r="HX54" s="777"/>
      <c r="HY54" s="777"/>
      <c r="HZ54" s="777"/>
      <c r="IA54" s="777"/>
      <c r="IB54" s="777"/>
      <c r="IC54" s="777"/>
      <c r="ID54" s="777"/>
      <c r="IE54" s="777"/>
      <c r="IF54" s="777"/>
      <c r="IG54" s="777"/>
      <c r="IH54" s="777"/>
      <c r="II54" s="777"/>
      <c r="IJ54" s="777"/>
      <c r="IK54" s="777"/>
      <c r="IL54" s="777"/>
      <c r="IM54" s="777"/>
      <c r="IN54" s="777"/>
      <c r="IO54" s="777"/>
      <c r="IP54" s="777"/>
      <c r="IQ54" s="777"/>
      <c r="IR54" s="777"/>
      <c r="IS54" s="777"/>
      <c r="IT54" s="777"/>
      <c r="IU54" s="777"/>
    </row>
    <row r="55" spans="2:255" s="779" customFormat="1">
      <c r="B55" s="777"/>
      <c r="C55" s="777"/>
      <c r="D55" s="777"/>
      <c r="E55" s="777"/>
      <c r="F55" s="777"/>
      <c r="G55" s="777"/>
      <c r="H55" s="777"/>
      <c r="I55" s="777"/>
      <c r="J55" s="777"/>
      <c r="K55" s="777"/>
      <c r="L55" s="777"/>
      <c r="M55" s="777"/>
      <c r="N55" s="777"/>
      <c r="O55" s="777"/>
      <c r="P55" s="777"/>
      <c r="Q55" s="777"/>
      <c r="R55" s="777"/>
      <c r="S55" s="777"/>
      <c r="T55" s="777"/>
      <c r="U55" s="777"/>
      <c r="V55" s="777"/>
      <c r="W55" s="777"/>
      <c r="X55" s="777"/>
      <c r="Y55" s="777"/>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778"/>
      <c r="AV55" s="778"/>
      <c r="AW55" s="778"/>
      <c r="AX55" s="778"/>
      <c r="AY55" s="778"/>
      <c r="AZ55" s="778"/>
      <c r="BA55" s="778"/>
      <c r="BB55" s="777"/>
      <c r="BC55" s="777"/>
      <c r="BD55" s="777"/>
      <c r="BE55" s="777"/>
      <c r="BF55" s="777"/>
      <c r="BG55" s="777"/>
      <c r="BH55" s="777"/>
      <c r="BI55" s="777"/>
      <c r="BJ55" s="777"/>
      <c r="BK55" s="777"/>
      <c r="BL55" s="777"/>
      <c r="BM55" s="777"/>
      <c r="BN55" s="777"/>
      <c r="BO55" s="777"/>
      <c r="BP55" s="777"/>
      <c r="BQ55" s="777"/>
      <c r="BR55" s="777"/>
      <c r="BS55" s="777"/>
      <c r="BT55" s="777"/>
      <c r="BU55" s="777"/>
      <c r="BV55" s="777"/>
      <c r="BW55" s="777"/>
      <c r="BX55" s="777"/>
      <c r="BY55" s="777"/>
      <c r="BZ55" s="777"/>
      <c r="CA55" s="777"/>
      <c r="CB55" s="777"/>
      <c r="CC55" s="777"/>
      <c r="CD55" s="777"/>
      <c r="CE55" s="777"/>
      <c r="CF55" s="777"/>
      <c r="CG55" s="777"/>
      <c r="CH55" s="777"/>
      <c r="CI55" s="777"/>
      <c r="CJ55" s="777"/>
      <c r="CK55" s="777"/>
      <c r="CL55" s="777"/>
      <c r="CM55" s="777"/>
      <c r="CN55" s="777"/>
      <c r="CO55" s="777"/>
      <c r="CP55" s="777"/>
      <c r="CQ55" s="777"/>
      <c r="CR55" s="777"/>
      <c r="CS55" s="777"/>
      <c r="CT55" s="777"/>
      <c r="CU55" s="777"/>
      <c r="CV55" s="777"/>
      <c r="CW55" s="777"/>
      <c r="CX55" s="777"/>
      <c r="CY55" s="777"/>
      <c r="CZ55" s="777"/>
      <c r="DA55" s="777"/>
      <c r="DB55" s="777"/>
      <c r="DC55" s="777"/>
      <c r="DD55" s="777"/>
      <c r="DE55" s="777"/>
      <c r="DF55" s="777"/>
      <c r="DG55" s="777"/>
      <c r="DH55" s="777"/>
      <c r="DI55" s="777"/>
      <c r="DJ55" s="777"/>
      <c r="DK55" s="777"/>
      <c r="DL55" s="777"/>
      <c r="DM55" s="777"/>
      <c r="DN55" s="777"/>
      <c r="DO55" s="777"/>
      <c r="DP55" s="777"/>
      <c r="DQ55" s="777"/>
      <c r="DR55" s="777"/>
      <c r="DS55" s="777"/>
      <c r="DT55" s="777"/>
      <c r="DU55" s="777"/>
      <c r="DV55" s="777"/>
      <c r="DW55" s="777"/>
      <c r="DX55" s="777"/>
      <c r="DY55" s="777"/>
      <c r="DZ55" s="777"/>
      <c r="EA55" s="777"/>
      <c r="EB55" s="777"/>
      <c r="EC55" s="777"/>
      <c r="ED55" s="777"/>
      <c r="EE55" s="777"/>
      <c r="EF55" s="777"/>
      <c r="EG55" s="777"/>
      <c r="EH55" s="777"/>
      <c r="EI55" s="777"/>
      <c r="EJ55" s="777"/>
      <c r="EK55" s="777"/>
      <c r="EL55" s="777"/>
      <c r="EM55" s="777"/>
      <c r="EN55" s="777"/>
      <c r="EO55" s="777"/>
      <c r="EP55" s="777"/>
      <c r="EQ55" s="777"/>
      <c r="ER55" s="777"/>
      <c r="ES55" s="777"/>
      <c r="ET55" s="777"/>
      <c r="EU55" s="777"/>
      <c r="EV55" s="777"/>
      <c r="EW55" s="777"/>
      <c r="EX55" s="777"/>
      <c r="EY55" s="777"/>
      <c r="EZ55" s="777"/>
      <c r="FA55" s="777"/>
      <c r="FB55" s="777"/>
      <c r="FC55" s="777"/>
      <c r="FD55" s="777"/>
      <c r="FE55" s="777"/>
      <c r="FF55" s="777"/>
      <c r="FG55" s="777"/>
      <c r="FH55" s="777"/>
      <c r="FI55" s="777"/>
      <c r="FJ55" s="777"/>
      <c r="FK55" s="777"/>
      <c r="FL55" s="777"/>
      <c r="FM55" s="777"/>
      <c r="FN55" s="777"/>
      <c r="FO55" s="777"/>
      <c r="FP55" s="777"/>
      <c r="FQ55" s="777"/>
      <c r="FR55" s="777"/>
      <c r="FS55" s="777"/>
      <c r="FT55" s="777"/>
      <c r="FU55" s="777"/>
      <c r="FV55" s="777"/>
      <c r="FW55" s="777"/>
      <c r="FX55" s="777"/>
      <c r="FY55" s="777"/>
      <c r="FZ55" s="777"/>
      <c r="GA55" s="777"/>
      <c r="GB55" s="777"/>
      <c r="GC55" s="777"/>
      <c r="GD55" s="777"/>
      <c r="GE55" s="777"/>
      <c r="GF55" s="777"/>
      <c r="GG55" s="777"/>
      <c r="GH55" s="777"/>
      <c r="GI55" s="777"/>
      <c r="GJ55" s="777"/>
      <c r="GK55" s="777"/>
      <c r="GL55" s="777"/>
      <c r="GM55" s="777"/>
      <c r="GN55" s="777"/>
      <c r="GO55" s="777"/>
      <c r="GP55" s="777"/>
      <c r="GQ55" s="777"/>
      <c r="GR55" s="777"/>
      <c r="GS55" s="777"/>
      <c r="GT55" s="777"/>
      <c r="GU55" s="777"/>
      <c r="GV55" s="777"/>
      <c r="GW55" s="777"/>
      <c r="GX55" s="777"/>
      <c r="GY55" s="777"/>
      <c r="GZ55" s="777"/>
      <c r="HA55" s="777"/>
      <c r="HB55" s="777"/>
      <c r="HC55" s="777"/>
      <c r="HD55" s="777"/>
      <c r="HE55" s="777"/>
      <c r="HF55" s="777"/>
      <c r="HG55" s="777"/>
      <c r="HH55" s="777"/>
      <c r="HI55" s="777"/>
      <c r="HJ55" s="777"/>
      <c r="HK55" s="777"/>
      <c r="HL55" s="777"/>
      <c r="HM55" s="777"/>
      <c r="HN55" s="777"/>
      <c r="HO55" s="777"/>
      <c r="HP55" s="777"/>
      <c r="HQ55" s="777"/>
      <c r="HR55" s="777"/>
      <c r="HS55" s="777"/>
      <c r="HT55" s="777"/>
      <c r="HU55" s="777"/>
      <c r="HV55" s="777"/>
      <c r="HW55" s="777"/>
      <c r="HX55" s="777"/>
      <c r="HY55" s="777"/>
      <c r="HZ55" s="777"/>
      <c r="IA55" s="777"/>
      <c r="IB55" s="777"/>
      <c r="IC55" s="777"/>
      <c r="ID55" s="777"/>
      <c r="IE55" s="777"/>
      <c r="IF55" s="777"/>
      <c r="IG55" s="777"/>
      <c r="IH55" s="777"/>
      <c r="II55" s="777"/>
      <c r="IJ55" s="777"/>
      <c r="IK55" s="777"/>
      <c r="IL55" s="777"/>
      <c r="IM55" s="777"/>
      <c r="IN55" s="777"/>
      <c r="IO55" s="777"/>
      <c r="IP55" s="777"/>
      <c r="IQ55" s="777"/>
      <c r="IR55" s="777"/>
      <c r="IS55" s="777"/>
      <c r="IT55" s="777"/>
      <c r="IU55" s="777"/>
    </row>
    <row r="56" spans="2:255" s="779" customFormat="1">
      <c r="B56" s="777"/>
      <c r="C56" s="777"/>
      <c r="D56" s="777"/>
      <c r="E56" s="777"/>
      <c r="F56" s="777"/>
      <c r="G56" s="777"/>
      <c r="H56" s="777"/>
      <c r="I56" s="777"/>
      <c r="J56" s="777"/>
      <c r="K56" s="777"/>
      <c r="L56" s="777"/>
      <c r="M56" s="777"/>
      <c r="N56" s="777"/>
      <c r="O56" s="777"/>
      <c r="P56" s="777"/>
      <c r="Q56" s="777"/>
      <c r="R56" s="777"/>
      <c r="S56" s="777"/>
      <c r="T56" s="777"/>
      <c r="U56" s="777"/>
      <c r="V56" s="777"/>
      <c r="W56" s="777"/>
      <c r="X56" s="777"/>
      <c r="Y56" s="777"/>
      <c r="Z56" s="778"/>
      <c r="AA56" s="778"/>
      <c r="AB56" s="778"/>
      <c r="AC56" s="778"/>
      <c r="AD56" s="778"/>
      <c r="AE56" s="778"/>
      <c r="AF56" s="778"/>
      <c r="AG56" s="778"/>
      <c r="AH56" s="778"/>
      <c r="AI56" s="778"/>
      <c r="AJ56" s="778"/>
      <c r="AK56" s="778"/>
      <c r="AL56" s="778"/>
      <c r="AM56" s="778"/>
      <c r="AN56" s="778"/>
      <c r="AO56" s="778"/>
      <c r="AP56" s="778"/>
      <c r="AQ56" s="778"/>
      <c r="AR56" s="778"/>
      <c r="AS56" s="778"/>
      <c r="AT56" s="778"/>
      <c r="AU56" s="778"/>
      <c r="AV56" s="778"/>
      <c r="AW56" s="778"/>
      <c r="AX56" s="778"/>
      <c r="AY56" s="778"/>
      <c r="AZ56" s="778"/>
      <c r="BA56" s="778"/>
      <c r="BB56" s="777"/>
      <c r="BC56" s="777"/>
      <c r="BD56" s="777"/>
      <c r="BE56" s="777"/>
      <c r="BF56" s="777"/>
      <c r="BG56" s="777"/>
      <c r="BH56" s="777"/>
      <c r="BI56" s="777"/>
      <c r="BJ56" s="777"/>
      <c r="BK56" s="777"/>
      <c r="BL56" s="777"/>
      <c r="BM56" s="777"/>
      <c r="BN56" s="777"/>
      <c r="BO56" s="777"/>
      <c r="BP56" s="777"/>
      <c r="BQ56" s="777"/>
      <c r="BR56" s="777"/>
      <c r="BS56" s="777"/>
      <c r="BT56" s="777"/>
      <c r="BU56" s="777"/>
      <c r="BV56" s="777"/>
      <c r="BW56" s="777"/>
      <c r="BX56" s="777"/>
      <c r="BY56" s="777"/>
      <c r="BZ56" s="777"/>
      <c r="CA56" s="777"/>
      <c r="CB56" s="777"/>
      <c r="CC56" s="777"/>
      <c r="CD56" s="777"/>
      <c r="CE56" s="777"/>
      <c r="CF56" s="777"/>
      <c r="CG56" s="777"/>
      <c r="CH56" s="777"/>
      <c r="CI56" s="777"/>
      <c r="CJ56" s="777"/>
      <c r="CK56" s="777"/>
      <c r="CL56" s="777"/>
      <c r="CM56" s="777"/>
      <c r="CN56" s="777"/>
      <c r="CO56" s="777"/>
      <c r="CP56" s="777"/>
      <c r="CQ56" s="777"/>
      <c r="CR56" s="777"/>
      <c r="CS56" s="777"/>
      <c r="CT56" s="777"/>
      <c r="CU56" s="777"/>
      <c r="CV56" s="777"/>
      <c r="CW56" s="777"/>
      <c r="CX56" s="777"/>
      <c r="CY56" s="777"/>
      <c r="CZ56" s="777"/>
      <c r="DA56" s="777"/>
      <c r="DB56" s="777"/>
      <c r="DC56" s="777"/>
      <c r="DD56" s="777"/>
      <c r="DE56" s="777"/>
      <c r="DF56" s="777"/>
      <c r="DG56" s="777"/>
      <c r="DH56" s="777"/>
      <c r="DI56" s="777"/>
      <c r="DJ56" s="777"/>
      <c r="DK56" s="777"/>
      <c r="DL56" s="777"/>
      <c r="DM56" s="777"/>
      <c r="DN56" s="777"/>
      <c r="DO56" s="777"/>
      <c r="DP56" s="777"/>
      <c r="DQ56" s="777"/>
      <c r="DR56" s="777"/>
      <c r="DS56" s="777"/>
      <c r="DT56" s="777"/>
      <c r="DU56" s="777"/>
      <c r="DV56" s="777"/>
      <c r="DW56" s="777"/>
      <c r="DX56" s="777"/>
      <c r="DY56" s="777"/>
      <c r="DZ56" s="777"/>
      <c r="EA56" s="777"/>
      <c r="EB56" s="777"/>
      <c r="EC56" s="777"/>
      <c r="ED56" s="777"/>
      <c r="EE56" s="777"/>
      <c r="EF56" s="777"/>
      <c r="EG56" s="777"/>
      <c r="EH56" s="777"/>
      <c r="EI56" s="777"/>
      <c r="EJ56" s="777"/>
      <c r="EK56" s="777"/>
      <c r="EL56" s="777"/>
      <c r="EM56" s="777"/>
      <c r="EN56" s="777"/>
      <c r="EO56" s="777"/>
      <c r="EP56" s="777"/>
      <c r="EQ56" s="777"/>
      <c r="ER56" s="777"/>
      <c r="ES56" s="777"/>
      <c r="ET56" s="777"/>
      <c r="EU56" s="777"/>
      <c r="EV56" s="777"/>
      <c r="EW56" s="777"/>
      <c r="EX56" s="777"/>
      <c r="EY56" s="777"/>
      <c r="EZ56" s="777"/>
      <c r="FA56" s="777"/>
      <c r="FB56" s="777"/>
      <c r="FC56" s="777"/>
      <c r="FD56" s="777"/>
      <c r="FE56" s="777"/>
      <c r="FF56" s="777"/>
      <c r="FG56" s="777"/>
      <c r="FH56" s="777"/>
      <c r="FI56" s="777"/>
      <c r="FJ56" s="777"/>
      <c r="FK56" s="777"/>
      <c r="FL56" s="777"/>
      <c r="FM56" s="777"/>
      <c r="FN56" s="777"/>
      <c r="FO56" s="777"/>
      <c r="FP56" s="777"/>
      <c r="FQ56" s="777"/>
      <c r="FR56" s="777"/>
      <c r="FS56" s="777"/>
      <c r="FT56" s="777"/>
      <c r="FU56" s="777"/>
      <c r="FV56" s="777"/>
      <c r="FW56" s="777"/>
      <c r="FX56" s="777"/>
      <c r="FY56" s="777"/>
      <c r="FZ56" s="777"/>
      <c r="GA56" s="777"/>
      <c r="GB56" s="777"/>
      <c r="GC56" s="777"/>
      <c r="GD56" s="777"/>
      <c r="GE56" s="777"/>
      <c r="GF56" s="777"/>
      <c r="GG56" s="777"/>
      <c r="GH56" s="777"/>
      <c r="GI56" s="777"/>
      <c r="GJ56" s="777"/>
      <c r="GK56" s="777"/>
      <c r="GL56" s="777"/>
      <c r="GM56" s="777"/>
      <c r="GN56" s="777"/>
      <c r="GO56" s="777"/>
      <c r="GP56" s="777"/>
      <c r="GQ56" s="777"/>
      <c r="GR56" s="777"/>
      <c r="GS56" s="777"/>
      <c r="GT56" s="777"/>
      <c r="GU56" s="777"/>
      <c r="GV56" s="777"/>
      <c r="GW56" s="777"/>
      <c r="GX56" s="777"/>
      <c r="GY56" s="777"/>
      <c r="GZ56" s="777"/>
      <c r="HA56" s="777"/>
      <c r="HB56" s="777"/>
      <c r="HC56" s="777"/>
      <c r="HD56" s="777"/>
      <c r="HE56" s="777"/>
      <c r="HF56" s="777"/>
      <c r="HG56" s="777"/>
      <c r="HH56" s="777"/>
      <c r="HI56" s="777"/>
      <c r="HJ56" s="777"/>
      <c r="HK56" s="777"/>
      <c r="HL56" s="777"/>
      <c r="HM56" s="777"/>
      <c r="HN56" s="777"/>
      <c r="HO56" s="777"/>
      <c r="HP56" s="777"/>
      <c r="HQ56" s="777"/>
      <c r="HR56" s="777"/>
      <c r="HS56" s="777"/>
      <c r="HT56" s="777"/>
      <c r="HU56" s="777"/>
      <c r="HV56" s="777"/>
      <c r="HW56" s="777"/>
      <c r="HX56" s="777"/>
      <c r="HY56" s="777"/>
      <c r="HZ56" s="777"/>
      <c r="IA56" s="777"/>
      <c r="IB56" s="777"/>
      <c r="IC56" s="777"/>
      <c r="ID56" s="777"/>
      <c r="IE56" s="777"/>
      <c r="IF56" s="777"/>
      <c r="IG56" s="777"/>
      <c r="IH56" s="777"/>
      <c r="II56" s="777"/>
      <c r="IJ56" s="777"/>
      <c r="IK56" s="777"/>
      <c r="IL56" s="777"/>
      <c r="IM56" s="777"/>
      <c r="IN56" s="777"/>
      <c r="IO56" s="777"/>
      <c r="IP56" s="777"/>
      <c r="IQ56" s="777"/>
      <c r="IR56" s="777"/>
      <c r="IS56" s="777"/>
      <c r="IT56" s="777"/>
      <c r="IU56" s="777"/>
    </row>
    <row r="57" spans="2:255" s="779" customFormat="1">
      <c r="B57" s="777"/>
      <c r="C57" s="777"/>
      <c r="D57" s="777"/>
      <c r="E57" s="777"/>
      <c r="F57" s="777"/>
      <c r="G57" s="777"/>
      <c r="H57" s="777"/>
      <c r="I57" s="777"/>
      <c r="J57" s="777"/>
      <c r="K57" s="777"/>
      <c r="L57" s="777"/>
      <c r="M57" s="777"/>
      <c r="N57" s="777"/>
      <c r="O57" s="777"/>
      <c r="P57" s="777"/>
      <c r="Q57" s="777"/>
      <c r="R57" s="777"/>
      <c r="S57" s="777"/>
      <c r="T57" s="777"/>
      <c r="U57" s="777"/>
      <c r="V57" s="777"/>
      <c r="W57" s="777"/>
      <c r="X57" s="777"/>
      <c r="Y57" s="777"/>
      <c r="Z57" s="778"/>
      <c r="AA57" s="778"/>
      <c r="AB57" s="778"/>
      <c r="AC57" s="778"/>
      <c r="AD57" s="778"/>
      <c r="AE57" s="778"/>
      <c r="AF57" s="778"/>
      <c r="AG57" s="778"/>
      <c r="AH57" s="778"/>
      <c r="AI57" s="778"/>
      <c r="AJ57" s="778"/>
      <c r="AK57" s="778"/>
      <c r="AL57" s="778"/>
      <c r="AM57" s="778"/>
      <c r="AN57" s="778"/>
      <c r="AO57" s="778"/>
      <c r="AP57" s="778"/>
      <c r="AQ57" s="778"/>
      <c r="AR57" s="778"/>
      <c r="AS57" s="778"/>
      <c r="AT57" s="778"/>
      <c r="AU57" s="778"/>
      <c r="AV57" s="778"/>
      <c r="AW57" s="778"/>
      <c r="AX57" s="778"/>
      <c r="AY57" s="778"/>
      <c r="AZ57" s="778"/>
      <c r="BA57" s="778"/>
      <c r="BB57" s="777"/>
      <c r="BC57" s="777"/>
      <c r="BD57" s="777"/>
      <c r="BE57" s="777"/>
      <c r="BF57" s="777"/>
      <c r="BG57" s="777"/>
      <c r="BH57" s="777"/>
      <c r="BI57" s="777"/>
      <c r="BJ57" s="777"/>
      <c r="BK57" s="777"/>
      <c r="BL57" s="777"/>
      <c r="BM57" s="777"/>
      <c r="BN57" s="777"/>
      <c r="BO57" s="777"/>
      <c r="BP57" s="777"/>
      <c r="BQ57" s="777"/>
      <c r="BR57" s="777"/>
      <c r="BS57" s="777"/>
      <c r="BT57" s="777"/>
      <c r="BU57" s="777"/>
      <c r="BV57" s="777"/>
      <c r="BW57" s="777"/>
      <c r="BX57" s="777"/>
      <c r="BY57" s="777"/>
      <c r="BZ57" s="777"/>
      <c r="CA57" s="777"/>
      <c r="CB57" s="777"/>
      <c r="CC57" s="777"/>
      <c r="CD57" s="777"/>
      <c r="CE57" s="777"/>
      <c r="CF57" s="777"/>
      <c r="CG57" s="777"/>
      <c r="CH57" s="777"/>
      <c r="CI57" s="777"/>
      <c r="CJ57" s="777"/>
      <c r="CK57" s="777"/>
      <c r="CL57" s="777"/>
      <c r="CM57" s="777"/>
      <c r="CN57" s="777"/>
      <c r="CO57" s="777"/>
      <c r="CP57" s="777"/>
      <c r="CQ57" s="777"/>
      <c r="CR57" s="777"/>
      <c r="CS57" s="777"/>
      <c r="CT57" s="777"/>
      <c r="CU57" s="777"/>
      <c r="CV57" s="777"/>
      <c r="CW57" s="777"/>
      <c r="CX57" s="777"/>
      <c r="CY57" s="777"/>
      <c r="CZ57" s="777"/>
      <c r="DA57" s="777"/>
      <c r="DB57" s="777"/>
      <c r="DC57" s="777"/>
      <c r="DD57" s="777"/>
      <c r="DE57" s="777"/>
      <c r="DF57" s="777"/>
      <c r="DG57" s="777"/>
      <c r="DH57" s="777"/>
      <c r="DI57" s="777"/>
      <c r="DJ57" s="777"/>
      <c r="DK57" s="777"/>
      <c r="DL57" s="777"/>
      <c r="DM57" s="777"/>
      <c r="DN57" s="777"/>
      <c r="DO57" s="777"/>
      <c r="DP57" s="777"/>
      <c r="DQ57" s="777"/>
      <c r="DR57" s="777"/>
      <c r="DS57" s="777"/>
      <c r="DT57" s="777"/>
      <c r="DU57" s="777"/>
      <c r="DV57" s="777"/>
      <c r="DW57" s="777"/>
      <c r="DX57" s="777"/>
      <c r="DY57" s="777"/>
      <c r="DZ57" s="777"/>
      <c r="EA57" s="777"/>
      <c r="EB57" s="777"/>
      <c r="EC57" s="777"/>
      <c r="ED57" s="777"/>
      <c r="EE57" s="777"/>
      <c r="EF57" s="777"/>
      <c r="EG57" s="777"/>
      <c r="EH57" s="777"/>
      <c r="EI57" s="777"/>
      <c r="EJ57" s="777"/>
      <c r="EK57" s="777"/>
      <c r="EL57" s="777"/>
      <c r="EM57" s="777"/>
      <c r="EN57" s="777"/>
      <c r="EO57" s="777"/>
      <c r="EP57" s="777"/>
      <c r="EQ57" s="777"/>
      <c r="ER57" s="777"/>
      <c r="ES57" s="777"/>
      <c r="ET57" s="777"/>
      <c r="EU57" s="777"/>
      <c r="EV57" s="777"/>
      <c r="EW57" s="777"/>
      <c r="EX57" s="777"/>
      <c r="EY57" s="777"/>
      <c r="EZ57" s="777"/>
      <c r="FA57" s="777"/>
      <c r="FB57" s="777"/>
      <c r="FC57" s="777"/>
      <c r="FD57" s="777"/>
      <c r="FE57" s="777"/>
      <c r="FF57" s="777"/>
      <c r="FG57" s="777"/>
      <c r="FH57" s="777"/>
      <c r="FI57" s="777"/>
      <c r="FJ57" s="777"/>
      <c r="FK57" s="777"/>
      <c r="FL57" s="777"/>
      <c r="FM57" s="777"/>
      <c r="FN57" s="777"/>
      <c r="FO57" s="777"/>
      <c r="FP57" s="777"/>
      <c r="FQ57" s="777"/>
      <c r="FR57" s="777"/>
      <c r="FS57" s="777"/>
      <c r="FT57" s="777"/>
      <c r="FU57" s="777"/>
      <c r="FV57" s="777"/>
      <c r="FW57" s="777"/>
      <c r="FX57" s="777"/>
      <c r="FY57" s="777"/>
      <c r="FZ57" s="777"/>
      <c r="GA57" s="777"/>
      <c r="GB57" s="777"/>
      <c r="GC57" s="777"/>
      <c r="GD57" s="777"/>
      <c r="GE57" s="777"/>
      <c r="GF57" s="777"/>
      <c r="GG57" s="777"/>
      <c r="GH57" s="777"/>
      <c r="GI57" s="777"/>
      <c r="GJ57" s="777"/>
      <c r="GK57" s="777"/>
      <c r="GL57" s="777"/>
      <c r="GM57" s="777"/>
      <c r="GN57" s="777"/>
      <c r="GO57" s="777"/>
      <c r="GP57" s="777"/>
      <c r="GQ57" s="777"/>
      <c r="GR57" s="777"/>
      <c r="GS57" s="777"/>
      <c r="GT57" s="777"/>
      <c r="GU57" s="777"/>
      <c r="GV57" s="777"/>
      <c r="GW57" s="777"/>
      <c r="GX57" s="777"/>
      <c r="GY57" s="777"/>
      <c r="GZ57" s="777"/>
      <c r="HA57" s="777"/>
      <c r="HB57" s="777"/>
      <c r="HC57" s="777"/>
      <c r="HD57" s="777"/>
      <c r="HE57" s="777"/>
      <c r="HF57" s="777"/>
      <c r="HG57" s="777"/>
      <c r="HH57" s="777"/>
      <c r="HI57" s="777"/>
      <c r="HJ57" s="777"/>
      <c r="HK57" s="777"/>
      <c r="HL57" s="777"/>
      <c r="HM57" s="777"/>
      <c r="HN57" s="777"/>
      <c r="HO57" s="777"/>
      <c r="HP57" s="777"/>
      <c r="HQ57" s="777"/>
      <c r="HR57" s="777"/>
      <c r="HS57" s="777"/>
      <c r="HT57" s="777"/>
      <c r="HU57" s="777"/>
      <c r="HV57" s="777"/>
      <c r="HW57" s="777"/>
      <c r="HX57" s="777"/>
      <c r="HY57" s="777"/>
      <c r="HZ57" s="777"/>
      <c r="IA57" s="777"/>
      <c r="IB57" s="777"/>
      <c r="IC57" s="777"/>
      <c r="ID57" s="777"/>
      <c r="IE57" s="777"/>
      <c r="IF57" s="777"/>
      <c r="IG57" s="777"/>
      <c r="IH57" s="777"/>
      <c r="II57" s="777"/>
      <c r="IJ57" s="777"/>
      <c r="IK57" s="777"/>
      <c r="IL57" s="777"/>
      <c r="IM57" s="777"/>
      <c r="IN57" s="777"/>
      <c r="IO57" s="777"/>
      <c r="IP57" s="777"/>
      <c r="IQ57" s="777"/>
      <c r="IR57" s="777"/>
      <c r="IS57" s="777"/>
      <c r="IT57" s="777"/>
      <c r="IU57" s="777"/>
    </row>
    <row r="58" spans="2:255" s="779" customFormat="1">
      <c r="B58" s="777"/>
      <c r="C58" s="777"/>
      <c r="D58" s="777"/>
      <c r="E58" s="777"/>
      <c r="F58" s="777"/>
      <c r="G58" s="777"/>
      <c r="H58" s="777"/>
      <c r="I58" s="777"/>
      <c r="J58" s="777"/>
      <c r="K58" s="777"/>
      <c r="L58" s="777"/>
      <c r="M58" s="777"/>
      <c r="N58" s="777"/>
      <c r="O58" s="777"/>
      <c r="P58" s="777"/>
      <c r="Q58" s="777"/>
      <c r="R58" s="777"/>
      <c r="S58" s="777"/>
      <c r="T58" s="777"/>
      <c r="U58" s="777"/>
      <c r="V58" s="777"/>
      <c r="W58" s="777"/>
      <c r="X58" s="777"/>
      <c r="Y58" s="777"/>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778"/>
      <c r="AV58" s="778"/>
      <c r="AW58" s="778"/>
      <c r="AX58" s="778"/>
      <c r="AY58" s="778"/>
      <c r="AZ58" s="778"/>
      <c r="BA58" s="778"/>
      <c r="BB58" s="777"/>
      <c r="BC58" s="777"/>
      <c r="BD58" s="777"/>
      <c r="BE58" s="777"/>
      <c r="BF58" s="777"/>
      <c r="BG58" s="777"/>
      <c r="BH58" s="777"/>
      <c r="BI58" s="777"/>
      <c r="BJ58" s="777"/>
      <c r="BK58" s="777"/>
      <c r="BL58" s="777"/>
      <c r="BM58" s="777"/>
      <c r="BN58" s="777"/>
      <c r="BO58" s="777"/>
      <c r="BP58" s="777"/>
      <c r="BQ58" s="777"/>
      <c r="BR58" s="777"/>
      <c r="BS58" s="777"/>
      <c r="BT58" s="777"/>
      <c r="BU58" s="777"/>
      <c r="BV58" s="777"/>
      <c r="BW58" s="777"/>
      <c r="BX58" s="777"/>
      <c r="BY58" s="777"/>
      <c r="BZ58" s="777"/>
      <c r="CA58" s="777"/>
      <c r="CB58" s="777"/>
      <c r="CC58" s="777"/>
      <c r="CD58" s="777"/>
      <c r="CE58" s="777"/>
      <c r="CF58" s="777"/>
      <c r="CG58" s="777"/>
      <c r="CH58" s="777"/>
      <c r="CI58" s="777"/>
      <c r="CJ58" s="777"/>
      <c r="CK58" s="777"/>
      <c r="CL58" s="777"/>
      <c r="CM58" s="777"/>
      <c r="CN58" s="777"/>
      <c r="CO58" s="777"/>
      <c r="CP58" s="777"/>
      <c r="CQ58" s="777"/>
      <c r="CR58" s="777"/>
      <c r="CS58" s="777"/>
      <c r="CT58" s="777"/>
      <c r="CU58" s="777"/>
      <c r="CV58" s="777"/>
      <c r="CW58" s="777"/>
      <c r="CX58" s="777"/>
      <c r="CY58" s="777"/>
      <c r="CZ58" s="777"/>
      <c r="DA58" s="777"/>
      <c r="DB58" s="777"/>
      <c r="DC58" s="777"/>
      <c r="DD58" s="777"/>
      <c r="DE58" s="777"/>
      <c r="DF58" s="777"/>
      <c r="DG58" s="777"/>
      <c r="DH58" s="777"/>
      <c r="DI58" s="777"/>
      <c r="DJ58" s="777"/>
      <c r="DK58" s="777"/>
      <c r="DL58" s="777"/>
      <c r="DM58" s="777"/>
      <c r="DN58" s="777"/>
      <c r="DO58" s="777"/>
      <c r="DP58" s="777"/>
      <c r="DQ58" s="777"/>
      <c r="DR58" s="777"/>
      <c r="DS58" s="777"/>
      <c r="DT58" s="777"/>
      <c r="DU58" s="777"/>
      <c r="DV58" s="777"/>
      <c r="DW58" s="777"/>
      <c r="DX58" s="777"/>
      <c r="DY58" s="777"/>
      <c r="DZ58" s="777"/>
      <c r="EA58" s="777"/>
      <c r="EB58" s="777"/>
      <c r="EC58" s="777"/>
      <c r="ED58" s="777"/>
      <c r="EE58" s="777"/>
      <c r="EF58" s="777"/>
      <c r="EG58" s="777"/>
      <c r="EH58" s="777"/>
      <c r="EI58" s="777"/>
      <c r="EJ58" s="777"/>
      <c r="EK58" s="777"/>
      <c r="EL58" s="777"/>
      <c r="EM58" s="777"/>
      <c r="EN58" s="777"/>
      <c r="EO58" s="777"/>
      <c r="EP58" s="777"/>
      <c r="EQ58" s="777"/>
      <c r="ER58" s="777"/>
      <c r="ES58" s="777"/>
      <c r="ET58" s="777"/>
      <c r="EU58" s="777"/>
      <c r="EV58" s="777"/>
      <c r="EW58" s="777"/>
      <c r="EX58" s="777"/>
      <c r="EY58" s="777"/>
      <c r="EZ58" s="777"/>
      <c r="FA58" s="777"/>
      <c r="FB58" s="777"/>
      <c r="FC58" s="777"/>
      <c r="FD58" s="777"/>
      <c r="FE58" s="777"/>
      <c r="FF58" s="777"/>
      <c r="FG58" s="777"/>
      <c r="FH58" s="777"/>
      <c r="FI58" s="777"/>
      <c r="FJ58" s="777"/>
      <c r="FK58" s="777"/>
      <c r="FL58" s="777"/>
      <c r="FM58" s="777"/>
      <c r="FN58" s="777"/>
      <c r="FO58" s="777"/>
      <c r="FP58" s="777"/>
      <c r="FQ58" s="777"/>
      <c r="FR58" s="777"/>
      <c r="FS58" s="777"/>
      <c r="FT58" s="777"/>
      <c r="FU58" s="777"/>
      <c r="FV58" s="777"/>
      <c r="FW58" s="777"/>
      <c r="FX58" s="777"/>
      <c r="FY58" s="777"/>
      <c r="FZ58" s="777"/>
      <c r="GA58" s="777"/>
      <c r="GB58" s="777"/>
      <c r="GC58" s="777"/>
      <c r="GD58" s="777"/>
      <c r="GE58" s="777"/>
      <c r="GF58" s="777"/>
      <c r="GG58" s="777"/>
      <c r="GH58" s="777"/>
      <c r="GI58" s="777"/>
      <c r="GJ58" s="777"/>
      <c r="GK58" s="777"/>
      <c r="GL58" s="777"/>
      <c r="GM58" s="777"/>
      <c r="GN58" s="777"/>
      <c r="GO58" s="777"/>
      <c r="GP58" s="777"/>
      <c r="GQ58" s="777"/>
      <c r="GR58" s="777"/>
      <c r="GS58" s="777"/>
      <c r="GT58" s="777"/>
      <c r="GU58" s="777"/>
      <c r="GV58" s="777"/>
      <c r="GW58" s="777"/>
      <c r="GX58" s="777"/>
      <c r="GY58" s="777"/>
      <c r="GZ58" s="777"/>
      <c r="HA58" s="777"/>
      <c r="HB58" s="777"/>
      <c r="HC58" s="777"/>
      <c r="HD58" s="777"/>
      <c r="HE58" s="777"/>
      <c r="HF58" s="777"/>
      <c r="HG58" s="777"/>
      <c r="HH58" s="777"/>
      <c r="HI58" s="777"/>
      <c r="HJ58" s="777"/>
      <c r="HK58" s="777"/>
      <c r="HL58" s="777"/>
      <c r="HM58" s="777"/>
      <c r="HN58" s="777"/>
      <c r="HO58" s="777"/>
      <c r="HP58" s="777"/>
      <c r="HQ58" s="777"/>
      <c r="HR58" s="777"/>
      <c r="HS58" s="777"/>
      <c r="HT58" s="777"/>
      <c r="HU58" s="777"/>
      <c r="HV58" s="777"/>
      <c r="HW58" s="777"/>
      <c r="HX58" s="777"/>
      <c r="HY58" s="777"/>
      <c r="HZ58" s="777"/>
      <c r="IA58" s="777"/>
      <c r="IB58" s="777"/>
      <c r="IC58" s="777"/>
      <c r="ID58" s="777"/>
      <c r="IE58" s="777"/>
      <c r="IF58" s="777"/>
      <c r="IG58" s="777"/>
      <c r="IH58" s="777"/>
      <c r="II58" s="777"/>
      <c r="IJ58" s="777"/>
      <c r="IK58" s="777"/>
      <c r="IL58" s="777"/>
      <c r="IM58" s="777"/>
      <c r="IN58" s="777"/>
      <c r="IO58" s="777"/>
      <c r="IP58" s="777"/>
      <c r="IQ58" s="777"/>
      <c r="IR58" s="777"/>
      <c r="IS58" s="777"/>
      <c r="IT58" s="777"/>
      <c r="IU58" s="777"/>
    </row>
    <row r="59" spans="2:255" s="779" customFormat="1">
      <c r="B59" s="777"/>
      <c r="C59" s="777"/>
      <c r="D59" s="777"/>
      <c r="E59" s="777"/>
      <c r="F59" s="777"/>
      <c r="G59" s="777"/>
      <c r="H59" s="777"/>
      <c r="I59" s="777"/>
      <c r="J59" s="777"/>
      <c r="K59" s="777"/>
      <c r="L59" s="777"/>
      <c r="M59" s="777"/>
      <c r="N59" s="777"/>
      <c r="O59" s="777"/>
      <c r="P59" s="777"/>
      <c r="Q59" s="777"/>
      <c r="R59" s="777"/>
      <c r="S59" s="777"/>
      <c r="T59" s="777"/>
      <c r="U59" s="777"/>
      <c r="V59" s="777"/>
      <c r="W59" s="777"/>
      <c r="X59" s="777"/>
      <c r="Y59" s="777"/>
      <c r="Z59" s="778"/>
      <c r="AA59" s="778"/>
      <c r="AB59" s="778"/>
      <c r="AC59" s="778"/>
      <c r="AD59" s="778"/>
      <c r="AE59" s="778"/>
      <c r="AF59" s="778"/>
      <c r="AG59" s="778"/>
      <c r="AH59" s="778"/>
      <c r="AI59" s="778"/>
      <c r="AJ59" s="778"/>
      <c r="AK59" s="778"/>
      <c r="AL59" s="778"/>
      <c r="AM59" s="778"/>
      <c r="AN59" s="778"/>
      <c r="AO59" s="778"/>
      <c r="AP59" s="778"/>
      <c r="AQ59" s="778"/>
      <c r="AR59" s="778"/>
      <c r="AS59" s="778"/>
      <c r="AT59" s="778"/>
      <c r="AU59" s="778"/>
      <c r="AV59" s="778"/>
      <c r="AW59" s="778"/>
      <c r="AX59" s="778"/>
      <c r="AY59" s="778"/>
      <c r="AZ59" s="778"/>
      <c r="BA59" s="778"/>
      <c r="BB59" s="777"/>
      <c r="BC59" s="777"/>
      <c r="BD59" s="777"/>
      <c r="BE59" s="777"/>
      <c r="BF59" s="777"/>
      <c r="BG59" s="777"/>
      <c r="BH59" s="777"/>
      <c r="BI59" s="777"/>
      <c r="BJ59" s="777"/>
      <c r="BK59" s="777"/>
      <c r="BL59" s="777"/>
      <c r="BM59" s="777"/>
      <c r="BN59" s="777"/>
      <c r="BO59" s="777"/>
      <c r="BP59" s="777"/>
      <c r="BQ59" s="777"/>
      <c r="BR59" s="777"/>
      <c r="BS59" s="777"/>
      <c r="BT59" s="777"/>
      <c r="BU59" s="777"/>
      <c r="BV59" s="777"/>
      <c r="BW59" s="777"/>
      <c r="BX59" s="777"/>
      <c r="BY59" s="777"/>
      <c r="BZ59" s="777"/>
      <c r="CA59" s="777"/>
      <c r="CB59" s="777"/>
      <c r="CC59" s="777"/>
      <c r="CD59" s="777"/>
      <c r="CE59" s="777"/>
      <c r="CF59" s="777"/>
      <c r="CG59" s="777"/>
      <c r="CH59" s="777"/>
      <c r="CI59" s="777"/>
      <c r="CJ59" s="777"/>
      <c r="CK59" s="777"/>
      <c r="CL59" s="777"/>
      <c r="CM59" s="777"/>
      <c r="CN59" s="777"/>
      <c r="CO59" s="777"/>
      <c r="CP59" s="777"/>
      <c r="CQ59" s="777"/>
      <c r="CR59" s="777"/>
      <c r="CS59" s="777"/>
      <c r="CT59" s="777"/>
      <c r="CU59" s="777"/>
      <c r="CV59" s="777"/>
      <c r="CW59" s="777"/>
      <c r="CX59" s="777"/>
      <c r="CY59" s="777"/>
      <c r="CZ59" s="777"/>
      <c r="DA59" s="777"/>
      <c r="DB59" s="777"/>
      <c r="DC59" s="777"/>
      <c r="DD59" s="777"/>
      <c r="DE59" s="777"/>
      <c r="DF59" s="777"/>
      <c r="DG59" s="777"/>
      <c r="DH59" s="777"/>
      <c r="DI59" s="777"/>
      <c r="DJ59" s="777"/>
      <c r="DK59" s="777"/>
      <c r="DL59" s="777"/>
      <c r="DM59" s="777"/>
      <c r="DN59" s="777"/>
      <c r="DO59" s="777"/>
      <c r="DP59" s="777"/>
      <c r="DQ59" s="777"/>
      <c r="DR59" s="777"/>
      <c r="DS59" s="777"/>
      <c r="DT59" s="777"/>
      <c r="DU59" s="777"/>
      <c r="DV59" s="777"/>
      <c r="DW59" s="777"/>
      <c r="DX59" s="777"/>
      <c r="DY59" s="777"/>
      <c r="DZ59" s="777"/>
      <c r="EA59" s="777"/>
      <c r="EB59" s="777"/>
      <c r="EC59" s="777"/>
      <c r="ED59" s="777"/>
      <c r="EE59" s="777"/>
      <c r="EF59" s="777"/>
      <c r="EG59" s="777"/>
      <c r="EH59" s="777"/>
      <c r="EI59" s="777"/>
      <c r="EJ59" s="777"/>
      <c r="EK59" s="777"/>
      <c r="EL59" s="777"/>
      <c r="EM59" s="777"/>
      <c r="EN59" s="777"/>
      <c r="EO59" s="777"/>
      <c r="EP59" s="777"/>
      <c r="EQ59" s="777"/>
      <c r="ER59" s="777"/>
      <c r="ES59" s="777"/>
      <c r="ET59" s="777"/>
      <c r="EU59" s="777"/>
      <c r="EV59" s="777"/>
      <c r="EW59" s="777"/>
      <c r="EX59" s="777"/>
      <c r="EY59" s="777"/>
      <c r="EZ59" s="777"/>
      <c r="FA59" s="777"/>
      <c r="FB59" s="777"/>
      <c r="FC59" s="777"/>
      <c r="FD59" s="777"/>
      <c r="FE59" s="777"/>
      <c r="FF59" s="777"/>
      <c r="FG59" s="777"/>
      <c r="FH59" s="777"/>
      <c r="FI59" s="777"/>
      <c r="FJ59" s="777"/>
      <c r="FK59" s="777"/>
      <c r="FL59" s="777"/>
      <c r="FM59" s="777"/>
      <c r="FN59" s="777"/>
      <c r="FO59" s="777"/>
      <c r="FP59" s="777"/>
      <c r="FQ59" s="777"/>
      <c r="FR59" s="777"/>
      <c r="FS59" s="777"/>
      <c r="FT59" s="777"/>
      <c r="FU59" s="777"/>
      <c r="FV59" s="777"/>
      <c r="FW59" s="777"/>
      <c r="FX59" s="777"/>
      <c r="FY59" s="777"/>
      <c r="FZ59" s="777"/>
      <c r="GA59" s="777"/>
      <c r="GB59" s="777"/>
      <c r="GC59" s="777"/>
      <c r="GD59" s="777"/>
      <c r="GE59" s="777"/>
      <c r="GF59" s="777"/>
      <c r="GG59" s="777"/>
      <c r="GH59" s="777"/>
      <c r="GI59" s="777"/>
      <c r="GJ59" s="777"/>
      <c r="GK59" s="777"/>
      <c r="GL59" s="777"/>
      <c r="GM59" s="777"/>
      <c r="GN59" s="777"/>
      <c r="GO59" s="777"/>
      <c r="GP59" s="777"/>
      <c r="GQ59" s="777"/>
      <c r="GR59" s="777"/>
      <c r="GS59" s="777"/>
      <c r="GT59" s="777"/>
      <c r="GU59" s="777"/>
      <c r="GV59" s="777"/>
      <c r="GW59" s="777"/>
      <c r="GX59" s="777"/>
      <c r="GY59" s="777"/>
      <c r="GZ59" s="777"/>
      <c r="HA59" s="777"/>
      <c r="HB59" s="777"/>
      <c r="HC59" s="777"/>
      <c r="HD59" s="777"/>
      <c r="HE59" s="777"/>
      <c r="HF59" s="777"/>
      <c r="HG59" s="777"/>
      <c r="HH59" s="777"/>
      <c r="HI59" s="777"/>
      <c r="HJ59" s="777"/>
      <c r="HK59" s="777"/>
      <c r="HL59" s="777"/>
      <c r="HM59" s="777"/>
      <c r="HN59" s="777"/>
      <c r="HO59" s="777"/>
      <c r="HP59" s="777"/>
      <c r="HQ59" s="777"/>
      <c r="HR59" s="777"/>
      <c r="HS59" s="777"/>
      <c r="HT59" s="777"/>
      <c r="HU59" s="777"/>
      <c r="HV59" s="777"/>
      <c r="HW59" s="777"/>
      <c r="HX59" s="777"/>
      <c r="HY59" s="777"/>
      <c r="HZ59" s="777"/>
      <c r="IA59" s="777"/>
      <c r="IB59" s="777"/>
      <c r="IC59" s="777"/>
      <c r="ID59" s="777"/>
      <c r="IE59" s="777"/>
      <c r="IF59" s="777"/>
      <c r="IG59" s="777"/>
      <c r="IH59" s="777"/>
      <c r="II59" s="777"/>
      <c r="IJ59" s="777"/>
      <c r="IK59" s="777"/>
      <c r="IL59" s="777"/>
      <c r="IM59" s="777"/>
      <c r="IN59" s="777"/>
      <c r="IO59" s="777"/>
      <c r="IP59" s="777"/>
      <c r="IQ59" s="777"/>
      <c r="IR59" s="777"/>
      <c r="IS59" s="777"/>
      <c r="IT59" s="777"/>
      <c r="IU59" s="777"/>
    </row>
    <row r="60" spans="2:255" s="779" customFormat="1">
      <c r="B60" s="777"/>
      <c r="C60" s="777"/>
      <c r="D60" s="777"/>
      <c r="E60" s="777"/>
      <c r="F60" s="777"/>
      <c r="G60" s="777"/>
      <c r="H60" s="777"/>
      <c r="I60" s="777"/>
      <c r="J60" s="777"/>
      <c r="K60" s="777"/>
      <c r="L60" s="777"/>
      <c r="M60" s="777"/>
      <c r="N60" s="777"/>
      <c r="O60" s="777"/>
      <c r="P60" s="777"/>
      <c r="Q60" s="777"/>
      <c r="R60" s="777"/>
      <c r="S60" s="777"/>
      <c r="T60" s="777"/>
      <c r="U60" s="777"/>
      <c r="V60" s="777"/>
      <c r="W60" s="777"/>
      <c r="X60" s="777"/>
      <c r="Y60" s="777"/>
      <c r="Z60" s="778"/>
      <c r="AA60" s="778"/>
      <c r="AB60" s="778"/>
      <c r="AC60" s="778"/>
      <c r="AD60" s="778"/>
      <c r="AE60" s="778"/>
      <c r="AF60" s="778"/>
      <c r="AG60" s="778"/>
      <c r="AH60" s="778"/>
      <c r="AI60" s="778"/>
      <c r="AJ60" s="778"/>
      <c r="AK60" s="778"/>
      <c r="AL60" s="778"/>
      <c r="AM60" s="778"/>
      <c r="AN60" s="778"/>
      <c r="AO60" s="778"/>
      <c r="AP60" s="778"/>
      <c r="AQ60" s="778"/>
      <c r="AR60" s="778"/>
      <c r="AS60" s="778"/>
      <c r="AT60" s="778"/>
      <c r="AU60" s="778"/>
      <c r="AV60" s="778"/>
      <c r="AW60" s="778"/>
      <c r="AX60" s="778"/>
      <c r="AY60" s="778"/>
      <c r="AZ60" s="778"/>
      <c r="BA60" s="778"/>
      <c r="BB60" s="777"/>
      <c r="BC60" s="777"/>
      <c r="BD60" s="777"/>
      <c r="BE60" s="777"/>
      <c r="BF60" s="777"/>
      <c r="BG60" s="777"/>
      <c r="BH60" s="777"/>
      <c r="BI60" s="777"/>
      <c r="BJ60" s="777"/>
      <c r="BK60" s="777"/>
      <c r="BL60" s="777"/>
      <c r="BM60" s="777"/>
      <c r="BN60" s="777"/>
      <c r="BO60" s="777"/>
      <c r="BP60" s="777"/>
      <c r="BQ60" s="777"/>
      <c r="BR60" s="777"/>
      <c r="BS60" s="777"/>
      <c r="BT60" s="777"/>
      <c r="BU60" s="777"/>
      <c r="BV60" s="777"/>
      <c r="BW60" s="777"/>
      <c r="BX60" s="777"/>
      <c r="BY60" s="777"/>
      <c r="BZ60" s="777"/>
      <c r="CA60" s="777"/>
      <c r="CB60" s="777"/>
      <c r="CC60" s="777"/>
      <c r="CD60" s="777"/>
      <c r="CE60" s="777"/>
      <c r="CF60" s="777"/>
      <c r="CG60" s="777"/>
      <c r="CH60" s="777"/>
      <c r="CI60" s="777"/>
      <c r="CJ60" s="777"/>
      <c r="CK60" s="777"/>
      <c r="CL60" s="777"/>
      <c r="CM60" s="777"/>
      <c r="CN60" s="777"/>
      <c r="CO60" s="777"/>
      <c r="CP60" s="777"/>
      <c r="CQ60" s="777"/>
      <c r="CR60" s="777"/>
      <c r="CS60" s="777"/>
      <c r="CT60" s="777"/>
      <c r="CU60" s="777"/>
      <c r="CV60" s="777"/>
      <c r="CW60" s="777"/>
      <c r="CX60" s="777"/>
      <c r="CY60" s="777"/>
      <c r="CZ60" s="777"/>
      <c r="DA60" s="777"/>
      <c r="DB60" s="777"/>
      <c r="DC60" s="777"/>
      <c r="DD60" s="777"/>
      <c r="DE60" s="777"/>
      <c r="DF60" s="777"/>
      <c r="DG60" s="777"/>
      <c r="DH60" s="777"/>
      <c r="DI60" s="777"/>
      <c r="DJ60" s="777"/>
      <c r="DK60" s="777"/>
      <c r="DL60" s="777"/>
      <c r="DM60" s="777"/>
      <c r="DN60" s="777"/>
      <c r="DO60" s="777"/>
      <c r="DP60" s="777"/>
      <c r="DQ60" s="777"/>
      <c r="DR60" s="777"/>
      <c r="DS60" s="777"/>
      <c r="DT60" s="777"/>
      <c r="DU60" s="777"/>
      <c r="DV60" s="777"/>
      <c r="DW60" s="777"/>
      <c r="DX60" s="777"/>
      <c r="DY60" s="777"/>
      <c r="DZ60" s="777"/>
      <c r="EA60" s="777"/>
      <c r="EB60" s="777"/>
      <c r="EC60" s="777"/>
      <c r="ED60" s="777"/>
      <c r="EE60" s="777"/>
      <c r="EF60" s="777"/>
      <c r="EG60" s="777"/>
      <c r="EH60" s="777"/>
      <c r="EI60" s="777"/>
      <c r="EJ60" s="777"/>
      <c r="EK60" s="777"/>
      <c r="EL60" s="777"/>
      <c r="EM60" s="777"/>
      <c r="EN60" s="777"/>
      <c r="EO60" s="777"/>
      <c r="EP60" s="777"/>
      <c r="EQ60" s="777"/>
      <c r="ER60" s="777"/>
      <c r="ES60" s="777"/>
      <c r="ET60" s="777"/>
      <c r="EU60" s="777"/>
      <c r="EV60" s="777"/>
      <c r="EW60" s="777"/>
      <c r="EX60" s="777"/>
      <c r="EY60" s="777"/>
      <c r="EZ60" s="777"/>
      <c r="FA60" s="777"/>
      <c r="FB60" s="777"/>
      <c r="FC60" s="777"/>
      <c r="FD60" s="777"/>
      <c r="FE60" s="777"/>
      <c r="FF60" s="777"/>
      <c r="FG60" s="777"/>
      <c r="FH60" s="777"/>
      <c r="FI60" s="777"/>
      <c r="FJ60" s="777"/>
      <c r="FK60" s="777"/>
      <c r="FL60" s="777"/>
      <c r="FM60" s="777"/>
      <c r="FN60" s="777"/>
      <c r="FO60" s="777"/>
      <c r="FP60" s="777"/>
      <c r="FQ60" s="777"/>
      <c r="FR60" s="777"/>
      <c r="FS60" s="777"/>
      <c r="FT60" s="777"/>
      <c r="FU60" s="777"/>
      <c r="FV60" s="777"/>
      <c r="FW60" s="777"/>
      <c r="FX60" s="777"/>
      <c r="FY60" s="777"/>
      <c r="FZ60" s="777"/>
      <c r="GA60" s="777"/>
      <c r="GB60" s="777"/>
      <c r="GC60" s="777"/>
      <c r="GD60" s="777"/>
      <c r="GE60" s="777"/>
      <c r="GF60" s="777"/>
      <c r="GG60" s="777"/>
      <c r="GH60" s="777"/>
      <c r="GI60" s="777"/>
      <c r="GJ60" s="777"/>
      <c r="GK60" s="777"/>
      <c r="GL60" s="777"/>
      <c r="GM60" s="777"/>
      <c r="GN60" s="777"/>
      <c r="GO60" s="777"/>
      <c r="GP60" s="777"/>
      <c r="GQ60" s="777"/>
      <c r="GR60" s="777"/>
      <c r="GS60" s="777"/>
      <c r="GT60" s="777"/>
      <c r="GU60" s="777"/>
      <c r="GV60" s="777"/>
      <c r="GW60" s="777"/>
      <c r="GX60" s="777"/>
      <c r="GY60" s="777"/>
      <c r="GZ60" s="777"/>
      <c r="HA60" s="777"/>
      <c r="HB60" s="777"/>
      <c r="HC60" s="777"/>
      <c r="HD60" s="777"/>
      <c r="HE60" s="777"/>
      <c r="HF60" s="777"/>
      <c r="HG60" s="777"/>
      <c r="HH60" s="777"/>
      <c r="HI60" s="777"/>
      <c r="HJ60" s="777"/>
      <c r="HK60" s="777"/>
      <c r="HL60" s="777"/>
      <c r="HM60" s="777"/>
      <c r="HN60" s="777"/>
      <c r="HO60" s="777"/>
      <c r="HP60" s="777"/>
      <c r="HQ60" s="777"/>
      <c r="HR60" s="777"/>
      <c r="HS60" s="777"/>
      <c r="HT60" s="777"/>
      <c r="HU60" s="777"/>
      <c r="HV60" s="777"/>
      <c r="HW60" s="777"/>
      <c r="HX60" s="777"/>
      <c r="HY60" s="777"/>
      <c r="HZ60" s="777"/>
      <c r="IA60" s="777"/>
      <c r="IB60" s="777"/>
      <c r="IC60" s="777"/>
      <c r="ID60" s="777"/>
      <c r="IE60" s="777"/>
      <c r="IF60" s="777"/>
      <c r="IG60" s="777"/>
      <c r="IH60" s="777"/>
      <c r="II60" s="777"/>
      <c r="IJ60" s="777"/>
      <c r="IK60" s="777"/>
      <c r="IL60" s="777"/>
      <c r="IM60" s="777"/>
      <c r="IN60" s="777"/>
      <c r="IO60" s="777"/>
      <c r="IP60" s="777"/>
      <c r="IQ60" s="777"/>
      <c r="IR60" s="777"/>
      <c r="IS60" s="777"/>
      <c r="IT60" s="777"/>
      <c r="IU60" s="777"/>
    </row>
    <row r="61" spans="2:255" s="779" customFormat="1">
      <c r="B61" s="777"/>
      <c r="C61" s="777"/>
      <c r="D61" s="777"/>
      <c r="E61" s="777"/>
      <c r="F61" s="777"/>
      <c r="G61" s="777"/>
      <c r="H61" s="777"/>
      <c r="I61" s="777"/>
      <c r="J61" s="777"/>
      <c r="K61" s="777"/>
      <c r="L61" s="777"/>
      <c r="M61" s="777"/>
      <c r="N61" s="777"/>
      <c r="O61" s="777"/>
      <c r="P61" s="777"/>
      <c r="Q61" s="777"/>
      <c r="R61" s="777"/>
      <c r="S61" s="777"/>
      <c r="T61" s="777"/>
      <c r="U61" s="777"/>
      <c r="V61" s="777"/>
      <c r="W61" s="777"/>
      <c r="X61" s="777"/>
      <c r="Y61" s="777"/>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778"/>
      <c r="AV61" s="778"/>
      <c r="AW61" s="778"/>
      <c r="AX61" s="778"/>
      <c r="AY61" s="778"/>
      <c r="AZ61" s="778"/>
      <c r="BA61" s="778"/>
      <c r="BB61" s="777"/>
      <c r="BC61" s="777"/>
      <c r="BD61" s="777"/>
      <c r="BE61" s="777"/>
      <c r="BF61" s="777"/>
      <c r="BG61" s="777"/>
      <c r="BH61" s="777"/>
      <c r="BI61" s="777"/>
      <c r="BJ61" s="777"/>
      <c r="BK61" s="777"/>
      <c r="BL61" s="777"/>
      <c r="BM61" s="777"/>
      <c r="BN61" s="777"/>
      <c r="BO61" s="777"/>
      <c r="BP61" s="777"/>
      <c r="BQ61" s="777"/>
      <c r="BR61" s="777"/>
      <c r="BS61" s="777"/>
      <c r="BT61" s="777"/>
      <c r="BU61" s="777"/>
      <c r="BV61" s="777"/>
      <c r="BW61" s="777"/>
      <c r="BX61" s="777"/>
      <c r="BY61" s="777"/>
      <c r="BZ61" s="777"/>
      <c r="CA61" s="777"/>
      <c r="CB61" s="777"/>
      <c r="CC61" s="777"/>
      <c r="CD61" s="777"/>
      <c r="CE61" s="777"/>
      <c r="CF61" s="777"/>
      <c r="CG61" s="777"/>
      <c r="CH61" s="777"/>
      <c r="CI61" s="777"/>
      <c r="CJ61" s="777"/>
      <c r="CK61" s="777"/>
      <c r="CL61" s="777"/>
      <c r="CM61" s="777"/>
      <c r="CN61" s="777"/>
      <c r="CO61" s="777"/>
      <c r="CP61" s="777"/>
      <c r="CQ61" s="777"/>
      <c r="CR61" s="777"/>
      <c r="CS61" s="777"/>
      <c r="CT61" s="777"/>
      <c r="CU61" s="777"/>
      <c r="CV61" s="777"/>
      <c r="CW61" s="777"/>
      <c r="CX61" s="777"/>
      <c r="CY61" s="777"/>
      <c r="CZ61" s="777"/>
      <c r="DA61" s="777"/>
      <c r="DB61" s="777"/>
      <c r="DC61" s="777"/>
      <c r="DD61" s="777"/>
      <c r="DE61" s="777"/>
      <c r="DF61" s="777"/>
      <c r="DG61" s="777"/>
      <c r="DH61" s="777"/>
      <c r="DI61" s="777"/>
      <c r="DJ61" s="777"/>
      <c r="DK61" s="777"/>
      <c r="DL61" s="777"/>
      <c r="DM61" s="777"/>
      <c r="DN61" s="777"/>
      <c r="DO61" s="777"/>
      <c r="DP61" s="777"/>
      <c r="DQ61" s="777"/>
      <c r="DR61" s="777"/>
      <c r="DS61" s="777"/>
      <c r="DT61" s="777"/>
      <c r="DU61" s="777"/>
      <c r="DV61" s="777"/>
      <c r="DW61" s="777"/>
      <c r="DX61" s="777"/>
      <c r="DY61" s="777"/>
      <c r="DZ61" s="777"/>
      <c r="EA61" s="777"/>
      <c r="EB61" s="777"/>
      <c r="EC61" s="777"/>
      <c r="ED61" s="777"/>
      <c r="EE61" s="777"/>
      <c r="EF61" s="777"/>
      <c r="EG61" s="777"/>
      <c r="EH61" s="777"/>
      <c r="EI61" s="777"/>
      <c r="EJ61" s="777"/>
      <c r="EK61" s="777"/>
      <c r="EL61" s="777"/>
      <c r="EM61" s="777"/>
      <c r="EN61" s="777"/>
      <c r="EO61" s="777"/>
      <c r="EP61" s="777"/>
      <c r="EQ61" s="777"/>
      <c r="ER61" s="777"/>
      <c r="ES61" s="777"/>
      <c r="ET61" s="777"/>
      <c r="EU61" s="777"/>
      <c r="EV61" s="777"/>
      <c r="EW61" s="777"/>
      <c r="EX61" s="777"/>
      <c r="EY61" s="777"/>
      <c r="EZ61" s="777"/>
      <c r="FA61" s="777"/>
      <c r="FB61" s="777"/>
      <c r="FC61" s="777"/>
      <c r="FD61" s="777"/>
      <c r="FE61" s="777"/>
      <c r="FF61" s="777"/>
      <c r="FG61" s="777"/>
      <c r="FH61" s="777"/>
      <c r="FI61" s="777"/>
      <c r="FJ61" s="777"/>
      <c r="FK61" s="777"/>
      <c r="FL61" s="777"/>
      <c r="FM61" s="777"/>
      <c r="FN61" s="777"/>
      <c r="FO61" s="777"/>
      <c r="FP61" s="777"/>
      <c r="FQ61" s="777"/>
      <c r="FR61" s="777"/>
      <c r="FS61" s="777"/>
      <c r="FT61" s="777"/>
      <c r="FU61" s="777"/>
      <c r="FV61" s="777"/>
      <c r="FW61" s="777"/>
      <c r="FX61" s="777"/>
      <c r="FY61" s="777"/>
      <c r="FZ61" s="777"/>
      <c r="GA61" s="777"/>
      <c r="GB61" s="777"/>
      <c r="GC61" s="777"/>
      <c r="GD61" s="777"/>
      <c r="GE61" s="777"/>
      <c r="GF61" s="777"/>
      <c r="GG61" s="777"/>
      <c r="GH61" s="777"/>
      <c r="GI61" s="777"/>
      <c r="GJ61" s="777"/>
      <c r="GK61" s="777"/>
      <c r="GL61" s="777"/>
      <c r="GM61" s="777"/>
      <c r="GN61" s="777"/>
      <c r="GO61" s="777"/>
      <c r="GP61" s="777"/>
      <c r="GQ61" s="777"/>
      <c r="GR61" s="777"/>
      <c r="GS61" s="777"/>
      <c r="GT61" s="777"/>
      <c r="GU61" s="777"/>
      <c r="GV61" s="777"/>
      <c r="GW61" s="777"/>
      <c r="GX61" s="777"/>
      <c r="GY61" s="777"/>
      <c r="GZ61" s="777"/>
      <c r="HA61" s="777"/>
      <c r="HB61" s="777"/>
      <c r="HC61" s="777"/>
      <c r="HD61" s="777"/>
      <c r="HE61" s="777"/>
      <c r="HF61" s="777"/>
      <c r="HG61" s="777"/>
      <c r="HH61" s="777"/>
      <c r="HI61" s="777"/>
      <c r="HJ61" s="777"/>
      <c r="HK61" s="777"/>
      <c r="HL61" s="777"/>
      <c r="HM61" s="777"/>
      <c r="HN61" s="777"/>
      <c r="HO61" s="777"/>
      <c r="HP61" s="777"/>
      <c r="HQ61" s="777"/>
      <c r="HR61" s="777"/>
      <c r="HS61" s="777"/>
      <c r="HT61" s="777"/>
      <c r="HU61" s="777"/>
      <c r="HV61" s="777"/>
      <c r="HW61" s="777"/>
      <c r="HX61" s="777"/>
      <c r="HY61" s="777"/>
      <c r="HZ61" s="777"/>
      <c r="IA61" s="777"/>
      <c r="IB61" s="777"/>
      <c r="IC61" s="777"/>
      <c r="ID61" s="777"/>
      <c r="IE61" s="777"/>
      <c r="IF61" s="777"/>
      <c r="IG61" s="777"/>
      <c r="IH61" s="777"/>
      <c r="II61" s="777"/>
      <c r="IJ61" s="777"/>
      <c r="IK61" s="777"/>
      <c r="IL61" s="777"/>
      <c r="IM61" s="777"/>
      <c r="IN61" s="777"/>
      <c r="IO61" s="777"/>
      <c r="IP61" s="777"/>
      <c r="IQ61" s="777"/>
      <c r="IR61" s="777"/>
      <c r="IS61" s="777"/>
      <c r="IT61" s="777"/>
      <c r="IU61" s="777"/>
    </row>
    <row r="62" spans="2:255" s="779" customFormat="1">
      <c r="B62" s="777"/>
      <c r="C62" s="777"/>
      <c r="D62" s="777"/>
      <c r="E62" s="777"/>
      <c r="F62" s="777"/>
      <c r="G62" s="777"/>
      <c r="H62" s="777"/>
      <c r="I62" s="777"/>
      <c r="J62" s="777"/>
      <c r="K62" s="777"/>
      <c r="L62" s="777"/>
      <c r="M62" s="777"/>
      <c r="N62" s="777"/>
      <c r="O62" s="777"/>
      <c r="P62" s="777"/>
      <c r="Q62" s="777"/>
      <c r="R62" s="777"/>
      <c r="S62" s="777"/>
      <c r="T62" s="777"/>
      <c r="U62" s="777"/>
      <c r="V62" s="777"/>
      <c r="W62" s="777"/>
      <c r="X62" s="777"/>
      <c r="Y62" s="777"/>
      <c r="Z62" s="778"/>
      <c r="AA62" s="778"/>
      <c r="AB62" s="778"/>
      <c r="AC62" s="778"/>
      <c r="AD62" s="778"/>
      <c r="AE62" s="778"/>
      <c r="AF62" s="778"/>
      <c r="AG62" s="778"/>
      <c r="AH62" s="778"/>
      <c r="AI62" s="778"/>
      <c r="AJ62" s="778"/>
      <c r="AK62" s="778"/>
      <c r="AL62" s="778"/>
      <c r="AM62" s="778"/>
      <c r="AN62" s="778"/>
      <c r="AO62" s="778"/>
      <c r="AP62" s="778"/>
      <c r="AQ62" s="778"/>
      <c r="AR62" s="778"/>
      <c r="AS62" s="778"/>
      <c r="AT62" s="778"/>
      <c r="AU62" s="778"/>
      <c r="AV62" s="778"/>
      <c r="AW62" s="778"/>
      <c r="AX62" s="778"/>
      <c r="AY62" s="778"/>
      <c r="AZ62" s="778"/>
      <c r="BA62" s="778"/>
      <c r="BB62" s="777"/>
      <c r="BC62" s="777"/>
      <c r="BD62" s="777"/>
      <c r="BE62" s="777"/>
      <c r="BF62" s="777"/>
      <c r="BG62" s="777"/>
      <c r="BH62" s="777"/>
      <c r="BI62" s="777"/>
      <c r="BJ62" s="777"/>
      <c r="BK62" s="777"/>
      <c r="BL62" s="777"/>
      <c r="BM62" s="777"/>
      <c r="BN62" s="777"/>
      <c r="BO62" s="777"/>
      <c r="BP62" s="777"/>
      <c r="BQ62" s="777"/>
      <c r="BR62" s="777"/>
      <c r="BS62" s="777"/>
      <c r="BT62" s="777"/>
      <c r="BU62" s="777"/>
      <c r="BV62" s="777"/>
      <c r="BW62" s="777"/>
      <c r="BX62" s="777"/>
      <c r="BY62" s="777"/>
      <c r="BZ62" s="777"/>
      <c r="CA62" s="777"/>
      <c r="CB62" s="777"/>
      <c r="CC62" s="777"/>
      <c r="CD62" s="777"/>
      <c r="CE62" s="777"/>
      <c r="CF62" s="777"/>
      <c r="CG62" s="777"/>
      <c r="CH62" s="777"/>
      <c r="CI62" s="777"/>
      <c r="CJ62" s="777"/>
      <c r="CK62" s="777"/>
      <c r="CL62" s="777"/>
      <c r="CM62" s="777"/>
      <c r="CN62" s="777"/>
      <c r="CO62" s="777"/>
      <c r="CP62" s="777"/>
      <c r="CQ62" s="777"/>
      <c r="CR62" s="777"/>
      <c r="CS62" s="777"/>
      <c r="CT62" s="777"/>
      <c r="CU62" s="777"/>
      <c r="CV62" s="777"/>
      <c r="CW62" s="777"/>
      <c r="CX62" s="777"/>
      <c r="CY62" s="777"/>
      <c r="CZ62" s="777"/>
      <c r="DA62" s="777"/>
      <c r="DB62" s="777"/>
      <c r="DC62" s="777"/>
      <c r="DD62" s="777"/>
      <c r="DE62" s="777"/>
      <c r="DF62" s="777"/>
      <c r="DG62" s="777"/>
      <c r="DH62" s="777"/>
      <c r="DI62" s="777"/>
      <c r="DJ62" s="777"/>
      <c r="DK62" s="777"/>
      <c r="DL62" s="777"/>
      <c r="DM62" s="777"/>
      <c r="DN62" s="777"/>
      <c r="DO62" s="777"/>
      <c r="DP62" s="777"/>
      <c r="DQ62" s="777"/>
      <c r="DR62" s="777"/>
      <c r="DS62" s="777"/>
      <c r="DT62" s="777"/>
      <c r="DU62" s="777"/>
      <c r="DV62" s="777"/>
      <c r="DW62" s="777"/>
      <c r="DX62" s="777"/>
      <c r="DY62" s="777"/>
      <c r="DZ62" s="777"/>
      <c r="EA62" s="777"/>
      <c r="EB62" s="777"/>
      <c r="EC62" s="777"/>
      <c r="ED62" s="777"/>
      <c r="EE62" s="777"/>
      <c r="EF62" s="777"/>
      <c r="EG62" s="777"/>
      <c r="EH62" s="777"/>
      <c r="EI62" s="777"/>
      <c r="EJ62" s="777"/>
      <c r="EK62" s="777"/>
      <c r="EL62" s="777"/>
      <c r="EM62" s="777"/>
      <c r="EN62" s="777"/>
      <c r="EO62" s="777"/>
      <c r="EP62" s="777"/>
      <c r="EQ62" s="777"/>
      <c r="ER62" s="777"/>
      <c r="ES62" s="777"/>
      <c r="ET62" s="777"/>
      <c r="EU62" s="777"/>
      <c r="EV62" s="777"/>
      <c r="EW62" s="777"/>
      <c r="EX62" s="777"/>
      <c r="EY62" s="777"/>
      <c r="EZ62" s="777"/>
      <c r="FA62" s="777"/>
      <c r="FB62" s="777"/>
      <c r="FC62" s="777"/>
      <c r="FD62" s="777"/>
      <c r="FE62" s="777"/>
      <c r="FF62" s="777"/>
      <c r="FG62" s="777"/>
      <c r="FH62" s="777"/>
      <c r="FI62" s="777"/>
      <c r="FJ62" s="777"/>
      <c r="FK62" s="777"/>
      <c r="FL62" s="777"/>
      <c r="FM62" s="777"/>
      <c r="FN62" s="777"/>
      <c r="FO62" s="777"/>
      <c r="FP62" s="777"/>
      <c r="FQ62" s="777"/>
      <c r="FR62" s="777"/>
      <c r="FS62" s="777"/>
      <c r="FT62" s="777"/>
      <c r="FU62" s="777"/>
      <c r="FV62" s="777"/>
      <c r="FW62" s="777"/>
      <c r="FX62" s="777"/>
      <c r="FY62" s="777"/>
      <c r="FZ62" s="777"/>
      <c r="GA62" s="777"/>
      <c r="GB62" s="777"/>
      <c r="GC62" s="777"/>
      <c r="GD62" s="777"/>
      <c r="GE62" s="777"/>
      <c r="GF62" s="777"/>
      <c r="GG62" s="777"/>
      <c r="GH62" s="777"/>
      <c r="GI62" s="777"/>
      <c r="GJ62" s="777"/>
      <c r="GK62" s="777"/>
      <c r="GL62" s="777"/>
      <c r="GM62" s="777"/>
      <c r="GN62" s="777"/>
      <c r="GO62" s="777"/>
      <c r="GP62" s="777"/>
      <c r="GQ62" s="777"/>
      <c r="GR62" s="777"/>
      <c r="GS62" s="777"/>
      <c r="GT62" s="777"/>
      <c r="GU62" s="777"/>
      <c r="GV62" s="777"/>
      <c r="GW62" s="777"/>
      <c r="GX62" s="777"/>
      <c r="GY62" s="777"/>
      <c r="GZ62" s="777"/>
      <c r="HA62" s="777"/>
      <c r="HB62" s="777"/>
      <c r="HC62" s="777"/>
      <c r="HD62" s="777"/>
      <c r="HE62" s="777"/>
      <c r="HF62" s="777"/>
      <c r="HG62" s="777"/>
      <c r="HH62" s="777"/>
      <c r="HI62" s="777"/>
      <c r="HJ62" s="777"/>
      <c r="HK62" s="777"/>
      <c r="HL62" s="777"/>
      <c r="HM62" s="777"/>
      <c r="HN62" s="777"/>
      <c r="HO62" s="777"/>
      <c r="HP62" s="777"/>
      <c r="HQ62" s="777"/>
      <c r="HR62" s="777"/>
      <c r="HS62" s="777"/>
      <c r="HT62" s="777"/>
      <c r="HU62" s="777"/>
      <c r="HV62" s="777"/>
      <c r="HW62" s="777"/>
      <c r="HX62" s="777"/>
      <c r="HY62" s="777"/>
      <c r="HZ62" s="777"/>
      <c r="IA62" s="777"/>
      <c r="IB62" s="777"/>
      <c r="IC62" s="777"/>
      <c r="ID62" s="777"/>
      <c r="IE62" s="777"/>
      <c r="IF62" s="777"/>
      <c r="IG62" s="777"/>
      <c r="IH62" s="777"/>
      <c r="II62" s="777"/>
      <c r="IJ62" s="777"/>
      <c r="IK62" s="777"/>
      <c r="IL62" s="777"/>
      <c r="IM62" s="777"/>
      <c r="IN62" s="777"/>
      <c r="IO62" s="777"/>
      <c r="IP62" s="777"/>
      <c r="IQ62" s="777"/>
      <c r="IR62" s="777"/>
      <c r="IS62" s="777"/>
      <c r="IT62" s="777"/>
      <c r="IU62" s="777"/>
    </row>
    <row r="63" spans="2:255" s="779" customFormat="1">
      <c r="B63" s="777"/>
      <c r="C63" s="777"/>
      <c r="D63" s="777"/>
      <c r="E63" s="777"/>
      <c r="F63" s="777"/>
      <c r="G63" s="777"/>
      <c r="H63" s="777"/>
      <c r="I63" s="777"/>
      <c r="J63" s="777"/>
      <c r="K63" s="777"/>
      <c r="L63" s="777"/>
      <c r="M63" s="777"/>
      <c r="N63" s="777"/>
      <c r="O63" s="777"/>
      <c r="P63" s="777"/>
      <c r="Q63" s="777"/>
      <c r="R63" s="777"/>
      <c r="S63" s="777"/>
      <c r="T63" s="777"/>
      <c r="U63" s="777"/>
      <c r="V63" s="777"/>
      <c r="W63" s="777"/>
      <c r="X63" s="777"/>
      <c r="Y63" s="777"/>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778"/>
      <c r="AV63" s="778"/>
      <c r="AW63" s="778"/>
      <c r="AX63" s="778"/>
      <c r="AY63" s="778"/>
      <c r="AZ63" s="778"/>
      <c r="BA63" s="778"/>
      <c r="BB63" s="777"/>
      <c r="BC63" s="777"/>
      <c r="BD63" s="777"/>
      <c r="BE63" s="777"/>
      <c r="BF63" s="777"/>
      <c r="BG63" s="777"/>
      <c r="BH63" s="777"/>
      <c r="BI63" s="777"/>
      <c r="BJ63" s="777"/>
      <c r="BK63" s="777"/>
      <c r="BL63" s="777"/>
      <c r="BM63" s="777"/>
      <c r="BN63" s="777"/>
      <c r="BO63" s="777"/>
      <c r="BP63" s="777"/>
      <c r="BQ63" s="777"/>
      <c r="BR63" s="777"/>
      <c r="BS63" s="777"/>
      <c r="BT63" s="777"/>
      <c r="BU63" s="777"/>
      <c r="BV63" s="777"/>
      <c r="BW63" s="777"/>
      <c r="BX63" s="777"/>
      <c r="BY63" s="777"/>
      <c r="BZ63" s="777"/>
      <c r="CA63" s="777"/>
      <c r="CB63" s="777"/>
      <c r="CC63" s="777"/>
      <c r="CD63" s="777"/>
      <c r="CE63" s="777"/>
      <c r="CF63" s="777"/>
      <c r="CG63" s="777"/>
      <c r="CH63" s="777"/>
      <c r="CI63" s="777"/>
      <c r="CJ63" s="777"/>
      <c r="CK63" s="777"/>
      <c r="CL63" s="777"/>
      <c r="CM63" s="777"/>
      <c r="CN63" s="777"/>
      <c r="CO63" s="777"/>
      <c r="CP63" s="777"/>
      <c r="CQ63" s="777"/>
      <c r="CR63" s="777"/>
      <c r="CS63" s="777"/>
      <c r="CT63" s="777"/>
      <c r="CU63" s="777"/>
      <c r="CV63" s="777"/>
      <c r="CW63" s="777"/>
      <c r="CX63" s="777"/>
      <c r="CY63" s="777"/>
      <c r="CZ63" s="777"/>
      <c r="DA63" s="777"/>
      <c r="DB63" s="777"/>
      <c r="DC63" s="777"/>
      <c r="DD63" s="777"/>
      <c r="DE63" s="777"/>
      <c r="DF63" s="777"/>
      <c r="DG63" s="777"/>
      <c r="DH63" s="777"/>
      <c r="DI63" s="777"/>
      <c r="DJ63" s="777"/>
      <c r="DK63" s="777"/>
      <c r="DL63" s="777"/>
      <c r="DM63" s="777"/>
      <c r="DN63" s="777"/>
      <c r="DO63" s="777"/>
      <c r="DP63" s="777"/>
      <c r="DQ63" s="777"/>
      <c r="DR63" s="777"/>
      <c r="DS63" s="777"/>
      <c r="DT63" s="777"/>
      <c r="DU63" s="777"/>
      <c r="DV63" s="777"/>
      <c r="DW63" s="777"/>
      <c r="DX63" s="777"/>
      <c r="DY63" s="777"/>
      <c r="DZ63" s="777"/>
      <c r="EA63" s="777"/>
      <c r="EB63" s="777"/>
      <c r="EC63" s="777"/>
      <c r="ED63" s="777"/>
      <c r="EE63" s="777"/>
      <c r="EF63" s="777"/>
      <c r="EG63" s="777"/>
      <c r="EH63" s="777"/>
      <c r="EI63" s="777"/>
      <c r="EJ63" s="777"/>
      <c r="EK63" s="777"/>
      <c r="EL63" s="777"/>
      <c r="EM63" s="777"/>
      <c r="EN63" s="777"/>
      <c r="EO63" s="777"/>
      <c r="EP63" s="777"/>
      <c r="EQ63" s="777"/>
      <c r="ER63" s="777"/>
      <c r="ES63" s="777"/>
      <c r="ET63" s="777"/>
      <c r="EU63" s="777"/>
      <c r="EV63" s="777"/>
      <c r="EW63" s="777"/>
      <c r="EX63" s="777"/>
      <c r="EY63" s="777"/>
      <c r="EZ63" s="777"/>
      <c r="FA63" s="777"/>
      <c r="FB63" s="777"/>
      <c r="FC63" s="777"/>
      <c r="FD63" s="777"/>
      <c r="FE63" s="777"/>
      <c r="FF63" s="777"/>
      <c r="FG63" s="777"/>
      <c r="FH63" s="777"/>
      <c r="FI63" s="777"/>
      <c r="FJ63" s="777"/>
      <c r="FK63" s="777"/>
      <c r="FL63" s="777"/>
      <c r="FM63" s="777"/>
      <c r="FN63" s="777"/>
      <c r="FO63" s="777"/>
      <c r="FP63" s="777"/>
      <c r="FQ63" s="777"/>
      <c r="FR63" s="777"/>
      <c r="FS63" s="777"/>
      <c r="FT63" s="777"/>
      <c r="FU63" s="777"/>
      <c r="FV63" s="777"/>
      <c r="FW63" s="777"/>
      <c r="FX63" s="777"/>
      <c r="FY63" s="777"/>
      <c r="FZ63" s="777"/>
      <c r="GA63" s="777"/>
      <c r="GB63" s="777"/>
      <c r="GC63" s="777"/>
      <c r="GD63" s="777"/>
      <c r="GE63" s="777"/>
      <c r="GF63" s="777"/>
      <c r="GG63" s="777"/>
      <c r="GH63" s="777"/>
      <c r="GI63" s="777"/>
      <c r="GJ63" s="777"/>
      <c r="GK63" s="777"/>
      <c r="GL63" s="777"/>
      <c r="GM63" s="777"/>
      <c r="GN63" s="777"/>
      <c r="GO63" s="777"/>
      <c r="GP63" s="777"/>
      <c r="GQ63" s="777"/>
      <c r="GR63" s="777"/>
      <c r="GS63" s="777"/>
      <c r="GT63" s="777"/>
      <c r="GU63" s="777"/>
      <c r="GV63" s="777"/>
      <c r="GW63" s="777"/>
      <c r="GX63" s="777"/>
      <c r="GY63" s="777"/>
      <c r="GZ63" s="777"/>
      <c r="HA63" s="777"/>
      <c r="HB63" s="777"/>
      <c r="HC63" s="777"/>
      <c r="HD63" s="777"/>
      <c r="HE63" s="777"/>
      <c r="HF63" s="777"/>
      <c r="HG63" s="777"/>
      <c r="HH63" s="777"/>
      <c r="HI63" s="777"/>
      <c r="HJ63" s="777"/>
      <c r="HK63" s="777"/>
      <c r="HL63" s="777"/>
      <c r="HM63" s="777"/>
      <c r="HN63" s="777"/>
      <c r="HO63" s="777"/>
      <c r="HP63" s="777"/>
      <c r="HQ63" s="777"/>
      <c r="HR63" s="777"/>
      <c r="HS63" s="777"/>
      <c r="HT63" s="777"/>
      <c r="HU63" s="777"/>
      <c r="HV63" s="777"/>
      <c r="HW63" s="777"/>
      <c r="HX63" s="777"/>
      <c r="HY63" s="777"/>
      <c r="HZ63" s="777"/>
      <c r="IA63" s="777"/>
      <c r="IB63" s="777"/>
      <c r="IC63" s="777"/>
      <c r="ID63" s="777"/>
      <c r="IE63" s="777"/>
      <c r="IF63" s="777"/>
      <c r="IG63" s="777"/>
      <c r="IH63" s="777"/>
      <c r="II63" s="777"/>
      <c r="IJ63" s="777"/>
      <c r="IK63" s="777"/>
      <c r="IL63" s="777"/>
      <c r="IM63" s="777"/>
      <c r="IN63" s="777"/>
      <c r="IO63" s="777"/>
      <c r="IP63" s="777"/>
      <c r="IQ63" s="777"/>
      <c r="IR63" s="777"/>
      <c r="IS63" s="777"/>
      <c r="IT63" s="777"/>
      <c r="IU63" s="777"/>
    </row>
    <row r="64" spans="2:255" s="779" customFormat="1">
      <c r="B64" s="777"/>
      <c r="C64" s="777"/>
      <c r="D64" s="777"/>
      <c r="E64" s="777"/>
      <c r="F64" s="777"/>
      <c r="G64" s="777"/>
      <c r="H64" s="777"/>
      <c r="I64" s="777"/>
      <c r="J64" s="777"/>
      <c r="K64" s="777"/>
      <c r="L64" s="777"/>
      <c r="M64" s="777"/>
      <c r="N64" s="777"/>
      <c r="O64" s="777"/>
      <c r="P64" s="777"/>
      <c r="Q64" s="777"/>
      <c r="R64" s="777"/>
      <c r="S64" s="777"/>
      <c r="T64" s="777"/>
      <c r="U64" s="777"/>
      <c r="V64" s="777"/>
      <c r="W64" s="777"/>
      <c r="X64" s="777"/>
      <c r="Y64" s="777"/>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778"/>
      <c r="AV64" s="778"/>
      <c r="AW64" s="778"/>
      <c r="AX64" s="778"/>
      <c r="AY64" s="778"/>
      <c r="AZ64" s="778"/>
      <c r="BA64" s="778"/>
      <c r="BB64" s="777"/>
      <c r="BC64" s="777"/>
      <c r="BD64" s="777"/>
      <c r="BE64" s="777"/>
      <c r="BF64" s="777"/>
      <c r="BG64" s="777"/>
      <c r="BH64" s="777"/>
      <c r="BI64" s="777"/>
      <c r="BJ64" s="777"/>
      <c r="BK64" s="777"/>
      <c r="BL64" s="777"/>
      <c r="BM64" s="777"/>
      <c r="BN64" s="777"/>
      <c r="BO64" s="777"/>
      <c r="BP64" s="777"/>
      <c r="BQ64" s="777"/>
      <c r="BR64" s="777"/>
      <c r="BS64" s="777"/>
      <c r="BT64" s="777"/>
      <c r="BU64" s="777"/>
      <c r="BV64" s="777"/>
      <c r="BW64" s="777"/>
      <c r="BX64" s="777"/>
      <c r="BY64" s="777"/>
      <c r="BZ64" s="777"/>
      <c r="CA64" s="777"/>
      <c r="CB64" s="777"/>
      <c r="CC64" s="777"/>
      <c r="CD64" s="777"/>
      <c r="CE64" s="777"/>
      <c r="CF64" s="777"/>
      <c r="CG64" s="777"/>
      <c r="CH64" s="777"/>
      <c r="CI64" s="777"/>
      <c r="CJ64" s="777"/>
      <c r="CK64" s="777"/>
      <c r="CL64" s="777"/>
      <c r="CM64" s="777"/>
      <c r="CN64" s="777"/>
      <c r="CO64" s="777"/>
      <c r="CP64" s="777"/>
      <c r="CQ64" s="777"/>
      <c r="CR64" s="777"/>
      <c r="CS64" s="777"/>
      <c r="CT64" s="777"/>
      <c r="CU64" s="777"/>
      <c r="CV64" s="777"/>
      <c r="CW64" s="777"/>
      <c r="CX64" s="777"/>
      <c r="CY64" s="777"/>
      <c r="CZ64" s="777"/>
      <c r="DA64" s="777"/>
      <c r="DB64" s="777"/>
      <c r="DC64" s="777"/>
      <c r="DD64" s="777"/>
      <c r="DE64" s="777"/>
      <c r="DF64" s="777"/>
      <c r="DG64" s="777"/>
      <c r="DH64" s="777"/>
      <c r="DI64" s="777"/>
      <c r="DJ64" s="777"/>
      <c r="DK64" s="777"/>
      <c r="DL64" s="777"/>
      <c r="DM64" s="777"/>
      <c r="DN64" s="777"/>
      <c r="DO64" s="777"/>
      <c r="DP64" s="777"/>
      <c r="DQ64" s="777"/>
      <c r="DR64" s="777"/>
      <c r="DS64" s="777"/>
      <c r="DT64" s="777"/>
      <c r="DU64" s="777"/>
      <c r="DV64" s="777"/>
      <c r="DW64" s="777"/>
      <c r="DX64" s="777"/>
      <c r="DY64" s="777"/>
      <c r="DZ64" s="777"/>
      <c r="EA64" s="777"/>
      <c r="EB64" s="777"/>
      <c r="EC64" s="777"/>
      <c r="ED64" s="777"/>
      <c r="EE64" s="777"/>
      <c r="EF64" s="777"/>
      <c r="EG64" s="777"/>
      <c r="EH64" s="777"/>
      <c r="EI64" s="777"/>
      <c r="EJ64" s="777"/>
      <c r="EK64" s="777"/>
      <c r="EL64" s="777"/>
      <c r="EM64" s="777"/>
      <c r="EN64" s="777"/>
      <c r="EO64" s="777"/>
      <c r="EP64" s="777"/>
      <c r="EQ64" s="777"/>
      <c r="ER64" s="777"/>
      <c r="ES64" s="777"/>
      <c r="ET64" s="777"/>
      <c r="EU64" s="777"/>
      <c r="EV64" s="777"/>
      <c r="EW64" s="777"/>
      <c r="EX64" s="777"/>
      <c r="EY64" s="777"/>
      <c r="EZ64" s="777"/>
      <c r="FA64" s="777"/>
      <c r="FB64" s="777"/>
      <c r="FC64" s="777"/>
      <c r="FD64" s="777"/>
      <c r="FE64" s="777"/>
      <c r="FF64" s="777"/>
      <c r="FG64" s="777"/>
      <c r="FH64" s="777"/>
      <c r="FI64" s="777"/>
      <c r="FJ64" s="777"/>
      <c r="FK64" s="777"/>
      <c r="FL64" s="777"/>
      <c r="FM64" s="777"/>
      <c r="FN64" s="777"/>
      <c r="FO64" s="777"/>
      <c r="FP64" s="777"/>
      <c r="FQ64" s="777"/>
      <c r="FR64" s="777"/>
      <c r="FS64" s="777"/>
      <c r="FT64" s="777"/>
      <c r="FU64" s="777"/>
      <c r="FV64" s="777"/>
      <c r="FW64" s="777"/>
      <c r="FX64" s="777"/>
      <c r="FY64" s="777"/>
      <c r="FZ64" s="777"/>
      <c r="GA64" s="777"/>
      <c r="GB64" s="777"/>
      <c r="GC64" s="777"/>
      <c r="GD64" s="777"/>
      <c r="GE64" s="777"/>
      <c r="GF64" s="777"/>
      <c r="GG64" s="777"/>
      <c r="GH64" s="777"/>
      <c r="GI64" s="777"/>
      <c r="GJ64" s="777"/>
      <c r="GK64" s="777"/>
      <c r="GL64" s="777"/>
      <c r="GM64" s="777"/>
      <c r="GN64" s="777"/>
      <c r="GO64" s="777"/>
      <c r="GP64" s="777"/>
      <c r="GQ64" s="777"/>
      <c r="GR64" s="777"/>
      <c r="GS64" s="777"/>
      <c r="GT64" s="777"/>
      <c r="GU64" s="777"/>
      <c r="GV64" s="777"/>
      <c r="GW64" s="777"/>
      <c r="GX64" s="777"/>
      <c r="GY64" s="777"/>
      <c r="GZ64" s="777"/>
      <c r="HA64" s="777"/>
      <c r="HB64" s="777"/>
      <c r="HC64" s="777"/>
      <c r="HD64" s="777"/>
      <c r="HE64" s="777"/>
      <c r="HF64" s="777"/>
      <c r="HG64" s="777"/>
      <c r="HH64" s="777"/>
      <c r="HI64" s="777"/>
      <c r="HJ64" s="777"/>
      <c r="HK64" s="777"/>
      <c r="HL64" s="777"/>
      <c r="HM64" s="777"/>
      <c r="HN64" s="777"/>
      <c r="HO64" s="777"/>
      <c r="HP64" s="777"/>
      <c r="HQ64" s="777"/>
      <c r="HR64" s="777"/>
      <c r="HS64" s="777"/>
      <c r="HT64" s="777"/>
      <c r="HU64" s="777"/>
      <c r="HV64" s="777"/>
      <c r="HW64" s="777"/>
      <c r="HX64" s="777"/>
      <c r="HY64" s="777"/>
      <c r="HZ64" s="777"/>
      <c r="IA64" s="777"/>
      <c r="IB64" s="777"/>
      <c r="IC64" s="777"/>
      <c r="ID64" s="777"/>
      <c r="IE64" s="777"/>
      <c r="IF64" s="777"/>
      <c r="IG64" s="777"/>
      <c r="IH64" s="777"/>
      <c r="II64" s="777"/>
      <c r="IJ64" s="777"/>
      <c r="IK64" s="777"/>
      <c r="IL64" s="777"/>
      <c r="IM64" s="777"/>
      <c r="IN64" s="777"/>
      <c r="IO64" s="777"/>
      <c r="IP64" s="777"/>
      <c r="IQ64" s="777"/>
      <c r="IR64" s="777"/>
      <c r="IS64" s="777"/>
      <c r="IT64" s="777"/>
      <c r="IU64" s="777"/>
    </row>
    <row r="65" spans="2:255" s="779" customFormat="1">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7"/>
      <c r="Z65" s="778"/>
      <c r="AA65" s="778"/>
      <c r="AB65" s="778"/>
      <c r="AC65" s="778"/>
      <c r="AD65" s="778"/>
      <c r="AE65" s="778"/>
      <c r="AF65" s="778"/>
      <c r="AG65" s="778"/>
      <c r="AH65" s="778"/>
      <c r="AI65" s="778"/>
      <c r="AJ65" s="778"/>
      <c r="AK65" s="778"/>
      <c r="AL65" s="778"/>
      <c r="AM65" s="778"/>
      <c r="AN65" s="778"/>
      <c r="AO65" s="778"/>
      <c r="AP65" s="778"/>
      <c r="AQ65" s="778"/>
      <c r="AR65" s="778"/>
      <c r="AS65" s="778"/>
      <c r="AT65" s="778"/>
      <c r="AU65" s="778"/>
      <c r="AV65" s="778"/>
      <c r="AW65" s="778"/>
      <c r="AX65" s="778"/>
      <c r="AY65" s="778"/>
      <c r="AZ65" s="778"/>
      <c r="BA65" s="778"/>
      <c r="BB65" s="777"/>
      <c r="BC65" s="777"/>
      <c r="BD65" s="777"/>
      <c r="BE65" s="777"/>
      <c r="BF65" s="777"/>
      <c r="BG65" s="777"/>
      <c r="BH65" s="777"/>
      <c r="BI65" s="777"/>
      <c r="BJ65" s="777"/>
      <c r="BK65" s="777"/>
      <c r="BL65" s="777"/>
      <c r="BM65" s="777"/>
      <c r="BN65" s="777"/>
      <c r="BO65" s="777"/>
      <c r="BP65" s="777"/>
      <c r="BQ65" s="777"/>
      <c r="BR65" s="777"/>
      <c r="BS65" s="777"/>
      <c r="BT65" s="777"/>
      <c r="BU65" s="777"/>
      <c r="BV65" s="777"/>
      <c r="BW65" s="777"/>
      <c r="BX65" s="777"/>
      <c r="BY65" s="777"/>
      <c r="BZ65" s="777"/>
      <c r="CA65" s="777"/>
      <c r="CB65" s="777"/>
      <c r="CC65" s="777"/>
      <c r="CD65" s="777"/>
      <c r="CE65" s="777"/>
      <c r="CF65" s="777"/>
      <c r="CG65" s="777"/>
      <c r="CH65" s="777"/>
      <c r="CI65" s="777"/>
      <c r="CJ65" s="777"/>
      <c r="CK65" s="777"/>
      <c r="CL65" s="777"/>
      <c r="CM65" s="777"/>
      <c r="CN65" s="777"/>
      <c r="CO65" s="777"/>
      <c r="CP65" s="777"/>
      <c r="CQ65" s="777"/>
      <c r="CR65" s="777"/>
      <c r="CS65" s="777"/>
      <c r="CT65" s="777"/>
      <c r="CU65" s="777"/>
      <c r="CV65" s="777"/>
      <c r="CW65" s="777"/>
      <c r="CX65" s="777"/>
      <c r="CY65" s="777"/>
      <c r="CZ65" s="777"/>
      <c r="DA65" s="777"/>
      <c r="DB65" s="777"/>
      <c r="DC65" s="777"/>
      <c r="DD65" s="777"/>
      <c r="DE65" s="777"/>
      <c r="DF65" s="777"/>
      <c r="DG65" s="777"/>
      <c r="DH65" s="777"/>
      <c r="DI65" s="777"/>
      <c r="DJ65" s="777"/>
      <c r="DK65" s="777"/>
      <c r="DL65" s="777"/>
      <c r="DM65" s="777"/>
      <c r="DN65" s="777"/>
      <c r="DO65" s="777"/>
      <c r="DP65" s="777"/>
      <c r="DQ65" s="777"/>
      <c r="DR65" s="777"/>
      <c r="DS65" s="777"/>
      <c r="DT65" s="777"/>
      <c r="DU65" s="777"/>
      <c r="DV65" s="777"/>
      <c r="DW65" s="777"/>
      <c r="DX65" s="777"/>
      <c r="DY65" s="777"/>
      <c r="DZ65" s="777"/>
      <c r="EA65" s="777"/>
      <c r="EB65" s="777"/>
      <c r="EC65" s="777"/>
      <c r="ED65" s="777"/>
      <c r="EE65" s="777"/>
      <c r="EF65" s="777"/>
      <c r="EG65" s="777"/>
      <c r="EH65" s="777"/>
      <c r="EI65" s="777"/>
      <c r="EJ65" s="777"/>
      <c r="EK65" s="777"/>
      <c r="EL65" s="777"/>
      <c r="EM65" s="777"/>
      <c r="EN65" s="777"/>
      <c r="EO65" s="777"/>
      <c r="EP65" s="777"/>
      <c r="EQ65" s="777"/>
      <c r="ER65" s="777"/>
      <c r="ES65" s="777"/>
      <c r="ET65" s="777"/>
      <c r="EU65" s="777"/>
      <c r="EV65" s="777"/>
      <c r="EW65" s="777"/>
      <c r="EX65" s="777"/>
      <c r="EY65" s="777"/>
      <c r="EZ65" s="777"/>
      <c r="FA65" s="777"/>
      <c r="FB65" s="777"/>
      <c r="FC65" s="777"/>
      <c r="FD65" s="777"/>
      <c r="FE65" s="777"/>
      <c r="FF65" s="777"/>
      <c r="FG65" s="777"/>
      <c r="FH65" s="777"/>
      <c r="FI65" s="777"/>
      <c r="FJ65" s="777"/>
      <c r="FK65" s="777"/>
      <c r="FL65" s="777"/>
      <c r="FM65" s="777"/>
      <c r="FN65" s="777"/>
      <c r="FO65" s="777"/>
      <c r="FP65" s="777"/>
      <c r="FQ65" s="777"/>
      <c r="FR65" s="777"/>
      <c r="FS65" s="777"/>
      <c r="FT65" s="777"/>
      <c r="FU65" s="777"/>
      <c r="FV65" s="777"/>
      <c r="FW65" s="777"/>
      <c r="FX65" s="777"/>
      <c r="FY65" s="777"/>
      <c r="FZ65" s="777"/>
      <c r="GA65" s="777"/>
      <c r="GB65" s="777"/>
      <c r="GC65" s="777"/>
      <c r="GD65" s="777"/>
      <c r="GE65" s="777"/>
      <c r="GF65" s="777"/>
      <c r="GG65" s="777"/>
      <c r="GH65" s="777"/>
      <c r="GI65" s="777"/>
      <c r="GJ65" s="777"/>
      <c r="GK65" s="777"/>
      <c r="GL65" s="777"/>
      <c r="GM65" s="777"/>
      <c r="GN65" s="777"/>
      <c r="GO65" s="777"/>
      <c r="GP65" s="777"/>
      <c r="GQ65" s="777"/>
      <c r="GR65" s="777"/>
      <c r="GS65" s="777"/>
      <c r="GT65" s="777"/>
      <c r="GU65" s="777"/>
      <c r="GV65" s="777"/>
      <c r="GW65" s="777"/>
      <c r="GX65" s="777"/>
      <c r="GY65" s="777"/>
      <c r="GZ65" s="777"/>
      <c r="HA65" s="777"/>
      <c r="HB65" s="777"/>
      <c r="HC65" s="777"/>
      <c r="HD65" s="777"/>
      <c r="HE65" s="777"/>
      <c r="HF65" s="777"/>
      <c r="HG65" s="777"/>
      <c r="HH65" s="777"/>
      <c r="HI65" s="777"/>
      <c r="HJ65" s="777"/>
      <c r="HK65" s="777"/>
      <c r="HL65" s="777"/>
      <c r="HM65" s="777"/>
      <c r="HN65" s="777"/>
      <c r="HO65" s="777"/>
      <c r="HP65" s="777"/>
      <c r="HQ65" s="777"/>
      <c r="HR65" s="777"/>
      <c r="HS65" s="777"/>
      <c r="HT65" s="777"/>
      <c r="HU65" s="777"/>
      <c r="HV65" s="777"/>
      <c r="HW65" s="777"/>
      <c r="HX65" s="777"/>
      <c r="HY65" s="777"/>
      <c r="HZ65" s="777"/>
      <c r="IA65" s="777"/>
      <c r="IB65" s="777"/>
      <c r="IC65" s="777"/>
      <c r="ID65" s="777"/>
      <c r="IE65" s="777"/>
      <c r="IF65" s="777"/>
      <c r="IG65" s="777"/>
      <c r="IH65" s="777"/>
      <c r="II65" s="777"/>
      <c r="IJ65" s="777"/>
      <c r="IK65" s="777"/>
      <c r="IL65" s="777"/>
      <c r="IM65" s="777"/>
      <c r="IN65" s="777"/>
      <c r="IO65" s="777"/>
      <c r="IP65" s="777"/>
      <c r="IQ65" s="777"/>
      <c r="IR65" s="777"/>
      <c r="IS65" s="777"/>
      <c r="IT65" s="777"/>
      <c r="IU65" s="777"/>
    </row>
    <row r="66" spans="2:255" s="779" customFormat="1">
      <c r="B66" s="777"/>
      <c r="C66" s="777"/>
      <c r="D66" s="777"/>
      <c r="E66" s="777"/>
      <c r="F66" s="777"/>
      <c r="G66" s="777"/>
      <c r="H66" s="777"/>
      <c r="I66" s="777"/>
      <c r="J66" s="777"/>
      <c r="K66" s="777"/>
      <c r="L66" s="777"/>
      <c r="M66" s="777"/>
      <c r="N66" s="777"/>
      <c r="O66" s="777"/>
      <c r="P66" s="777"/>
      <c r="Q66" s="777"/>
      <c r="R66" s="777"/>
      <c r="S66" s="777"/>
      <c r="T66" s="777"/>
      <c r="U66" s="777"/>
      <c r="V66" s="777"/>
      <c r="W66" s="777"/>
      <c r="X66" s="777"/>
      <c r="Y66" s="777"/>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778"/>
      <c r="AV66" s="778"/>
      <c r="AW66" s="778"/>
      <c r="AX66" s="778"/>
      <c r="AY66" s="778"/>
      <c r="AZ66" s="778"/>
      <c r="BA66" s="778"/>
      <c r="BB66" s="777"/>
      <c r="BC66" s="777"/>
      <c r="BD66" s="777"/>
      <c r="BE66" s="777"/>
      <c r="BF66" s="777"/>
      <c r="BG66" s="777"/>
      <c r="BH66" s="777"/>
      <c r="BI66" s="777"/>
      <c r="BJ66" s="777"/>
      <c r="BK66" s="777"/>
      <c r="BL66" s="777"/>
      <c r="BM66" s="777"/>
      <c r="BN66" s="777"/>
      <c r="BO66" s="777"/>
      <c r="BP66" s="777"/>
      <c r="BQ66" s="777"/>
      <c r="BR66" s="777"/>
      <c r="BS66" s="777"/>
      <c r="BT66" s="777"/>
      <c r="BU66" s="777"/>
      <c r="BV66" s="777"/>
      <c r="BW66" s="777"/>
      <c r="BX66" s="777"/>
      <c r="BY66" s="777"/>
      <c r="BZ66" s="777"/>
      <c r="CA66" s="777"/>
      <c r="CB66" s="777"/>
      <c r="CC66" s="777"/>
      <c r="CD66" s="777"/>
      <c r="CE66" s="777"/>
      <c r="CF66" s="777"/>
      <c r="CG66" s="777"/>
      <c r="CH66" s="777"/>
      <c r="CI66" s="777"/>
      <c r="CJ66" s="777"/>
      <c r="CK66" s="777"/>
      <c r="CL66" s="777"/>
      <c r="CM66" s="777"/>
      <c r="CN66" s="777"/>
      <c r="CO66" s="777"/>
      <c r="CP66" s="777"/>
      <c r="CQ66" s="777"/>
      <c r="CR66" s="777"/>
      <c r="CS66" s="777"/>
      <c r="CT66" s="777"/>
      <c r="CU66" s="777"/>
      <c r="CV66" s="777"/>
      <c r="CW66" s="777"/>
      <c r="CX66" s="777"/>
      <c r="CY66" s="777"/>
      <c r="CZ66" s="777"/>
      <c r="DA66" s="777"/>
      <c r="DB66" s="777"/>
      <c r="DC66" s="777"/>
      <c r="DD66" s="777"/>
      <c r="DE66" s="777"/>
      <c r="DF66" s="777"/>
      <c r="DG66" s="777"/>
      <c r="DH66" s="777"/>
      <c r="DI66" s="777"/>
      <c r="DJ66" s="777"/>
      <c r="DK66" s="777"/>
      <c r="DL66" s="777"/>
      <c r="DM66" s="777"/>
      <c r="DN66" s="777"/>
      <c r="DO66" s="777"/>
      <c r="DP66" s="777"/>
      <c r="DQ66" s="777"/>
      <c r="DR66" s="777"/>
      <c r="DS66" s="777"/>
      <c r="DT66" s="777"/>
      <c r="DU66" s="777"/>
      <c r="DV66" s="777"/>
      <c r="DW66" s="777"/>
      <c r="DX66" s="777"/>
      <c r="DY66" s="777"/>
      <c r="DZ66" s="777"/>
      <c r="EA66" s="777"/>
      <c r="EB66" s="777"/>
      <c r="EC66" s="777"/>
      <c r="ED66" s="777"/>
      <c r="EE66" s="777"/>
      <c r="EF66" s="777"/>
      <c r="EG66" s="777"/>
      <c r="EH66" s="777"/>
      <c r="EI66" s="777"/>
      <c r="EJ66" s="777"/>
      <c r="EK66" s="777"/>
      <c r="EL66" s="777"/>
      <c r="EM66" s="777"/>
      <c r="EN66" s="777"/>
      <c r="EO66" s="777"/>
      <c r="EP66" s="777"/>
      <c r="EQ66" s="777"/>
      <c r="ER66" s="777"/>
      <c r="ES66" s="777"/>
      <c r="ET66" s="777"/>
      <c r="EU66" s="777"/>
      <c r="EV66" s="777"/>
      <c r="EW66" s="777"/>
      <c r="EX66" s="777"/>
      <c r="EY66" s="777"/>
      <c r="EZ66" s="777"/>
      <c r="FA66" s="777"/>
      <c r="FB66" s="777"/>
      <c r="FC66" s="777"/>
      <c r="FD66" s="777"/>
      <c r="FE66" s="777"/>
      <c r="FF66" s="777"/>
      <c r="FG66" s="777"/>
      <c r="FH66" s="777"/>
      <c r="FI66" s="777"/>
      <c r="FJ66" s="777"/>
      <c r="FK66" s="777"/>
      <c r="FL66" s="777"/>
      <c r="FM66" s="777"/>
      <c r="FN66" s="777"/>
      <c r="FO66" s="777"/>
      <c r="FP66" s="777"/>
      <c r="FQ66" s="777"/>
      <c r="FR66" s="777"/>
      <c r="FS66" s="777"/>
      <c r="FT66" s="777"/>
      <c r="FU66" s="777"/>
      <c r="FV66" s="777"/>
      <c r="FW66" s="777"/>
      <c r="FX66" s="777"/>
      <c r="FY66" s="777"/>
      <c r="FZ66" s="777"/>
      <c r="GA66" s="777"/>
      <c r="GB66" s="777"/>
      <c r="GC66" s="777"/>
      <c r="GD66" s="777"/>
      <c r="GE66" s="777"/>
      <c r="GF66" s="777"/>
      <c r="GG66" s="777"/>
      <c r="GH66" s="777"/>
      <c r="GI66" s="777"/>
      <c r="GJ66" s="777"/>
      <c r="GK66" s="777"/>
      <c r="GL66" s="777"/>
      <c r="GM66" s="777"/>
      <c r="GN66" s="777"/>
      <c r="GO66" s="777"/>
      <c r="GP66" s="777"/>
      <c r="GQ66" s="777"/>
      <c r="GR66" s="777"/>
      <c r="GS66" s="777"/>
      <c r="GT66" s="777"/>
      <c r="GU66" s="777"/>
      <c r="GV66" s="777"/>
      <c r="GW66" s="777"/>
      <c r="GX66" s="777"/>
      <c r="GY66" s="777"/>
      <c r="GZ66" s="777"/>
      <c r="HA66" s="777"/>
      <c r="HB66" s="777"/>
      <c r="HC66" s="777"/>
      <c r="HD66" s="777"/>
      <c r="HE66" s="777"/>
      <c r="HF66" s="777"/>
      <c r="HG66" s="777"/>
      <c r="HH66" s="777"/>
      <c r="HI66" s="777"/>
      <c r="HJ66" s="777"/>
      <c r="HK66" s="777"/>
      <c r="HL66" s="777"/>
      <c r="HM66" s="777"/>
      <c r="HN66" s="777"/>
      <c r="HO66" s="777"/>
      <c r="HP66" s="777"/>
      <c r="HQ66" s="777"/>
      <c r="HR66" s="777"/>
      <c r="HS66" s="777"/>
      <c r="HT66" s="777"/>
      <c r="HU66" s="777"/>
      <c r="HV66" s="777"/>
      <c r="HW66" s="777"/>
      <c r="HX66" s="777"/>
      <c r="HY66" s="777"/>
      <c r="HZ66" s="777"/>
      <c r="IA66" s="777"/>
      <c r="IB66" s="777"/>
      <c r="IC66" s="777"/>
      <c r="ID66" s="777"/>
      <c r="IE66" s="777"/>
      <c r="IF66" s="777"/>
      <c r="IG66" s="777"/>
      <c r="IH66" s="777"/>
      <c r="II66" s="777"/>
      <c r="IJ66" s="777"/>
      <c r="IK66" s="777"/>
      <c r="IL66" s="777"/>
      <c r="IM66" s="777"/>
      <c r="IN66" s="777"/>
      <c r="IO66" s="777"/>
      <c r="IP66" s="777"/>
      <c r="IQ66" s="777"/>
      <c r="IR66" s="777"/>
      <c r="IS66" s="777"/>
      <c r="IT66" s="777"/>
      <c r="IU66" s="777"/>
    </row>
    <row r="67" spans="2:255" s="779" customFormat="1">
      <c r="B67" s="777"/>
      <c r="C67" s="777"/>
      <c r="D67" s="777"/>
      <c r="E67" s="777"/>
      <c r="F67" s="777"/>
      <c r="G67" s="777"/>
      <c r="H67" s="777"/>
      <c r="I67" s="777"/>
      <c r="J67" s="777"/>
      <c r="K67" s="777"/>
      <c r="L67" s="777"/>
      <c r="M67" s="777"/>
      <c r="N67" s="777"/>
      <c r="O67" s="777"/>
      <c r="P67" s="777"/>
      <c r="Q67" s="777"/>
      <c r="R67" s="777"/>
      <c r="S67" s="777"/>
      <c r="T67" s="777"/>
      <c r="U67" s="777"/>
      <c r="V67" s="777"/>
      <c r="W67" s="777"/>
      <c r="X67" s="777"/>
      <c r="Y67" s="777"/>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778"/>
      <c r="AV67" s="778"/>
      <c r="AW67" s="778"/>
      <c r="AX67" s="778"/>
      <c r="AY67" s="778"/>
      <c r="AZ67" s="778"/>
      <c r="BA67" s="778"/>
      <c r="BB67" s="777"/>
      <c r="BC67" s="777"/>
      <c r="BD67" s="777"/>
      <c r="BE67" s="777"/>
      <c r="BF67" s="777"/>
      <c r="BG67" s="777"/>
      <c r="BH67" s="777"/>
      <c r="BI67" s="777"/>
      <c r="BJ67" s="777"/>
      <c r="BK67" s="777"/>
      <c r="BL67" s="777"/>
      <c r="BM67" s="777"/>
      <c r="BN67" s="777"/>
      <c r="BO67" s="777"/>
      <c r="BP67" s="777"/>
      <c r="BQ67" s="777"/>
      <c r="BR67" s="777"/>
      <c r="BS67" s="777"/>
      <c r="BT67" s="777"/>
      <c r="BU67" s="777"/>
      <c r="BV67" s="777"/>
      <c r="BW67" s="777"/>
      <c r="BX67" s="777"/>
      <c r="BY67" s="777"/>
      <c r="BZ67" s="777"/>
      <c r="CA67" s="777"/>
      <c r="CB67" s="777"/>
      <c r="CC67" s="777"/>
      <c r="CD67" s="777"/>
      <c r="CE67" s="777"/>
      <c r="CF67" s="777"/>
      <c r="CG67" s="777"/>
      <c r="CH67" s="777"/>
      <c r="CI67" s="777"/>
      <c r="CJ67" s="777"/>
      <c r="CK67" s="777"/>
      <c r="CL67" s="777"/>
      <c r="CM67" s="777"/>
      <c r="CN67" s="777"/>
      <c r="CO67" s="777"/>
      <c r="CP67" s="777"/>
      <c r="CQ67" s="777"/>
      <c r="CR67" s="777"/>
      <c r="CS67" s="777"/>
      <c r="CT67" s="777"/>
      <c r="CU67" s="777"/>
      <c r="CV67" s="777"/>
      <c r="CW67" s="777"/>
      <c r="CX67" s="777"/>
      <c r="CY67" s="777"/>
      <c r="CZ67" s="777"/>
      <c r="DA67" s="777"/>
      <c r="DB67" s="777"/>
      <c r="DC67" s="777"/>
      <c r="DD67" s="777"/>
      <c r="DE67" s="777"/>
      <c r="DF67" s="777"/>
      <c r="DG67" s="777"/>
      <c r="DH67" s="777"/>
      <c r="DI67" s="777"/>
      <c r="DJ67" s="777"/>
      <c r="DK67" s="777"/>
      <c r="DL67" s="777"/>
      <c r="DM67" s="777"/>
      <c r="DN67" s="777"/>
      <c r="DO67" s="777"/>
      <c r="DP67" s="777"/>
      <c r="DQ67" s="777"/>
      <c r="DR67" s="777"/>
      <c r="DS67" s="777"/>
      <c r="DT67" s="777"/>
      <c r="DU67" s="777"/>
      <c r="DV67" s="777"/>
      <c r="DW67" s="777"/>
      <c r="DX67" s="777"/>
      <c r="DY67" s="777"/>
      <c r="DZ67" s="777"/>
      <c r="EA67" s="777"/>
      <c r="EB67" s="777"/>
      <c r="EC67" s="777"/>
      <c r="ED67" s="777"/>
      <c r="EE67" s="777"/>
      <c r="EF67" s="777"/>
      <c r="EG67" s="777"/>
      <c r="EH67" s="777"/>
      <c r="EI67" s="777"/>
      <c r="EJ67" s="777"/>
      <c r="EK67" s="777"/>
      <c r="EL67" s="777"/>
      <c r="EM67" s="777"/>
      <c r="EN67" s="777"/>
      <c r="EO67" s="777"/>
      <c r="EP67" s="777"/>
      <c r="EQ67" s="777"/>
      <c r="ER67" s="777"/>
      <c r="ES67" s="777"/>
      <c r="ET67" s="777"/>
      <c r="EU67" s="777"/>
      <c r="EV67" s="777"/>
      <c r="EW67" s="777"/>
      <c r="EX67" s="777"/>
      <c r="EY67" s="777"/>
      <c r="EZ67" s="777"/>
      <c r="FA67" s="777"/>
      <c r="FB67" s="777"/>
      <c r="FC67" s="777"/>
      <c r="FD67" s="777"/>
      <c r="FE67" s="777"/>
      <c r="FF67" s="777"/>
      <c r="FG67" s="777"/>
      <c r="FH67" s="777"/>
      <c r="FI67" s="777"/>
      <c r="FJ67" s="777"/>
      <c r="FK67" s="777"/>
      <c r="FL67" s="777"/>
      <c r="FM67" s="777"/>
      <c r="FN67" s="777"/>
      <c r="FO67" s="777"/>
      <c r="FP67" s="777"/>
      <c r="FQ67" s="777"/>
      <c r="FR67" s="777"/>
      <c r="FS67" s="777"/>
      <c r="FT67" s="777"/>
      <c r="FU67" s="777"/>
      <c r="FV67" s="777"/>
      <c r="FW67" s="777"/>
      <c r="FX67" s="777"/>
      <c r="FY67" s="777"/>
      <c r="FZ67" s="777"/>
      <c r="GA67" s="777"/>
      <c r="GB67" s="777"/>
      <c r="GC67" s="777"/>
      <c r="GD67" s="777"/>
      <c r="GE67" s="777"/>
      <c r="GF67" s="777"/>
      <c r="GG67" s="777"/>
      <c r="GH67" s="777"/>
      <c r="GI67" s="777"/>
      <c r="GJ67" s="777"/>
      <c r="GK67" s="777"/>
      <c r="GL67" s="777"/>
      <c r="GM67" s="777"/>
      <c r="GN67" s="777"/>
      <c r="GO67" s="777"/>
      <c r="GP67" s="777"/>
      <c r="GQ67" s="777"/>
      <c r="GR67" s="777"/>
      <c r="GS67" s="777"/>
      <c r="GT67" s="777"/>
      <c r="GU67" s="777"/>
      <c r="GV67" s="777"/>
      <c r="GW67" s="777"/>
      <c r="GX67" s="777"/>
      <c r="GY67" s="777"/>
      <c r="GZ67" s="777"/>
      <c r="HA67" s="777"/>
      <c r="HB67" s="777"/>
      <c r="HC67" s="777"/>
      <c r="HD67" s="777"/>
      <c r="HE67" s="777"/>
      <c r="HF67" s="777"/>
      <c r="HG67" s="777"/>
      <c r="HH67" s="777"/>
      <c r="HI67" s="777"/>
      <c r="HJ67" s="777"/>
      <c r="HK67" s="777"/>
      <c r="HL67" s="777"/>
      <c r="HM67" s="777"/>
      <c r="HN67" s="777"/>
      <c r="HO67" s="777"/>
      <c r="HP67" s="777"/>
      <c r="HQ67" s="777"/>
      <c r="HR67" s="777"/>
      <c r="HS67" s="777"/>
      <c r="HT67" s="777"/>
      <c r="HU67" s="777"/>
      <c r="HV67" s="777"/>
      <c r="HW67" s="777"/>
      <c r="HX67" s="777"/>
      <c r="HY67" s="777"/>
      <c r="HZ67" s="777"/>
      <c r="IA67" s="777"/>
      <c r="IB67" s="777"/>
      <c r="IC67" s="777"/>
      <c r="ID67" s="777"/>
      <c r="IE67" s="777"/>
      <c r="IF67" s="777"/>
      <c r="IG67" s="777"/>
      <c r="IH67" s="777"/>
      <c r="II67" s="777"/>
      <c r="IJ67" s="777"/>
      <c r="IK67" s="777"/>
      <c r="IL67" s="777"/>
      <c r="IM67" s="777"/>
      <c r="IN67" s="777"/>
      <c r="IO67" s="777"/>
      <c r="IP67" s="777"/>
      <c r="IQ67" s="777"/>
      <c r="IR67" s="777"/>
      <c r="IS67" s="777"/>
      <c r="IT67" s="777"/>
      <c r="IU67" s="777"/>
    </row>
    <row r="68" spans="2:255" s="779" customFormat="1">
      <c r="B68" s="777"/>
      <c r="C68" s="777"/>
      <c r="D68" s="777"/>
      <c r="E68" s="777"/>
      <c r="F68" s="777"/>
      <c r="G68" s="777"/>
      <c r="H68" s="777"/>
      <c r="I68" s="777"/>
      <c r="J68" s="777"/>
      <c r="K68" s="777"/>
      <c r="L68" s="777"/>
      <c r="M68" s="777"/>
      <c r="N68" s="777"/>
      <c r="O68" s="777"/>
      <c r="P68" s="777"/>
      <c r="Q68" s="777"/>
      <c r="R68" s="777"/>
      <c r="S68" s="777"/>
      <c r="T68" s="777"/>
      <c r="U68" s="777"/>
      <c r="V68" s="777"/>
      <c r="W68" s="777"/>
      <c r="X68" s="777"/>
      <c r="Y68" s="777"/>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778"/>
      <c r="AV68" s="778"/>
      <c r="AW68" s="778"/>
      <c r="AX68" s="778"/>
      <c r="AY68" s="778"/>
      <c r="AZ68" s="778"/>
      <c r="BA68" s="778"/>
      <c r="BB68" s="777"/>
      <c r="BC68" s="777"/>
      <c r="BD68" s="777"/>
      <c r="BE68" s="777"/>
      <c r="BF68" s="777"/>
      <c r="BG68" s="777"/>
      <c r="BH68" s="777"/>
      <c r="BI68" s="777"/>
      <c r="BJ68" s="777"/>
      <c r="BK68" s="777"/>
      <c r="BL68" s="777"/>
      <c r="BM68" s="777"/>
      <c r="BN68" s="777"/>
      <c r="BO68" s="777"/>
      <c r="BP68" s="777"/>
      <c r="BQ68" s="777"/>
      <c r="BR68" s="777"/>
      <c r="BS68" s="777"/>
      <c r="BT68" s="777"/>
      <c r="BU68" s="777"/>
      <c r="BV68" s="777"/>
      <c r="BW68" s="777"/>
      <c r="BX68" s="777"/>
      <c r="BY68" s="777"/>
      <c r="BZ68" s="777"/>
      <c r="CA68" s="777"/>
      <c r="CB68" s="777"/>
      <c r="CC68" s="777"/>
      <c r="CD68" s="777"/>
      <c r="CE68" s="777"/>
      <c r="CF68" s="777"/>
      <c r="CG68" s="777"/>
      <c r="CH68" s="777"/>
      <c r="CI68" s="777"/>
      <c r="CJ68" s="777"/>
      <c r="CK68" s="777"/>
      <c r="CL68" s="777"/>
      <c r="CM68" s="777"/>
      <c r="CN68" s="777"/>
      <c r="CO68" s="777"/>
      <c r="CP68" s="777"/>
      <c r="CQ68" s="777"/>
      <c r="CR68" s="777"/>
      <c r="CS68" s="777"/>
      <c r="CT68" s="777"/>
      <c r="CU68" s="777"/>
      <c r="CV68" s="777"/>
      <c r="CW68" s="777"/>
      <c r="CX68" s="777"/>
      <c r="CY68" s="777"/>
      <c r="CZ68" s="777"/>
      <c r="DA68" s="777"/>
      <c r="DB68" s="777"/>
      <c r="DC68" s="777"/>
      <c r="DD68" s="777"/>
      <c r="DE68" s="777"/>
      <c r="DF68" s="777"/>
      <c r="DG68" s="777"/>
      <c r="DH68" s="777"/>
      <c r="DI68" s="777"/>
      <c r="DJ68" s="777"/>
      <c r="DK68" s="777"/>
      <c r="DL68" s="777"/>
      <c r="DM68" s="777"/>
      <c r="DN68" s="777"/>
      <c r="DO68" s="777"/>
      <c r="DP68" s="777"/>
      <c r="DQ68" s="777"/>
      <c r="DR68" s="777"/>
      <c r="DS68" s="777"/>
      <c r="DT68" s="777"/>
      <c r="DU68" s="777"/>
      <c r="DV68" s="777"/>
      <c r="DW68" s="777"/>
      <c r="DX68" s="777"/>
      <c r="DY68" s="777"/>
      <c r="DZ68" s="777"/>
      <c r="EA68" s="777"/>
      <c r="EB68" s="777"/>
      <c r="EC68" s="777"/>
      <c r="ED68" s="777"/>
      <c r="EE68" s="777"/>
      <c r="EF68" s="777"/>
      <c r="EG68" s="777"/>
      <c r="EH68" s="777"/>
      <c r="EI68" s="777"/>
      <c r="EJ68" s="777"/>
      <c r="EK68" s="777"/>
      <c r="EL68" s="777"/>
      <c r="EM68" s="777"/>
      <c r="EN68" s="777"/>
      <c r="EO68" s="777"/>
      <c r="EP68" s="777"/>
      <c r="EQ68" s="777"/>
      <c r="ER68" s="777"/>
      <c r="ES68" s="777"/>
      <c r="ET68" s="777"/>
      <c r="EU68" s="777"/>
      <c r="EV68" s="777"/>
      <c r="EW68" s="777"/>
      <c r="EX68" s="777"/>
      <c r="EY68" s="777"/>
      <c r="EZ68" s="777"/>
      <c r="FA68" s="777"/>
      <c r="FB68" s="777"/>
      <c r="FC68" s="777"/>
      <c r="FD68" s="777"/>
      <c r="FE68" s="777"/>
      <c r="FF68" s="777"/>
      <c r="FG68" s="777"/>
      <c r="FH68" s="777"/>
      <c r="FI68" s="777"/>
      <c r="FJ68" s="777"/>
      <c r="FK68" s="777"/>
      <c r="FL68" s="777"/>
      <c r="FM68" s="777"/>
      <c r="FN68" s="777"/>
      <c r="FO68" s="777"/>
      <c r="FP68" s="777"/>
      <c r="FQ68" s="777"/>
      <c r="FR68" s="777"/>
      <c r="FS68" s="777"/>
      <c r="FT68" s="777"/>
      <c r="FU68" s="777"/>
      <c r="FV68" s="777"/>
      <c r="FW68" s="777"/>
      <c r="FX68" s="777"/>
      <c r="FY68" s="777"/>
      <c r="FZ68" s="777"/>
      <c r="GA68" s="777"/>
      <c r="GB68" s="777"/>
      <c r="GC68" s="777"/>
      <c r="GD68" s="777"/>
      <c r="GE68" s="777"/>
      <c r="GF68" s="777"/>
      <c r="GG68" s="777"/>
      <c r="GH68" s="777"/>
      <c r="GI68" s="777"/>
      <c r="GJ68" s="777"/>
      <c r="GK68" s="777"/>
      <c r="GL68" s="777"/>
      <c r="GM68" s="777"/>
      <c r="GN68" s="777"/>
      <c r="GO68" s="777"/>
      <c r="GP68" s="777"/>
      <c r="GQ68" s="777"/>
      <c r="GR68" s="777"/>
      <c r="GS68" s="777"/>
      <c r="GT68" s="777"/>
      <c r="GU68" s="777"/>
      <c r="GV68" s="777"/>
      <c r="GW68" s="777"/>
      <c r="GX68" s="777"/>
      <c r="GY68" s="777"/>
      <c r="GZ68" s="777"/>
      <c r="HA68" s="777"/>
      <c r="HB68" s="777"/>
      <c r="HC68" s="777"/>
      <c r="HD68" s="777"/>
      <c r="HE68" s="777"/>
      <c r="HF68" s="777"/>
      <c r="HG68" s="777"/>
      <c r="HH68" s="777"/>
      <c r="HI68" s="777"/>
      <c r="HJ68" s="777"/>
      <c r="HK68" s="777"/>
      <c r="HL68" s="777"/>
      <c r="HM68" s="777"/>
      <c r="HN68" s="777"/>
      <c r="HO68" s="777"/>
      <c r="HP68" s="777"/>
      <c r="HQ68" s="777"/>
      <c r="HR68" s="777"/>
      <c r="HS68" s="777"/>
      <c r="HT68" s="777"/>
      <c r="HU68" s="777"/>
      <c r="HV68" s="777"/>
      <c r="HW68" s="777"/>
      <c r="HX68" s="777"/>
      <c r="HY68" s="777"/>
      <c r="HZ68" s="777"/>
      <c r="IA68" s="777"/>
      <c r="IB68" s="777"/>
      <c r="IC68" s="777"/>
      <c r="ID68" s="777"/>
      <c r="IE68" s="777"/>
      <c r="IF68" s="777"/>
      <c r="IG68" s="777"/>
      <c r="IH68" s="777"/>
      <c r="II68" s="777"/>
      <c r="IJ68" s="777"/>
      <c r="IK68" s="777"/>
      <c r="IL68" s="777"/>
      <c r="IM68" s="777"/>
      <c r="IN68" s="777"/>
      <c r="IO68" s="777"/>
      <c r="IP68" s="777"/>
      <c r="IQ68" s="777"/>
      <c r="IR68" s="777"/>
      <c r="IS68" s="777"/>
      <c r="IT68" s="777"/>
      <c r="IU68" s="777"/>
    </row>
    <row r="69" spans="2:255" s="779" customFormat="1">
      <c r="B69" s="777"/>
      <c r="C69" s="777"/>
      <c r="D69" s="777"/>
      <c r="E69" s="777"/>
      <c r="F69" s="777"/>
      <c r="G69" s="777"/>
      <c r="H69" s="777"/>
      <c r="I69" s="777"/>
      <c r="J69" s="777"/>
      <c r="K69" s="777"/>
      <c r="L69" s="777"/>
      <c r="M69" s="777"/>
      <c r="N69" s="777"/>
      <c r="O69" s="777"/>
      <c r="P69" s="777"/>
      <c r="Q69" s="777"/>
      <c r="R69" s="777"/>
      <c r="S69" s="777"/>
      <c r="T69" s="777"/>
      <c r="U69" s="777"/>
      <c r="V69" s="777"/>
      <c r="W69" s="777"/>
      <c r="X69" s="777"/>
      <c r="Y69" s="777"/>
      <c r="Z69" s="778"/>
      <c r="AA69" s="778"/>
      <c r="AB69" s="778"/>
      <c r="AC69" s="778"/>
      <c r="AD69" s="778"/>
      <c r="AE69" s="778"/>
      <c r="AF69" s="778"/>
      <c r="AG69" s="778"/>
      <c r="AH69" s="778"/>
      <c r="AI69" s="778"/>
      <c r="AJ69" s="778"/>
      <c r="AK69" s="778"/>
      <c r="AL69" s="778"/>
      <c r="AM69" s="778"/>
      <c r="AN69" s="778"/>
      <c r="AO69" s="778"/>
      <c r="AP69" s="778"/>
      <c r="AQ69" s="778"/>
      <c r="AR69" s="778"/>
      <c r="AS69" s="778"/>
      <c r="AT69" s="778"/>
      <c r="AU69" s="778"/>
      <c r="AV69" s="778"/>
      <c r="AW69" s="778"/>
      <c r="AX69" s="778"/>
      <c r="AY69" s="778"/>
      <c r="AZ69" s="778"/>
      <c r="BA69" s="778"/>
      <c r="BB69" s="777"/>
      <c r="BC69" s="777"/>
      <c r="BD69" s="777"/>
      <c r="BE69" s="777"/>
      <c r="BF69" s="777"/>
      <c r="BG69" s="777"/>
      <c r="BH69" s="777"/>
      <c r="BI69" s="777"/>
      <c r="BJ69" s="777"/>
      <c r="BK69" s="777"/>
      <c r="BL69" s="777"/>
      <c r="BM69" s="777"/>
      <c r="BN69" s="777"/>
      <c r="BO69" s="777"/>
      <c r="BP69" s="777"/>
      <c r="BQ69" s="777"/>
      <c r="BR69" s="777"/>
      <c r="BS69" s="777"/>
      <c r="BT69" s="777"/>
      <c r="BU69" s="777"/>
      <c r="BV69" s="777"/>
      <c r="BW69" s="777"/>
      <c r="BX69" s="777"/>
      <c r="BY69" s="777"/>
      <c r="BZ69" s="777"/>
      <c r="CA69" s="777"/>
      <c r="CB69" s="777"/>
      <c r="CC69" s="777"/>
      <c r="CD69" s="777"/>
      <c r="CE69" s="777"/>
      <c r="CF69" s="777"/>
      <c r="CG69" s="777"/>
      <c r="CH69" s="777"/>
      <c r="CI69" s="777"/>
      <c r="CJ69" s="777"/>
      <c r="CK69" s="777"/>
      <c r="CL69" s="777"/>
      <c r="CM69" s="777"/>
      <c r="CN69" s="777"/>
      <c r="CO69" s="777"/>
      <c r="CP69" s="777"/>
      <c r="CQ69" s="777"/>
      <c r="CR69" s="777"/>
      <c r="CS69" s="777"/>
      <c r="CT69" s="777"/>
      <c r="CU69" s="777"/>
      <c r="CV69" s="777"/>
      <c r="CW69" s="777"/>
      <c r="CX69" s="777"/>
      <c r="CY69" s="777"/>
      <c r="CZ69" s="777"/>
      <c r="DA69" s="777"/>
      <c r="DB69" s="777"/>
      <c r="DC69" s="777"/>
      <c r="DD69" s="777"/>
      <c r="DE69" s="777"/>
      <c r="DF69" s="777"/>
      <c r="DG69" s="777"/>
      <c r="DH69" s="777"/>
      <c r="DI69" s="777"/>
      <c r="DJ69" s="777"/>
      <c r="DK69" s="777"/>
      <c r="DL69" s="777"/>
      <c r="DM69" s="777"/>
      <c r="DN69" s="777"/>
      <c r="DO69" s="777"/>
      <c r="DP69" s="777"/>
      <c r="DQ69" s="777"/>
      <c r="DR69" s="777"/>
      <c r="DS69" s="777"/>
      <c r="DT69" s="777"/>
      <c r="DU69" s="777"/>
      <c r="DV69" s="777"/>
      <c r="DW69" s="777"/>
      <c r="DX69" s="777"/>
      <c r="DY69" s="777"/>
      <c r="DZ69" s="777"/>
      <c r="EA69" s="777"/>
      <c r="EB69" s="777"/>
      <c r="EC69" s="777"/>
      <c r="ED69" s="777"/>
      <c r="EE69" s="777"/>
      <c r="EF69" s="777"/>
      <c r="EG69" s="777"/>
      <c r="EH69" s="777"/>
      <c r="EI69" s="777"/>
      <c r="EJ69" s="777"/>
      <c r="EK69" s="777"/>
      <c r="EL69" s="777"/>
      <c r="EM69" s="777"/>
      <c r="EN69" s="777"/>
      <c r="EO69" s="777"/>
      <c r="EP69" s="777"/>
      <c r="EQ69" s="777"/>
      <c r="ER69" s="777"/>
      <c r="ES69" s="777"/>
      <c r="ET69" s="777"/>
      <c r="EU69" s="777"/>
      <c r="EV69" s="777"/>
      <c r="EW69" s="777"/>
      <c r="EX69" s="777"/>
      <c r="EY69" s="777"/>
      <c r="EZ69" s="777"/>
      <c r="FA69" s="777"/>
      <c r="FB69" s="777"/>
      <c r="FC69" s="777"/>
      <c r="FD69" s="777"/>
      <c r="FE69" s="777"/>
      <c r="FF69" s="777"/>
      <c r="FG69" s="777"/>
      <c r="FH69" s="777"/>
      <c r="FI69" s="777"/>
      <c r="FJ69" s="777"/>
      <c r="FK69" s="777"/>
      <c r="FL69" s="777"/>
      <c r="FM69" s="777"/>
      <c r="FN69" s="777"/>
      <c r="FO69" s="777"/>
      <c r="FP69" s="777"/>
      <c r="FQ69" s="777"/>
      <c r="FR69" s="777"/>
      <c r="FS69" s="777"/>
      <c r="FT69" s="777"/>
      <c r="FU69" s="777"/>
      <c r="FV69" s="777"/>
      <c r="FW69" s="777"/>
      <c r="FX69" s="777"/>
      <c r="FY69" s="777"/>
      <c r="FZ69" s="777"/>
      <c r="GA69" s="777"/>
      <c r="GB69" s="777"/>
      <c r="GC69" s="777"/>
      <c r="GD69" s="777"/>
      <c r="GE69" s="777"/>
      <c r="GF69" s="777"/>
      <c r="GG69" s="777"/>
      <c r="GH69" s="777"/>
      <c r="GI69" s="777"/>
      <c r="GJ69" s="777"/>
      <c r="GK69" s="777"/>
      <c r="GL69" s="777"/>
      <c r="GM69" s="777"/>
      <c r="GN69" s="777"/>
      <c r="GO69" s="777"/>
      <c r="GP69" s="777"/>
      <c r="GQ69" s="777"/>
      <c r="GR69" s="777"/>
      <c r="GS69" s="777"/>
      <c r="GT69" s="777"/>
      <c r="GU69" s="777"/>
      <c r="GV69" s="777"/>
      <c r="GW69" s="777"/>
      <c r="GX69" s="777"/>
      <c r="GY69" s="777"/>
      <c r="GZ69" s="777"/>
      <c r="HA69" s="777"/>
      <c r="HB69" s="777"/>
      <c r="HC69" s="777"/>
      <c r="HD69" s="777"/>
      <c r="HE69" s="777"/>
      <c r="HF69" s="777"/>
      <c r="HG69" s="777"/>
      <c r="HH69" s="777"/>
      <c r="HI69" s="777"/>
      <c r="HJ69" s="777"/>
      <c r="HK69" s="777"/>
      <c r="HL69" s="777"/>
      <c r="HM69" s="777"/>
      <c r="HN69" s="777"/>
      <c r="HO69" s="777"/>
      <c r="HP69" s="777"/>
      <c r="HQ69" s="777"/>
      <c r="HR69" s="777"/>
      <c r="HS69" s="777"/>
      <c r="HT69" s="777"/>
      <c r="HU69" s="777"/>
      <c r="HV69" s="777"/>
      <c r="HW69" s="777"/>
      <c r="HX69" s="777"/>
      <c r="HY69" s="777"/>
      <c r="HZ69" s="777"/>
      <c r="IA69" s="777"/>
      <c r="IB69" s="777"/>
      <c r="IC69" s="777"/>
      <c r="ID69" s="777"/>
      <c r="IE69" s="777"/>
      <c r="IF69" s="777"/>
      <c r="IG69" s="777"/>
      <c r="IH69" s="777"/>
      <c r="II69" s="777"/>
      <c r="IJ69" s="777"/>
      <c r="IK69" s="777"/>
      <c r="IL69" s="777"/>
      <c r="IM69" s="777"/>
      <c r="IN69" s="777"/>
      <c r="IO69" s="777"/>
      <c r="IP69" s="777"/>
      <c r="IQ69" s="777"/>
      <c r="IR69" s="777"/>
      <c r="IS69" s="777"/>
      <c r="IT69" s="777"/>
      <c r="IU69" s="777"/>
    </row>
    <row r="70" spans="2:255" s="779" customFormat="1">
      <c r="B70" s="777"/>
      <c r="C70" s="777"/>
      <c r="D70" s="777"/>
      <c r="E70" s="777"/>
      <c r="F70" s="777"/>
      <c r="G70" s="777"/>
      <c r="H70" s="777"/>
      <c r="I70" s="777"/>
      <c r="J70" s="777"/>
      <c r="K70" s="777"/>
      <c r="L70" s="777"/>
      <c r="M70" s="777"/>
      <c r="N70" s="777"/>
      <c r="O70" s="777"/>
      <c r="P70" s="777"/>
      <c r="Q70" s="777"/>
      <c r="R70" s="777"/>
      <c r="S70" s="777"/>
      <c r="T70" s="777"/>
      <c r="U70" s="777"/>
      <c r="V70" s="777"/>
      <c r="W70" s="777"/>
      <c r="X70" s="777"/>
      <c r="Y70" s="777"/>
      <c r="Z70" s="778"/>
      <c r="AA70" s="778"/>
      <c r="AB70" s="778"/>
      <c r="AC70" s="778"/>
      <c r="AD70" s="778"/>
      <c r="AE70" s="778"/>
      <c r="AF70" s="778"/>
      <c r="AG70" s="778"/>
      <c r="AH70" s="778"/>
      <c r="AI70" s="778"/>
      <c r="AJ70" s="778"/>
      <c r="AK70" s="778"/>
      <c r="AL70" s="778"/>
      <c r="AM70" s="778"/>
      <c r="AN70" s="778"/>
      <c r="AO70" s="778"/>
      <c r="AP70" s="778"/>
      <c r="AQ70" s="778"/>
      <c r="AR70" s="778"/>
      <c r="AS70" s="778"/>
      <c r="AT70" s="778"/>
      <c r="AU70" s="778"/>
      <c r="AV70" s="778"/>
      <c r="AW70" s="778"/>
      <c r="AX70" s="778"/>
      <c r="AY70" s="778"/>
      <c r="AZ70" s="778"/>
      <c r="BA70" s="778"/>
      <c r="BB70" s="777"/>
      <c r="BC70" s="777"/>
      <c r="BD70" s="777"/>
      <c r="BE70" s="777"/>
      <c r="BF70" s="777"/>
      <c r="BG70" s="777"/>
      <c r="BH70" s="777"/>
      <c r="BI70" s="777"/>
      <c r="BJ70" s="777"/>
      <c r="BK70" s="777"/>
      <c r="BL70" s="777"/>
      <c r="BM70" s="777"/>
      <c r="BN70" s="777"/>
      <c r="BO70" s="777"/>
      <c r="BP70" s="777"/>
      <c r="BQ70" s="777"/>
      <c r="BR70" s="777"/>
      <c r="BS70" s="777"/>
      <c r="BT70" s="777"/>
      <c r="BU70" s="777"/>
      <c r="BV70" s="777"/>
      <c r="BW70" s="777"/>
      <c r="BX70" s="777"/>
      <c r="BY70" s="777"/>
      <c r="BZ70" s="777"/>
      <c r="CA70" s="777"/>
      <c r="CB70" s="777"/>
      <c r="CC70" s="777"/>
      <c r="CD70" s="777"/>
      <c r="CE70" s="777"/>
      <c r="CF70" s="777"/>
      <c r="CG70" s="777"/>
      <c r="CH70" s="777"/>
      <c r="CI70" s="777"/>
      <c r="CJ70" s="777"/>
      <c r="CK70" s="777"/>
      <c r="CL70" s="777"/>
      <c r="CM70" s="777"/>
      <c r="CN70" s="777"/>
      <c r="CO70" s="777"/>
      <c r="CP70" s="777"/>
      <c r="CQ70" s="777"/>
      <c r="CR70" s="777"/>
      <c r="CS70" s="777"/>
      <c r="CT70" s="777"/>
      <c r="CU70" s="777"/>
      <c r="CV70" s="777"/>
      <c r="CW70" s="777"/>
      <c r="CX70" s="777"/>
      <c r="CY70" s="777"/>
      <c r="CZ70" s="777"/>
      <c r="DA70" s="777"/>
      <c r="DB70" s="777"/>
      <c r="DC70" s="777"/>
      <c r="DD70" s="777"/>
      <c r="DE70" s="777"/>
      <c r="DF70" s="777"/>
      <c r="DG70" s="777"/>
      <c r="DH70" s="777"/>
      <c r="DI70" s="777"/>
      <c r="DJ70" s="777"/>
      <c r="DK70" s="777"/>
      <c r="DL70" s="777"/>
      <c r="DM70" s="777"/>
      <c r="DN70" s="777"/>
      <c r="DO70" s="777"/>
      <c r="DP70" s="777"/>
      <c r="DQ70" s="777"/>
      <c r="DR70" s="777"/>
      <c r="DS70" s="777"/>
      <c r="DT70" s="777"/>
      <c r="DU70" s="777"/>
      <c r="DV70" s="777"/>
      <c r="DW70" s="777"/>
      <c r="DX70" s="777"/>
      <c r="DY70" s="777"/>
      <c r="DZ70" s="777"/>
      <c r="EA70" s="777"/>
      <c r="EB70" s="777"/>
      <c r="EC70" s="777"/>
      <c r="ED70" s="777"/>
      <c r="EE70" s="777"/>
      <c r="EF70" s="777"/>
      <c r="EG70" s="777"/>
      <c r="EH70" s="777"/>
      <c r="EI70" s="777"/>
      <c r="EJ70" s="777"/>
      <c r="EK70" s="777"/>
      <c r="EL70" s="777"/>
      <c r="EM70" s="777"/>
      <c r="EN70" s="777"/>
      <c r="EO70" s="777"/>
      <c r="EP70" s="777"/>
      <c r="EQ70" s="777"/>
      <c r="ER70" s="777"/>
      <c r="ES70" s="777"/>
      <c r="ET70" s="777"/>
      <c r="EU70" s="777"/>
      <c r="EV70" s="777"/>
      <c r="EW70" s="777"/>
      <c r="EX70" s="777"/>
      <c r="EY70" s="777"/>
      <c r="EZ70" s="777"/>
      <c r="FA70" s="777"/>
      <c r="FB70" s="777"/>
      <c r="FC70" s="777"/>
      <c r="FD70" s="777"/>
      <c r="FE70" s="777"/>
      <c r="FF70" s="777"/>
      <c r="FG70" s="777"/>
      <c r="FH70" s="777"/>
      <c r="FI70" s="777"/>
      <c r="FJ70" s="777"/>
      <c r="FK70" s="777"/>
      <c r="FL70" s="777"/>
      <c r="FM70" s="777"/>
      <c r="FN70" s="777"/>
      <c r="FO70" s="777"/>
      <c r="FP70" s="777"/>
      <c r="FQ70" s="777"/>
      <c r="FR70" s="777"/>
      <c r="FS70" s="777"/>
      <c r="FT70" s="777"/>
      <c r="FU70" s="777"/>
      <c r="FV70" s="777"/>
      <c r="FW70" s="777"/>
      <c r="FX70" s="777"/>
      <c r="FY70" s="777"/>
      <c r="FZ70" s="777"/>
      <c r="GA70" s="777"/>
      <c r="GB70" s="777"/>
      <c r="GC70" s="777"/>
      <c r="GD70" s="777"/>
      <c r="GE70" s="777"/>
      <c r="GF70" s="777"/>
      <c r="GG70" s="777"/>
      <c r="GH70" s="777"/>
      <c r="GI70" s="777"/>
      <c r="GJ70" s="777"/>
      <c r="GK70" s="777"/>
      <c r="GL70" s="777"/>
      <c r="GM70" s="777"/>
      <c r="GN70" s="777"/>
      <c r="GO70" s="777"/>
      <c r="GP70" s="777"/>
      <c r="GQ70" s="777"/>
      <c r="GR70" s="777"/>
      <c r="GS70" s="777"/>
      <c r="GT70" s="777"/>
      <c r="GU70" s="777"/>
      <c r="GV70" s="777"/>
      <c r="GW70" s="777"/>
      <c r="GX70" s="777"/>
      <c r="GY70" s="777"/>
      <c r="GZ70" s="777"/>
      <c r="HA70" s="777"/>
      <c r="HB70" s="777"/>
      <c r="HC70" s="777"/>
      <c r="HD70" s="777"/>
      <c r="HE70" s="777"/>
      <c r="HF70" s="777"/>
      <c r="HG70" s="777"/>
      <c r="HH70" s="777"/>
      <c r="HI70" s="777"/>
      <c r="HJ70" s="777"/>
      <c r="HK70" s="777"/>
      <c r="HL70" s="777"/>
      <c r="HM70" s="777"/>
      <c r="HN70" s="777"/>
      <c r="HO70" s="777"/>
      <c r="HP70" s="777"/>
      <c r="HQ70" s="777"/>
      <c r="HR70" s="777"/>
      <c r="HS70" s="777"/>
      <c r="HT70" s="777"/>
      <c r="HU70" s="777"/>
      <c r="HV70" s="777"/>
      <c r="HW70" s="777"/>
      <c r="HX70" s="777"/>
      <c r="HY70" s="777"/>
      <c r="HZ70" s="777"/>
      <c r="IA70" s="777"/>
      <c r="IB70" s="777"/>
      <c r="IC70" s="777"/>
      <c r="ID70" s="777"/>
      <c r="IE70" s="777"/>
      <c r="IF70" s="777"/>
      <c r="IG70" s="777"/>
      <c r="IH70" s="777"/>
      <c r="II70" s="777"/>
      <c r="IJ70" s="777"/>
      <c r="IK70" s="777"/>
      <c r="IL70" s="777"/>
      <c r="IM70" s="777"/>
      <c r="IN70" s="777"/>
      <c r="IO70" s="777"/>
      <c r="IP70" s="777"/>
      <c r="IQ70" s="777"/>
      <c r="IR70" s="777"/>
      <c r="IS70" s="777"/>
      <c r="IT70" s="777"/>
      <c r="IU70" s="777"/>
    </row>
    <row r="71" spans="2:255" s="779" customFormat="1">
      <c r="B71" s="777"/>
      <c r="C71" s="777"/>
      <c r="D71" s="777"/>
      <c r="E71" s="777"/>
      <c r="F71" s="777"/>
      <c r="G71" s="777"/>
      <c r="H71" s="777"/>
      <c r="I71" s="777"/>
      <c r="J71" s="777"/>
      <c r="K71" s="777"/>
      <c r="L71" s="777"/>
      <c r="M71" s="777"/>
      <c r="N71" s="777"/>
      <c r="O71" s="777"/>
      <c r="P71" s="777"/>
      <c r="Q71" s="777"/>
      <c r="R71" s="777"/>
      <c r="S71" s="777"/>
      <c r="T71" s="777"/>
      <c r="U71" s="777"/>
      <c r="V71" s="777"/>
      <c r="W71" s="777"/>
      <c r="X71" s="777"/>
      <c r="Y71" s="777"/>
      <c r="Z71" s="778"/>
      <c r="AA71" s="778"/>
      <c r="AB71" s="778"/>
      <c r="AC71" s="778"/>
      <c r="AD71" s="778"/>
      <c r="AE71" s="778"/>
      <c r="AF71" s="778"/>
      <c r="AG71" s="778"/>
      <c r="AH71" s="778"/>
      <c r="AI71" s="778"/>
      <c r="AJ71" s="778"/>
      <c r="AK71" s="778"/>
      <c r="AL71" s="778"/>
      <c r="AM71" s="778"/>
      <c r="AN71" s="778"/>
      <c r="AO71" s="778"/>
      <c r="AP71" s="778"/>
      <c r="AQ71" s="778"/>
      <c r="AR71" s="778"/>
      <c r="AS71" s="778"/>
      <c r="AT71" s="778"/>
      <c r="AU71" s="778"/>
      <c r="AV71" s="778"/>
      <c r="AW71" s="778"/>
      <c r="AX71" s="778"/>
      <c r="AY71" s="778"/>
      <c r="AZ71" s="778"/>
      <c r="BA71" s="778"/>
      <c r="BB71" s="777"/>
      <c r="BC71" s="777"/>
      <c r="BD71" s="777"/>
      <c r="BE71" s="777"/>
      <c r="BF71" s="777"/>
      <c r="BG71" s="777"/>
      <c r="BH71" s="777"/>
      <c r="BI71" s="777"/>
      <c r="BJ71" s="777"/>
      <c r="BK71" s="777"/>
      <c r="BL71" s="777"/>
      <c r="BM71" s="777"/>
      <c r="BN71" s="777"/>
      <c r="BO71" s="777"/>
      <c r="BP71" s="777"/>
      <c r="BQ71" s="777"/>
      <c r="BR71" s="777"/>
      <c r="BS71" s="777"/>
      <c r="BT71" s="777"/>
      <c r="BU71" s="777"/>
      <c r="BV71" s="777"/>
      <c r="BW71" s="777"/>
      <c r="BX71" s="777"/>
      <c r="BY71" s="777"/>
      <c r="BZ71" s="777"/>
      <c r="CA71" s="777"/>
      <c r="CB71" s="777"/>
      <c r="CC71" s="777"/>
      <c r="CD71" s="777"/>
      <c r="CE71" s="777"/>
      <c r="CF71" s="777"/>
      <c r="CG71" s="777"/>
      <c r="CH71" s="777"/>
      <c r="CI71" s="777"/>
      <c r="CJ71" s="777"/>
      <c r="CK71" s="777"/>
      <c r="CL71" s="777"/>
      <c r="CM71" s="777"/>
      <c r="CN71" s="777"/>
      <c r="CO71" s="777"/>
      <c r="CP71" s="777"/>
      <c r="CQ71" s="777"/>
      <c r="CR71" s="777"/>
      <c r="CS71" s="777"/>
      <c r="CT71" s="777"/>
      <c r="CU71" s="777"/>
      <c r="CV71" s="777"/>
      <c r="CW71" s="777"/>
      <c r="CX71" s="777"/>
      <c r="CY71" s="777"/>
      <c r="CZ71" s="777"/>
      <c r="DA71" s="777"/>
      <c r="DB71" s="777"/>
      <c r="DC71" s="777"/>
      <c r="DD71" s="777"/>
      <c r="DE71" s="777"/>
      <c r="DF71" s="777"/>
      <c r="DG71" s="777"/>
      <c r="DH71" s="777"/>
      <c r="DI71" s="777"/>
      <c r="DJ71" s="777"/>
      <c r="DK71" s="777"/>
      <c r="DL71" s="777"/>
      <c r="DM71" s="777"/>
      <c r="DN71" s="777"/>
      <c r="DO71" s="777"/>
      <c r="DP71" s="777"/>
      <c r="DQ71" s="777"/>
      <c r="DR71" s="777"/>
      <c r="DS71" s="777"/>
      <c r="DT71" s="777"/>
      <c r="DU71" s="777"/>
      <c r="DV71" s="777"/>
      <c r="DW71" s="777"/>
      <c r="DX71" s="777"/>
      <c r="DY71" s="777"/>
      <c r="DZ71" s="777"/>
      <c r="EA71" s="777"/>
      <c r="EB71" s="777"/>
      <c r="EC71" s="777"/>
      <c r="ED71" s="777"/>
      <c r="EE71" s="777"/>
      <c r="EF71" s="777"/>
      <c r="EG71" s="777"/>
      <c r="EH71" s="777"/>
      <c r="EI71" s="777"/>
      <c r="EJ71" s="777"/>
      <c r="EK71" s="777"/>
      <c r="EL71" s="777"/>
      <c r="EM71" s="777"/>
      <c r="EN71" s="777"/>
      <c r="EO71" s="777"/>
      <c r="EP71" s="777"/>
      <c r="EQ71" s="777"/>
      <c r="ER71" s="777"/>
      <c r="ES71" s="777"/>
      <c r="ET71" s="777"/>
      <c r="EU71" s="777"/>
      <c r="EV71" s="777"/>
      <c r="EW71" s="777"/>
      <c r="EX71" s="777"/>
      <c r="EY71" s="777"/>
      <c r="EZ71" s="777"/>
      <c r="FA71" s="777"/>
      <c r="FB71" s="777"/>
      <c r="FC71" s="777"/>
      <c r="FD71" s="777"/>
      <c r="FE71" s="777"/>
      <c r="FF71" s="777"/>
      <c r="FG71" s="777"/>
      <c r="FH71" s="777"/>
      <c r="FI71" s="777"/>
      <c r="FJ71" s="777"/>
      <c r="FK71" s="777"/>
      <c r="FL71" s="777"/>
      <c r="FM71" s="777"/>
      <c r="FN71" s="777"/>
      <c r="FO71" s="777"/>
      <c r="FP71" s="777"/>
      <c r="FQ71" s="777"/>
      <c r="FR71" s="777"/>
      <c r="FS71" s="777"/>
      <c r="FT71" s="777"/>
      <c r="FU71" s="777"/>
      <c r="FV71" s="777"/>
      <c r="FW71" s="777"/>
      <c r="FX71" s="777"/>
      <c r="FY71" s="777"/>
      <c r="FZ71" s="777"/>
      <c r="GA71" s="777"/>
      <c r="GB71" s="777"/>
      <c r="GC71" s="777"/>
      <c r="GD71" s="777"/>
      <c r="GE71" s="777"/>
      <c r="GF71" s="777"/>
      <c r="GG71" s="777"/>
      <c r="GH71" s="777"/>
      <c r="GI71" s="777"/>
      <c r="GJ71" s="777"/>
      <c r="GK71" s="777"/>
      <c r="GL71" s="777"/>
      <c r="GM71" s="777"/>
      <c r="GN71" s="777"/>
      <c r="GO71" s="777"/>
      <c r="GP71" s="777"/>
      <c r="GQ71" s="777"/>
      <c r="GR71" s="777"/>
      <c r="GS71" s="777"/>
      <c r="GT71" s="777"/>
      <c r="GU71" s="777"/>
      <c r="GV71" s="777"/>
      <c r="GW71" s="777"/>
      <c r="GX71" s="777"/>
      <c r="GY71" s="777"/>
      <c r="GZ71" s="777"/>
      <c r="HA71" s="777"/>
      <c r="HB71" s="777"/>
      <c r="HC71" s="777"/>
      <c r="HD71" s="777"/>
      <c r="HE71" s="777"/>
      <c r="HF71" s="777"/>
      <c r="HG71" s="777"/>
      <c r="HH71" s="777"/>
      <c r="HI71" s="777"/>
      <c r="HJ71" s="777"/>
      <c r="HK71" s="777"/>
      <c r="HL71" s="777"/>
      <c r="HM71" s="777"/>
      <c r="HN71" s="777"/>
      <c r="HO71" s="777"/>
      <c r="HP71" s="777"/>
      <c r="HQ71" s="777"/>
      <c r="HR71" s="777"/>
      <c r="HS71" s="777"/>
      <c r="HT71" s="777"/>
      <c r="HU71" s="777"/>
      <c r="HV71" s="777"/>
      <c r="HW71" s="777"/>
      <c r="HX71" s="777"/>
      <c r="HY71" s="777"/>
      <c r="HZ71" s="777"/>
      <c r="IA71" s="777"/>
      <c r="IB71" s="777"/>
      <c r="IC71" s="777"/>
      <c r="ID71" s="777"/>
      <c r="IE71" s="777"/>
      <c r="IF71" s="777"/>
      <c r="IG71" s="777"/>
      <c r="IH71" s="777"/>
      <c r="II71" s="777"/>
      <c r="IJ71" s="777"/>
      <c r="IK71" s="777"/>
      <c r="IL71" s="777"/>
      <c r="IM71" s="777"/>
      <c r="IN71" s="777"/>
      <c r="IO71" s="777"/>
      <c r="IP71" s="777"/>
      <c r="IQ71" s="777"/>
      <c r="IR71" s="777"/>
      <c r="IS71" s="777"/>
      <c r="IT71" s="777"/>
      <c r="IU71" s="777"/>
    </row>
    <row r="72" spans="2:255" s="779" customFormat="1">
      <c r="B72" s="777"/>
      <c r="C72" s="777"/>
      <c r="D72" s="777"/>
      <c r="E72" s="777"/>
      <c r="F72" s="777"/>
      <c r="G72" s="777"/>
      <c r="H72" s="777"/>
      <c r="I72" s="777"/>
      <c r="J72" s="777"/>
      <c r="K72" s="777"/>
      <c r="L72" s="777"/>
      <c r="M72" s="777"/>
      <c r="N72" s="777"/>
      <c r="O72" s="777"/>
      <c r="P72" s="777"/>
      <c r="Q72" s="777"/>
      <c r="R72" s="777"/>
      <c r="S72" s="777"/>
      <c r="T72" s="777"/>
      <c r="U72" s="777"/>
      <c r="V72" s="777"/>
      <c r="W72" s="777"/>
      <c r="X72" s="777"/>
      <c r="Y72" s="777"/>
      <c r="Z72" s="778"/>
      <c r="AA72" s="778"/>
      <c r="AB72" s="778"/>
      <c r="AC72" s="778"/>
      <c r="AD72" s="778"/>
      <c r="AE72" s="778"/>
      <c r="AF72" s="778"/>
      <c r="AG72" s="778"/>
      <c r="AH72" s="778"/>
      <c r="AI72" s="778"/>
      <c r="AJ72" s="778"/>
      <c r="AK72" s="778"/>
      <c r="AL72" s="778"/>
      <c r="AM72" s="778"/>
      <c r="AN72" s="778"/>
      <c r="AO72" s="778"/>
      <c r="AP72" s="778"/>
      <c r="AQ72" s="778"/>
      <c r="AR72" s="778"/>
      <c r="AS72" s="778"/>
      <c r="AT72" s="778"/>
      <c r="AU72" s="778"/>
      <c r="AV72" s="778"/>
      <c r="AW72" s="778"/>
      <c r="AX72" s="778"/>
      <c r="AY72" s="778"/>
      <c r="AZ72" s="778"/>
      <c r="BA72" s="778"/>
      <c r="BB72" s="777"/>
      <c r="BC72" s="777"/>
      <c r="BD72" s="777"/>
      <c r="BE72" s="777"/>
      <c r="BF72" s="777"/>
      <c r="BG72" s="777"/>
      <c r="BH72" s="777"/>
      <c r="BI72" s="777"/>
      <c r="BJ72" s="777"/>
      <c r="BK72" s="777"/>
      <c r="BL72" s="777"/>
      <c r="BM72" s="777"/>
      <c r="BN72" s="777"/>
      <c r="BO72" s="777"/>
      <c r="BP72" s="777"/>
      <c r="BQ72" s="777"/>
      <c r="BR72" s="777"/>
      <c r="BS72" s="777"/>
      <c r="BT72" s="777"/>
      <c r="BU72" s="777"/>
      <c r="BV72" s="777"/>
      <c r="BW72" s="777"/>
      <c r="BX72" s="777"/>
      <c r="BY72" s="777"/>
      <c r="BZ72" s="777"/>
      <c r="CA72" s="777"/>
      <c r="CB72" s="777"/>
      <c r="CC72" s="777"/>
      <c r="CD72" s="777"/>
      <c r="CE72" s="777"/>
      <c r="CF72" s="777"/>
      <c r="CG72" s="777"/>
      <c r="CH72" s="777"/>
      <c r="CI72" s="777"/>
      <c r="CJ72" s="777"/>
      <c r="CK72" s="777"/>
      <c r="CL72" s="777"/>
      <c r="CM72" s="777"/>
      <c r="CN72" s="777"/>
      <c r="CO72" s="777"/>
      <c r="CP72" s="777"/>
      <c r="CQ72" s="777"/>
      <c r="CR72" s="777"/>
      <c r="CS72" s="777"/>
      <c r="CT72" s="777"/>
      <c r="CU72" s="777"/>
      <c r="CV72" s="777"/>
      <c r="CW72" s="777"/>
      <c r="CX72" s="777"/>
      <c r="CY72" s="777"/>
      <c r="CZ72" s="777"/>
      <c r="DA72" s="777"/>
      <c r="DB72" s="777"/>
      <c r="DC72" s="777"/>
      <c r="DD72" s="777"/>
      <c r="DE72" s="777"/>
      <c r="DF72" s="777"/>
      <c r="DG72" s="777"/>
      <c r="DH72" s="777"/>
      <c r="DI72" s="777"/>
      <c r="DJ72" s="777"/>
      <c r="DK72" s="777"/>
      <c r="DL72" s="777"/>
      <c r="DM72" s="777"/>
      <c r="DN72" s="777"/>
      <c r="DO72" s="777"/>
      <c r="DP72" s="777"/>
      <c r="DQ72" s="777"/>
      <c r="DR72" s="777"/>
      <c r="DS72" s="777"/>
      <c r="DT72" s="777"/>
      <c r="DU72" s="777"/>
      <c r="DV72" s="777"/>
      <c r="DW72" s="777"/>
      <c r="DX72" s="777"/>
      <c r="DY72" s="777"/>
      <c r="DZ72" s="777"/>
      <c r="EA72" s="777"/>
      <c r="EB72" s="777"/>
      <c r="EC72" s="777"/>
      <c r="ED72" s="777"/>
      <c r="EE72" s="777"/>
      <c r="EF72" s="777"/>
      <c r="EG72" s="777"/>
      <c r="EH72" s="777"/>
      <c r="EI72" s="777"/>
      <c r="EJ72" s="777"/>
      <c r="EK72" s="777"/>
      <c r="EL72" s="777"/>
      <c r="EM72" s="777"/>
      <c r="EN72" s="777"/>
      <c r="EO72" s="777"/>
      <c r="EP72" s="777"/>
      <c r="EQ72" s="777"/>
      <c r="ER72" s="777"/>
      <c r="ES72" s="777"/>
      <c r="ET72" s="777"/>
      <c r="EU72" s="777"/>
      <c r="EV72" s="777"/>
      <c r="EW72" s="777"/>
      <c r="EX72" s="777"/>
      <c r="EY72" s="777"/>
      <c r="EZ72" s="777"/>
      <c r="FA72" s="777"/>
      <c r="FB72" s="777"/>
      <c r="FC72" s="777"/>
      <c r="FD72" s="777"/>
      <c r="FE72" s="777"/>
      <c r="FF72" s="777"/>
      <c r="FG72" s="777"/>
      <c r="FH72" s="777"/>
      <c r="FI72" s="777"/>
      <c r="FJ72" s="777"/>
      <c r="FK72" s="777"/>
      <c r="FL72" s="777"/>
      <c r="FM72" s="777"/>
      <c r="FN72" s="777"/>
      <c r="FO72" s="777"/>
      <c r="FP72" s="777"/>
      <c r="FQ72" s="777"/>
      <c r="FR72" s="777"/>
      <c r="FS72" s="777"/>
      <c r="FT72" s="777"/>
      <c r="FU72" s="777"/>
      <c r="FV72" s="777"/>
      <c r="FW72" s="777"/>
      <c r="FX72" s="777"/>
      <c r="FY72" s="777"/>
      <c r="FZ72" s="777"/>
      <c r="GA72" s="777"/>
      <c r="GB72" s="777"/>
      <c r="GC72" s="777"/>
      <c r="GD72" s="777"/>
      <c r="GE72" s="777"/>
      <c r="GF72" s="777"/>
      <c r="GG72" s="777"/>
      <c r="GH72" s="777"/>
      <c r="GI72" s="777"/>
      <c r="GJ72" s="777"/>
      <c r="GK72" s="777"/>
      <c r="GL72" s="777"/>
      <c r="GM72" s="777"/>
      <c r="GN72" s="777"/>
      <c r="GO72" s="777"/>
      <c r="GP72" s="777"/>
      <c r="GQ72" s="777"/>
      <c r="GR72" s="777"/>
      <c r="GS72" s="777"/>
      <c r="GT72" s="777"/>
      <c r="GU72" s="777"/>
      <c r="GV72" s="777"/>
      <c r="GW72" s="777"/>
      <c r="GX72" s="777"/>
      <c r="GY72" s="777"/>
      <c r="GZ72" s="777"/>
      <c r="HA72" s="777"/>
      <c r="HB72" s="777"/>
      <c r="HC72" s="777"/>
      <c r="HD72" s="777"/>
      <c r="HE72" s="777"/>
      <c r="HF72" s="777"/>
      <c r="HG72" s="777"/>
      <c r="HH72" s="777"/>
      <c r="HI72" s="777"/>
      <c r="HJ72" s="777"/>
      <c r="HK72" s="777"/>
      <c r="HL72" s="777"/>
      <c r="HM72" s="777"/>
      <c r="HN72" s="777"/>
      <c r="HO72" s="777"/>
      <c r="HP72" s="777"/>
      <c r="HQ72" s="777"/>
      <c r="HR72" s="777"/>
      <c r="HS72" s="777"/>
      <c r="HT72" s="777"/>
      <c r="HU72" s="777"/>
      <c r="HV72" s="777"/>
      <c r="HW72" s="777"/>
      <c r="HX72" s="777"/>
      <c r="HY72" s="777"/>
      <c r="HZ72" s="777"/>
      <c r="IA72" s="777"/>
      <c r="IB72" s="777"/>
      <c r="IC72" s="777"/>
      <c r="ID72" s="777"/>
      <c r="IE72" s="777"/>
      <c r="IF72" s="777"/>
      <c r="IG72" s="777"/>
      <c r="IH72" s="777"/>
      <c r="II72" s="777"/>
      <c r="IJ72" s="777"/>
      <c r="IK72" s="777"/>
      <c r="IL72" s="777"/>
      <c r="IM72" s="777"/>
      <c r="IN72" s="777"/>
      <c r="IO72" s="777"/>
      <c r="IP72" s="777"/>
      <c r="IQ72" s="777"/>
      <c r="IR72" s="777"/>
      <c r="IS72" s="777"/>
      <c r="IT72" s="777"/>
      <c r="IU72" s="777"/>
    </row>
    <row r="73" spans="2:255" s="779" customFormat="1">
      <c r="B73" s="777"/>
      <c r="C73" s="777"/>
      <c r="D73" s="777"/>
      <c r="E73" s="777"/>
      <c r="F73" s="777"/>
      <c r="G73" s="777"/>
      <c r="H73" s="777"/>
      <c r="I73" s="777"/>
      <c r="J73" s="777"/>
      <c r="K73" s="777"/>
      <c r="L73" s="777"/>
      <c r="M73" s="777"/>
      <c r="N73" s="777"/>
      <c r="O73" s="777"/>
      <c r="P73" s="777"/>
      <c r="Q73" s="777"/>
      <c r="R73" s="777"/>
      <c r="S73" s="777"/>
      <c r="T73" s="777"/>
      <c r="U73" s="777"/>
      <c r="V73" s="777"/>
      <c r="W73" s="777"/>
      <c r="X73" s="777"/>
      <c r="Y73" s="777"/>
      <c r="Z73" s="778"/>
      <c r="AA73" s="778"/>
      <c r="AB73" s="778"/>
      <c r="AC73" s="778"/>
      <c r="AD73" s="778"/>
      <c r="AE73" s="778"/>
      <c r="AF73" s="778"/>
      <c r="AG73" s="778"/>
      <c r="AH73" s="778"/>
      <c r="AI73" s="778"/>
      <c r="AJ73" s="778"/>
      <c r="AK73" s="778"/>
      <c r="AL73" s="778"/>
      <c r="AM73" s="778"/>
      <c r="AN73" s="778"/>
      <c r="AO73" s="778"/>
      <c r="AP73" s="778"/>
      <c r="AQ73" s="778"/>
      <c r="AR73" s="778"/>
      <c r="AS73" s="778"/>
      <c r="AT73" s="778"/>
      <c r="AU73" s="778"/>
      <c r="AV73" s="778"/>
      <c r="AW73" s="778"/>
      <c r="AX73" s="778"/>
      <c r="AY73" s="778"/>
      <c r="AZ73" s="778"/>
      <c r="BA73" s="778"/>
      <c r="BB73" s="777"/>
      <c r="BC73" s="777"/>
      <c r="BD73" s="777"/>
      <c r="BE73" s="777"/>
      <c r="BF73" s="777"/>
      <c r="BG73" s="777"/>
      <c r="BH73" s="777"/>
      <c r="BI73" s="777"/>
      <c r="BJ73" s="777"/>
      <c r="BK73" s="777"/>
      <c r="BL73" s="777"/>
      <c r="BM73" s="777"/>
      <c r="BN73" s="777"/>
      <c r="BO73" s="777"/>
      <c r="BP73" s="777"/>
      <c r="BQ73" s="777"/>
      <c r="BR73" s="777"/>
      <c r="BS73" s="777"/>
      <c r="BT73" s="777"/>
      <c r="BU73" s="777"/>
      <c r="BV73" s="777"/>
      <c r="BW73" s="777"/>
      <c r="BX73" s="777"/>
      <c r="BY73" s="777"/>
      <c r="BZ73" s="777"/>
      <c r="CA73" s="777"/>
      <c r="CB73" s="777"/>
      <c r="CC73" s="777"/>
      <c r="CD73" s="777"/>
      <c r="CE73" s="777"/>
      <c r="CF73" s="777"/>
      <c r="CG73" s="777"/>
      <c r="CH73" s="777"/>
      <c r="CI73" s="777"/>
      <c r="CJ73" s="777"/>
      <c r="CK73" s="777"/>
      <c r="CL73" s="777"/>
      <c r="CM73" s="777"/>
      <c r="CN73" s="777"/>
      <c r="CO73" s="777"/>
      <c r="CP73" s="777"/>
      <c r="CQ73" s="777"/>
      <c r="CR73" s="777"/>
      <c r="CS73" s="777"/>
      <c r="CT73" s="777"/>
      <c r="CU73" s="777"/>
      <c r="CV73" s="777"/>
      <c r="CW73" s="777"/>
      <c r="CX73" s="777"/>
      <c r="CY73" s="777"/>
      <c r="CZ73" s="777"/>
      <c r="DA73" s="777"/>
      <c r="DB73" s="777"/>
      <c r="DC73" s="777"/>
      <c r="DD73" s="777"/>
      <c r="DE73" s="777"/>
      <c r="DF73" s="777"/>
      <c r="DG73" s="777"/>
      <c r="DH73" s="777"/>
      <c r="DI73" s="777"/>
      <c r="DJ73" s="777"/>
      <c r="DK73" s="777"/>
      <c r="DL73" s="777"/>
      <c r="DM73" s="777"/>
      <c r="DN73" s="777"/>
      <c r="DO73" s="777"/>
      <c r="DP73" s="777"/>
      <c r="DQ73" s="777"/>
      <c r="DR73" s="777"/>
      <c r="DS73" s="777"/>
      <c r="DT73" s="777"/>
      <c r="DU73" s="777"/>
      <c r="DV73" s="777"/>
      <c r="DW73" s="777"/>
      <c r="DX73" s="777"/>
      <c r="DY73" s="777"/>
      <c r="DZ73" s="777"/>
      <c r="EA73" s="777"/>
      <c r="EB73" s="777"/>
      <c r="EC73" s="777"/>
      <c r="ED73" s="777"/>
      <c r="EE73" s="777"/>
      <c r="EF73" s="777"/>
      <c r="EG73" s="777"/>
      <c r="EH73" s="777"/>
      <c r="EI73" s="777"/>
      <c r="EJ73" s="777"/>
      <c r="EK73" s="777"/>
      <c r="EL73" s="777"/>
      <c r="EM73" s="777"/>
      <c r="EN73" s="777"/>
      <c r="EO73" s="777"/>
      <c r="EP73" s="777"/>
      <c r="EQ73" s="777"/>
      <c r="ER73" s="777"/>
      <c r="ES73" s="777"/>
      <c r="ET73" s="777"/>
      <c r="EU73" s="777"/>
      <c r="EV73" s="777"/>
      <c r="EW73" s="777"/>
      <c r="EX73" s="777"/>
      <c r="EY73" s="777"/>
      <c r="EZ73" s="777"/>
      <c r="FA73" s="777"/>
      <c r="FB73" s="777"/>
      <c r="FC73" s="777"/>
      <c r="FD73" s="777"/>
      <c r="FE73" s="777"/>
      <c r="FF73" s="777"/>
      <c r="FG73" s="777"/>
      <c r="FH73" s="777"/>
      <c r="FI73" s="777"/>
      <c r="FJ73" s="777"/>
      <c r="FK73" s="777"/>
      <c r="FL73" s="777"/>
      <c r="FM73" s="777"/>
      <c r="FN73" s="777"/>
      <c r="FO73" s="777"/>
      <c r="FP73" s="777"/>
      <c r="FQ73" s="777"/>
      <c r="FR73" s="777"/>
      <c r="FS73" s="777"/>
      <c r="FT73" s="777"/>
      <c r="FU73" s="777"/>
      <c r="FV73" s="777"/>
      <c r="FW73" s="777"/>
      <c r="FX73" s="777"/>
      <c r="FY73" s="777"/>
      <c r="FZ73" s="777"/>
      <c r="GA73" s="777"/>
      <c r="GB73" s="777"/>
      <c r="GC73" s="777"/>
      <c r="GD73" s="777"/>
      <c r="GE73" s="777"/>
      <c r="GF73" s="777"/>
      <c r="GG73" s="777"/>
      <c r="GH73" s="777"/>
      <c r="GI73" s="777"/>
      <c r="GJ73" s="777"/>
      <c r="GK73" s="777"/>
      <c r="GL73" s="777"/>
      <c r="GM73" s="777"/>
      <c r="GN73" s="777"/>
      <c r="GO73" s="777"/>
      <c r="GP73" s="777"/>
      <c r="GQ73" s="777"/>
      <c r="GR73" s="777"/>
      <c r="GS73" s="777"/>
      <c r="GT73" s="777"/>
      <c r="GU73" s="777"/>
      <c r="GV73" s="777"/>
      <c r="GW73" s="777"/>
      <c r="GX73" s="777"/>
      <c r="GY73" s="777"/>
      <c r="GZ73" s="777"/>
      <c r="HA73" s="777"/>
      <c r="HB73" s="777"/>
      <c r="HC73" s="777"/>
      <c r="HD73" s="777"/>
      <c r="HE73" s="777"/>
      <c r="HF73" s="777"/>
      <c r="HG73" s="777"/>
      <c r="HH73" s="777"/>
      <c r="HI73" s="777"/>
      <c r="HJ73" s="777"/>
      <c r="HK73" s="777"/>
      <c r="HL73" s="777"/>
      <c r="HM73" s="777"/>
      <c r="HN73" s="777"/>
      <c r="HO73" s="777"/>
      <c r="HP73" s="777"/>
      <c r="HQ73" s="777"/>
      <c r="HR73" s="777"/>
      <c r="HS73" s="777"/>
      <c r="HT73" s="777"/>
      <c r="HU73" s="777"/>
      <c r="HV73" s="777"/>
      <c r="HW73" s="777"/>
      <c r="HX73" s="777"/>
      <c r="HY73" s="777"/>
      <c r="HZ73" s="777"/>
      <c r="IA73" s="777"/>
      <c r="IB73" s="777"/>
      <c r="IC73" s="777"/>
      <c r="ID73" s="777"/>
      <c r="IE73" s="777"/>
      <c r="IF73" s="777"/>
      <c r="IG73" s="777"/>
      <c r="IH73" s="777"/>
      <c r="II73" s="777"/>
      <c r="IJ73" s="777"/>
      <c r="IK73" s="777"/>
      <c r="IL73" s="777"/>
      <c r="IM73" s="777"/>
      <c r="IN73" s="777"/>
      <c r="IO73" s="777"/>
      <c r="IP73" s="777"/>
      <c r="IQ73" s="777"/>
      <c r="IR73" s="777"/>
      <c r="IS73" s="777"/>
      <c r="IT73" s="777"/>
      <c r="IU73" s="777"/>
    </row>
    <row r="74" spans="2:255" s="779" customFormat="1">
      <c r="B74" s="777"/>
      <c r="C74" s="777"/>
      <c r="D74" s="777"/>
      <c r="E74" s="777"/>
      <c r="F74" s="777"/>
      <c r="G74" s="777"/>
      <c r="H74" s="777"/>
      <c r="I74" s="777"/>
      <c r="J74" s="777"/>
      <c r="K74" s="777"/>
      <c r="L74" s="777"/>
      <c r="M74" s="777"/>
      <c r="N74" s="777"/>
      <c r="O74" s="777"/>
      <c r="P74" s="777"/>
      <c r="Q74" s="777"/>
      <c r="R74" s="777"/>
      <c r="S74" s="777"/>
      <c r="T74" s="777"/>
      <c r="U74" s="777"/>
      <c r="V74" s="777"/>
      <c r="W74" s="777"/>
      <c r="X74" s="777"/>
      <c r="Y74" s="777"/>
      <c r="Z74" s="778"/>
      <c r="AA74" s="778"/>
      <c r="AB74" s="778"/>
      <c r="AC74" s="778"/>
      <c r="AD74" s="778"/>
      <c r="AE74" s="778"/>
      <c r="AF74" s="778"/>
      <c r="AG74" s="778"/>
      <c r="AH74" s="778"/>
      <c r="AI74" s="778"/>
      <c r="AJ74" s="778"/>
      <c r="AK74" s="778"/>
      <c r="AL74" s="778"/>
      <c r="AM74" s="778"/>
      <c r="AN74" s="778"/>
      <c r="AO74" s="778"/>
      <c r="AP74" s="778"/>
      <c r="AQ74" s="778"/>
      <c r="AR74" s="778"/>
      <c r="AS74" s="778"/>
      <c r="AT74" s="778"/>
      <c r="AU74" s="778"/>
      <c r="AV74" s="778"/>
      <c r="AW74" s="778"/>
      <c r="AX74" s="778"/>
      <c r="AY74" s="778"/>
      <c r="AZ74" s="778"/>
      <c r="BA74" s="778"/>
      <c r="BB74" s="777"/>
      <c r="BC74" s="777"/>
      <c r="BD74" s="777"/>
      <c r="BE74" s="777"/>
      <c r="BF74" s="777"/>
      <c r="BG74" s="777"/>
      <c r="BH74" s="777"/>
      <c r="BI74" s="777"/>
      <c r="BJ74" s="777"/>
      <c r="BK74" s="777"/>
      <c r="BL74" s="777"/>
      <c r="BM74" s="777"/>
      <c r="BN74" s="777"/>
      <c r="BO74" s="777"/>
      <c r="BP74" s="777"/>
      <c r="BQ74" s="777"/>
      <c r="BR74" s="777"/>
      <c r="BS74" s="777"/>
      <c r="BT74" s="777"/>
      <c r="BU74" s="777"/>
      <c r="BV74" s="777"/>
      <c r="BW74" s="777"/>
      <c r="BX74" s="777"/>
      <c r="BY74" s="777"/>
      <c r="BZ74" s="777"/>
      <c r="CA74" s="777"/>
      <c r="CB74" s="777"/>
      <c r="CC74" s="777"/>
      <c r="CD74" s="777"/>
      <c r="CE74" s="777"/>
      <c r="CF74" s="777"/>
      <c r="CG74" s="777"/>
      <c r="CH74" s="777"/>
      <c r="CI74" s="777"/>
      <c r="CJ74" s="777"/>
      <c r="CK74" s="777"/>
      <c r="CL74" s="777"/>
      <c r="CM74" s="777"/>
      <c r="CN74" s="777"/>
      <c r="CO74" s="777"/>
      <c r="CP74" s="777"/>
      <c r="CQ74" s="777"/>
      <c r="CR74" s="777"/>
      <c r="CS74" s="777"/>
      <c r="CT74" s="777"/>
      <c r="CU74" s="777"/>
      <c r="CV74" s="777"/>
      <c r="CW74" s="777"/>
      <c r="CX74" s="777"/>
      <c r="CY74" s="777"/>
      <c r="CZ74" s="777"/>
      <c r="DA74" s="777"/>
      <c r="DB74" s="777"/>
      <c r="DC74" s="777"/>
      <c r="DD74" s="777"/>
      <c r="DE74" s="777"/>
      <c r="DF74" s="777"/>
      <c r="DG74" s="777"/>
      <c r="DH74" s="777"/>
      <c r="DI74" s="777"/>
      <c r="DJ74" s="777"/>
      <c r="DK74" s="777"/>
      <c r="DL74" s="777"/>
      <c r="DM74" s="777"/>
      <c r="DN74" s="777"/>
      <c r="DO74" s="777"/>
      <c r="DP74" s="777"/>
      <c r="DQ74" s="777"/>
      <c r="DR74" s="777"/>
      <c r="DS74" s="777"/>
      <c r="DT74" s="777"/>
      <c r="DU74" s="777"/>
      <c r="DV74" s="777"/>
      <c r="DW74" s="777"/>
      <c r="DX74" s="777"/>
      <c r="DY74" s="777"/>
      <c r="DZ74" s="777"/>
      <c r="EA74" s="777"/>
      <c r="EB74" s="777"/>
      <c r="EC74" s="777"/>
      <c r="ED74" s="777"/>
      <c r="EE74" s="777"/>
      <c r="EF74" s="777"/>
      <c r="EG74" s="777"/>
      <c r="EH74" s="777"/>
      <c r="EI74" s="777"/>
      <c r="EJ74" s="777"/>
      <c r="EK74" s="777"/>
      <c r="EL74" s="777"/>
      <c r="EM74" s="777"/>
      <c r="EN74" s="777"/>
      <c r="EO74" s="777"/>
      <c r="EP74" s="777"/>
      <c r="EQ74" s="777"/>
      <c r="ER74" s="777"/>
      <c r="ES74" s="777"/>
      <c r="ET74" s="777"/>
      <c r="EU74" s="777"/>
      <c r="EV74" s="777"/>
      <c r="EW74" s="777"/>
      <c r="EX74" s="777"/>
      <c r="EY74" s="777"/>
      <c r="EZ74" s="777"/>
      <c r="FA74" s="777"/>
      <c r="FB74" s="777"/>
      <c r="FC74" s="777"/>
      <c r="FD74" s="777"/>
      <c r="FE74" s="777"/>
      <c r="FF74" s="777"/>
      <c r="FG74" s="777"/>
      <c r="FH74" s="777"/>
      <c r="FI74" s="777"/>
      <c r="FJ74" s="777"/>
      <c r="FK74" s="777"/>
      <c r="FL74" s="777"/>
      <c r="FM74" s="777"/>
      <c r="FN74" s="777"/>
      <c r="FO74" s="777"/>
      <c r="FP74" s="777"/>
      <c r="FQ74" s="777"/>
      <c r="FR74" s="777"/>
      <c r="FS74" s="777"/>
      <c r="FT74" s="777"/>
      <c r="FU74" s="777"/>
      <c r="FV74" s="777"/>
      <c r="FW74" s="777"/>
      <c r="FX74" s="777"/>
      <c r="FY74" s="777"/>
      <c r="FZ74" s="777"/>
      <c r="GA74" s="777"/>
      <c r="GB74" s="777"/>
      <c r="GC74" s="777"/>
      <c r="GD74" s="777"/>
      <c r="GE74" s="777"/>
      <c r="GF74" s="777"/>
      <c r="GG74" s="777"/>
      <c r="GH74" s="777"/>
      <c r="GI74" s="777"/>
      <c r="GJ74" s="777"/>
      <c r="GK74" s="777"/>
      <c r="GL74" s="777"/>
      <c r="GM74" s="777"/>
      <c r="GN74" s="777"/>
      <c r="GO74" s="777"/>
      <c r="GP74" s="777"/>
      <c r="GQ74" s="777"/>
      <c r="GR74" s="777"/>
      <c r="GS74" s="777"/>
      <c r="GT74" s="777"/>
      <c r="GU74" s="777"/>
      <c r="GV74" s="777"/>
      <c r="GW74" s="777"/>
      <c r="GX74" s="777"/>
      <c r="GY74" s="777"/>
      <c r="GZ74" s="777"/>
      <c r="HA74" s="777"/>
      <c r="HB74" s="777"/>
      <c r="HC74" s="777"/>
      <c r="HD74" s="777"/>
      <c r="HE74" s="777"/>
      <c r="HF74" s="777"/>
      <c r="HG74" s="777"/>
      <c r="HH74" s="777"/>
      <c r="HI74" s="777"/>
      <c r="HJ74" s="777"/>
      <c r="HK74" s="777"/>
      <c r="HL74" s="777"/>
      <c r="HM74" s="777"/>
      <c r="HN74" s="777"/>
      <c r="HO74" s="777"/>
      <c r="HP74" s="777"/>
      <c r="HQ74" s="777"/>
      <c r="HR74" s="777"/>
      <c r="HS74" s="777"/>
      <c r="HT74" s="777"/>
      <c r="HU74" s="777"/>
      <c r="HV74" s="777"/>
      <c r="HW74" s="777"/>
      <c r="HX74" s="777"/>
      <c r="HY74" s="777"/>
      <c r="HZ74" s="777"/>
      <c r="IA74" s="777"/>
      <c r="IB74" s="777"/>
      <c r="IC74" s="777"/>
      <c r="ID74" s="777"/>
      <c r="IE74" s="777"/>
      <c r="IF74" s="777"/>
      <c r="IG74" s="777"/>
      <c r="IH74" s="777"/>
      <c r="II74" s="777"/>
      <c r="IJ74" s="777"/>
      <c r="IK74" s="777"/>
      <c r="IL74" s="777"/>
      <c r="IM74" s="777"/>
      <c r="IN74" s="777"/>
      <c r="IO74" s="777"/>
      <c r="IP74" s="777"/>
      <c r="IQ74" s="777"/>
      <c r="IR74" s="777"/>
      <c r="IS74" s="777"/>
      <c r="IT74" s="777"/>
      <c r="IU74" s="777"/>
    </row>
    <row r="75" spans="2:255" s="779" customFormat="1">
      <c r="B75" s="777"/>
      <c r="C75" s="777"/>
      <c r="D75" s="777"/>
      <c r="E75" s="777"/>
      <c r="F75" s="777"/>
      <c r="G75" s="777"/>
      <c r="H75" s="777"/>
      <c r="I75" s="777"/>
      <c r="J75" s="777"/>
      <c r="K75" s="777"/>
      <c r="L75" s="777"/>
      <c r="M75" s="777"/>
      <c r="N75" s="777"/>
      <c r="O75" s="777"/>
      <c r="P75" s="777"/>
      <c r="Q75" s="777"/>
      <c r="R75" s="777"/>
      <c r="S75" s="777"/>
      <c r="T75" s="777"/>
      <c r="U75" s="777"/>
      <c r="V75" s="777"/>
      <c r="W75" s="777"/>
      <c r="X75" s="777"/>
      <c r="Y75" s="777"/>
      <c r="Z75" s="778"/>
      <c r="AA75" s="778"/>
      <c r="AB75" s="778"/>
      <c r="AC75" s="778"/>
      <c r="AD75" s="778"/>
      <c r="AE75" s="778"/>
      <c r="AF75" s="778"/>
      <c r="AG75" s="778"/>
      <c r="AH75" s="778"/>
      <c r="AI75" s="778"/>
      <c r="AJ75" s="778"/>
      <c r="AK75" s="778"/>
      <c r="AL75" s="778"/>
      <c r="AM75" s="778"/>
      <c r="AN75" s="778"/>
      <c r="AO75" s="778"/>
      <c r="AP75" s="778"/>
      <c r="AQ75" s="778"/>
      <c r="AR75" s="778"/>
      <c r="AS75" s="778"/>
      <c r="AT75" s="778"/>
      <c r="AU75" s="778"/>
      <c r="AV75" s="778"/>
      <c r="AW75" s="778"/>
      <c r="AX75" s="778"/>
      <c r="AY75" s="778"/>
      <c r="AZ75" s="778"/>
      <c r="BA75" s="778"/>
      <c r="BB75" s="777"/>
      <c r="BC75" s="777"/>
      <c r="BD75" s="777"/>
      <c r="BE75" s="777"/>
      <c r="BF75" s="777"/>
      <c r="BG75" s="777"/>
      <c r="BH75" s="777"/>
      <c r="BI75" s="777"/>
      <c r="BJ75" s="777"/>
      <c r="BK75" s="777"/>
      <c r="BL75" s="777"/>
      <c r="BM75" s="777"/>
      <c r="BN75" s="777"/>
      <c r="BO75" s="777"/>
      <c r="BP75" s="777"/>
      <c r="BQ75" s="777"/>
      <c r="BR75" s="777"/>
      <c r="BS75" s="777"/>
      <c r="BT75" s="777"/>
      <c r="BU75" s="777"/>
      <c r="BV75" s="777"/>
      <c r="BW75" s="777"/>
      <c r="BX75" s="777"/>
      <c r="BY75" s="777"/>
      <c r="BZ75" s="777"/>
      <c r="CA75" s="777"/>
      <c r="CB75" s="777"/>
      <c r="CC75" s="777"/>
      <c r="CD75" s="777"/>
      <c r="CE75" s="777"/>
      <c r="CF75" s="777"/>
      <c r="CG75" s="777"/>
      <c r="CH75" s="777"/>
      <c r="CI75" s="777"/>
      <c r="CJ75" s="777"/>
      <c r="CK75" s="777"/>
      <c r="CL75" s="777"/>
      <c r="CM75" s="777"/>
      <c r="CN75" s="777"/>
      <c r="CO75" s="777"/>
      <c r="CP75" s="777"/>
      <c r="CQ75" s="777"/>
      <c r="CR75" s="777"/>
      <c r="CS75" s="777"/>
      <c r="CT75" s="777"/>
      <c r="CU75" s="777"/>
      <c r="CV75" s="777"/>
      <c r="CW75" s="777"/>
      <c r="CX75" s="777"/>
      <c r="CY75" s="777"/>
      <c r="CZ75" s="777"/>
      <c r="DA75" s="777"/>
      <c r="DB75" s="777"/>
      <c r="DC75" s="777"/>
      <c r="DD75" s="777"/>
      <c r="DE75" s="777"/>
      <c r="DF75" s="777"/>
      <c r="DG75" s="777"/>
      <c r="DH75" s="777"/>
      <c r="DI75" s="777"/>
      <c r="DJ75" s="777"/>
      <c r="DK75" s="777"/>
      <c r="DL75" s="777"/>
      <c r="DM75" s="777"/>
      <c r="DN75" s="777"/>
      <c r="DO75" s="777"/>
      <c r="DP75" s="777"/>
      <c r="DQ75" s="777"/>
      <c r="DR75" s="777"/>
      <c r="DS75" s="777"/>
      <c r="DT75" s="777"/>
      <c r="DU75" s="777"/>
      <c r="DV75" s="777"/>
      <c r="DW75" s="777"/>
      <c r="DX75" s="777"/>
      <c r="DY75" s="777"/>
      <c r="DZ75" s="777"/>
      <c r="EA75" s="777"/>
      <c r="EB75" s="777"/>
      <c r="EC75" s="777"/>
      <c r="ED75" s="777"/>
      <c r="EE75" s="777"/>
      <c r="EF75" s="777"/>
      <c r="EG75" s="777"/>
      <c r="EH75" s="777"/>
      <c r="EI75" s="777"/>
      <c r="EJ75" s="777"/>
      <c r="EK75" s="777"/>
      <c r="EL75" s="777"/>
      <c r="EM75" s="777"/>
      <c r="EN75" s="777"/>
      <c r="EO75" s="777"/>
      <c r="EP75" s="777"/>
      <c r="EQ75" s="777"/>
      <c r="ER75" s="777"/>
      <c r="ES75" s="777"/>
      <c r="ET75" s="777"/>
      <c r="EU75" s="777"/>
      <c r="EV75" s="777"/>
      <c r="EW75" s="777"/>
      <c r="EX75" s="777"/>
      <c r="EY75" s="777"/>
      <c r="EZ75" s="777"/>
      <c r="FA75" s="777"/>
      <c r="FB75" s="777"/>
      <c r="FC75" s="777"/>
      <c r="FD75" s="777"/>
      <c r="FE75" s="777"/>
      <c r="FF75" s="777"/>
      <c r="FG75" s="777"/>
      <c r="FH75" s="777"/>
      <c r="FI75" s="777"/>
      <c r="FJ75" s="777"/>
      <c r="FK75" s="777"/>
      <c r="FL75" s="777"/>
      <c r="FM75" s="777"/>
      <c r="FN75" s="777"/>
      <c r="FO75" s="777"/>
      <c r="FP75" s="777"/>
      <c r="FQ75" s="777"/>
      <c r="FR75" s="777"/>
      <c r="FS75" s="777"/>
      <c r="FT75" s="777"/>
      <c r="FU75" s="777"/>
      <c r="FV75" s="777"/>
      <c r="FW75" s="777"/>
      <c r="FX75" s="777"/>
      <c r="FY75" s="777"/>
      <c r="FZ75" s="777"/>
      <c r="GA75" s="777"/>
      <c r="GB75" s="777"/>
      <c r="GC75" s="777"/>
      <c r="GD75" s="777"/>
      <c r="GE75" s="777"/>
      <c r="GF75" s="777"/>
      <c r="GG75" s="777"/>
      <c r="GH75" s="777"/>
      <c r="GI75" s="777"/>
      <c r="GJ75" s="777"/>
      <c r="GK75" s="777"/>
      <c r="GL75" s="777"/>
      <c r="GM75" s="777"/>
      <c r="GN75" s="777"/>
      <c r="GO75" s="777"/>
      <c r="GP75" s="777"/>
      <c r="GQ75" s="777"/>
      <c r="GR75" s="777"/>
      <c r="GS75" s="777"/>
      <c r="GT75" s="777"/>
      <c r="GU75" s="777"/>
      <c r="GV75" s="777"/>
      <c r="GW75" s="777"/>
      <c r="GX75" s="777"/>
      <c r="GY75" s="777"/>
      <c r="GZ75" s="777"/>
      <c r="HA75" s="777"/>
      <c r="HB75" s="777"/>
      <c r="HC75" s="777"/>
      <c r="HD75" s="777"/>
      <c r="HE75" s="777"/>
      <c r="HF75" s="777"/>
      <c r="HG75" s="777"/>
      <c r="HH75" s="777"/>
      <c r="HI75" s="777"/>
      <c r="HJ75" s="777"/>
      <c r="HK75" s="777"/>
      <c r="HL75" s="777"/>
      <c r="HM75" s="777"/>
      <c r="HN75" s="777"/>
      <c r="HO75" s="777"/>
      <c r="HP75" s="777"/>
      <c r="HQ75" s="777"/>
      <c r="HR75" s="777"/>
      <c r="HS75" s="777"/>
      <c r="HT75" s="777"/>
      <c r="HU75" s="777"/>
      <c r="HV75" s="777"/>
      <c r="HW75" s="777"/>
      <c r="HX75" s="777"/>
      <c r="HY75" s="777"/>
      <c r="HZ75" s="777"/>
      <c r="IA75" s="777"/>
      <c r="IB75" s="777"/>
      <c r="IC75" s="777"/>
      <c r="ID75" s="777"/>
      <c r="IE75" s="777"/>
      <c r="IF75" s="777"/>
      <c r="IG75" s="777"/>
      <c r="IH75" s="777"/>
      <c r="II75" s="777"/>
      <c r="IJ75" s="777"/>
      <c r="IK75" s="777"/>
      <c r="IL75" s="777"/>
      <c r="IM75" s="777"/>
      <c r="IN75" s="777"/>
      <c r="IO75" s="777"/>
      <c r="IP75" s="777"/>
      <c r="IQ75" s="777"/>
      <c r="IR75" s="777"/>
      <c r="IS75" s="777"/>
      <c r="IT75" s="777"/>
      <c r="IU75" s="777"/>
    </row>
    <row r="76" spans="2:255" s="779" customFormat="1">
      <c r="B76" s="777"/>
      <c r="C76" s="777"/>
      <c r="D76" s="777"/>
      <c r="E76" s="777"/>
      <c r="F76" s="777"/>
      <c r="G76" s="777"/>
      <c r="H76" s="777"/>
      <c r="I76" s="777"/>
      <c r="J76" s="777"/>
      <c r="K76" s="777"/>
      <c r="L76" s="777"/>
      <c r="M76" s="777"/>
      <c r="N76" s="777"/>
      <c r="O76" s="777"/>
      <c r="P76" s="777"/>
      <c r="Q76" s="777"/>
      <c r="R76" s="777"/>
      <c r="S76" s="777"/>
      <c r="T76" s="777"/>
      <c r="U76" s="777"/>
      <c r="V76" s="777"/>
      <c r="W76" s="777"/>
      <c r="X76" s="777"/>
      <c r="Y76" s="777"/>
      <c r="Z76" s="778"/>
      <c r="AA76" s="778"/>
      <c r="AB76" s="778"/>
      <c r="AC76" s="778"/>
      <c r="AD76" s="778"/>
      <c r="AE76" s="778"/>
      <c r="AF76" s="778"/>
      <c r="AG76" s="778"/>
      <c r="AH76" s="778"/>
      <c r="AI76" s="778"/>
      <c r="AJ76" s="778"/>
      <c r="AK76" s="778"/>
      <c r="AL76" s="778"/>
      <c r="AM76" s="778"/>
      <c r="AN76" s="778"/>
      <c r="AO76" s="778"/>
      <c r="AP76" s="778"/>
      <c r="AQ76" s="778"/>
      <c r="AR76" s="778"/>
      <c r="AS76" s="778"/>
      <c r="AT76" s="778"/>
      <c r="AU76" s="778"/>
      <c r="AV76" s="778"/>
      <c r="AW76" s="778"/>
      <c r="AX76" s="778"/>
      <c r="AY76" s="778"/>
      <c r="AZ76" s="778"/>
      <c r="BA76" s="778"/>
      <c r="BB76" s="777"/>
      <c r="BC76" s="777"/>
      <c r="BD76" s="777"/>
      <c r="BE76" s="777"/>
      <c r="BF76" s="777"/>
      <c r="BG76" s="777"/>
      <c r="BH76" s="777"/>
      <c r="BI76" s="777"/>
      <c r="BJ76" s="777"/>
      <c r="BK76" s="777"/>
      <c r="BL76" s="777"/>
      <c r="BM76" s="777"/>
      <c r="BN76" s="777"/>
      <c r="BO76" s="777"/>
      <c r="BP76" s="777"/>
      <c r="BQ76" s="777"/>
      <c r="BR76" s="777"/>
      <c r="BS76" s="777"/>
      <c r="BT76" s="777"/>
      <c r="BU76" s="777"/>
      <c r="BV76" s="777"/>
      <c r="BW76" s="777"/>
      <c r="BX76" s="777"/>
      <c r="BY76" s="777"/>
      <c r="BZ76" s="777"/>
      <c r="CA76" s="777"/>
      <c r="CB76" s="777"/>
      <c r="CC76" s="777"/>
      <c r="CD76" s="777"/>
      <c r="CE76" s="777"/>
      <c r="CF76" s="777"/>
      <c r="CG76" s="777"/>
      <c r="CH76" s="777"/>
      <c r="CI76" s="777"/>
      <c r="CJ76" s="777"/>
      <c r="CK76" s="777"/>
      <c r="CL76" s="777"/>
      <c r="CM76" s="777"/>
      <c r="CN76" s="777"/>
      <c r="CO76" s="777"/>
      <c r="CP76" s="777"/>
      <c r="CQ76" s="777"/>
      <c r="CR76" s="777"/>
      <c r="CS76" s="777"/>
      <c r="CT76" s="777"/>
      <c r="CU76" s="777"/>
      <c r="CV76" s="777"/>
      <c r="CW76" s="777"/>
      <c r="CX76" s="777"/>
      <c r="CY76" s="777"/>
      <c r="CZ76" s="777"/>
      <c r="DA76" s="777"/>
      <c r="DB76" s="777"/>
      <c r="DC76" s="777"/>
      <c r="DD76" s="777"/>
      <c r="DE76" s="777"/>
      <c r="DF76" s="777"/>
      <c r="DG76" s="777"/>
      <c r="DH76" s="777"/>
      <c r="DI76" s="777"/>
      <c r="DJ76" s="777"/>
      <c r="DK76" s="777"/>
      <c r="DL76" s="777"/>
      <c r="DM76" s="777"/>
      <c r="DN76" s="777"/>
      <c r="DO76" s="777"/>
      <c r="DP76" s="777"/>
      <c r="DQ76" s="777"/>
      <c r="DR76" s="777"/>
      <c r="DS76" s="777"/>
      <c r="DT76" s="777"/>
      <c r="DU76" s="777"/>
      <c r="DV76" s="777"/>
      <c r="DW76" s="777"/>
      <c r="DX76" s="777"/>
      <c r="DY76" s="777"/>
      <c r="DZ76" s="777"/>
      <c r="EA76" s="777"/>
      <c r="EB76" s="777"/>
      <c r="EC76" s="777"/>
      <c r="ED76" s="777"/>
      <c r="EE76" s="777"/>
      <c r="EF76" s="777"/>
      <c r="EG76" s="777"/>
      <c r="EH76" s="777"/>
      <c r="EI76" s="777"/>
      <c r="EJ76" s="777"/>
      <c r="EK76" s="777"/>
      <c r="EL76" s="777"/>
      <c r="EM76" s="777"/>
      <c r="EN76" s="777"/>
      <c r="EO76" s="777"/>
      <c r="EP76" s="777"/>
      <c r="EQ76" s="777"/>
      <c r="ER76" s="777"/>
      <c r="ES76" s="777"/>
      <c r="ET76" s="777"/>
      <c r="EU76" s="777"/>
      <c r="EV76" s="777"/>
      <c r="EW76" s="777"/>
      <c r="EX76" s="777"/>
      <c r="EY76" s="777"/>
      <c r="EZ76" s="777"/>
      <c r="FA76" s="777"/>
      <c r="FB76" s="777"/>
      <c r="FC76" s="777"/>
      <c r="FD76" s="777"/>
      <c r="FE76" s="777"/>
      <c r="FF76" s="777"/>
      <c r="FG76" s="777"/>
      <c r="FH76" s="777"/>
      <c r="FI76" s="777"/>
      <c r="FJ76" s="777"/>
      <c r="FK76" s="777"/>
      <c r="FL76" s="777"/>
      <c r="FM76" s="777"/>
      <c r="FN76" s="777"/>
      <c r="FO76" s="777"/>
      <c r="FP76" s="777"/>
      <c r="FQ76" s="777"/>
      <c r="FR76" s="777"/>
      <c r="FS76" s="777"/>
      <c r="FT76" s="777"/>
      <c r="FU76" s="777"/>
      <c r="FV76" s="777"/>
      <c r="FW76" s="777"/>
      <c r="FX76" s="777"/>
      <c r="FY76" s="777"/>
      <c r="FZ76" s="777"/>
      <c r="GA76" s="777"/>
      <c r="GB76" s="777"/>
      <c r="GC76" s="777"/>
      <c r="GD76" s="777"/>
      <c r="GE76" s="777"/>
      <c r="GF76" s="777"/>
      <c r="GG76" s="777"/>
      <c r="GH76" s="777"/>
      <c r="GI76" s="777"/>
      <c r="GJ76" s="777"/>
      <c r="GK76" s="777"/>
      <c r="GL76" s="777"/>
      <c r="GM76" s="777"/>
      <c r="GN76" s="777"/>
      <c r="GO76" s="777"/>
      <c r="GP76" s="777"/>
      <c r="GQ76" s="777"/>
      <c r="GR76" s="777"/>
      <c r="GS76" s="777"/>
      <c r="GT76" s="777"/>
      <c r="GU76" s="777"/>
      <c r="GV76" s="777"/>
      <c r="GW76" s="777"/>
      <c r="GX76" s="777"/>
      <c r="GY76" s="777"/>
      <c r="GZ76" s="777"/>
      <c r="HA76" s="777"/>
      <c r="HB76" s="777"/>
      <c r="HC76" s="777"/>
      <c r="HD76" s="777"/>
      <c r="HE76" s="777"/>
      <c r="HF76" s="777"/>
      <c r="HG76" s="777"/>
      <c r="HH76" s="777"/>
      <c r="HI76" s="777"/>
      <c r="HJ76" s="777"/>
      <c r="HK76" s="777"/>
      <c r="HL76" s="777"/>
      <c r="HM76" s="777"/>
      <c r="HN76" s="777"/>
      <c r="HO76" s="777"/>
      <c r="HP76" s="777"/>
      <c r="HQ76" s="777"/>
      <c r="HR76" s="777"/>
      <c r="HS76" s="777"/>
      <c r="HT76" s="777"/>
      <c r="HU76" s="777"/>
      <c r="HV76" s="777"/>
      <c r="HW76" s="777"/>
      <c r="HX76" s="777"/>
      <c r="HY76" s="777"/>
      <c r="HZ76" s="777"/>
      <c r="IA76" s="777"/>
      <c r="IB76" s="777"/>
      <c r="IC76" s="777"/>
      <c r="ID76" s="777"/>
      <c r="IE76" s="777"/>
      <c r="IF76" s="777"/>
      <c r="IG76" s="777"/>
      <c r="IH76" s="777"/>
      <c r="II76" s="777"/>
      <c r="IJ76" s="777"/>
      <c r="IK76" s="777"/>
      <c r="IL76" s="777"/>
      <c r="IM76" s="777"/>
      <c r="IN76" s="777"/>
      <c r="IO76" s="777"/>
      <c r="IP76" s="777"/>
      <c r="IQ76" s="777"/>
      <c r="IR76" s="777"/>
      <c r="IS76" s="777"/>
      <c r="IT76" s="777"/>
      <c r="IU76" s="777"/>
    </row>
    <row r="77" spans="2:255" s="779" customFormat="1">
      <c r="B77" s="777"/>
      <c r="C77" s="777"/>
      <c r="D77" s="777"/>
      <c r="E77" s="777"/>
      <c r="F77" s="777"/>
      <c r="G77" s="777"/>
      <c r="H77" s="777"/>
      <c r="I77" s="777"/>
      <c r="J77" s="777"/>
      <c r="K77" s="777"/>
      <c r="L77" s="777"/>
      <c r="M77" s="777"/>
      <c r="N77" s="777"/>
      <c r="O77" s="777"/>
      <c r="P77" s="777"/>
      <c r="Q77" s="777"/>
      <c r="R77" s="777"/>
      <c r="S77" s="777"/>
      <c r="T77" s="777"/>
      <c r="U77" s="777"/>
      <c r="V77" s="777"/>
      <c r="W77" s="777"/>
      <c r="X77" s="777"/>
      <c r="Y77" s="777"/>
      <c r="Z77" s="778"/>
      <c r="AA77" s="778"/>
      <c r="AB77" s="778"/>
      <c r="AC77" s="778"/>
      <c r="AD77" s="778"/>
      <c r="AE77" s="778"/>
      <c r="AF77" s="778"/>
      <c r="AG77" s="778"/>
      <c r="AH77" s="778"/>
      <c r="AI77" s="778"/>
      <c r="AJ77" s="778"/>
      <c r="AK77" s="778"/>
      <c r="AL77" s="778"/>
      <c r="AM77" s="778"/>
      <c r="AN77" s="778"/>
      <c r="AO77" s="778"/>
      <c r="AP77" s="778"/>
      <c r="AQ77" s="778"/>
      <c r="AR77" s="778"/>
      <c r="AS77" s="778"/>
      <c r="AT77" s="778"/>
      <c r="AU77" s="778"/>
      <c r="AV77" s="778"/>
      <c r="AW77" s="778"/>
      <c r="AX77" s="778"/>
      <c r="AY77" s="778"/>
      <c r="AZ77" s="778"/>
      <c r="BA77" s="778"/>
      <c r="BB77" s="777"/>
      <c r="BC77" s="777"/>
      <c r="BD77" s="777"/>
      <c r="BE77" s="777"/>
      <c r="BF77" s="777"/>
      <c r="BG77" s="777"/>
      <c r="BH77" s="777"/>
      <c r="BI77" s="777"/>
      <c r="BJ77" s="777"/>
      <c r="BK77" s="777"/>
      <c r="BL77" s="777"/>
      <c r="BM77" s="777"/>
      <c r="BN77" s="777"/>
      <c r="BO77" s="777"/>
      <c r="BP77" s="777"/>
      <c r="BQ77" s="777"/>
      <c r="BR77" s="777"/>
      <c r="BS77" s="777"/>
      <c r="BT77" s="777"/>
      <c r="BU77" s="777"/>
      <c r="BV77" s="777"/>
      <c r="BW77" s="777"/>
      <c r="BX77" s="777"/>
      <c r="BY77" s="777"/>
      <c r="BZ77" s="777"/>
      <c r="CA77" s="777"/>
      <c r="CB77" s="777"/>
      <c r="CC77" s="777"/>
      <c r="CD77" s="777"/>
      <c r="CE77" s="777"/>
      <c r="CF77" s="777"/>
      <c r="CG77" s="777"/>
      <c r="CH77" s="777"/>
      <c r="CI77" s="777"/>
      <c r="CJ77" s="777"/>
      <c r="CK77" s="777"/>
      <c r="CL77" s="777"/>
      <c r="CM77" s="777"/>
      <c r="CN77" s="777"/>
      <c r="CO77" s="777"/>
      <c r="CP77" s="777"/>
      <c r="CQ77" s="777"/>
      <c r="CR77" s="777"/>
      <c r="CS77" s="777"/>
      <c r="CT77" s="777"/>
      <c r="CU77" s="777"/>
      <c r="CV77" s="777"/>
      <c r="CW77" s="777"/>
      <c r="CX77" s="777"/>
      <c r="CY77" s="777"/>
      <c r="CZ77" s="777"/>
      <c r="DA77" s="777"/>
      <c r="DB77" s="777"/>
      <c r="DC77" s="777"/>
      <c r="DD77" s="777"/>
      <c r="DE77" s="777"/>
      <c r="DF77" s="777"/>
      <c r="DG77" s="777"/>
      <c r="DH77" s="777"/>
      <c r="DI77" s="777"/>
      <c r="DJ77" s="777"/>
      <c r="DK77" s="777"/>
      <c r="DL77" s="777"/>
      <c r="DM77" s="777"/>
      <c r="DN77" s="777"/>
      <c r="DO77" s="777"/>
      <c r="DP77" s="777"/>
      <c r="DQ77" s="777"/>
      <c r="DR77" s="777"/>
      <c r="DS77" s="777"/>
      <c r="DT77" s="777"/>
      <c r="DU77" s="777"/>
      <c r="DV77" s="777"/>
      <c r="DW77" s="777"/>
      <c r="DX77" s="777"/>
      <c r="DY77" s="777"/>
      <c r="DZ77" s="777"/>
      <c r="EA77" s="777"/>
      <c r="EB77" s="777"/>
      <c r="EC77" s="777"/>
      <c r="ED77" s="777"/>
      <c r="EE77" s="777"/>
      <c r="EF77" s="777"/>
      <c r="EG77" s="777"/>
      <c r="EH77" s="777"/>
      <c r="EI77" s="777"/>
      <c r="EJ77" s="777"/>
      <c r="EK77" s="777"/>
      <c r="EL77" s="777"/>
      <c r="EM77" s="777"/>
      <c r="EN77" s="777"/>
      <c r="EO77" s="777"/>
      <c r="EP77" s="777"/>
      <c r="EQ77" s="777"/>
      <c r="ER77" s="777"/>
      <c r="ES77" s="777"/>
      <c r="ET77" s="777"/>
      <c r="EU77" s="777"/>
      <c r="EV77" s="777"/>
      <c r="EW77" s="777"/>
      <c r="EX77" s="777"/>
      <c r="EY77" s="777"/>
      <c r="EZ77" s="777"/>
      <c r="FA77" s="777"/>
      <c r="FB77" s="777"/>
      <c r="FC77" s="777"/>
      <c r="FD77" s="777"/>
      <c r="FE77" s="777"/>
      <c r="FF77" s="777"/>
      <c r="FG77" s="777"/>
      <c r="FH77" s="777"/>
      <c r="FI77" s="777"/>
      <c r="FJ77" s="777"/>
      <c r="FK77" s="777"/>
      <c r="FL77" s="777"/>
      <c r="FM77" s="777"/>
      <c r="FN77" s="777"/>
      <c r="FO77" s="777"/>
      <c r="FP77" s="777"/>
      <c r="FQ77" s="777"/>
      <c r="FR77" s="777"/>
      <c r="FS77" s="777"/>
      <c r="FT77" s="777"/>
      <c r="FU77" s="777"/>
      <c r="FV77" s="777"/>
      <c r="FW77" s="777"/>
      <c r="FX77" s="777"/>
      <c r="FY77" s="777"/>
      <c r="FZ77" s="777"/>
      <c r="GA77" s="777"/>
      <c r="GB77" s="777"/>
      <c r="GC77" s="777"/>
      <c r="GD77" s="777"/>
      <c r="GE77" s="777"/>
      <c r="GF77" s="777"/>
      <c r="GG77" s="777"/>
      <c r="GH77" s="777"/>
      <c r="GI77" s="777"/>
      <c r="GJ77" s="777"/>
      <c r="GK77" s="777"/>
      <c r="GL77" s="777"/>
      <c r="GM77" s="777"/>
      <c r="GN77" s="777"/>
      <c r="GO77" s="777"/>
      <c r="GP77" s="777"/>
      <c r="GQ77" s="777"/>
      <c r="GR77" s="777"/>
      <c r="GS77" s="777"/>
      <c r="GT77" s="777"/>
      <c r="GU77" s="777"/>
      <c r="GV77" s="777"/>
      <c r="GW77" s="777"/>
      <c r="GX77" s="777"/>
      <c r="GY77" s="777"/>
      <c r="GZ77" s="777"/>
      <c r="HA77" s="777"/>
      <c r="HB77" s="777"/>
      <c r="HC77" s="777"/>
      <c r="HD77" s="777"/>
      <c r="HE77" s="777"/>
      <c r="HF77" s="777"/>
      <c r="HG77" s="777"/>
      <c r="HH77" s="777"/>
      <c r="HI77" s="777"/>
      <c r="HJ77" s="777"/>
      <c r="HK77" s="777"/>
      <c r="HL77" s="777"/>
      <c r="HM77" s="777"/>
      <c r="HN77" s="777"/>
      <c r="HO77" s="777"/>
      <c r="HP77" s="777"/>
      <c r="HQ77" s="777"/>
      <c r="HR77" s="777"/>
      <c r="HS77" s="777"/>
      <c r="HT77" s="777"/>
      <c r="HU77" s="777"/>
      <c r="HV77" s="777"/>
      <c r="HW77" s="777"/>
      <c r="HX77" s="777"/>
      <c r="HY77" s="777"/>
      <c r="HZ77" s="777"/>
      <c r="IA77" s="777"/>
      <c r="IB77" s="777"/>
      <c r="IC77" s="777"/>
      <c r="ID77" s="777"/>
      <c r="IE77" s="777"/>
      <c r="IF77" s="777"/>
      <c r="IG77" s="777"/>
      <c r="IH77" s="777"/>
      <c r="II77" s="777"/>
      <c r="IJ77" s="777"/>
      <c r="IK77" s="777"/>
      <c r="IL77" s="777"/>
      <c r="IM77" s="777"/>
      <c r="IN77" s="777"/>
      <c r="IO77" s="777"/>
      <c r="IP77" s="777"/>
      <c r="IQ77" s="777"/>
      <c r="IR77" s="777"/>
      <c r="IS77" s="777"/>
      <c r="IT77" s="777"/>
      <c r="IU77" s="777"/>
    </row>
    <row r="78" spans="2:255" s="779" customFormat="1">
      <c r="B78" s="777"/>
      <c r="C78" s="777"/>
      <c r="D78" s="777"/>
      <c r="E78" s="777"/>
      <c r="F78" s="777"/>
      <c r="G78" s="777"/>
      <c r="H78" s="777"/>
      <c r="I78" s="777"/>
      <c r="J78" s="777"/>
      <c r="K78" s="777"/>
      <c r="L78" s="777"/>
      <c r="M78" s="777"/>
      <c r="N78" s="777"/>
      <c r="O78" s="777"/>
      <c r="P78" s="777"/>
      <c r="Q78" s="777"/>
      <c r="R78" s="777"/>
      <c r="S78" s="777"/>
      <c r="T78" s="777"/>
      <c r="U78" s="777"/>
      <c r="V78" s="777"/>
      <c r="W78" s="777"/>
      <c r="X78" s="777"/>
      <c r="Y78" s="777"/>
      <c r="Z78" s="778"/>
      <c r="AA78" s="778"/>
      <c r="AB78" s="778"/>
      <c r="AC78" s="778"/>
      <c r="AD78" s="778"/>
      <c r="AE78" s="778"/>
      <c r="AF78" s="778"/>
      <c r="AG78" s="778"/>
      <c r="AH78" s="778"/>
      <c r="AI78" s="778"/>
      <c r="AJ78" s="778"/>
      <c r="AK78" s="778"/>
      <c r="AL78" s="778"/>
      <c r="AM78" s="778"/>
      <c r="AN78" s="778"/>
      <c r="AO78" s="778"/>
      <c r="AP78" s="778"/>
      <c r="AQ78" s="778"/>
      <c r="AR78" s="778"/>
      <c r="AS78" s="778"/>
      <c r="AT78" s="778"/>
      <c r="AU78" s="778"/>
      <c r="AV78" s="778"/>
      <c r="AW78" s="778"/>
      <c r="AX78" s="778"/>
      <c r="AY78" s="778"/>
      <c r="AZ78" s="778"/>
      <c r="BA78" s="778"/>
      <c r="BB78" s="777"/>
      <c r="BC78" s="777"/>
      <c r="BD78" s="777"/>
      <c r="BE78" s="777"/>
      <c r="BF78" s="777"/>
      <c r="BG78" s="777"/>
      <c r="BH78" s="777"/>
      <c r="BI78" s="777"/>
      <c r="BJ78" s="777"/>
      <c r="BK78" s="777"/>
      <c r="BL78" s="777"/>
      <c r="BM78" s="777"/>
      <c r="BN78" s="777"/>
      <c r="BO78" s="777"/>
      <c r="BP78" s="777"/>
      <c r="BQ78" s="777"/>
      <c r="BR78" s="777"/>
      <c r="BS78" s="777"/>
      <c r="BT78" s="777"/>
      <c r="BU78" s="777"/>
      <c r="BV78" s="777"/>
      <c r="BW78" s="777"/>
      <c r="BX78" s="777"/>
      <c r="BY78" s="777"/>
      <c r="BZ78" s="777"/>
      <c r="CA78" s="777"/>
      <c r="CB78" s="777"/>
      <c r="CC78" s="777"/>
      <c r="CD78" s="777"/>
      <c r="CE78" s="777"/>
      <c r="CF78" s="777"/>
      <c r="CG78" s="777"/>
      <c r="CH78" s="777"/>
      <c r="CI78" s="777"/>
      <c r="CJ78" s="777"/>
      <c r="CK78" s="777"/>
      <c r="CL78" s="777"/>
      <c r="CM78" s="777"/>
      <c r="CN78" s="777"/>
      <c r="CO78" s="777"/>
      <c r="CP78" s="777"/>
      <c r="CQ78" s="777"/>
      <c r="CR78" s="777"/>
      <c r="CS78" s="777"/>
      <c r="CT78" s="777"/>
      <c r="CU78" s="777"/>
      <c r="CV78" s="777"/>
      <c r="CW78" s="777"/>
      <c r="CX78" s="777"/>
      <c r="CY78" s="777"/>
      <c r="CZ78" s="777"/>
      <c r="DA78" s="777"/>
      <c r="DB78" s="777"/>
      <c r="DC78" s="777"/>
      <c r="DD78" s="777"/>
      <c r="DE78" s="777"/>
      <c r="DF78" s="777"/>
      <c r="DG78" s="777"/>
      <c r="DH78" s="777"/>
      <c r="DI78" s="777"/>
      <c r="DJ78" s="777"/>
      <c r="DK78" s="777"/>
      <c r="DL78" s="777"/>
      <c r="DM78" s="777"/>
      <c r="DN78" s="777"/>
      <c r="DO78" s="777"/>
      <c r="DP78" s="777"/>
      <c r="DQ78" s="777"/>
      <c r="DR78" s="777"/>
      <c r="DS78" s="777"/>
      <c r="DT78" s="777"/>
      <c r="DU78" s="777"/>
      <c r="DV78" s="777"/>
      <c r="DW78" s="777"/>
      <c r="DX78" s="777"/>
      <c r="DY78" s="777"/>
      <c r="DZ78" s="777"/>
      <c r="EA78" s="777"/>
      <c r="EB78" s="777"/>
      <c r="EC78" s="777"/>
      <c r="ED78" s="777"/>
      <c r="EE78" s="777"/>
      <c r="EF78" s="777"/>
      <c r="EG78" s="777"/>
      <c r="EH78" s="777"/>
      <c r="EI78" s="777"/>
      <c r="EJ78" s="777"/>
      <c r="EK78" s="777"/>
      <c r="EL78" s="777"/>
      <c r="EM78" s="777"/>
      <c r="EN78" s="777"/>
      <c r="EO78" s="777"/>
      <c r="EP78" s="777"/>
      <c r="EQ78" s="777"/>
      <c r="ER78" s="777"/>
      <c r="ES78" s="777"/>
      <c r="ET78" s="777"/>
      <c r="EU78" s="777"/>
      <c r="EV78" s="777"/>
      <c r="EW78" s="777"/>
      <c r="EX78" s="777"/>
      <c r="EY78" s="777"/>
      <c r="EZ78" s="777"/>
      <c r="FA78" s="777"/>
      <c r="FB78" s="777"/>
      <c r="FC78" s="777"/>
      <c r="FD78" s="777"/>
      <c r="FE78" s="777"/>
      <c r="FF78" s="777"/>
      <c r="FG78" s="777"/>
      <c r="FH78" s="777"/>
      <c r="FI78" s="777"/>
      <c r="FJ78" s="777"/>
      <c r="FK78" s="777"/>
      <c r="FL78" s="777"/>
      <c r="FM78" s="777"/>
      <c r="FN78" s="777"/>
      <c r="FO78" s="777"/>
      <c r="FP78" s="777"/>
      <c r="FQ78" s="777"/>
      <c r="FR78" s="777"/>
      <c r="FS78" s="777"/>
      <c r="FT78" s="777"/>
      <c r="FU78" s="777"/>
      <c r="FV78" s="777"/>
      <c r="FW78" s="777"/>
      <c r="FX78" s="777"/>
      <c r="FY78" s="777"/>
      <c r="FZ78" s="777"/>
      <c r="GA78" s="777"/>
      <c r="GB78" s="777"/>
      <c r="GC78" s="777"/>
      <c r="GD78" s="777"/>
      <c r="GE78" s="777"/>
      <c r="GF78" s="777"/>
      <c r="GG78" s="777"/>
      <c r="GH78" s="777"/>
      <c r="GI78" s="777"/>
      <c r="GJ78" s="777"/>
      <c r="GK78" s="777"/>
      <c r="GL78" s="777"/>
      <c r="GM78" s="777"/>
      <c r="GN78" s="777"/>
      <c r="GO78" s="777"/>
      <c r="GP78" s="777"/>
      <c r="GQ78" s="777"/>
      <c r="GR78" s="777"/>
      <c r="GS78" s="777"/>
      <c r="GT78" s="777"/>
      <c r="GU78" s="777"/>
      <c r="GV78" s="777"/>
      <c r="GW78" s="777"/>
      <c r="GX78" s="777"/>
      <c r="GY78" s="777"/>
      <c r="GZ78" s="777"/>
      <c r="HA78" s="777"/>
      <c r="HB78" s="777"/>
      <c r="HC78" s="777"/>
      <c r="HD78" s="777"/>
      <c r="HE78" s="777"/>
      <c r="HF78" s="777"/>
      <c r="HG78" s="777"/>
      <c r="HH78" s="777"/>
      <c r="HI78" s="777"/>
      <c r="HJ78" s="777"/>
      <c r="HK78" s="777"/>
      <c r="HL78" s="777"/>
      <c r="HM78" s="777"/>
      <c r="HN78" s="777"/>
      <c r="HO78" s="777"/>
      <c r="HP78" s="777"/>
      <c r="HQ78" s="777"/>
      <c r="HR78" s="777"/>
      <c r="HS78" s="777"/>
      <c r="HT78" s="777"/>
      <c r="HU78" s="777"/>
      <c r="HV78" s="777"/>
      <c r="HW78" s="777"/>
      <c r="HX78" s="777"/>
      <c r="HY78" s="777"/>
      <c r="HZ78" s="777"/>
      <c r="IA78" s="777"/>
      <c r="IB78" s="777"/>
      <c r="IC78" s="777"/>
      <c r="ID78" s="777"/>
      <c r="IE78" s="777"/>
      <c r="IF78" s="777"/>
      <c r="IG78" s="777"/>
      <c r="IH78" s="777"/>
      <c r="II78" s="777"/>
      <c r="IJ78" s="777"/>
      <c r="IK78" s="777"/>
      <c r="IL78" s="777"/>
      <c r="IM78" s="777"/>
      <c r="IN78" s="777"/>
      <c r="IO78" s="777"/>
      <c r="IP78" s="777"/>
      <c r="IQ78" s="777"/>
      <c r="IR78" s="777"/>
      <c r="IS78" s="777"/>
      <c r="IT78" s="777"/>
      <c r="IU78" s="777"/>
    </row>
    <row r="79" spans="2:255" s="779" customFormat="1">
      <c r="B79" s="777"/>
      <c r="C79" s="777"/>
      <c r="D79" s="777"/>
      <c r="E79" s="777"/>
      <c r="F79" s="777"/>
      <c r="G79" s="777"/>
      <c r="H79" s="777"/>
      <c r="I79" s="777"/>
      <c r="J79" s="777"/>
      <c r="K79" s="777"/>
      <c r="L79" s="777"/>
      <c r="M79" s="777"/>
      <c r="N79" s="777"/>
      <c r="O79" s="777"/>
      <c r="P79" s="777"/>
      <c r="Q79" s="777"/>
      <c r="R79" s="777"/>
      <c r="S79" s="777"/>
      <c r="T79" s="777"/>
      <c r="U79" s="777"/>
      <c r="V79" s="777"/>
      <c r="W79" s="777"/>
      <c r="X79" s="777"/>
      <c r="Y79" s="777"/>
      <c r="Z79" s="778"/>
      <c r="AA79" s="778"/>
      <c r="AB79" s="778"/>
      <c r="AC79" s="778"/>
      <c r="AD79" s="778"/>
      <c r="AE79" s="778"/>
      <c r="AF79" s="778"/>
      <c r="AG79" s="778"/>
      <c r="AH79" s="778"/>
      <c r="AI79" s="778"/>
      <c r="AJ79" s="778"/>
      <c r="AK79" s="778"/>
      <c r="AL79" s="778"/>
      <c r="AM79" s="778"/>
      <c r="AN79" s="778"/>
      <c r="AO79" s="778"/>
      <c r="AP79" s="778"/>
      <c r="AQ79" s="778"/>
      <c r="AR79" s="778"/>
      <c r="AS79" s="778"/>
      <c r="AT79" s="778"/>
      <c r="AU79" s="778"/>
      <c r="AV79" s="778"/>
      <c r="AW79" s="778"/>
      <c r="AX79" s="778"/>
      <c r="AY79" s="778"/>
      <c r="AZ79" s="778"/>
      <c r="BA79" s="778"/>
      <c r="BB79" s="777"/>
      <c r="BC79" s="777"/>
      <c r="BD79" s="777"/>
      <c r="BE79" s="777"/>
      <c r="BF79" s="777"/>
      <c r="BG79" s="777"/>
      <c r="BH79" s="777"/>
      <c r="BI79" s="777"/>
      <c r="BJ79" s="777"/>
      <c r="BK79" s="777"/>
      <c r="BL79" s="777"/>
      <c r="BM79" s="777"/>
      <c r="BN79" s="777"/>
      <c r="BO79" s="777"/>
      <c r="BP79" s="777"/>
      <c r="BQ79" s="777"/>
      <c r="BR79" s="777"/>
      <c r="BS79" s="777"/>
      <c r="BT79" s="777"/>
      <c r="BU79" s="777"/>
      <c r="BV79" s="777"/>
      <c r="BW79" s="777"/>
      <c r="BX79" s="777"/>
      <c r="BY79" s="777"/>
      <c r="BZ79" s="777"/>
      <c r="CA79" s="777"/>
      <c r="CB79" s="777"/>
      <c r="CC79" s="777"/>
      <c r="CD79" s="777"/>
      <c r="CE79" s="777"/>
      <c r="CF79" s="777"/>
      <c r="CG79" s="777"/>
      <c r="CH79" s="777"/>
      <c r="CI79" s="777"/>
      <c r="CJ79" s="777"/>
      <c r="CK79" s="777"/>
      <c r="CL79" s="777"/>
      <c r="CM79" s="777"/>
      <c r="CN79" s="777"/>
      <c r="CO79" s="777"/>
      <c r="CP79" s="777"/>
      <c r="CQ79" s="777"/>
      <c r="CR79" s="777"/>
      <c r="CS79" s="777"/>
      <c r="CT79" s="777"/>
      <c r="CU79" s="777"/>
      <c r="CV79" s="777"/>
      <c r="CW79" s="777"/>
      <c r="CX79" s="777"/>
      <c r="CY79" s="777"/>
      <c r="CZ79" s="777"/>
      <c r="DA79" s="777"/>
      <c r="DB79" s="777"/>
      <c r="DC79" s="777"/>
      <c r="DD79" s="777"/>
      <c r="DE79" s="777"/>
      <c r="DF79" s="777"/>
      <c r="DG79" s="777"/>
      <c r="DH79" s="777"/>
      <c r="DI79" s="777"/>
      <c r="DJ79" s="777"/>
      <c r="DK79" s="777"/>
      <c r="DL79" s="777"/>
      <c r="DM79" s="777"/>
      <c r="DN79" s="777"/>
      <c r="DO79" s="777"/>
      <c r="DP79" s="777"/>
      <c r="DQ79" s="777"/>
      <c r="DR79" s="777"/>
      <c r="DS79" s="777"/>
      <c r="DT79" s="777"/>
      <c r="DU79" s="777"/>
      <c r="DV79" s="777"/>
      <c r="DW79" s="777"/>
      <c r="DX79" s="777"/>
      <c r="DY79" s="777"/>
      <c r="DZ79" s="777"/>
      <c r="EA79" s="777"/>
      <c r="EB79" s="777"/>
      <c r="EC79" s="777"/>
      <c r="ED79" s="777"/>
      <c r="EE79" s="777"/>
      <c r="EF79" s="777"/>
      <c r="EG79" s="777"/>
      <c r="EH79" s="777"/>
      <c r="EI79" s="777"/>
      <c r="EJ79" s="777"/>
      <c r="EK79" s="777"/>
      <c r="EL79" s="777"/>
      <c r="EM79" s="777"/>
      <c r="EN79" s="777"/>
      <c r="EO79" s="777"/>
      <c r="EP79" s="777"/>
      <c r="EQ79" s="777"/>
      <c r="ER79" s="777"/>
      <c r="ES79" s="777"/>
      <c r="ET79" s="777"/>
      <c r="EU79" s="777"/>
      <c r="EV79" s="777"/>
      <c r="EW79" s="777"/>
      <c r="EX79" s="777"/>
      <c r="EY79" s="777"/>
      <c r="EZ79" s="777"/>
      <c r="FA79" s="777"/>
      <c r="FB79" s="777"/>
      <c r="FC79" s="777"/>
      <c r="FD79" s="777"/>
      <c r="FE79" s="777"/>
      <c r="FF79" s="777"/>
      <c r="FG79" s="777"/>
      <c r="FH79" s="777"/>
      <c r="FI79" s="777"/>
      <c r="FJ79" s="777"/>
      <c r="FK79" s="777"/>
      <c r="FL79" s="777"/>
      <c r="FM79" s="777"/>
      <c r="FN79" s="777"/>
      <c r="FO79" s="777"/>
      <c r="FP79" s="777"/>
      <c r="FQ79" s="777"/>
      <c r="FR79" s="777"/>
      <c r="FS79" s="777"/>
      <c r="FT79" s="777"/>
      <c r="FU79" s="777"/>
      <c r="FV79" s="777"/>
      <c r="FW79" s="777"/>
      <c r="FX79" s="777"/>
      <c r="FY79" s="777"/>
      <c r="FZ79" s="777"/>
      <c r="GA79" s="777"/>
      <c r="GB79" s="777"/>
      <c r="GC79" s="777"/>
      <c r="GD79" s="777"/>
      <c r="GE79" s="777"/>
      <c r="GF79" s="777"/>
      <c r="GG79" s="777"/>
      <c r="GH79" s="777"/>
      <c r="GI79" s="777"/>
      <c r="GJ79" s="777"/>
      <c r="GK79" s="777"/>
      <c r="GL79" s="777"/>
      <c r="GM79" s="777"/>
      <c r="GN79" s="777"/>
      <c r="GO79" s="777"/>
      <c r="GP79" s="777"/>
      <c r="GQ79" s="777"/>
      <c r="GR79" s="777"/>
      <c r="GS79" s="777"/>
      <c r="GT79" s="777"/>
      <c r="GU79" s="777"/>
      <c r="GV79" s="777"/>
      <c r="GW79" s="777"/>
      <c r="GX79" s="777"/>
      <c r="GY79" s="777"/>
      <c r="GZ79" s="777"/>
      <c r="HA79" s="777"/>
      <c r="HB79" s="777"/>
      <c r="HC79" s="777"/>
      <c r="HD79" s="777"/>
      <c r="HE79" s="777"/>
      <c r="HF79" s="777"/>
      <c r="HG79" s="777"/>
      <c r="HH79" s="777"/>
      <c r="HI79" s="777"/>
      <c r="HJ79" s="777"/>
      <c r="HK79" s="777"/>
      <c r="HL79" s="777"/>
      <c r="HM79" s="777"/>
      <c r="HN79" s="777"/>
      <c r="HO79" s="777"/>
      <c r="HP79" s="777"/>
      <c r="HQ79" s="777"/>
      <c r="HR79" s="777"/>
      <c r="HS79" s="777"/>
      <c r="HT79" s="777"/>
      <c r="HU79" s="777"/>
      <c r="HV79" s="777"/>
      <c r="HW79" s="777"/>
      <c r="HX79" s="777"/>
      <c r="HY79" s="777"/>
      <c r="HZ79" s="777"/>
      <c r="IA79" s="777"/>
      <c r="IB79" s="777"/>
      <c r="IC79" s="777"/>
      <c r="ID79" s="777"/>
      <c r="IE79" s="777"/>
      <c r="IF79" s="777"/>
      <c r="IG79" s="777"/>
      <c r="IH79" s="777"/>
      <c r="II79" s="777"/>
      <c r="IJ79" s="777"/>
      <c r="IK79" s="777"/>
      <c r="IL79" s="777"/>
      <c r="IM79" s="777"/>
      <c r="IN79" s="777"/>
      <c r="IO79" s="777"/>
      <c r="IP79" s="777"/>
      <c r="IQ79" s="777"/>
      <c r="IR79" s="777"/>
      <c r="IS79" s="777"/>
      <c r="IT79" s="777"/>
      <c r="IU79" s="777"/>
    </row>
    <row r="80" spans="2:255" s="779" customFormat="1">
      <c r="B80" s="777"/>
      <c r="C80" s="777"/>
      <c r="D80" s="777"/>
      <c r="E80" s="777"/>
      <c r="F80" s="777"/>
      <c r="G80" s="777"/>
      <c r="H80" s="777"/>
      <c r="I80" s="777"/>
      <c r="J80" s="777"/>
      <c r="K80" s="777"/>
      <c r="L80" s="777"/>
      <c r="M80" s="777"/>
      <c r="N80" s="777"/>
      <c r="O80" s="777"/>
      <c r="P80" s="777"/>
      <c r="Q80" s="777"/>
      <c r="R80" s="777"/>
      <c r="S80" s="777"/>
      <c r="T80" s="777"/>
      <c r="U80" s="777"/>
      <c r="V80" s="777"/>
      <c r="W80" s="777"/>
      <c r="X80" s="777"/>
      <c r="Y80" s="777"/>
      <c r="Z80" s="778"/>
      <c r="AA80" s="778"/>
      <c r="AB80" s="778"/>
      <c r="AC80" s="778"/>
      <c r="AD80" s="778"/>
      <c r="AE80" s="778"/>
      <c r="AF80" s="778"/>
      <c r="AG80" s="778"/>
      <c r="AH80" s="778"/>
      <c r="AI80" s="778"/>
      <c r="AJ80" s="778"/>
      <c r="AK80" s="778"/>
      <c r="AL80" s="778"/>
      <c r="AM80" s="778"/>
      <c r="AN80" s="778"/>
      <c r="AO80" s="778"/>
      <c r="AP80" s="778"/>
      <c r="AQ80" s="778"/>
      <c r="AR80" s="778"/>
      <c r="AS80" s="778"/>
      <c r="AT80" s="778"/>
      <c r="AU80" s="778"/>
      <c r="AV80" s="778"/>
      <c r="AW80" s="778"/>
      <c r="AX80" s="778"/>
      <c r="AY80" s="778"/>
      <c r="AZ80" s="778"/>
      <c r="BA80" s="778"/>
      <c r="BB80" s="777"/>
      <c r="BC80" s="777"/>
      <c r="BD80" s="777"/>
      <c r="BE80" s="777"/>
      <c r="BF80" s="777"/>
      <c r="BG80" s="777"/>
      <c r="BH80" s="777"/>
      <c r="BI80" s="777"/>
      <c r="BJ80" s="777"/>
      <c r="BK80" s="777"/>
      <c r="BL80" s="777"/>
      <c r="BM80" s="777"/>
      <c r="BN80" s="777"/>
      <c r="BO80" s="777"/>
      <c r="BP80" s="777"/>
      <c r="BQ80" s="777"/>
      <c r="BR80" s="777"/>
      <c r="BS80" s="777"/>
      <c r="BT80" s="777"/>
      <c r="BU80" s="777"/>
      <c r="BV80" s="777"/>
      <c r="BW80" s="777"/>
      <c r="BX80" s="777"/>
      <c r="BY80" s="777"/>
      <c r="BZ80" s="777"/>
      <c r="CA80" s="777"/>
      <c r="CB80" s="777"/>
      <c r="CC80" s="777"/>
      <c r="CD80" s="777"/>
      <c r="CE80" s="777"/>
      <c r="CF80" s="777"/>
      <c r="CG80" s="777"/>
      <c r="CH80" s="777"/>
      <c r="CI80" s="777"/>
      <c r="CJ80" s="777"/>
      <c r="CK80" s="777"/>
      <c r="CL80" s="777"/>
      <c r="CM80" s="777"/>
      <c r="CN80" s="777"/>
      <c r="CO80" s="777"/>
      <c r="CP80" s="777"/>
      <c r="CQ80" s="777"/>
      <c r="CR80" s="777"/>
      <c r="CS80" s="777"/>
      <c r="CT80" s="777"/>
      <c r="CU80" s="777"/>
      <c r="CV80" s="777"/>
      <c r="CW80" s="777"/>
      <c r="CX80" s="777"/>
      <c r="CY80" s="777"/>
      <c r="CZ80" s="777"/>
      <c r="DA80" s="777"/>
      <c r="DB80" s="777"/>
      <c r="DC80" s="777"/>
      <c r="DD80" s="777"/>
      <c r="DE80" s="777"/>
      <c r="DF80" s="777"/>
      <c r="DG80" s="777"/>
      <c r="DH80" s="777"/>
      <c r="DI80" s="777"/>
      <c r="DJ80" s="777"/>
      <c r="DK80" s="777"/>
      <c r="DL80" s="777"/>
      <c r="DM80" s="777"/>
      <c r="DN80" s="777"/>
      <c r="DO80" s="777"/>
      <c r="DP80" s="777"/>
      <c r="DQ80" s="777"/>
      <c r="DR80" s="777"/>
      <c r="DS80" s="777"/>
      <c r="DT80" s="777"/>
      <c r="DU80" s="777"/>
      <c r="DV80" s="777"/>
      <c r="DW80" s="777"/>
      <c r="DX80" s="777"/>
      <c r="DY80" s="777"/>
      <c r="DZ80" s="777"/>
      <c r="EA80" s="777"/>
      <c r="EB80" s="777"/>
      <c r="EC80" s="777"/>
      <c r="ED80" s="777"/>
      <c r="EE80" s="777"/>
      <c r="EF80" s="777"/>
      <c r="EG80" s="777"/>
      <c r="EH80" s="777"/>
      <c r="EI80" s="777"/>
      <c r="EJ80" s="777"/>
      <c r="EK80" s="777"/>
      <c r="EL80" s="777"/>
      <c r="EM80" s="777"/>
      <c r="EN80" s="777"/>
      <c r="EO80" s="777"/>
      <c r="EP80" s="777"/>
      <c r="EQ80" s="777"/>
      <c r="ER80" s="777"/>
      <c r="ES80" s="777"/>
      <c r="ET80" s="777"/>
      <c r="EU80" s="777"/>
      <c r="EV80" s="777"/>
      <c r="EW80" s="777"/>
      <c r="EX80" s="777"/>
      <c r="EY80" s="777"/>
      <c r="EZ80" s="777"/>
      <c r="FA80" s="777"/>
      <c r="FB80" s="777"/>
      <c r="FC80" s="777"/>
      <c r="FD80" s="777"/>
      <c r="FE80" s="777"/>
      <c r="FF80" s="777"/>
      <c r="FG80" s="777"/>
      <c r="FH80" s="777"/>
      <c r="FI80" s="777"/>
      <c r="FJ80" s="777"/>
      <c r="FK80" s="777"/>
      <c r="FL80" s="777"/>
      <c r="FM80" s="777"/>
      <c r="FN80" s="777"/>
      <c r="FO80" s="777"/>
      <c r="FP80" s="777"/>
      <c r="FQ80" s="777"/>
      <c r="FR80" s="777"/>
      <c r="FS80" s="777"/>
      <c r="FT80" s="777"/>
      <c r="FU80" s="777"/>
      <c r="FV80" s="777"/>
      <c r="FW80" s="777"/>
      <c r="FX80" s="777"/>
      <c r="FY80" s="777"/>
      <c r="FZ80" s="777"/>
      <c r="GA80" s="777"/>
      <c r="GB80" s="777"/>
      <c r="GC80" s="777"/>
      <c r="GD80" s="777"/>
      <c r="GE80" s="777"/>
      <c r="GF80" s="777"/>
      <c r="GG80" s="777"/>
      <c r="GH80" s="777"/>
      <c r="GI80" s="777"/>
      <c r="GJ80" s="777"/>
      <c r="GK80" s="777"/>
      <c r="GL80" s="777"/>
      <c r="GM80" s="777"/>
      <c r="GN80" s="777"/>
      <c r="GO80" s="777"/>
      <c r="GP80" s="777"/>
      <c r="GQ80" s="777"/>
      <c r="GR80" s="777"/>
      <c r="GS80" s="777"/>
      <c r="GT80" s="777"/>
      <c r="GU80" s="777"/>
      <c r="GV80" s="777"/>
      <c r="GW80" s="777"/>
      <c r="GX80" s="777"/>
      <c r="GY80" s="777"/>
      <c r="GZ80" s="777"/>
      <c r="HA80" s="777"/>
      <c r="HB80" s="777"/>
      <c r="HC80" s="777"/>
      <c r="HD80" s="777"/>
      <c r="HE80" s="777"/>
      <c r="HF80" s="777"/>
      <c r="HG80" s="777"/>
      <c r="HH80" s="777"/>
      <c r="HI80" s="777"/>
      <c r="HJ80" s="777"/>
      <c r="HK80" s="777"/>
      <c r="HL80" s="777"/>
      <c r="HM80" s="777"/>
      <c r="HN80" s="777"/>
      <c r="HO80" s="777"/>
      <c r="HP80" s="777"/>
      <c r="HQ80" s="777"/>
      <c r="HR80" s="777"/>
      <c r="HS80" s="777"/>
      <c r="HT80" s="777"/>
      <c r="HU80" s="777"/>
      <c r="HV80" s="777"/>
      <c r="HW80" s="777"/>
      <c r="HX80" s="777"/>
      <c r="HY80" s="777"/>
      <c r="HZ80" s="777"/>
      <c r="IA80" s="777"/>
      <c r="IB80" s="777"/>
      <c r="IC80" s="777"/>
      <c r="ID80" s="777"/>
      <c r="IE80" s="777"/>
      <c r="IF80" s="777"/>
      <c r="IG80" s="777"/>
      <c r="IH80" s="777"/>
      <c r="II80" s="777"/>
      <c r="IJ80" s="777"/>
      <c r="IK80" s="777"/>
      <c r="IL80" s="777"/>
      <c r="IM80" s="777"/>
      <c r="IN80" s="777"/>
      <c r="IO80" s="777"/>
      <c r="IP80" s="777"/>
      <c r="IQ80" s="777"/>
      <c r="IR80" s="777"/>
      <c r="IS80" s="777"/>
      <c r="IT80" s="777"/>
      <c r="IU80" s="777"/>
    </row>
    <row r="81" spans="2:255" s="779" customFormat="1">
      <c r="B81" s="777"/>
      <c r="C81" s="777"/>
      <c r="D81" s="777"/>
      <c r="E81" s="777"/>
      <c r="F81" s="777"/>
      <c r="G81" s="777"/>
      <c r="H81" s="777"/>
      <c r="I81" s="777"/>
      <c r="J81" s="777"/>
      <c r="K81" s="777"/>
      <c r="L81" s="777"/>
      <c r="M81" s="777"/>
      <c r="N81" s="777"/>
      <c r="O81" s="777"/>
      <c r="P81" s="777"/>
      <c r="Q81" s="777"/>
      <c r="R81" s="777"/>
      <c r="S81" s="777"/>
      <c r="T81" s="777"/>
      <c r="U81" s="777"/>
      <c r="V81" s="777"/>
      <c r="W81" s="777"/>
      <c r="X81" s="777"/>
      <c r="Y81" s="777"/>
      <c r="Z81" s="778"/>
      <c r="AA81" s="778"/>
      <c r="AB81" s="778"/>
      <c r="AC81" s="778"/>
      <c r="AD81" s="778"/>
      <c r="AE81" s="778"/>
      <c r="AF81" s="778"/>
      <c r="AG81" s="778"/>
      <c r="AH81" s="778"/>
      <c r="AI81" s="778"/>
      <c r="AJ81" s="778"/>
      <c r="AK81" s="778"/>
      <c r="AL81" s="778"/>
      <c r="AM81" s="778"/>
      <c r="AN81" s="778"/>
      <c r="AO81" s="778"/>
      <c r="AP81" s="778"/>
      <c r="AQ81" s="778"/>
      <c r="AR81" s="778"/>
      <c r="AS81" s="778"/>
      <c r="AT81" s="778"/>
      <c r="AU81" s="778"/>
      <c r="AV81" s="778"/>
      <c r="AW81" s="778"/>
      <c r="AX81" s="778"/>
      <c r="AY81" s="778"/>
      <c r="AZ81" s="778"/>
      <c r="BA81" s="778"/>
      <c r="BB81" s="777"/>
      <c r="BC81" s="777"/>
      <c r="BD81" s="777"/>
      <c r="BE81" s="777"/>
      <c r="BF81" s="777"/>
      <c r="BG81" s="777"/>
      <c r="BH81" s="777"/>
      <c r="BI81" s="777"/>
      <c r="BJ81" s="777"/>
      <c r="BK81" s="777"/>
      <c r="BL81" s="777"/>
      <c r="BM81" s="777"/>
      <c r="BN81" s="777"/>
      <c r="BO81" s="777"/>
      <c r="BP81" s="777"/>
      <c r="BQ81" s="777"/>
      <c r="BR81" s="777"/>
      <c r="BS81" s="777"/>
      <c r="BT81" s="777"/>
      <c r="BU81" s="777"/>
      <c r="BV81" s="777"/>
      <c r="BW81" s="777"/>
      <c r="BX81" s="777"/>
      <c r="BY81" s="777"/>
      <c r="BZ81" s="777"/>
      <c r="CA81" s="777"/>
      <c r="CB81" s="777"/>
      <c r="CC81" s="777"/>
      <c r="CD81" s="777"/>
      <c r="CE81" s="777"/>
      <c r="CF81" s="777"/>
      <c r="CG81" s="777"/>
      <c r="CH81" s="777"/>
      <c r="CI81" s="777"/>
      <c r="CJ81" s="777"/>
      <c r="CK81" s="777"/>
      <c r="CL81" s="777"/>
      <c r="CM81" s="777"/>
      <c r="CN81" s="777"/>
      <c r="CO81" s="777"/>
      <c r="CP81" s="777"/>
      <c r="CQ81" s="777"/>
      <c r="CR81" s="777"/>
      <c r="CS81" s="777"/>
      <c r="CT81" s="777"/>
      <c r="CU81" s="777"/>
      <c r="CV81" s="777"/>
      <c r="CW81" s="777"/>
      <c r="CX81" s="777"/>
      <c r="CY81" s="777"/>
      <c r="CZ81" s="777"/>
      <c r="DA81" s="777"/>
      <c r="DB81" s="777"/>
      <c r="DC81" s="777"/>
      <c r="DD81" s="777"/>
      <c r="DE81" s="777"/>
      <c r="DF81" s="777"/>
      <c r="DG81" s="777"/>
      <c r="DH81" s="777"/>
      <c r="DI81" s="777"/>
      <c r="DJ81" s="777"/>
      <c r="DK81" s="777"/>
      <c r="DL81" s="777"/>
      <c r="DM81" s="777"/>
      <c r="DN81" s="777"/>
      <c r="DO81" s="777"/>
      <c r="DP81" s="777"/>
      <c r="DQ81" s="777"/>
      <c r="DR81" s="777"/>
      <c r="DS81" s="777"/>
      <c r="DT81" s="777"/>
      <c r="DU81" s="777"/>
      <c r="DV81" s="777"/>
      <c r="DW81" s="777"/>
      <c r="DX81" s="777"/>
      <c r="DY81" s="777"/>
      <c r="DZ81" s="777"/>
      <c r="EA81" s="777"/>
      <c r="EB81" s="777"/>
      <c r="EC81" s="777"/>
      <c r="ED81" s="777"/>
      <c r="EE81" s="777"/>
      <c r="EF81" s="777"/>
      <c r="EG81" s="777"/>
      <c r="EH81" s="777"/>
      <c r="EI81" s="777"/>
      <c r="EJ81" s="777"/>
      <c r="EK81" s="777"/>
      <c r="EL81" s="777"/>
      <c r="EM81" s="777"/>
      <c r="EN81" s="777"/>
      <c r="EO81" s="777"/>
      <c r="EP81" s="777"/>
      <c r="EQ81" s="777"/>
      <c r="ER81" s="777"/>
      <c r="ES81" s="777"/>
      <c r="ET81" s="777"/>
      <c r="EU81" s="777"/>
      <c r="EV81" s="777"/>
      <c r="EW81" s="777"/>
      <c r="EX81" s="777"/>
      <c r="EY81" s="777"/>
      <c r="EZ81" s="777"/>
      <c r="FA81" s="777"/>
      <c r="FB81" s="777"/>
      <c r="FC81" s="777"/>
      <c r="FD81" s="777"/>
      <c r="FE81" s="777"/>
      <c r="FF81" s="777"/>
      <c r="FG81" s="777"/>
      <c r="FH81" s="777"/>
      <c r="FI81" s="777"/>
      <c r="FJ81" s="777"/>
      <c r="FK81" s="777"/>
      <c r="FL81" s="777"/>
      <c r="FM81" s="777"/>
      <c r="FN81" s="777"/>
      <c r="FO81" s="777"/>
      <c r="FP81" s="777"/>
      <c r="FQ81" s="777"/>
      <c r="FR81" s="777"/>
      <c r="FS81" s="777"/>
      <c r="FT81" s="777"/>
      <c r="FU81" s="777"/>
      <c r="FV81" s="777"/>
      <c r="FW81" s="777"/>
      <c r="FX81" s="777"/>
      <c r="FY81" s="777"/>
      <c r="FZ81" s="777"/>
      <c r="GA81" s="777"/>
      <c r="GB81" s="777"/>
      <c r="GC81" s="777"/>
      <c r="GD81" s="777"/>
      <c r="GE81" s="777"/>
      <c r="GF81" s="777"/>
      <c r="GG81" s="777"/>
      <c r="GH81" s="777"/>
      <c r="GI81" s="777"/>
      <c r="GJ81" s="777"/>
      <c r="GK81" s="777"/>
      <c r="GL81" s="777"/>
      <c r="GM81" s="777"/>
      <c r="GN81" s="777"/>
      <c r="GO81" s="777"/>
      <c r="GP81" s="777"/>
      <c r="GQ81" s="777"/>
      <c r="GR81" s="777"/>
      <c r="GS81" s="777"/>
      <c r="GT81" s="777"/>
      <c r="GU81" s="777"/>
      <c r="GV81" s="777"/>
      <c r="GW81" s="777"/>
      <c r="GX81" s="777"/>
      <c r="GY81" s="777"/>
      <c r="GZ81" s="777"/>
      <c r="HA81" s="777"/>
      <c r="HB81" s="777"/>
      <c r="HC81" s="777"/>
      <c r="HD81" s="777"/>
      <c r="HE81" s="777"/>
      <c r="HF81" s="777"/>
      <c r="HG81" s="777"/>
      <c r="HH81" s="777"/>
      <c r="HI81" s="777"/>
      <c r="HJ81" s="777"/>
      <c r="HK81" s="777"/>
      <c r="HL81" s="777"/>
      <c r="HM81" s="777"/>
      <c r="HN81" s="777"/>
      <c r="HO81" s="777"/>
      <c r="HP81" s="777"/>
      <c r="HQ81" s="777"/>
      <c r="HR81" s="777"/>
      <c r="HS81" s="777"/>
      <c r="HT81" s="777"/>
      <c r="HU81" s="777"/>
      <c r="HV81" s="777"/>
      <c r="HW81" s="777"/>
      <c r="HX81" s="777"/>
      <c r="HY81" s="777"/>
      <c r="HZ81" s="777"/>
      <c r="IA81" s="777"/>
      <c r="IB81" s="777"/>
      <c r="IC81" s="777"/>
      <c r="ID81" s="777"/>
      <c r="IE81" s="777"/>
      <c r="IF81" s="777"/>
      <c r="IG81" s="777"/>
      <c r="IH81" s="777"/>
      <c r="II81" s="777"/>
      <c r="IJ81" s="777"/>
      <c r="IK81" s="777"/>
      <c r="IL81" s="777"/>
      <c r="IM81" s="777"/>
      <c r="IN81" s="777"/>
      <c r="IO81" s="777"/>
      <c r="IP81" s="777"/>
      <c r="IQ81" s="777"/>
      <c r="IR81" s="777"/>
      <c r="IS81" s="777"/>
      <c r="IT81" s="777"/>
      <c r="IU81" s="777"/>
    </row>
    <row r="82" spans="2:255" s="779" customFormat="1">
      <c r="B82" s="777"/>
      <c r="C82" s="777"/>
      <c r="D82" s="777"/>
      <c r="E82" s="777"/>
      <c r="F82" s="777"/>
      <c r="G82" s="777"/>
      <c r="H82" s="777"/>
      <c r="I82" s="777"/>
      <c r="J82" s="777"/>
      <c r="K82" s="777"/>
      <c r="L82" s="777"/>
      <c r="M82" s="777"/>
      <c r="N82" s="777"/>
      <c r="O82" s="777"/>
      <c r="P82" s="777"/>
      <c r="Q82" s="777"/>
      <c r="R82" s="777"/>
      <c r="S82" s="777"/>
      <c r="T82" s="777"/>
      <c r="U82" s="777"/>
      <c r="V82" s="777"/>
      <c r="W82" s="777"/>
      <c r="X82" s="777"/>
      <c r="Y82" s="777"/>
      <c r="Z82" s="778"/>
      <c r="AA82" s="778"/>
      <c r="AB82" s="778"/>
      <c r="AC82" s="778"/>
      <c r="AD82" s="778"/>
      <c r="AE82" s="778"/>
      <c r="AF82" s="778"/>
      <c r="AG82" s="778"/>
      <c r="AH82" s="778"/>
      <c r="AI82" s="778"/>
      <c r="AJ82" s="778"/>
      <c r="AK82" s="778"/>
      <c r="AL82" s="778"/>
      <c r="AM82" s="778"/>
      <c r="AN82" s="778"/>
      <c r="AO82" s="778"/>
      <c r="AP82" s="778"/>
      <c r="AQ82" s="778"/>
      <c r="AR82" s="778"/>
      <c r="AS82" s="778"/>
      <c r="AT82" s="778"/>
      <c r="AU82" s="778"/>
      <c r="AV82" s="778"/>
      <c r="AW82" s="778"/>
      <c r="AX82" s="778"/>
      <c r="AY82" s="778"/>
      <c r="AZ82" s="778"/>
      <c r="BA82" s="778"/>
      <c r="BB82" s="777"/>
      <c r="BC82" s="777"/>
      <c r="BD82" s="777"/>
      <c r="BE82" s="777"/>
      <c r="BF82" s="777"/>
      <c r="BG82" s="777"/>
      <c r="BH82" s="777"/>
      <c r="BI82" s="777"/>
      <c r="BJ82" s="777"/>
      <c r="BK82" s="777"/>
      <c r="BL82" s="777"/>
      <c r="BM82" s="777"/>
      <c r="BN82" s="777"/>
      <c r="BO82" s="777"/>
      <c r="BP82" s="777"/>
      <c r="BQ82" s="777"/>
      <c r="BR82" s="777"/>
      <c r="BS82" s="777"/>
      <c r="BT82" s="777"/>
      <c r="BU82" s="777"/>
      <c r="BV82" s="777"/>
      <c r="BW82" s="777"/>
      <c r="BX82" s="777"/>
      <c r="BY82" s="777"/>
      <c r="BZ82" s="777"/>
      <c r="CA82" s="777"/>
      <c r="CB82" s="777"/>
      <c r="CC82" s="777"/>
      <c r="CD82" s="777"/>
      <c r="CE82" s="777"/>
      <c r="CF82" s="777"/>
      <c r="CG82" s="777"/>
      <c r="CH82" s="777"/>
      <c r="CI82" s="777"/>
      <c r="CJ82" s="777"/>
      <c r="CK82" s="777"/>
      <c r="CL82" s="777"/>
      <c r="CM82" s="777"/>
      <c r="CN82" s="777"/>
      <c r="CO82" s="777"/>
      <c r="CP82" s="777"/>
      <c r="CQ82" s="777"/>
      <c r="CR82" s="777"/>
      <c r="CS82" s="777"/>
      <c r="CT82" s="777"/>
      <c r="CU82" s="777"/>
      <c r="CV82" s="777"/>
      <c r="CW82" s="777"/>
      <c r="CX82" s="777"/>
      <c r="CY82" s="777"/>
      <c r="CZ82" s="777"/>
      <c r="DA82" s="777"/>
      <c r="DB82" s="777"/>
      <c r="DC82" s="777"/>
      <c r="DD82" s="777"/>
      <c r="DE82" s="777"/>
      <c r="DF82" s="777"/>
      <c r="DG82" s="777"/>
      <c r="DH82" s="777"/>
      <c r="DI82" s="777"/>
      <c r="DJ82" s="777"/>
      <c r="DK82" s="777"/>
      <c r="DL82" s="777"/>
      <c r="DM82" s="777"/>
      <c r="DN82" s="777"/>
      <c r="DO82" s="777"/>
      <c r="DP82" s="777"/>
      <c r="DQ82" s="777"/>
      <c r="DR82" s="777"/>
      <c r="DS82" s="777"/>
      <c r="DT82" s="777"/>
      <c r="DU82" s="777"/>
      <c r="DV82" s="777"/>
      <c r="DW82" s="777"/>
      <c r="DX82" s="777"/>
      <c r="DY82" s="777"/>
      <c r="DZ82" s="777"/>
      <c r="EA82" s="777"/>
      <c r="EB82" s="777"/>
      <c r="EC82" s="777"/>
      <c r="ED82" s="777"/>
      <c r="EE82" s="777"/>
      <c r="EF82" s="777"/>
      <c r="EG82" s="777"/>
      <c r="EH82" s="777"/>
      <c r="EI82" s="777"/>
      <c r="EJ82" s="777"/>
      <c r="EK82" s="777"/>
      <c r="EL82" s="777"/>
      <c r="EM82" s="777"/>
      <c r="EN82" s="777"/>
      <c r="EO82" s="777"/>
      <c r="EP82" s="777"/>
      <c r="EQ82" s="777"/>
      <c r="ER82" s="777"/>
      <c r="ES82" s="777"/>
      <c r="ET82" s="777"/>
      <c r="EU82" s="777"/>
      <c r="EV82" s="777"/>
      <c r="EW82" s="777"/>
      <c r="EX82" s="777"/>
      <c r="EY82" s="777"/>
      <c r="EZ82" s="777"/>
      <c r="FA82" s="777"/>
      <c r="FB82" s="777"/>
      <c r="FC82" s="777"/>
      <c r="FD82" s="777"/>
      <c r="FE82" s="777"/>
      <c r="FF82" s="777"/>
      <c r="FG82" s="777"/>
      <c r="FH82" s="777"/>
      <c r="FI82" s="777"/>
      <c r="FJ82" s="777"/>
      <c r="FK82" s="777"/>
      <c r="FL82" s="777"/>
      <c r="FM82" s="777"/>
      <c r="FN82" s="777"/>
      <c r="FO82" s="777"/>
      <c r="FP82" s="777"/>
      <c r="FQ82" s="777"/>
      <c r="FR82" s="777"/>
      <c r="FS82" s="777"/>
      <c r="FT82" s="777"/>
      <c r="FU82" s="777"/>
      <c r="FV82" s="777"/>
      <c r="FW82" s="777"/>
      <c r="FX82" s="777"/>
      <c r="FY82" s="777"/>
      <c r="FZ82" s="777"/>
      <c r="GA82" s="777"/>
      <c r="GB82" s="777"/>
      <c r="GC82" s="777"/>
      <c r="GD82" s="777"/>
      <c r="GE82" s="777"/>
      <c r="GF82" s="777"/>
      <c r="GG82" s="777"/>
      <c r="GH82" s="777"/>
      <c r="GI82" s="777"/>
      <c r="GJ82" s="777"/>
      <c r="GK82" s="777"/>
      <c r="GL82" s="777"/>
      <c r="GM82" s="777"/>
      <c r="GN82" s="777"/>
      <c r="GO82" s="777"/>
      <c r="GP82" s="777"/>
      <c r="GQ82" s="777"/>
      <c r="GR82" s="777"/>
      <c r="GS82" s="777"/>
      <c r="GT82" s="777"/>
      <c r="GU82" s="777"/>
      <c r="GV82" s="777"/>
      <c r="GW82" s="777"/>
      <c r="GX82" s="777"/>
      <c r="GY82" s="777"/>
      <c r="GZ82" s="777"/>
      <c r="HA82" s="777"/>
      <c r="HB82" s="777"/>
      <c r="HC82" s="777"/>
      <c r="HD82" s="777"/>
      <c r="HE82" s="777"/>
      <c r="HF82" s="777"/>
      <c r="HG82" s="777"/>
      <c r="HH82" s="777"/>
      <c r="HI82" s="777"/>
      <c r="HJ82" s="777"/>
      <c r="HK82" s="777"/>
      <c r="HL82" s="777"/>
      <c r="HM82" s="777"/>
      <c r="HN82" s="777"/>
      <c r="HO82" s="777"/>
      <c r="HP82" s="777"/>
      <c r="HQ82" s="777"/>
      <c r="HR82" s="777"/>
      <c r="HS82" s="777"/>
      <c r="HT82" s="777"/>
      <c r="HU82" s="777"/>
      <c r="HV82" s="777"/>
      <c r="HW82" s="777"/>
      <c r="HX82" s="777"/>
      <c r="HY82" s="777"/>
      <c r="HZ82" s="777"/>
      <c r="IA82" s="777"/>
      <c r="IB82" s="777"/>
      <c r="IC82" s="777"/>
      <c r="ID82" s="777"/>
      <c r="IE82" s="777"/>
      <c r="IF82" s="777"/>
      <c r="IG82" s="777"/>
      <c r="IH82" s="777"/>
      <c r="II82" s="777"/>
      <c r="IJ82" s="777"/>
      <c r="IK82" s="777"/>
      <c r="IL82" s="777"/>
      <c r="IM82" s="777"/>
      <c r="IN82" s="777"/>
      <c r="IO82" s="777"/>
      <c r="IP82" s="777"/>
      <c r="IQ82" s="777"/>
      <c r="IR82" s="777"/>
      <c r="IS82" s="777"/>
      <c r="IT82" s="777"/>
      <c r="IU82" s="777"/>
    </row>
    <row r="83" spans="2:255" s="779" customFormat="1">
      <c r="B83" s="777"/>
      <c r="C83" s="777"/>
      <c r="D83" s="777"/>
      <c r="E83" s="777"/>
      <c r="F83" s="777"/>
      <c r="G83" s="777"/>
      <c r="H83" s="777"/>
      <c r="I83" s="777"/>
      <c r="J83" s="777"/>
      <c r="K83" s="777"/>
      <c r="L83" s="777"/>
      <c r="M83" s="777"/>
      <c r="N83" s="777"/>
      <c r="O83" s="777"/>
      <c r="P83" s="777"/>
      <c r="Q83" s="777"/>
      <c r="R83" s="777"/>
      <c r="S83" s="777"/>
      <c r="T83" s="777"/>
      <c r="U83" s="777"/>
      <c r="V83" s="777"/>
      <c r="W83" s="777"/>
      <c r="X83" s="777"/>
      <c r="Y83" s="777"/>
      <c r="Z83" s="778"/>
      <c r="AA83" s="778"/>
      <c r="AB83" s="778"/>
      <c r="AC83" s="778"/>
      <c r="AD83" s="778"/>
      <c r="AE83" s="778"/>
      <c r="AF83" s="778"/>
      <c r="AG83" s="778"/>
      <c r="AH83" s="778"/>
      <c r="AI83" s="778"/>
      <c r="AJ83" s="778"/>
      <c r="AK83" s="778"/>
      <c r="AL83" s="778"/>
      <c r="AM83" s="778"/>
      <c r="AN83" s="778"/>
      <c r="AO83" s="778"/>
      <c r="AP83" s="778"/>
      <c r="AQ83" s="778"/>
      <c r="AR83" s="778"/>
      <c r="AS83" s="778"/>
      <c r="AT83" s="778"/>
      <c r="AU83" s="778"/>
      <c r="AV83" s="778"/>
      <c r="AW83" s="778"/>
      <c r="AX83" s="778"/>
      <c r="AY83" s="778"/>
      <c r="AZ83" s="778"/>
      <c r="BA83" s="778"/>
      <c r="BB83" s="777"/>
      <c r="BC83" s="777"/>
      <c r="BD83" s="777"/>
      <c r="BE83" s="777"/>
      <c r="BF83" s="777"/>
      <c r="BG83" s="777"/>
      <c r="BH83" s="777"/>
      <c r="BI83" s="777"/>
      <c r="BJ83" s="777"/>
      <c r="BK83" s="777"/>
      <c r="BL83" s="777"/>
      <c r="BM83" s="777"/>
      <c r="BN83" s="777"/>
      <c r="BO83" s="777"/>
      <c r="BP83" s="777"/>
      <c r="BQ83" s="777"/>
      <c r="BR83" s="777"/>
      <c r="BS83" s="777"/>
      <c r="BT83" s="777"/>
      <c r="BU83" s="777"/>
      <c r="BV83" s="777"/>
      <c r="BW83" s="777"/>
      <c r="BX83" s="777"/>
      <c r="BY83" s="777"/>
      <c r="BZ83" s="777"/>
      <c r="CA83" s="777"/>
      <c r="CB83" s="777"/>
      <c r="CC83" s="777"/>
      <c r="CD83" s="777"/>
      <c r="CE83" s="777"/>
      <c r="CF83" s="777"/>
      <c r="CG83" s="777"/>
      <c r="CH83" s="777"/>
      <c r="CI83" s="777"/>
      <c r="CJ83" s="777"/>
      <c r="CK83" s="777"/>
      <c r="CL83" s="777"/>
      <c r="CM83" s="777"/>
      <c r="CN83" s="777"/>
      <c r="CO83" s="777"/>
      <c r="CP83" s="777"/>
      <c r="CQ83" s="777"/>
      <c r="CR83" s="777"/>
      <c r="CS83" s="777"/>
      <c r="CT83" s="777"/>
      <c r="CU83" s="777"/>
      <c r="CV83" s="777"/>
      <c r="CW83" s="777"/>
      <c r="CX83" s="777"/>
      <c r="CY83" s="777"/>
      <c r="CZ83" s="777"/>
      <c r="DA83" s="777"/>
      <c r="DB83" s="777"/>
      <c r="DC83" s="777"/>
      <c r="DD83" s="777"/>
      <c r="DE83" s="777"/>
      <c r="DF83" s="777"/>
      <c r="DG83" s="777"/>
      <c r="DH83" s="777"/>
      <c r="DI83" s="777"/>
      <c r="DJ83" s="777"/>
      <c r="DK83" s="777"/>
      <c r="DL83" s="777"/>
      <c r="DM83" s="777"/>
      <c r="DN83" s="777"/>
      <c r="DO83" s="777"/>
      <c r="DP83" s="777"/>
      <c r="DQ83" s="777"/>
      <c r="DR83" s="777"/>
      <c r="DS83" s="777"/>
      <c r="DT83" s="777"/>
      <c r="DU83" s="777"/>
      <c r="DV83" s="777"/>
      <c r="DW83" s="777"/>
      <c r="DX83" s="777"/>
      <c r="DY83" s="777"/>
      <c r="DZ83" s="777"/>
      <c r="EA83" s="777"/>
      <c r="EB83" s="777"/>
      <c r="EC83" s="777"/>
      <c r="ED83" s="777"/>
      <c r="EE83" s="777"/>
      <c r="EF83" s="777"/>
      <c r="EG83" s="777"/>
      <c r="EH83" s="777"/>
      <c r="EI83" s="777"/>
      <c r="EJ83" s="777"/>
      <c r="EK83" s="777"/>
      <c r="EL83" s="777"/>
      <c r="EM83" s="777"/>
      <c r="EN83" s="777"/>
      <c r="EO83" s="777"/>
      <c r="EP83" s="777"/>
      <c r="EQ83" s="777"/>
      <c r="ER83" s="777"/>
      <c r="ES83" s="777"/>
      <c r="ET83" s="777"/>
      <c r="EU83" s="777"/>
      <c r="EV83" s="777"/>
      <c r="EW83" s="777"/>
      <c r="EX83" s="777"/>
      <c r="EY83" s="777"/>
      <c r="EZ83" s="777"/>
      <c r="FA83" s="777"/>
      <c r="FB83" s="777"/>
      <c r="FC83" s="777"/>
      <c r="FD83" s="777"/>
      <c r="FE83" s="777"/>
      <c r="FF83" s="777"/>
      <c r="FG83" s="777"/>
      <c r="FH83" s="777"/>
      <c r="FI83" s="777"/>
      <c r="FJ83" s="777"/>
      <c r="FK83" s="777"/>
      <c r="FL83" s="777"/>
      <c r="FM83" s="777"/>
      <c r="FN83" s="777"/>
      <c r="FO83" s="777"/>
      <c r="FP83" s="777"/>
      <c r="FQ83" s="777"/>
      <c r="FR83" s="777"/>
      <c r="FS83" s="777"/>
      <c r="FT83" s="777"/>
      <c r="FU83" s="777"/>
      <c r="FV83" s="777"/>
      <c r="FW83" s="777"/>
      <c r="FX83" s="777"/>
      <c r="FY83" s="777"/>
      <c r="FZ83" s="777"/>
      <c r="GA83" s="777"/>
      <c r="GB83" s="777"/>
      <c r="GC83" s="777"/>
      <c r="GD83" s="777"/>
      <c r="GE83" s="777"/>
      <c r="GF83" s="777"/>
      <c r="GG83" s="777"/>
      <c r="GH83" s="777"/>
      <c r="GI83" s="777"/>
      <c r="GJ83" s="777"/>
      <c r="GK83" s="777"/>
      <c r="GL83" s="777"/>
      <c r="GM83" s="777"/>
      <c r="GN83" s="777"/>
      <c r="GO83" s="777"/>
      <c r="GP83" s="777"/>
      <c r="GQ83" s="777"/>
      <c r="GR83" s="777"/>
      <c r="GS83" s="777"/>
      <c r="GT83" s="777"/>
      <c r="GU83" s="777"/>
      <c r="GV83" s="777"/>
      <c r="GW83" s="777"/>
      <c r="GX83" s="777"/>
      <c r="GY83" s="777"/>
      <c r="GZ83" s="777"/>
      <c r="HA83" s="777"/>
      <c r="HB83" s="777"/>
      <c r="HC83" s="777"/>
      <c r="HD83" s="777"/>
      <c r="HE83" s="777"/>
      <c r="HF83" s="777"/>
      <c r="HG83" s="777"/>
      <c r="HH83" s="777"/>
      <c r="HI83" s="777"/>
      <c r="HJ83" s="777"/>
      <c r="HK83" s="777"/>
      <c r="HL83" s="777"/>
      <c r="HM83" s="777"/>
      <c r="HN83" s="777"/>
      <c r="HO83" s="777"/>
      <c r="HP83" s="777"/>
      <c r="HQ83" s="777"/>
      <c r="HR83" s="777"/>
      <c r="HS83" s="777"/>
      <c r="HT83" s="777"/>
      <c r="HU83" s="777"/>
      <c r="HV83" s="777"/>
      <c r="HW83" s="777"/>
      <c r="HX83" s="777"/>
      <c r="HY83" s="777"/>
      <c r="HZ83" s="777"/>
      <c r="IA83" s="777"/>
      <c r="IB83" s="777"/>
      <c r="IC83" s="777"/>
      <c r="ID83" s="777"/>
      <c r="IE83" s="777"/>
      <c r="IF83" s="777"/>
      <c r="IG83" s="777"/>
      <c r="IH83" s="777"/>
      <c r="II83" s="777"/>
      <c r="IJ83" s="777"/>
      <c r="IK83" s="777"/>
      <c r="IL83" s="777"/>
      <c r="IM83" s="777"/>
      <c r="IN83" s="777"/>
      <c r="IO83" s="777"/>
      <c r="IP83" s="777"/>
      <c r="IQ83" s="777"/>
      <c r="IR83" s="777"/>
      <c r="IS83" s="777"/>
      <c r="IT83" s="777"/>
      <c r="IU83" s="777"/>
    </row>
    <row r="84" spans="2:255" s="779" customFormat="1">
      <c r="B84" s="777"/>
      <c r="C84" s="777"/>
      <c r="D84" s="777"/>
      <c r="E84" s="777"/>
      <c r="F84" s="777"/>
      <c r="G84" s="777"/>
      <c r="H84" s="777"/>
      <c r="I84" s="777"/>
      <c r="J84" s="777"/>
      <c r="K84" s="777"/>
      <c r="L84" s="777"/>
      <c r="M84" s="777"/>
      <c r="N84" s="777"/>
      <c r="O84" s="777"/>
      <c r="P84" s="777"/>
      <c r="Q84" s="777"/>
      <c r="R84" s="777"/>
      <c r="S84" s="777"/>
      <c r="T84" s="777"/>
      <c r="U84" s="777"/>
      <c r="V84" s="777"/>
      <c r="W84" s="777"/>
      <c r="X84" s="777"/>
      <c r="Y84" s="777"/>
      <c r="Z84" s="778"/>
      <c r="AA84" s="778"/>
      <c r="AB84" s="778"/>
      <c r="AC84" s="778"/>
      <c r="AD84" s="778"/>
      <c r="AE84" s="778"/>
      <c r="AF84" s="778"/>
      <c r="AG84" s="778"/>
      <c r="AH84" s="778"/>
      <c r="AI84" s="778"/>
      <c r="AJ84" s="778"/>
      <c r="AK84" s="778"/>
      <c r="AL84" s="778"/>
      <c r="AM84" s="778"/>
      <c r="AN84" s="778"/>
      <c r="AO84" s="778"/>
      <c r="AP84" s="778"/>
      <c r="AQ84" s="778"/>
      <c r="AR84" s="778"/>
      <c r="AS84" s="778"/>
      <c r="AT84" s="778"/>
      <c r="AU84" s="778"/>
      <c r="AV84" s="778"/>
      <c r="AW84" s="778"/>
      <c r="AX84" s="778"/>
      <c r="AY84" s="778"/>
      <c r="AZ84" s="778"/>
      <c r="BA84" s="778"/>
      <c r="BB84" s="777"/>
      <c r="BC84" s="777"/>
      <c r="BD84" s="777"/>
      <c r="BE84" s="777"/>
      <c r="BF84" s="777"/>
      <c r="BG84" s="777"/>
      <c r="BH84" s="777"/>
      <c r="BI84" s="777"/>
      <c r="BJ84" s="777"/>
      <c r="BK84" s="777"/>
      <c r="BL84" s="777"/>
      <c r="BM84" s="777"/>
      <c r="BN84" s="777"/>
      <c r="BO84" s="777"/>
      <c r="BP84" s="777"/>
      <c r="BQ84" s="777"/>
      <c r="BR84" s="777"/>
      <c r="BS84" s="777"/>
      <c r="BT84" s="777"/>
      <c r="BU84" s="777"/>
      <c r="BV84" s="777"/>
      <c r="BW84" s="777"/>
      <c r="BX84" s="777"/>
      <c r="BY84" s="777"/>
      <c r="BZ84" s="777"/>
      <c r="CA84" s="777"/>
      <c r="CB84" s="777"/>
      <c r="CC84" s="777"/>
      <c r="CD84" s="777"/>
      <c r="CE84" s="777"/>
      <c r="CF84" s="777"/>
      <c r="CG84" s="777"/>
      <c r="CH84" s="777"/>
      <c r="CI84" s="777"/>
      <c r="CJ84" s="777"/>
      <c r="CK84" s="777"/>
      <c r="CL84" s="777"/>
      <c r="CM84" s="777"/>
      <c r="CN84" s="777"/>
      <c r="CO84" s="777"/>
      <c r="CP84" s="777"/>
      <c r="CQ84" s="777"/>
      <c r="CR84" s="777"/>
      <c r="CS84" s="777"/>
      <c r="CT84" s="777"/>
      <c r="CU84" s="777"/>
      <c r="CV84" s="777"/>
      <c r="CW84" s="777"/>
      <c r="CX84" s="777"/>
      <c r="CY84" s="777"/>
      <c r="CZ84" s="777"/>
      <c r="DA84" s="777"/>
      <c r="DB84" s="777"/>
      <c r="DC84" s="777"/>
      <c r="DD84" s="777"/>
      <c r="DE84" s="777"/>
      <c r="DF84" s="777"/>
      <c r="DG84" s="777"/>
      <c r="DH84" s="777"/>
      <c r="DI84" s="777"/>
      <c r="DJ84" s="777"/>
      <c r="DK84" s="777"/>
      <c r="DL84" s="777"/>
      <c r="DM84" s="777"/>
      <c r="DN84" s="777"/>
      <c r="DO84" s="777"/>
      <c r="DP84" s="777"/>
      <c r="DQ84" s="777"/>
      <c r="DR84" s="777"/>
      <c r="DS84" s="777"/>
      <c r="DT84" s="777"/>
      <c r="DU84" s="777"/>
      <c r="DV84" s="777"/>
      <c r="DW84" s="777"/>
      <c r="DX84" s="777"/>
      <c r="DY84" s="777"/>
      <c r="DZ84" s="777"/>
      <c r="EA84" s="777"/>
      <c r="EB84" s="777"/>
      <c r="EC84" s="777"/>
      <c r="ED84" s="777"/>
      <c r="EE84" s="777"/>
      <c r="EF84" s="777"/>
      <c r="EG84" s="777"/>
      <c r="EH84" s="777"/>
      <c r="EI84" s="777"/>
      <c r="EJ84" s="777"/>
      <c r="EK84" s="777"/>
      <c r="EL84" s="777"/>
      <c r="EM84" s="777"/>
      <c r="EN84" s="777"/>
      <c r="EO84" s="777"/>
      <c r="EP84" s="777"/>
      <c r="EQ84" s="777"/>
      <c r="ER84" s="777"/>
      <c r="ES84" s="777"/>
      <c r="ET84" s="777"/>
      <c r="EU84" s="777"/>
      <c r="EV84" s="777"/>
      <c r="EW84" s="777"/>
      <c r="EX84" s="777"/>
      <c r="EY84" s="777"/>
      <c r="EZ84" s="777"/>
      <c r="FA84" s="777"/>
      <c r="FB84" s="777"/>
      <c r="FC84" s="777"/>
      <c r="FD84" s="777"/>
      <c r="FE84" s="777"/>
      <c r="FF84" s="777"/>
      <c r="FG84" s="777"/>
      <c r="FH84" s="777"/>
      <c r="FI84" s="777"/>
      <c r="FJ84" s="777"/>
      <c r="FK84" s="777"/>
      <c r="FL84" s="777"/>
      <c r="FM84" s="777"/>
      <c r="FN84" s="777"/>
      <c r="FO84" s="777"/>
      <c r="FP84" s="777"/>
      <c r="FQ84" s="777"/>
      <c r="FR84" s="777"/>
      <c r="FS84" s="777"/>
      <c r="FT84" s="777"/>
      <c r="FU84" s="777"/>
      <c r="FV84" s="777"/>
      <c r="FW84" s="777"/>
      <c r="FX84" s="777"/>
      <c r="FY84" s="777"/>
      <c r="FZ84" s="777"/>
      <c r="GA84" s="777"/>
      <c r="GB84" s="777"/>
      <c r="GC84" s="777"/>
      <c r="GD84" s="777"/>
      <c r="GE84" s="777"/>
      <c r="GF84" s="777"/>
      <c r="GG84" s="777"/>
      <c r="GH84" s="777"/>
      <c r="GI84" s="777"/>
      <c r="GJ84" s="777"/>
      <c r="GK84" s="777"/>
      <c r="GL84" s="777"/>
      <c r="GM84" s="777"/>
      <c r="GN84" s="777"/>
      <c r="GO84" s="777"/>
      <c r="GP84" s="777"/>
      <c r="GQ84" s="777"/>
      <c r="GR84" s="777"/>
      <c r="GS84" s="777"/>
      <c r="GT84" s="777"/>
      <c r="GU84" s="777"/>
      <c r="GV84" s="777"/>
      <c r="GW84" s="777"/>
      <c r="GX84" s="777"/>
      <c r="GY84" s="777"/>
      <c r="GZ84" s="777"/>
      <c r="HA84" s="777"/>
      <c r="HB84" s="777"/>
      <c r="HC84" s="777"/>
      <c r="HD84" s="777"/>
      <c r="HE84" s="777"/>
      <c r="HF84" s="777"/>
      <c r="HG84" s="777"/>
      <c r="HH84" s="777"/>
      <c r="HI84" s="777"/>
      <c r="HJ84" s="777"/>
      <c r="HK84" s="777"/>
      <c r="HL84" s="777"/>
      <c r="HM84" s="777"/>
      <c r="HN84" s="777"/>
      <c r="HO84" s="777"/>
      <c r="HP84" s="777"/>
      <c r="HQ84" s="777"/>
      <c r="HR84" s="777"/>
      <c r="HS84" s="777"/>
      <c r="HT84" s="777"/>
      <c r="HU84" s="777"/>
      <c r="HV84" s="777"/>
      <c r="HW84" s="777"/>
      <c r="HX84" s="777"/>
      <c r="HY84" s="777"/>
      <c r="HZ84" s="777"/>
      <c r="IA84" s="777"/>
      <c r="IB84" s="777"/>
      <c r="IC84" s="777"/>
      <c r="ID84" s="777"/>
      <c r="IE84" s="777"/>
      <c r="IF84" s="777"/>
      <c r="IG84" s="777"/>
      <c r="IH84" s="777"/>
      <c r="II84" s="777"/>
      <c r="IJ84" s="777"/>
      <c r="IK84" s="777"/>
      <c r="IL84" s="777"/>
      <c r="IM84" s="777"/>
      <c r="IN84" s="777"/>
      <c r="IO84" s="777"/>
      <c r="IP84" s="777"/>
      <c r="IQ84" s="777"/>
      <c r="IR84" s="777"/>
      <c r="IS84" s="777"/>
      <c r="IT84" s="777"/>
      <c r="IU84" s="777"/>
    </row>
    <row r="85" spans="2:255" s="779" customFormat="1">
      <c r="B85" s="777"/>
      <c r="C85" s="777"/>
      <c r="D85" s="777"/>
      <c r="E85" s="777"/>
      <c r="F85" s="777"/>
      <c r="G85" s="777"/>
      <c r="H85" s="777"/>
      <c r="I85" s="777"/>
      <c r="J85" s="777"/>
      <c r="K85" s="777"/>
      <c r="L85" s="777"/>
      <c r="M85" s="777"/>
      <c r="N85" s="777"/>
      <c r="O85" s="777"/>
      <c r="P85" s="777"/>
      <c r="Q85" s="777"/>
      <c r="R85" s="777"/>
      <c r="S85" s="777"/>
      <c r="T85" s="777"/>
      <c r="U85" s="777"/>
      <c r="V85" s="777"/>
      <c r="W85" s="777"/>
      <c r="X85" s="777"/>
      <c r="Y85" s="777"/>
      <c r="Z85" s="778"/>
      <c r="AA85" s="778"/>
      <c r="AB85" s="778"/>
      <c r="AC85" s="778"/>
      <c r="AD85" s="778"/>
      <c r="AE85" s="778"/>
      <c r="AF85" s="778"/>
      <c r="AG85" s="778"/>
      <c r="AH85" s="778"/>
      <c r="AI85" s="778"/>
      <c r="AJ85" s="778"/>
      <c r="AK85" s="778"/>
      <c r="AL85" s="778"/>
      <c r="AM85" s="778"/>
      <c r="AN85" s="778"/>
      <c r="AO85" s="778"/>
      <c r="AP85" s="778"/>
      <c r="AQ85" s="778"/>
      <c r="AR85" s="778"/>
      <c r="AS85" s="778"/>
      <c r="AT85" s="778"/>
      <c r="AU85" s="778"/>
      <c r="AV85" s="778"/>
      <c r="AW85" s="778"/>
      <c r="AX85" s="778"/>
      <c r="AY85" s="778"/>
      <c r="AZ85" s="778"/>
      <c r="BA85" s="778"/>
      <c r="BB85" s="777"/>
      <c r="BC85" s="777"/>
      <c r="BD85" s="777"/>
      <c r="BE85" s="777"/>
      <c r="BF85" s="777"/>
      <c r="BG85" s="777"/>
      <c r="BH85" s="777"/>
      <c r="BI85" s="777"/>
      <c r="BJ85" s="777"/>
      <c r="BK85" s="777"/>
      <c r="BL85" s="777"/>
      <c r="BM85" s="777"/>
      <c r="BN85" s="777"/>
      <c r="BO85" s="777"/>
      <c r="BP85" s="777"/>
      <c r="BQ85" s="777"/>
      <c r="BR85" s="777"/>
      <c r="BS85" s="777"/>
      <c r="BT85" s="777"/>
      <c r="BU85" s="777"/>
      <c r="BV85" s="777"/>
      <c r="BW85" s="777"/>
      <c r="BX85" s="777"/>
      <c r="BY85" s="777"/>
      <c r="BZ85" s="777"/>
      <c r="CA85" s="777"/>
      <c r="CB85" s="777"/>
      <c r="CC85" s="777"/>
      <c r="CD85" s="777"/>
      <c r="CE85" s="777"/>
      <c r="CF85" s="777"/>
      <c r="CG85" s="777"/>
      <c r="CH85" s="777"/>
      <c r="CI85" s="777"/>
      <c r="CJ85" s="777"/>
      <c r="CK85" s="777"/>
      <c r="CL85" s="777"/>
      <c r="CM85" s="777"/>
      <c r="CN85" s="777"/>
      <c r="CO85" s="777"/>
      <c r="CP85" s="777"/>
      <c r="CQ85" s="777"/>
      <c r="CR85" s="777"/>
      <c r="CS85" s="777"/>
      <c r="CT85" s="777"/>
      <c r="CU85" s="777"/>
      <c r="CV85" s="777"/>
      <c r="CW85" s="777"/>
      <c r="CX85" s="777"/>
      <c r="CY85" s="777"/>
      <c r="CZ85" s="777"/>
      <c r="DA85" s="777"/>
      <c r="DB85" s="777"/>
      <c r="DC85" s="777"/>
      <c r="DD85" s="777"/>
      <c r="DE85" s="777"/>
      <c r="DF85" s="777"/>
      <c r="DG85" s="777"/>
      <c r="DH85" s="777"/>
      <c r="DI85" s="777"/>
      <c r="DJ85" s="777"/>
      <c r="DK85" s="777"/>
      <c r="DL85" s="777"/>
      <c r="DM85" s="777"/>
      <c r="DN85" s="777"/>
      <c r="DO85" s="777"/>
      <c r="DP85" s="777"/>
      <c r="DQ85" s="777"/>
      <c r="DR85" s="777"/>
      <c r="DS85" s="777"/>
      <c r="DT85" s="777"/>
      <c r="DU85" s="777"/>
      <c r="DV85" s="777"/>
      <c r="DW85" s="777"/>
      <c r="DX85" s="777"/>
      <c r="DY85" s="777"/>
      <c r="DZ85" s="777"/>
      <c r="EA85" s="777"/>
      <c r="EB85" s="777"/>
      <c r="EC85" s="777"/>
      <c r="ED85" s="777"/>
      <c r="EE85" s="777"/>
      <c r="EF85" s="777"/>
      <c r="EG85" s="777"/>
      <c r="EH85" s="777"/>
      <c r="EI85" s="777"/>
      <c r="EJ85" s="777"/>
      <c r="EK85" s="777"/>
      <c r="EL85" s="777"/>
      <c r="EM85" s="777"/>
      <c r="EN85" s="777"/>
      <c r="EO85" s="777"/>
      <c r="EP85" s="777"/>
      <c r="EQ85" s="777"/>
      <c r="ER85" s="777"/>
      <c r="ES85" s="777"/>
      <c r="ET85" s="777"/>
      <c r="EU85" s="777"/>
      <c r="EV85" s="777"/>
      <c r="EW85" s="777"/>
      <c r="EX85" s="777"/>
      <c r="EY85" s="777"/>
      <c r="EZ85" s="777"/>
      <c r="FA85" s="777"/>
      <c r="FB85" s="777"/>
      <c r="FC85" s="777"/>
      <c r="FD85" s="777"/>
      <c r="FE85" s="777"/>
      <c r="FF85" s="777"/>
      <c r="FG85" s="777"/>
      <c r="FH85" s="777"/>
      <c r="FI85" s="777"/>
      <c r="FJ85" s="777"/>
      <c r="FK85" s="777"/>
      <c r="FL85" s="777"/>
      <c r="FM85" s="777"/>
      <c r="FN85" s="777"/>
      <c r="FO85" s="777"/>
      <c r="FP85" s="777"/>
      <c r="FQ85" s="777"/>
      <c r="FR85" s="777"/>
      <c r="FS85" s="777"/>
      <c r="FT85" s="777"/>
      <c r="FU85" s="777"/>
      <c r="FV85" s="777"/>
      <c r="FW85" s="777"/>
      <c r="FX85" s="777"/>
      <c r="FY85" s="777"/>
      <c r="FZ85" s="777"/>
      <c r="GA85" s="777"/>
      <c r="GB85" s="777"/>
      <c r="GC85" s="777"/>
      <c r="GD85" s="777"/>
      <c r="GE85" s="777"/>
      <c r="GF85" s="777"/>
      <c r="GG85" s="777"/>
      <c r="GH85" s="777"/>
      <c r="GI85" s="777"/>
      <c r="GJ85" s="777"/>
      <c r="GK85" s="777"/>
      <c r="GL85" s="777"/>
      <c r="GM85" s="777"/>
      <c r="GN85" s="777"/>
      <c r="GO85" s="777"/>
      <c r="GP85" s="777"/>
      <c r="GQ85" s="777"/>
      <c r="GR85" s="777"/>
      <c r="GS85" s="777"/>
      <c r="GT85" s="777"/>
      <c r="GU85" s="777"/>
      <c r="GV85" s="777"/>
      <c r="GW85" s="777"/>
      <c r="GX85" s="777"/>
      <c r="GY85" s="777"/>
      <c r="GZ85" s="777"/>
      <c r="HA85" s="777"/>
      <c r="HB85" s="777"/>
      <c r="HC85" s="777"/>
      <c r="HD85" s="777"/>
      <c r="HE85" s="777"/>
      <c r="HF85" s="777"/>
      <c r="HG85" s="777"/>
      <c r="HH85" s="777"/>
      <c r="HI85" s="777"/>
      <c r="HJ85" s="777"/>
      <c r="HK85" s="777"/>
      <c r="HL85" s="777"/>
      <c r="HM85" s="777"/>
      <c r="HN85" s="777"/>
      <c r="HO85" s="777"/>
      <c r="HP85" s="777"/>
      <c r="HQ85" s="777"/>
      <c r="HR85" s="777"/>
      <c r="HS85" s="777"/>
      <c r="HT85" s="777"/>
      <c r="HU85" s="777"/>
      <c r="HV85" s="777"/>
      <c r="HW85" s="777"/>
      <c r="HX85" s="777"/>
      <c r="HY85" s="777"/>
      <c r="HZ85" s="777"/>
      <c r="IA85" s="777"/>
      <c r="IB85" s="777"/>
      <c r="IC85" s="777"/>
      <c r="ID85" s="777"/>
      <c r="IE85" s="777"/>
      <c r="IF85" s="777"/>
      <c r="IG85" s="777"/>
      <c r="IH85" s="777"/>
      <c r="II85" s="777"/>
      <c r="IJ85" s="777"/>
      <c r="IK85" s="777"/>
      <c r="IL85" s="777"/>
      <c r="IM85" s="777"/>
      <c r="IN85" s="777"/>
      <c r="IO85" s="777"/>
      <c r="IP85" s="777"/>
      <c r="IQ85" s="777"/>
      <c r="IR85" s="777"/>
      <c r="IS85" s="777"/>
      <c r="IT85" s="777"/>
      <c r="IU85" s="777"/>
    </row>
    <row r="86" spans="2:255" s="779" customFormat="1">
      <c r="B86" s="777"/>
      <c r="C86" s="777"/>
      <c r="D86" s="777"/>
      <c r="E86" s="777"/>
      <c r="F86" s="777"/>
      <c r="G86" s="777"/>
      <c r="H86" s="777"/>
      <c r="I86" s="777"/>
      <c r="J86" s="777"/>
      <c r="K86" s="777"/>
      <c r="L86" s="777"/>
      <c r="M86" s="777"/>
      <c r="N86" s="777"/>
      <c r="O86" s="777"/>
      <c r="P86" s="777"/>
      <c r="Q86" s="777"/>
      <c r="R86" s="777"/>
      <c r="S86" s="777"/>
      <c r="T86" s="777"/>
      <c r="U86" s="777"/>
      <c r="V86" s="777"/>
      <c r="W86" s="777"/>
      <c r="X86" s="777"/>
      <c r="Y86" s="777"/>
      <c r="Z86" s="778"/>
      <c r="AA86" s="778"/>
      <c r="AB86" s="778"/>
      <c r="AC86" s="778"/>
      <c r="AD86" s="778"/>
      <c r="AE86" s="778"/>
      <c r="AF86" s="778"/>
      <c r="AG86" s="778"/>
      <c r="AH86" s="778"/>
      <c r="AI86" s="778"/>
      <c r="AJ86" s="778"/>
      <c r="AK86" s="778"/>
      <c r="AL86" s="778"/>
      <c r="AM86" s="778"/>
      <c r="AN86" s="778"/>
      <c r="AO86" s="778"/>
      <c r="AP86" s="778"/>
      <c r="AQ86" s="778"/>
      <c r="AR86" s="778"/>
      <c r="AS86" s="778"/>
      <c r="AT86" s="778"/>
      <c r="AU86" s="778"/>
      <c r="AV86" s="778"/>
      <c r="AW86" s="778"/>
      <c r="AX86" s="778"/>
      <c r="AY86" s="778"/>
      <c r="AZ86" s="778"/>
      <c r="BA86" s="778"/>
      <c r="BB86" s="777"/>
      <c r="BC86" s="777"/>
      <c r="BD86" s="777"/>
      <c r="BE86" s="777"/>
      <c r="BF86" s="777"/>
      <c r="BG86" s="777"/>
      <c r="BH86" s="777"/>
      <c r="BI86" s="777"/>
      <c r="BJ86" s="777"/>
      <c r="BK86" s="777"/>
      <c r="BL86" s="777"/>
      <c r="BM86" s="777"/>
      <c r="BN86" s="777"/>
      <c r="BO86" s="777"/>
      <c r="BP86" s="777"/>
      <c r="BQ86" s="777"/>
      <c r="BR86" s="777"/>
      <c r="BS86" s="777"/>
      <c r="BT86" s="777"/>
      <c r="BU86" s="777"/>
      <c r="BV86" s="777"/>
      <c r="BW86" s="777"/>
      <c r="BX86" s="777"/>
      <c r="BY86" s="777"/>
      <c r="BZ86" s="777"/>
      <c r="CA86" s="777"/>
      <c r="CB86" s="777"/>
      <c r="CC86" s="777"/>
      <c r="CD86" s="777"/>
      <c r="CE86" s="777"/>
      <c r="CF86" s="777"/>
      <c r="CG86" s="777"/>
      <c r="CH86" s="777"/>
      <c r="CI86" s="777"/>
      <c r="CJ86" s="777"/>
      <c r="CK86" s="777"/>
      <c r="CL86" s="777"/>
      <c r="CM86" s="777"/>
      <c r="CN86" s="777"/>
      <c r="CO86" s="777"/>
      <c r="CP86" s="777"/>
      <c r="CQ86" s="777"/>
      <c r="CR86" s="777"/>
      <c r="CS86" s="777"/>
      <c r="CT86" s="777"/>
      <c r="CU86" s="777"/>
      <c r="CV86" s="777"/>
      <c r="CW86" s="777"/>
      <c r="CX86" s="777"/>
      <c r="CY86" s="777"/>
      <c r="CZ86" s="777"/>
      <c r="DA86" s="777"/>
      <c r="DB86" s="777"/>
      <c r="DC86" s="777"/>
      <c r="DD86" s="777"/>
      <c r="DE86" s="777"/>
      <c r="DF86" s="777"/>
      <c r="DG86" s="777"/>
      <c r="DH86" s="777"/>
      <c r="DI86" s="777"/>
      <c r="DJ86" s="777"/>
      <c r="DK86" s="777"/>
      <c r="DL86" s="777"/>
      <c r="DM86" s="777"/>
      <c r="DN86" s="777"/>
      <c r="DO86" s="777"/>
      <c r="DP86" s="777"/>
      <c r="DQ86" s="777"/>
      <c r="DR86" s="777"/>
      <c r="DS86" s="777"/>
      <c r="DT86" s="777"/>
      <c r="DU86" s="777"/>
      <c r="DV86" s="777"/>
      <c r="DW86" s="777"/>
      <c r="DX86" s="777"/>
      <c r="DY86" s="777"/>
      <c r="DZ86" s="777"/>
      <c r="EA86" s="777"/>
      <c r="EB86" s="777"/>
      <c r="EC86" s="777"/>
      <c r="ED86" s="777"/>
      <c r="EE86" s="777"/>
      <c r="EF86" s="777"/>
      <c r="EG86" s="777"/>
      <c r="EH86" s="777"/>
      <c r="EI86" s="777"/>
      <c r="EJ86" s="777"/>
      <c r="EK86" s="777"/>
      <c r="EL86" s="777"/>
      <c r="EM86" s="777"/>
      <c r="EN86" s="777"/>
      <c r="EO86" s="777"/>
      <c r="EP86" s="777"/>
      <c r="EQ86" s="777"/>
      <c r="ER86" s="777"/>
      <c r="ES86" s="777"/>
      <c r="ET86" s="777"/>
      <c r="EU86" s="777"/>
      <c r="EV86" s="777"/>
      <c r="EW86" s="777"/>
      <c r="EX86" s="777"/>
      <c r="EY86" s="777"/>
      <c r="EZ86" s="777"/>
      <c r="FA86" s="777"/>
      <c r="FB86" s="777"/>
      <c r="FC86" s="777"/>
      <c r="FD86" s="777"/>
      <c r="FE86" s="777"/>
      <c r="FF86" s="777"/>
      <c r="FG86" s="777"/>
      <c r="FH86" s="777"/>
      <c r="FI86" s="777"/>
      <c r="FJ86" s="777"/>
      <c r="FK86" s="777"/>
      <c r="FL86" s="777"/>
      <c r="FM86" s="777"/>
      <c r="FN86" s="777"/>
      <c r="FO86" s="777"/>
      <c r="FP86" s="777"/>
      <c r="FQ86" s="777"/>
      <c r="FR86" s="777"/>
      <c r="FS86" s="777"/>
      <c r="FT86" s="777"/>
      <c r="FU86" s="777"/>
      <c r="FV86" s="777"/>
      <c r="FW86" s="777"/>
      <c r="FX86" s="777"/>
      <c r="FY86" s="777"/>
      <c r="FZ86" s="777"/>
      <c r="GA86" s="777"/>
      <c r="GB86" s="777"/>
      <c r="GC86" s="777"/>
      <c r="GD86" s="777"/>
      <c r="GE86" s="777"/>
      <c r="GF86" s="777"/>
      <c r="GG86" s="777"/>
      <c r="GH86" s="777"/>
      <c r="GI86" s="777"/>
      <c r="GJ86" s="777"/>
      <c r="GK86" s="777"/>
      <c r="GL86" s="777"/>
      <c r="GM86" s="777"/>
      <c r="GN86" s="777"/>
      <c r="GO86" s="777"/>
      <c r="GP86" s="777"/>
      <c r="GQ86" s="777"/>
      <c r="GR86" s="777"/>
      <c r="GS86" s="777"/>
      <c r="GT86" s="777"/>
      <c r="GU86" s="777"/>
      <c r="GV86" s="777"/>
      <c r="GW86" s="777"/>
      <c r="GX86" s="777"/>
      <c r="GY86" s="777"/>
      <c r="GZ86" s="777"/>
      <c r="HA86" s="777"/>
      <c r="HB86" s="777"/>
      <c r="HC86" s="777"/>
      <c r="HD86" s="777"/>
      <c r="HE86" s="777"/>
      <c r="HF86" s="777"/>
      <c r="HG86" s="777"/>
      <c r="HH86" s="777"/>
      <c r="HI86" s="777"/>
      <c r="HJ86" s="777"/>
      <c r="HK86" s="777"/>
      <c r="HL86" s="777"/>
      <c r="HM86" s="777"/>
      <c r="HN86" s="777"/>
      <c r="HO86" s="777"/>
      <c r="HP86" s="777"/>
      <c r="HQ86" s="777"/>
      <c r="HR86" s="777"/>
      <c r="HS86" s="777"/>
      <c r="HT86" s="777"/>
      <c r="HU86" s="777"/>
      <c r="HV86" s="777"/>
      <c r="HW86" s="777"/>
      <c r="HX86" s="777"/>
      <c r="HY86" s="777"/>
      <c r="HZ86" s="777"/>
      <c r="IA86" s="777"/>
      <c r="IB86" s="777"/>
      <c r="IC86" s="777"/>
      <c r="ID86" s="777"/>
      <c r="IE86" s="777"/>
      <c r="IF86" s="777"/>
      <c r="IG86" s="777"/>
      <c r="IH86" s="777"/>
      <c r="II86" s="777"/>
      <c r="IJ86" s="777"/>
      <c r="IK86" s="777"/>
      <c r="IL86" s="777"/>
      <c r="IM86" s="777"/>
      <c r="IN86" s="777"/>
      <c r="IO86" s="777"/>
      <c r="IP86" s="777"/>
      <c r="IQ86" s="777"/>
      <c r="IR86" s="777"/>
      <c r="IS86" s="777"/>
      <c r="IT86" s="777"/>
      <c r="IU86" s="777"/>
    </row>
    <row r="87" spans="2:255" s="779" customFormat="1">
      <c r="B87" s="777"/>
      <c r="C87" s="777"/>
      <c r="D87" s="777"/>
      <c r="E87" s="777"/>
      <c r="F87" s="777"/>
      <c r="G87" s="777"/>
      <c r="H87" s="777"/>
      <c r="I87" s="777"/>
      <c r="J87" s="777"/>
      <c r="K87" s="777"/>
      <c r="L87" s="777"/>
      <c r="M87" s="777"/>
      <c r="N87" s="777"/>
      <c r="O87" s="777"/>
      <c r="P87" s="777"/>
      <c r="Q87" s="777"/>
      <c r="R87" s="777"/>
      <c r="S87" s="777"/>
      <c r="T87" s="777"/>
      <c r="U87" s="777"/>
      <c r="V87" s="777"/>
      <c r="W87" s="777"/>
      <c r="X87" s="777"/>
      <c r="Y87" s="777"/>
      <c r="Z87" s="778"/>
      <c r="AA87" s="778"/>
      <c r="AB87" s="778"/>
      <c r="AC87" s="778"/>
      <c r="AD87" s="778"/>
      <c r="AE87" s="778"/>
      <c r="AF87" s="778"/>
      <c r="AG87" s="778"/>
      <c r="AH87" s="778"/>
      <c r="AI87" s="778"/>
      <c r="AJ87" s="778"/>
      <c r="AK87" s="778"/>
      <c r="AL87" s="778"/>
      <c r="AM87" s="778"/>
      <c r="AN87" s="778"/>
      <c r="AO87" s="778"/>
      <c r="AP87" s="778"/>
      <c r="AQ87" s="778"/>
      <c r="AR87" s="778"/>
      <c r="AS87" s="778"/>
      <c r="AT87" s="778"/>
      <c r="AU87" s="778"/>
      <c r="AV87" s="778"/>
      <c r="AW87" s="778"/>
      <c r="AX87" s="778"/>
      <c r="AY87" s="778"/>
      <c r="AZ87" s="778"/>
      <c r="BA87" s="778"/>
      <c r="BB87" s="777"/>
      <c r="BC87" s="777"/>
      <c r="BD87" s="777"/>
      <c r="BE87" s="777"/>
      <c r="BF87" s="777"/>
      <c r="BG87" s="777"/>
      <c r="BH87" s="777"/>
      <c r="BI87" s="777"/>
      <c r="BJ87" s="777"/>
      <c r="BK87" s="777"/>
      <c r="BL87" s="777"/>
      <c r="BM87" s="777"/>
      <c r="BN87" s="777"/>
      <c r="BO87" s="777"/>
      <c r="BP87" s="777"/>
      <c r="BQ87" s="777"/>
      <c r="BR87" s="777"/>
      <c r="BS87" s="777"/>
      <c r="BT87" s="777"/>
      <c r="BU87" s="777"/>
      <c r="BV87" s="777"/>
      <c r="BW87" s="777"/>
      <c r="BX87" s="777"/>
      <c r="BY87" s="777"/>
      <c r="BZ87" s="777"/>
      <c r="CA87" s="777"/>
      <c r="CB87" s="777"/>
      <c r="CC87" s="777"/>
      <c r="CD87" s="777"/>
      <c r="CE87" s="777"/>
      <c r="CF87" s="777"/>
      <c r="CG87" s="777"/>
      <c r="CH87" s="777"/>
      <c r="CI87" s="777"/>
      <c r="CJ87" s="777"/>
      <c r="CK87" s="777"/>
      <c r="CL87" s="777"/>
      <c r="CM87" s="777"/>
      <c r="CN87" s="777"/>
      <c r="CO87" s="777"/>
      <c r="CP87" s="777"/>
      <c r="CQ87" s="777"/>
      <c r="CR87" s="777"/>
      <c r="CS87" s="777"/>
      <c r="CT87" s="777"/>
      <c r="CU87" s="777"/>
      <c r="CV87" s="777"/>
      <c r="CW87" s="777"/>
      <c r="CX87" s="777"/>
      <c r="CY87" s="777"/>
      <c r="CZ87" s="777"/>
      <c r="DA87" s="777"/>
      <c r="DB87" s="777"/>
      <c r="DC87" s="777"/>
      <c r="DD87" s="777"/>
      <c r="DE87" s="777"/>
      <c r="DF87" s="777"/>
      <c r="DG87" s="777"/>
      <c r="DH87" s="777"/>
      <c r="DI87" s="777"/>
      <c r="DJ87" s="777"/>
      <c r="DK87" s="777"/>
      <c r="DL87" s="777"/>
      <c r="DM87" s="777"/>
      <c r="DN87" s="777"/>
      <c r="DO87" s="777"/>
      <c r="DP87" s="777"/>
      <c r="DQ87" s="777"/>
      <c r="DR87" s="777"/>
      <c r="DS87" s="777"/>
      <c r="DT87" s="777"/>
      <c r="DU87" s="777"/>
      <c r="DV87" s="777"/>
      <c r="DW87" s="777"/>
      <c r="DX87" s="777"/>
      <c r="DY87" s="777"/>
      <c r="DZ87" s="777"/>
      <c r="EA87" s="777"/>
      <c r="EB87" s="777"/>
      <c r="EC87" s="777"/>
      <c r="ED87" s="777"/>
      <c r="EE87" s="777"/>
      <c r="EF87" s="777"/>
      <c r="EG87" s="777"/>
      <c r="EH87" s="777"/>
      <c r="EI87" s="777"/>
      <c r="EJ87" s="777"/>
      <c r="EK87" s="777"/>
      <c r="EL87" s="777"/>
      <c r="EM87" s="777"/>
      <c r="EN87" s="777"/>
      <c r="EO87" s="777"/>
      <c r="EP87" s="777"/>
      <c r="EQ87" s="777"/>
      <c r="ER87" s="777"/>
      <c r="ES87" s="777"/>
      <c r="ET87" s="777"/>
      <c r="EU87" s="777"/>
      <c r="EV87" s="777"/>
      <c r="EW87" s="777"/>
      <c r="EX87" s="777"/>
      <c r="EY87" s="777"/>
      <c r="EZ87" s="777"/>
      <c r="FA87" s="777"/>
      <c r="FB87" s="777"/>
      <c r="FC87" s="777"/>
      <c r="FD87" s="777"/>
      <c r="FE87" s="777"/>
      <c r="FF87" s="777"/>
      <c r="FG87" s="777"/>
      <c r="FH87" s="777"/>
      <c r="FI87" s="777"/>
      <c r="FJ87" s="777"/>
      <c r="FK87" s="777"/>
      <c r="FL87" s="777"/>
      <c r="FM87" s="777"/>
      <c r="FN87" s="777"/>
      <c r="FO87" s="777"/>
      <c r="FP87" s="777"/>
      <c r="FQ87" s="777"/>
      <c r="FR87" s="777"/>
      <c r="FS87" s="777"/>
      <c r="FT87" s="777"/>
      <c r="FU87" s="777"/>
      <c r="FV87" s="777"/>
      <c r="FW87" s="777"/>
      <c r="FX87" s="777"/>
      <c r="FY87" s="777"/>
      <c r="FZ87" s="777"/>
      <c r="GA87" s="777"/>
      <c r="GB87" s="777"/>
      <c r="GC87" s="777"/>
      <c r="GD87" s="777"/>
      <c r="GE87" s="777"/>
      <c r="GF87" s="777"/>
      <c r="GG87" s="777"/>
      <c r="GH87" s="777"/>
      <c r="GI87" s="777"/>
      <c r="GJ87" s="777"/>
      <c r="GK87" s="777"/>
      <c r="GL87" s="777"/>
      <c r="GM87" s="777"/>
      <c r="GN87" s="777"/>
      <c r="GO87" s="777"/>
      <c r="GP87" s="777"/>
      <c r="GQ87" s="777"/>
      <c r="GR87" s="777"/>
      <c r="GS87" s="777"/>
      <c r="GT87" s="777"/>
      <c r="GU87" s="777"/>
      <c r="GV87" s="777"/>
      <c r="GW87" s="777"/>
      <c r="GX87" s="777"/>
      <c r="GY87" s="777"/>
      <c r="GZ87" s="777"/>
      <c r="HA87" s="777"/>
      <c r="HB87" s="777"/>
      <c r="HC87" s="777"/>
      <c r="HD87" s="777"/>
      <c r="HE87" s="777"/>
      <c r="HF87" s="777"/>
      <c r="HG87" s="777"/>
      <c r="HH87" s="777"/>
      <c r="HI87" s="777"/>
      <c r="HJ87" s="777"/>
      <c r="HK87" s="777"/>
      <c r="HL87" s="777"/>
      <c r="HM87" s="777"/>
      <c r="HN87" s="777"/>
      <c r="HO87" s="777"/>
      <c r="HP87" s="777"/>
      <c r="HQ87" s="777"/>
      <c r="HR87" s="777"/>
      <c r="HS87" s="777"/>
      <c r="HT87" s="777"/>
      <c r="HU87" s="777"/>
      <c r="HV87" s="777"/>
      <c r="HW87" s="777"/>
      <c r="HX87" s="777"/>
      <c r="HY87" s="777"/>
      <c r="HZ87" s="777"/>
      <c r="IA87" s="777"/>
      <c r="IB87" s="777"/>
      <c r="IC87" s="777"/>
      <c r="ID87" s="777"/>
      <c r="IE87" s="777"/>
      <c r="IF87" s="777"/>
      <c r="IG87" s="777"/>
      <c r="IH87" s="777"/>
      <c r="II87" s="777"/>
      <c r="IJ87" s="777"/>
      <c r="IK87" s="777"/>
      <c r="IL87" s="777"/>
      <c r="IM87" s="777"/>
      <c r="IN87" s="777"/>
      <c r="IO87" s="777"/>
      <c r="IP87" s="777"/>
      <c r="IQ87" s="777"/>
      <c r="IR87" s="777"/>
      <c r="IS87" s="777"/>
      <c r="IT87" s="777"/>
      <c r="IU87" s="777"/>
    </row>
    <row r="88" spans="2:255" s="779" customFormat="1">
      <c r="B88" s="777"/>
      <c r="C88" s="777"/>
      <c r="D88" s="777"/>
      <c r="E88" s="777"/>
      <c r="F88" s="777"/>
      <c r="G88" s="777"/>
      <c r="H88" s="777"/>
      <c r="I88" s="777"/>
      <c r="J88" s="777"/>
      <c r="K88" s="777"/>
      <c r="L88" s="777"/>
      <c r="M88" s="777"/>
      <c r="N88" s="777"/>
      <c r="O88" s="777"/>
      <c r="P88" s="777"/>
      <c r="Q88" s="777"/>
      <c r="R88" s="777"/>
      <c r="S88" s="777"/>
      <c r="T88" s="777"/>
      <c r="U88" s="777"/>
      <c r="V88" s="777"/>
      <c r="W88" s="777"/>
      <c r="X88" s="777"/>
      <c r="Y88" s="777"/>
      <c r="Z88" s="778"/>
      <c r="AA88" s="778"/>
      <c r="AB88" s="778"/>
      <c r="AC88" s="778"/>
      <c r="AD88" s="778"/>
      <c r="AE88" s="778"/>
      <c r="AF88" s="778"/>
      <c r="AG88" s="778"/>
      <c r="AH88" s="778"/>
      <c r="AI88" s="778"/>
      <c r="AJ88" s="778"/>
      <c r="AK88" s="778"/>
      <c r="AL88" s="778"/>
      <c r="AM88" s="778"/>
      <c r="AN88" s="778"/>
      <c r="AO88" s="778"/>
      <c r="AP88" s="778"/>
      <c r="AQ88" s="778"/>
      <c r="AR88" s="778"/>
      <c r="AS88" s="778"/>
      <c r="AT88" s="778"/>
      <c r="AU88" s="778"/>
      <c r="AV88" s="778"/>
      <c r="AW88" s="778"/>
      <c r="AX88" s="778"/>
      <c r="AY88" s="778"/>
      <c r="AZ88" s="778"/>
      <c r="BA88" s="778"/>
      <c r="BB88" s="777"/>
      <c r="BC88" s="777"/>
      <c r="BD88" s="777"/>
      <c r="BE88" s="777"/>
      <c r="BF88" s="777"/>
      <c r="BG88" s="777"/>
      <c r="BH88" s="777"/>
      <c r="BI88" s="777"/>
      <c r="BJ88" s="777"/>
      <c r="BK88" s="777"/>
      <c r="BL88" s="777"/>
      <c r="BM88" s="777"/>
      <c r="BN88" s="777"/>
      <c r="BO88" s="777"/>
      <c r="BP88" s="777"/>
      <c r="BQ88" s="777"/>
      <c r="BR88" s="777"/>
      <c r="BS88" s="777"/>
      <c r="BT88" s="777"/>
      <c r="BU88" s="777"/>
      <c r="BV88" s="777"/>
      <c r="BW88" s="777"/>
      <c r="BX88" s="777"/>
      <c r="BY88" s="777"/>
      <c r="BZ88" s="777"/>
      <c r="CA88" s="777"/>
      <c r="CB88" s="777"/>
      <c r="CC88" s="777"/>
      <c r="CD88" s="777"/>
      <c r="CE88" s="777"/>
      <c r="CF88" s="777"/>
      <c r="CG88" s="777"/>
      <c r="CH88" s="777"/>
      <c r="CI88" s="777"/>
      <c r="CJ88" s="777"/>
      <c r="CK88" s="777"/>
      <c r="CL88" s="777"/>
      <c r="CM88" s="777"/>
      <c r="CN88" s="777"/>
      <c r="CO88" s="777"/>
      <c r="CP88" s="777"/>
      <c r="CQ88" s="777"/>
      <c r="CR88" s="777"/>
      <c r="CS88" s="777"/>
      <c r="CT88" s="777"/>
      <c r="CU88" s="777"/>
      <c r="CV88" s="777"/>
      <c r="CW88" s="777"/>
      <c r="CX88" s="777"/>
      <c r="CY88" s="777"/>
      <c r="CZ88" s="777"/>
      <c r="DA88" s="777"/>
      <c r="DB88" s="777"/>
      <c r="DC88" s="777"/>
      <c r="DD88" s="777"/>
      <c r="DE88" s="777"/>
      <c r="DF88" s="777"/>
      <c r="DG88" s="777"/>
      <c r="DH88" s="777"/>
      <c r="DI88" s="777"/>
      <c r="DJ88" s="777"/>
      <c r="DK88" s="777"/>
      <c r="DL88" s="777"/>
      <c r="DM88" s="777"/>
      <c r="DN88" s="777"/>
      <c r="DO88" s="777"/>
      <c r="DP88" s="777"/>
      <c r="DQ88" s="777"/>
      <c r="DR88" s="777"/>
      <c r="DS88" s="777"/>
      <c r="DT88" s="777"/>
      <c r="DU88" s="777"/>
      <c r="DV88" s="777"/>
      <c r="DW88" s="777"/>
      <c r="DX88" s="777"/>
      <c r="DY88" s="777"/>
      <c r="DZ88" s="777"/>
      <c r="EA88" s="777"/>
      <c r="EB88" s="777"/>
      <c r="EC88" s="777"/>
      <c r="ED88" s="777"/>
      <c r="EE88" s="777"/>
      <c r="EF88" s="777"/>
      <c r="EG88" s="777"/>
      <c r="EH88" s="777"/>
      <c r="EI88" s="777"/>
      <c r="EJ88" s="777"/>
      <c r="EK88" s="777"/>
      <c r="EL88" s="777"/>
      <c r="EM88" s="777"/>
      <c r="EN88" s="777"/>
      <c r="EO88" s="777"/>
      <c r="EP88" s="777"/>
      <c r="EQ88" s="777"/>
      <c r="ER88" s="777"/>
      <c r="ES88" s="777"/>
      <c r="ET88" s="777"/>
      <c r="EU88" s="777"/>
      <c r="EV88" s="777"/>
      <c r="EW88" s="777"/>
      <c r="EX88" s="777"/>
      <c r="EY88" s="777"/>
      <c r="EZ88" s="777"/>
      <c r="FA88" s="777"/>
      <c r="FB88" s="777"/>
      <c r="FC88" s="777"/>
      <c r="FD88" s="777"/>
      <c r="FE88" s="777"/>
      <c r="FF88" s="777"/>
      <c r="FG88" s="777"/>
      <c r="FH88" s="777"/>
      <c r="FI88" s="777"/>
      <c r="FJ88" s="777"/>
      <c r="FK88" s="777"/>
      <c r="FL88" s="777"/>
      <c r="FM88" s="777"/>
      <c r="FN88" s="777"/>
      <c r="FO88" s="777"/>
      <c r="FP88" s="777"/>
      <c r="FQ88" s="777"/>
      <c r="FR88" s="777"/>
      <c r="FS88" s="777"/>
      <c r="FT88" s="777"/>
      <c r="FU88" s="777"/>
      <c r="FV88" s="777"/>
      <c r="FW88" s="777"/>
      <c r="FX88" s="777"/>
      <c r="FY88" s="777"/>
      <c r="FZ88" s="777"/>
      <c r="GA88" s="777"/>
      <c r="GB88" s="777"/>
      <c r="GC88" s="777"/>
      <c r="GD88" s="777"/>
      <c r="GE88" s="777"/>
      <c r="GF88" s="777"/>
      <c r="GG88" s="777"/>
      <c r="GH88" s="777"/>
      <c r="GI88" s="777"/>
      <c r="GJ88" s="777"/>
      <c r="GK88" s="777"/>
      <c r="GL88" s="777"/>
      <c r="GM88" s="777"/>
      <c r="GN88" s="777"/>
      <c r="GO88" s="777"/>
      <c r="GP88" s="777"/>
      <c r="GQ88" s="777"/>
      <c r="GR88" s="777"/>
      <c r="GS88" s="777"/>
      <c r="GT88" s="777"/>
      <c r="GU88" s="777"/>
      <c r="GV88" s="777"/>
      <c r="GW88" s="777"/>
      <c r="GX88" s="777"/>
      <c r="GY88" s="777"/>
      <c r="GZ88" s="777"/>
      <c r="HA88" s="777"/>
      <c r="HB88" s="777"/>
      <c r="HC88" s="777"/>
      <c r="HD88" s="777"/>
      <c r="HE88" s="777"/>
      <c r="HF88" s="777"/>
      <c r="HG88" s="777"/>
      <c r="HH88" s="777"/>
      <c r="HI88" s="777"/>
      <c r="HJ88" s="777"/>
      <c r="HK88" s="777"/>
      <c r="HL88" s="777"/>
      <c r="HM88" s="777"/>
      <c r="HN88" s="777"/>
      <c r="HO88" s="777"/>
      <c r="HP88" s="777"/>
      <c r="HQ88" s="777"/>
      <c r="HR88" s="777"/>
      <c r="HS88" s="777"/>
      <c r="HT88" s="777"/>
      <c r="HU88" s="777"/>
      <c r="HV88" s="777"/>
      <c r="HW88" s="777"/>
      <c r="HX88" s="777"/>
      <c r="HY88" s="777"/>
      <c r="HZ88" s="777"/>
      <c r="IA88" s="777"/>
      <c r="IB88" s="777"/>
      <c r="IC88" s="777"/>
      <c r="ID88" s="777"/>
      <c r="IE88" s="777"/>
      <c r="IF88" s="777"/>
      <c r="IG88" s="777"/>
      <c r="IH88" s="777"/>
      <c r="II88" s="777"/>
      <c r="IJ88" s="777"/>
      <c r="IK88" s="777"/>
      <c r="IL88" s="777"/>
      <c r="IM88" s="777"/>
      <c r="IN88" s="777"/>
      <c r="IO88" s="777"/>
      <c r="IP88" s="777"/>
      <c r="IQ88" s="777"/>
      <c r="IR88" s="777"/>
      <c r="IS88" s="777"/>
      <c r="IT88" s="777"/>
      <c r="IU88" s="777"/>
    </row>
    <row r="89" spans="2:255" s="779" customFormat="1">
      <c r="B89" s="777"/>
      <c r="C89" s="777"/>
      <c r="D89" s="777"/>
      <c r="E89" s="777"/>
      <c r="F89" s="777"/>
      <c r="G89" s="777"/>
      <c r="H89" s="777"/>
      <c r="I89" s="777"/>
      <c r="J89" s="777"/>
      <c r="K89" s="777"/>
      <c r="L89" s="777"/>
      <c r="M89" s="777"/>
      <c r="N89" s="777"/>
      <c r="O89" s="777"/>
      <c r="P89" s="777"/>
      <c r="Q89" s="777"/>
      <c r="R89" s="777"/>
      <c r="S89" s="777"/>
      <c r="T89" s="777"/>
      <c r="U89" s="777"/>
      <c r="V89" s="777"/>
      <c r="W89" s="777"/>
      <c r="X89" s="777"/>
      <c r="Y89" s="777"/>
      <c r="Z89" s="778"/>
      <c r="AA89" s="778"/>
      <c r="AB89" s="778"/>
      <c r="AC89" s="778"/>
      <c r="AD89" s="778"/>
      <c r="AE89" s="778"/>
      <c r="AF89" s="778"/>
      <c r="AG89" s="778"/>
      <c r="AH89" s="778"/>
      <c r="AI89" s="778"/>
      <c r="AJ89" s="778"/>
      <c r="AK89" s="778"/>
      <c r="AL89" s="778"/>
      <c r="AM89" s="778"/>
      <c r="AN89" s="778"/>
      <c r="AO89" s="778"/>
      <c r="AP89" s="778"/>
      <c r="AQ89" s="778"/>
      <c r="AR89" s="778"/>
      <c r="AS89" s="778"/>
      <c r="AT89" s="778"/>
      <c r="AU89" s="778"/>
      <c r="AV89" s="778"/>
      <c r="AW89" s="778"/>
      <c r="AX89" s="778"/>
      <c r="AY89" s="778"/>
      <c r="AZ89" s="778"/>
      <c r="BA89" s="778"/>
      <c r="BB89" s="777"/>
      <c r="BC89" s="777"/>
      <c r="BD89" s="777"/>
      <c r="BE89" s="777"/>
      <c r="BF89" s="777"/>
      <c r="BG89" s="777"/>
      <c r="BH89" s="777"/>
      <c r="BI89" s="777"/>
      <c r="BJ89" s="777"/>
      <c r="BK89" s="777"/>
      <c r="BL89" s="777"/>
      <c r="BM89" s="777"/>
      <c r="BN89" s="777"/>
      <c r="BO89" s="777"/>
      <c r="BP89" s="777"/>
      <c r="BQ89" s="777"/>
      <c r="BR89" s="777"/>
      <c r="BS89" s="777"/>
      <c r="BT89" s="777"/>
      <c r="BU89" s="777"/>
      <c r="BV89" s="777"/>
      <c r="BW89" s="777"/>
      <c r="BX89" s="777"/>
      <c r="BY89" s="777"/>
      <c r="BZ89" s="777"/>
      <c r="CA89" s="777"/>
      <c r="CB89" s="777"/>
      <c r="CC89" s="777"/>
      <c r="CD89" s="777"/>
      <c r="CE89" s="777"/>
      <c r="CF89" s="777"/>
      <c r="CG89" s="777"/>
      <c r="CH89" s="777"/>
      <c r="CI89" s="777"/>
      <c r="CJ89" s="777"/>
      <c r="CK89" s="777"/>
      <c r="CL89" s="777"/>
      <c r="CM89" s="777"/>
      <c r="CN89" s="777"/>
      <c r="CO89" s="777"/>
      <c r="CP89" s="777"/>
      <c r="CQ89" s="777"/>
      <c r="CR89" s="777"/>
      <c r="CS89" s="777"/>
      <c r="CT89" s="777"/>
      <c r="CU89" s="777"/>
      <c r="CV89" s="777"/>
      <c r="CW89" s="777"/>
      <c r="CX89" s="777"/>
      <c r="CY89" s="777"/>
      <c r="CZ89" s="777"/>
      <c r="DA89" s="777"/>
      <c r="DB89" s="777"/>
      <c r="DC89" s="777"/>
      <c r="DD89" s="777"/>
      <c r="DE89" s="777"/>
      <c r="DF89" s="777"/>
      <c r="DG89" s="777"/>
      <c r="DH89" s="777"/>
      <c r="DI89" s="777"/>
      <c r="DJ89" s="777"/>
      <c r="DK89" s="777"/>
      <c r="DL89" s="777"/>
      <c r="DM89" s="777"/>
      <c r="DN89" s="777"/>
      <c r="DO89" s="777"/>
      <c r="DP89" s="777"/>
      <c r="DQ89" s="777"/>
      <c r="DR89" s="777"/>
      <c r="DS89" s="777"/>
      <c r="DT89" s="777"/>
      <c r="DU89" s="777"/>
      <c r="DV89" s="777"/>
      <c r="DW89" s="777"/>
      <c r="DX89" s="777"/>
      <c r="DY89" s="777"/>
      <c r="DZ89" s="777"/>
      <c r="EA89" s="777"/>
      <c r="EB89" s="777"/>
      <c r="EC89" s="777"/>
      <c r="ED89" s="777"/>
      <c r="EE89" s="777"/>
      <c r="EF89" s="777"/>
      <c r="EG89" s="777"/>
      <c r="EH89" s="777"/>
      <c r="EI89" s="777"/>
      <c r="EJ89" s="777"/>
      <c r="EK89" s="777"/>
      <c r="EL89" s="777"/>
      <c r="EM89" s="777"/>
      <c r="EN89" s="777"/>
      <c r="EO89" s="777"/>
      <c r="EP89" s="777"/>
      <c r="EQ89" s="777"/>
      <c r="ER89" s="777"/>
      <c r="ES89" s="777"/>
      <c r="ET89" s="777"/>
      <c r="EU89" s="777"/>
      <c r="EV89" s="777"/>
      <c r="EW89" s="777"/>
      <c r="EX89" s="777"/>
      <c r="EY89" s="777"/>
      <c r="EZ89" s="777"/>
      <c r="FA89" s="777"/>
      <c r="FB89" s="777"/>
      <c r="FC89" s="777"/>
      <c r="FD89" s="777"/>
      <c r="FE89" s="777"/>
      <c r="FF89" s="777"/>
      <c r="FG89" s="777"/>
      <c r="FH89" s="777"/>
      <c r="FI89" s="777"/>
      <c r="FJ89" s="777"/>
      <c r="FK89" s="777"/>
      <c r="FL89" s="777"/>
      <c r="FM89" s="777"/>
      <c r="FN89" s="777"/>
      <c r="FO89" s="777"/>
      <c r="FP89" s="777"/>
      <c r="FQ89" s="777"/>
      <c r="FR89" s="777"/>
      <c r="FS89" s="777"/>
      <c r="FT89" s="777"/>
      <c r="FU89" s="777"/>
      <c r="FV89" s="777"/>
      <c r="FW89" s="777"/>
      <c r="FX89" s="777"/>
      <c r="FY89" s="777"/>
      <c r="FZ89" s="777"/>
      <c r="GA89" s="777"/>
      <c r="GB89" s="777"/>
      <c r="GC89" s="777"/>
      <c r="GD89" s="777"/>
      <c r="GE89" s="777"/>
      <c r="GF89" s="777"/>
      <c r="GG89" s="777"/>
      <c r="GH89" s="777"/>
      <c r="GI89" s="777"/>
      <c r="GJ89" s="777"/>
      <c r="GK89" s="777"/>
      <c r="GL89" s="777"/>
      <c r="GM89" s="777"/>
      <c r="GN89" s="777"/>
      <c r="GO89" s="777"/>
      <c r="GP89" s="777"/>
      <c r="GQ89" s="777"/>
      <c r="GR89" s="777"/>
      <c r="GS89" s="777"/>
      <c r="GT89" s="777"/>
      <c r="GU89" s="777"/>
      <c r="GV89" s="777"/>
      <c r="GW89" s="777"/>
      <c r="GX89" s="777"/>
      <c r="GY89" s="777"/>
      <c r="GZ89" s="777"/>
      <c r="HA89" s="777"/>
      <c r="HB89" s="777"/>
      <c r="HC89" s="777"/>
      <c r="HD89" s="777"/>
      <c r="HE89" s="777"/>
      <c r="HF89" s="777"/>
      <c r="HG89" s="777"/>
      <c r="HH89" s="777"/>
      <c r="HI89" s="777"/>
      <c r="HJ89" s="777"/>
      <c r="HK89" s="777"/>
      <c r="HL89" s="777"/>
      <c r="HM89" s="777"/>
      <c r="HN89" s="777"/>
      <c r="HO89" s="777"/>
      <c r="HP89" s="777"/>
      <c r="HQ89" s="777"/>
      <c r="HR89" s="777"/>
      <c r="HS89" s="777"/>
      <c r="HT89" s="777"/>
      <c r="HU89" s="777"/>
      <c r="HV89" s="777"/>
      <c r="HW89" s="777"/>
      <c r="HX89" s="777"/>
      <c r="HY89" s="777"/>
      <c r="HZ89" s="777"/>
      <c r="IA89" s="777"/>
      <c r="IB89" s="777"/>
      <c r="IC89" s="777"/>
      <c r="ID89" s="777"/>
      <c r="IE89" s="777"/>
      <c r="IF89" s="777"/>
      <c r="IG89" s="777"/>
      <c r="IH89" s="777"/>
      <c r="II89" s="777"/>
      <c r="IJ89" s="777"/>
      <c r="IK89" s="777"/>
      <c r="IL89" s="777"/>
      <c r="IM89" s="777"/>
      <c r="IN89" s="777"/>
      <c r="IO89" s="777"/>
      <c r="IP89" s="777"/>
      <c r="IQ89" s="777"/>
      <c r="IR89" s="777"/>
      <c r="IS89" s="777"/>
      <c r="IT89" s="777"/>
      <c r="IU89" s="777"/>
    </row>
    <row r="90" spans="2:255" s="779" customFormat="1">
      <c r="B90" s="777"/>
      <c r="C90" s="777"/>
      <c r="D90" s="777"/>
      <c r="E90" s="777"/>
      <c r="F90" s="777"/>
      <c r="G90" s="777"/>
      <c r="H90" s="777"/>
      <c r="I90" s="777"/>
      <c r="J90" s="777"/>
      <c r="K90" s="777"/>
      <c r="L90" s="777"/>
      <c r="M90" s="777"/>
      <c r="N90" s="777"/>
      <c r="O90" s="777"/>
      <c r="P90" s="777"/>
      <c r="Q90" s="777"/>
      <c r="R90" s="777"/>
      <c r="S90" s="777"/>
      <c r="T90" s="777"/>
      <c r="U90" s="777"/>
      <c r="V90" s="777"/>
      <c r="W90" s="777"/>
      <c r="X90" s="777"/>
      <c r="Y90" s="777"/>
      <c r="Z90" s="778"/>
      <c r="AA90" s="778"/>
      <c r="AB90" s="778"/>
      <c r="AC90" s="778"/>
      <c r="AD90" s="778"/>
      <c r="AE90" s="778"/>
      <c r="AF90" s="778"/>
      <c r="AG90" s="778"/>
      <c r="AH90" s="778"/>
      <c r="AI90" s="778"/>
      <c r="AJ90" s="778"/>
      <c r="AK90" s="778"/>
      <c r="AL90" s="778"/>
      <c r="AM90" s="778"/>
      <c r="AN90" s="778"/>
      <c r="AO90" s="778"/>
      <c r="AP90" s="778"/>
      <c r="AQ90" s="778"/>
      <c r="AR90" s="778"/>
      <c r="AS90" s="778"/>
      <c r="AT90" s="778"/>
      <c r="AU90" s="778"/>
      <c r="AV90" s="778"/>
      <c r="AW90" s="778"/>
      <c r="AX90" s="778"/>
      <c r="AY90" s="778"/>
      <c r="AZ90" s="778"/>
      <c r="BA90" s="778"/>
      <c r="BB90" s="777"/>
      <c r="BC90" s="777"/>
      <c r="BD90" s="777"/>
      <c r="BE90" s="777"/>
      <c r="BF90" s="777"/>
      <c r="BG90" s="777"/>
      <c r="BH90" s="777"/>
      <c r="BI90" s="777"/>
      <c r="BJ90" s="777"/>
      <c r="BK90" s="777"/>
      <c r="BL90" s="777"/>
      <c r="BM90" s="777"/>
      <c r="BN90" s="777"/>
      <c r="BO90" s="777"/>
      <c r="BP90" s="777"/>
      <c r="BQ90" s="777"/>
      <c r="BR90" s="777"/>
      <c r="BS90" s="777"/>
      <c r="BT90" s="777"/>
      <c r="BU90" s="777"/>
      <c r="BV90" s="777"/>
      <c r="BW90" s="777"/>
      <c r="BX90" s="777"/>
      <c r="BY90" s="777"/>
      <c r="BZ90" s="777"/>
      <c r="CA90" s="777"/>
      <c r="CB90" s="777"/>
      <c r="CC90" s="777"/>
      <c r="CD90" s="777"/>
      <c r="CE90" s="777"/>
      <c r="CF90" s="777"/>
      <c r="CG90" s="777"/>
      <c r="CH90" s="777"/>
      <c r="CI90" s="777"/>
      <c r="CJ90" s="777"/>
      <c r="CK90" s="777"/>
      <c r="CL90" s="777"/>
      <c r="CM90" s="777"/>
      <c r="CN90" s="777"/>
      <c r="CO90" s="777"/>
      <c r="CP90" s="777"/>
      <c r="CQ90" s="777"/>
      <c r="CR90" s="777"/>
      <c r="CS90" s="777"/>
      <c r="CT90" s="777"/>
      <c r="CU90" s="777"/>
      <c r="CV90" s="777"/>
      <c r="CW90" s="777"/>
      <c r="CX90" s="777"/>
      <c r="CY90" s="777"/>
      <c r="CZ90" s="777"/>
      <c r="DA90" s="777"/>
      <c r="DB90" s="777"/>
      <c r="DC90" s="777"/>
      <c r="DD90" s="777"/>
      <c r="DE90" s="777"/>
      <c r="DF90" s="777"/>
      <c r="DG90" s="777"/>
      <c r="DH90" s="777"/>
      <c r="DI90" s="777"/>
      <c r="DJ90" s="777"/>
      <c r="DK90" s="777"/>
      <c r="DL90" s="777"/>
      <c r="DM90" s="777"/>
      <c r="DN90" s="777"/>
      <c r="DO90" s="777"/>
      <c r="DP90" s="777"/>
      <c r="DQ90" s="777"/>
      <c r="DR90" s="777"/>
      <c r="DS90" s="777"/>
      <c r="DT90" s="777"/>
      <c r="DU90" s="777"/>
      <c r="DV90" s="777"/>
      <c r="DW90" s="777"/>
      <c r="DX90" s="777"/>
      <c r="DY90" s="777"/>
      <c r="DZ90" s="777"/>
      <c r="EA90" s="777"/>
      <c r="EB90" s="777"/>
      <c r="EC90" s="777"/>
      <c r="ED90" s="777"/>
      <c r="EE90" s="777"/>
      <c r="EF90" s="777"/>
      <c r="EG90" s="777"/>
      <c r="EH90" s="777"/>
      <c r="EI90" s="777"/>
      <c r="EJ90" s="777"/>
      <c r="EK90" s="777"/>
      <c r="EL90" s="777"/>
      <c r="EM90" s="777"/>
      <c r="EN90" s="777"/>
      <c r="EO90" s="777"/>
      <c r="EP90" s="777"/>
      <c r="EQ90" s="777"/>
      <c r="ER90" s="777"/>
      <c r="ES90" s="777"/>
      <c r="ET90" s="777"/>
      <c r="EU90" s="777"/>
      <c r="EV90" s="777"/>
      <c r="EW90" s="777"/>
      <c r="EX90" s="777"/>
      <c r="EY90" s="777"/>
      <c r="EZ90" s="777"/>
      <c r="FA90" s="777"/>
      <c r="FB90" s="777"/>
      <c r="FC90" s="777"/>
      <c r="FD90" s="777"/>
      <c r="FE90" s="777"/>
      <c r="FF90" s="777"/>
      <c r="FG90" s="777"/>
      <c r="FH90" s="777"/>
      <c r="FI90" s="777"/>
      <c r="FJ90" s="777"/>
      <c r="FK90" s="777"/>
      <c r="FL90" s="777"/>
      <c r="FM90" s="777"/>
      <c r="FN90" s="777"/>
      <c r="FO90" s="777"/>
      <c r="FP90" s="777"/>
      <c r="FQ90" s="777"/>
      <c r="FR90" s="777"/>
      <c r="FS90" s="777"/>
      <c r="FT90" s="777"/>
      <c r="FU90" s="777"/>
      <c r="FV90" s="777"/>
      <c r="FW90" s="777"/>
      <c r="FX90" s="777"/>
      <c r="FY90" s="777"/>
      <c r="FZ90" s="777"/>
      <c r="GA90" s="777"/>
      <c r="GB90" s="777"/>
      <c r="GC90" s="777"/>
      <c r="GD90" s="777"/>
      <c r="GE90" s="777"/>
      <c r="GF90" s="777"/>
      <c r="GG90" s="777"/>
      <c r="GH90" s="777"/>
      <c r="GI90" s="777"/>
      <c r="GJ90" s="777"/>
      <c r="GK90" s="777"/>
      <c r="GL90" s="777"/>
      <c r="GM90" s="777"/>
      <c r="GN90" s="777"/>
      <c r="GO90" s="777"/>
      <c r="GP90" s="777"/>
      <c r="GQ90" s="777"/>
      <c r="GR90" s="777"/>
      <c r="GS90" s="777"/>
      <c r="GT90" s="777"/>
      <c r="GU90" s="777"/>
      <c r="GV90" s="777"/>
      <c r="GW90" s="777"/>
      <c r="GX90" s="777"/>
      <c r="GY90" s="777"/>
      <c r="GZ90" s="777"/>
      <c r="HA90" s="777"/>
      <c r="HB90" s="777"/>
      <c r="HC90" s="777"/>
      <c r="HD90" s="777"/>
      <c r="HE90" s="777"/>
      <c r="HF90" s="777"/>
      <c r="HG90" s="777"/>
      <c r="HH90" s="777"/>
      <c r="HI90" s="777"/>
      <c r="HJ90" s="777"/>
      <c r="HK90" s="777"/>
      <c r="HL90" s="777"/>
      <c r="HM90" s="777"/>
      <c r="HN90" s="777"/>
      <c r="HO90" s="777"/>
      <c r="HP90" s="777"/>
      <c r="HQ90" s="777"/>
      <c r="HR90" s="777"/>
      <c r="HS90" s="777"/>
      <c r="HT90" s="777"/>
      <c r="HU90" s="777"/>
      <c r="HV90" s="777"/>
      <c r="HW90" s="777"/>
      <c r="HX90" s="777"/>
      <c r="HY90" s="777"/>
      <c r="HZ90" s="777"/>
      <c r="IA90" s="777"/>
      <c r="IB90" s="777"/>
      <c r="IC90" s="777"/>
      <c r="ID90" s="777"/>
      <c r="IE90" s="777"/>
      <c r="IF90" s="777"/>
      <c r="IG90" s="777"/>
      <c r="IH90" s="777"/>
      <c r="II90" s="777"/>
      <c r="IJ90" s="777"/>
      <c r="IK90" s="777"/>
      <c r="IL90" s="777"/>
      <c r="IM90" s="777"/>
      <c r="IN90" s="777"/>
      <c r="IO90" s="777"/>
      <c r="IP90" s="777"/>
      <c r="IQ90" s="777"/>
      <c r="IR90" s="777"/>
      <c r="IS90" s="777"/>
      <c r="IT90" s="777"/>
      <c r="IU90" s="777"/>
    </row>
    <row r="91" spans="2:255" s="779" customFormat="1">
      <c r="B91" s="777"/>
      <c r="C91" s="777"/>
      <c r="D91" s="777"/>
      <c r="E91" s="777"/>
      <c r="F91" s="777"/>
      <c r="G91" s="777"/>
      <c r="H91" s="777"/>
      <c r="I91" s="777"/>
      <c r="J91" s="777"/>
      <c r="K91" s="777"/>
      <c r="L91" s="777"/>
      <c r="M91" s="777"/>
      <c r="N91" s="777"/>
      <c r="O91" s="777"/>
      <c r="P91" s="777"/>
      <c r="Q91" s="777"/>
      <c r="R91" s="777"/>
      <c r="S91" s="777"/>
      <c r="T91" s="777"/>
      <c r="U91" s="777"/>
      <c r="V91" s="777"/>
      <c r="W91" s="777"/>
      <c r="X91" s="777"/>
      <c r="Y91" s="777"/>
      <c r="Z91" s="778"/>
      <c r="AA91" s="778"/>
      <c r="AB91" s="778"/>
      <c r="AC91" s="778"/>
      <c r="AD91" s="778"/>
      <c r="AE91" s="778"/>
      <c r="AF91" s="778"/>
      <c r="AG91" s="778"/>
      <c r="AH91" s="778"/>
      <c r="AI91" s="778"/>
      <c r="AJ91" s="778"/>
      <c r="AK91" s="778"/>
      <c r="AL91" s="778"/>
      <c r="AM91" s="778"/>
      <c r="AN91" s="778"/>
      <c r="AO91" s="778"/>
      <c r="AP91" s="778"/>
      <c r="AQ91" s="778"/>
      <c r="AR91" s="778"/>
      <c r="AS91" s="778"/>
      <c r="AT91" s="778"/>
      <c r="AU91" s="778"/>
      <c r="AV91" s="778"/>
      <c r="AW91" s="778"/>
      <c r="AX91" s="778"/>
      <c r="AY91" s="778"/>
      <c r="AZ91" s="778"/>
      <c r="BA91" s="778"/>
      <c r="BB91" s="777"/>
      <c r="BC91" s="777"/>
      <c r="BD91" s="777"/>
      <c r="BE91" s="777"/>
      <c r="BF91" s="777"/>
      <c r="BG91" s="777"/>
      <c r="BH91" s="777"/>
      <c r="BI91" s="777"/>
      <c r="BJ91" s="777"/>
      <c r="BK91" s="777"/>
      <c r="BL91" s="777"/>
      <c r="BM91" s="777"/>
      <c r="BN91" s="777"/>
      <c r="BO91" s="777"/>
      <c r="BP91" s="777"/>
      <c r="BQ91" s="777"/>
      <c r="BR91" s="777"/>
      <c r="BS91" s="777"/>
      <c r="BT91" s="777"/>
      <c r="BU91" s="777"/>
      <c r="BV91" s="777"/>
      <c r="BW91" s="777"/>
      <c r="BX91" s="777"/>
      <c r="BY91" s="777"/>
      <c r="BZ91" s="777"/>
      <c r="CA91" s="777"/>
      <c r="CB91" s="777"/>
      <c r="CC91" s="777"/>
      <c r="CD91" s="777"/>
      <c r="CE91" s="777"/>
      <c r="CF91" s="777"/>
      <c r="CG91" s="777"/>
      <c r="CH91" s="777"/>
      <c r="CI91" s="777"/>
      <c r="CJ91" s="777"/>
      <c r="CK91" s="777"/>
      <c r="CL91" s="777"/>
      <c r="CM91" s="777"/>
      <c r="CN91" s="777"/>
      <c r="CO91" s="777"/>
      <c r="CP91" s="777"/>
      <c r="CQ91" s="777"/>
      <c r="CR91" s="777"/>
      <c r="CS91" s="777"/>
      <c r="CT91" s="777"/>
      <c r="CU91" s="777"/>
      <c r="CV91" s="777"/>
      <c r="CW91" s="777"/>
      <c r="CX91" s="777"/>
      <c r="CY91" s="777"/>
      <c r="CZ91" s="777"/>
      <c r="DA91" s="777"/>
      <c r="DB91" s="777"/>
      <c r="DC91" s="777"/>
      <c r="DD91" s="777"/>
      <c r="DE91" s="777"/>
      <c r="DF91" s="777"/>
      <c r="DG91" s="777"/>
      <c r="DH91" s="777"/>
      <c r="DI91" s="777"/>
      <c r="DJ91" s="777"/>
      <c r="DK91" s="777"/>
      <c r="DL91" s="777"/>
      <c r="DM91" s="777"/>
      <c r="DN91" s="777"/>
      <c r="DO91" s="777"/>
      <c r="DP91" s="777"/>
      <c r="DQ91" s="777"/>
      <c r="DR91" s="777"/>
      <c r="DS91" s="777"/>
      <c r="DT91" s="777"/>
      <c r="DU91" s="777"/>
      <c r="DV91" s="777"/>
      <c r="DW91" s="777"/>
      <c r="DX91" s="777"/>
      <c r="DY91" s="777"/>
      <c r="DZ91" s="777"/>
      <c r="EA91" s="777"/>
      <c r="EB91" s="777"/>
      <c r="EC91" s="777"/>
      <c r="ED91" s="777"/>
      <c r="EE91" s="777"/>
      <c r="EF91" s="777"/>
      <c r="EG91" s="777"/>
      <c r="EH91" s="777"/>
      <c r="EI91" s="777"/>
      <c r="EJ91" s="777"/>
      <c r="EK91" s="777"/>
      <c r="EL91" s="777"/>
      <c r="EM91" s="777"/>
      <c r="EN91" s="777"/>
      <c r="EO91" s="777"/>
      <c r="EP91" s="777"/>
      <c r="EQ91" s="777"/>
      <c r="ER91" s="777"/>
      <c r="ES91" s="777"/>
      <c r="ET91" s="777"/>
      <c r="EU91" s="777"/>
      <c r="EV91" s="777"/>
      <c r="EW91" s="777"/>
      <c r="EX91" s="777"/>
      <c r="EY91" s="777"/>
      <c r="EZ91" s="777"/>
      <c r="FA91" s="777"/>
      <c r="FB91" s="777"/>
      <c r="FC91" s="777"/>
      <c r="FD91" s="777"/>
      <c r="FE91" s="777"/>
      <c r="FF91" s="777"/>
      <c r="FG91" s="777"/>
      <c r="FH91" s="777"/>
      <c r="FI91" s="777"/>
      <c r="FJ91" s="777"/>
      <c r="FK91" s="777"/>
      <c r="FL91" s="777"/>
      <c r="FM91" s="777"/>
      <c r="FN91" s="777"/>
      <c r="FO91" s="777"/>
      <c r="FP91" s="777"/>
      <c r="FQ91" s="777"/>
      <c r="FR91" s="777"/>
      <c r="FS91" s="777"/>
      <c r="FT91" s="777"/>
      <c r="FU91" s="777"/>
      <c r="FV91" s="777"/>
      <c r="FW91" s="777"/>
      <c r="FX91" s="777"/>
      <c r="FY91" s="777"/>
      <c r="FZ91" s="777"/>
      <c r="GA91" s="777"/>
      <c r="GB91" s="777"/>
      <c r="GC91" s="777"/>
      <c r="GD91" s="777"/>
      <c r="GE91" s="777"/>
      <c r="GF91" s="777"/>
      <c r="GG91" s="777"/>
      <c r="GH91" s="777"/>
      <c r="GI91" s="777"/>
      <c r="GJ91" s="777"/>
      <c r="GK91" s="777"/>
      <c r="GL91" s="777"/>
      <c r="GM91" s="777"/>
      <c r="GN91" s="777"/>
      <c r="GO91" s="777"/>
      <c r="GP91" s="777"/>
      <c r="GQ91" s="777"/>
      <c r="GR91" s="777"/>
      <c r="GS91" s="777"/>
      <c r="GT91" s="777"/>
      <c r="GU91" s="777"/>
      <c r="GV91" s="777"/>
      <c r="GW91" s="777"/>
      <c r="GX91" s="777"/>
      <c r="GY91" s="777"/>
      <c r="GZ91" s="777"/>
      <c r="HA91" s="777"/>
      <c r="HB91" s="777"/>
      <c r="HC91" s="777"/>
      <c r="HD91" s="777"/>
      <c r="HE91" s="777"/>
      <c r="HF91" s="777"/>
      <c r="HG91" s="777"/>
      <c r="HH91" s="777"/>
      <c r="HI91" s="777"/>
      <c r="HJ91" s="777"/>
      <c r="HK91" s="777"/>
      <c r="HL91" s="777"/>
      <c r="HM91" s="777"/>
      <c r="HN91" s="777"/>
      <c r="HO91" s="777"/>
      <c r="HP91" s="777"/>
      <c r="HQ91" s="777"/>
      <c r="HR91" s="777"/>
      <c r="HS91" s="777"/>
      <c r="HT91" s="777"/>
      <c r="HU91" s="777"/>
      <c r="HV91" s="777"/>
      <c r="HW91" s="777"/>
      <c r="HX91" s="777"/>
      <c r="HY91" s="777"/>
      <c r="HZ91" s="777"/>
      <c r="IA91" s="777"/>
      <c r="IB91" s="777"/>
      <c r="IC91" s="777"/>
      <c r="ID91" s="777"/>
      <c r="IE91" s="777"/>
      <c r="IF91" s="777"/>
      <c r="IG91" s="777"/>
      <c r="IH91" s="777"/>
      <c r="II91" s="777"/>
      <c r="IJ91" s="777"/>
      <c r="IK91" s="777"/>
      <c r="IL91" s="777"/>
      <c r="IM91" s="777"/>
      <c r="IN91" s="777"/>
      <c r="IO91" s="777"/>
      <c r="IP91" s="777"/>
      <c r="IQ91" s="777"/>
      <c r="IR91" s="777"/>
      <c r="IS91" s="777"/>
      <c r="IT91" s="777"/>
      <c r="IU91" s="777"/>
    </row>
    <row r="92" spans="2:255" s="779" customFormat="1">
      <c r="B92" s="777"/>
      <c r="C92" s="777"/>
      <c r="D92" s="777"/>
      <c r="E92" s="777"/>
      <c r="F92" s="777"/>
      <c r="G92" s="777"/>
      <c r="H92" s="777"/>
      <c r="I92" s="777"/>
      <c r="J92" s="777"/>
      <c r="K92" s="777"/>
      <c r="L92" s="777"/>
      <c r="M92" s="777"/>
      <c r="N92" s="777"/>
      <c r="O92" s="777"/>
      <c r="P92" s="777"/>
      <c r="Q92" s="777"/>
      <c r="R92" s="777"/>
      <c r="S92" s="777"/>
      <c r="T92" s="777"/>
      <c r="U92" s="777"/>
      <c r="V92" s="777"/>
      <c r="W92" s="777"/>
      <c r="X92" s="777"/>
      <c r="Y92" s="777"/>
      <c r="Z92" s="778"/>
      <c r="AA92" s="778"/>
      <c r="AB92" s="778"/>
      <c r="AC92" s="778"/>
      <c r="AD92" s="778"/>
      <c r="AE92" s="778"/>
      <c r="AF92" s="778"/>
      <c r="AG92" s="778"/>
      <c r="AH92" s="778"/>
      <c r="AI92" s="778"/>
      <c r="AJ92" s="778"/>
      <c r="AK92" s="778"/>
      <c r="AL92" s="778"/>
      <c r="AM92" s="778"/>
      <c r="AN92" s="778"/>
      <c r="AO92" s="778"/>
      <c r="AP92" s="778"/>
      <c r="AQ92" s="778"/>
      <c r="AR92" s="778"/>
      <c r="AS92" s="778"/>
      <c r="AT92" s="778"/>
      <c r="AU92" s="778"/>
      <c r="AV92" s="778"/>
      <c r="AW92" s="778"/>
      <c r="AX92" s="778"/>
      <c r="AY92" s="778"/>
      <c r="AZ92" s="778"/>
      <c r="BA92" s="778"/>
      <c r="BB92" s="777"/>
      <c r="BC92" s="777"/>
      <c r="BD92" s="777"/>
      <c r="BE92" s="777"/>
      <c r="BF92" s="777"/>
      <c r="BG92" s="777"/>
      <c r="BH92" s="777"/>
      <c r="BI92" s="777"/>
      <c r="BJ92" s="777"/>
      <c r="BK92" s="777"/>
      <c r="BL92" s="777"/>
      <c r="BM92" s="777"/>
      <c r="BN92" s="777"/>
      <c r="BO92" s="777"/>
      <c r="BP92" s="777"/>
      <c r="BQ92" s="777"/>
      <c r="BR92" s="777"/>
      <c r="BS92" s="777"/>
      <c r="BT92" s="777"/>
      <c r="BU92" s="777"/>
      <c r="BV92" s="777"/>
      <c r="BW92" s="777"/>
      <c r="BX92" s="777"/>
      <c r="BY92" s="777"/>
      <c r="BZ92" s="777"/>
      <c r="CA92" s="777"/>
      <c r="CB92" s="777"/>
      <c r="CC92" s="777"/>
      <c r="CD92" s="777"/>
      <c r="CE92" s="777"/>
      <c r="CF92" s="777"/>
      <c r="CG92" s="777"/>
      <c r="CH92" s="777"/>
      <c r="CI92" s="777"/>
      <c r="CJ92" s="777"/>
      <c r="CK92" s="777"/>
      <c r="CL92" s="777"/>
      <c r="CM92" s="777"/>
      <c r="CN92" s="777"/>
      <c r="CO92" s="777"/>
      <c r="CP92" s="777"/>
      <c r="CQ92" s="777"/>
      <c r="CR92" s="777"/>
      <c r="CS92" s="777"/>
      <c r="CT92" s="777"/>
      <c r="CU92" s="777"/>
      <c r="CV92" s="777"/>
      <c r="CW92" s="777"/>
      <c r="CX92" s="777"/>
      <c r="CY92" s="777"/>
      <c r="CZ92" s="777"/>
      <c r="DA92" s="777"/>
      <c r="DB92" s="777"/>
      <c r="DC92" s="777"/>
      <c r="DD92" s="777"/>
      <c r="DE92" s="777"/>
      <c r="DF92" s="777"/>
      <c r="DG92" s="777"/>
      <c r="DH92" s="777"/>
      <c r="DI92" s="777"/>
      <c r="DJ92" s="777"/>
      <c r="DK92" s="777"/>
      <c r="DL92" s="777"/>
      <c r="DM92" s="777"/>
      <c r="DN92" s="777"/>
      <c r="DO92" s="777"/>
      <c r="DP92" s="777"/>
      <c r="DQ92" s="777"/>
      <c r="DR92" s="777"/>
      <c r="DS92" s="777"/>
      <c r="DT92" s="777"/>
      <c r="DU92" s="777"/>
      <c r="DV92" s="777"/>
      <c r="DW92" s="777"/>
      <c r="DX92" s="777"/>
      <c r="DY92" s="777"/>
      <c r="DZ92" s="777"/>
      <c r="EA92" s="777"/>
      <c r="EB92" s="777"/>
      <c r="EC92" s="777"/>
      <c r="ED92" s="777"/>
      <c r="EE92" s="777"/>
      <c r="EF92" s="777"/>
      <c r="EG92" s="777"/>
      <c r="EH92" s="777"/>
      <c r="EI92" s="777"/>
      <c r="EJ92" s="777"/>
      <c r="EK92" s="777"/>
      <c r="EL92" s="777"/>
      <c r="EM92" s="777"/>
      <c r="EN92" s="777"/>
      <c r="EO92" s="777"/>
      <c r="EP92" s="777"/>
      <c r="EQ92" s="777"/>
      <c r="ER92" s="777"/>
      <c r="ES92" s="777"/>
      <c r="ET92" s="777"/>
      <c r="EU92" s="777"/>
      <c r="EV92" s="777"/>
      <c r="EW92" s="777"/>
      <c r="EX92" s="777"/>
      <c r="EY92" s="777"/>
      <c r="EZ92" s="777"/>
      <c r="FA92" s="777"/>
      <c r="FB92" s="777"/>
      <c r="FC92" s="777"/>
      <c r="FD92" s="777"/>
      <c r="FE92" s="777"/>
      <c r="FF92" s="777"/>
      <c r="FG92" s="777"/>
      <c r="FH92" s="777"/>
      <c r="FI92" s="777"/>
      <c r="FJ92" s="777"/>
      <c r="FK92" s="777"/>
      <c r="FL92" s="777"/>
      <c r="FM92" s="777"/>
      <c r="FN92" s="777"/>
      <c r="FO92" s="777"/>
      <c r="FP92" s="777"/>
      <c r="FQ92" s="777"/>
      <c r="FR92" s="777"/>
      <c r="FS92" s="777"/>
      <c r="FT92" s="777"/>
      <c r="FU92" s="777"/>
      <c r="FV92" s="777"/>
      <c r="FW92" s="777"/>
      <c r="FX92" s="777"/>
      <c r="FY92" s="777"/>
      <c r="FZ92" s="777"/>
      <c r="GA92" s="777"/>
      <c r="GB92" s="777"/>
      <c r="GC92" s="777"/>
      <c r="GD92" s="777"/>
      <c r="GE92" s="777"/>
      <c r="GF92" s="777"/>
      <c r="GG92" s="777"/>
      <c r="GH92" s="777"/>
      <c r="GI92" s="777"/>
      <c r="GJ92" s="777"/>
      <c r="GK92" s="777"/>
      <c r="GL92" s="777"/>
      <c r="GM92" s="777"/>
      <c r="GN92" s="777"/>
      <c r="GO92" s="777"/>
      <c r="GP92" s="777"/>
      <c r="GQ92" s="777"/>
      <c r="GR92" s="777"/>
      <c r="GS92" s="777"/>
      <c r="GT92" s="777"/>
      <c r="GU92" s="777"/>
      <c r="GV92" s="777"/>
      <c r="GW92" s="777"/>
      <c r="GX92" s="777"/>
      <c r="GY92" s="777"/>
      <c r="GZ92" s="777"/>
      <c r="HA92" s="777"/>
      <c r="HB92" s="777"/>
      <c r="HC92" s="777"/>
      <c r="HD92" s="777"/>
      <c r="HE92" s="777"/>
      <c r="HF92" s="777"/>
      <c r="HG92" s="777"/>
      <c r="HH92" s="777"/>
      <c r="HI92" s="777"/>
      <c r="HJ92" s="777"/>
      <c r="HK92" s="777"/>
      <c r="HL92" s="777"/>
      <c r="HM92" s="777"/>
      <c r="HN92" s="777"/>
      <c r="HO92" s="777"/>
      <c r="HP92" s="777"/>
      <c r="HQ92" s="777"/>
      <c r="HR92" s="777"/>
      <c r="HS92" s="777"/>
      <c r="HT92" s="777"/>
      <c r="HU92" s="777"/>
      <c r="HV92" s="777"/>
      <c r="HW92" s="777"/>
      <c r="HX92" s="777"/>
      <c r="HY92" s="777"/>
      <c r="HZ92" s="777"/>
      <c r="IA92" s="777"/>
      <c r="IB92" s="777"/>
      <c r="IC92" s="777"/>
      <c r="ID92" s="777"/>
      <c r="IE92" s="777"/>
      <c r="IF92" s="777"/>
      <c r="IG92" s="777"/>
      <c r="IH92" s="777"/>
      <c r="II92" s="777"/>
      <c r="IJ92" s="777"/>
      <c r="IK92" s="777"/>
      <c r="IL92" s="777"/>
      <c r="IM92" s="777"/>
      <c r="IN92" s="777"/>
      <c r="IO92" s="777"/>
      <c r="IP92" s="777"/>
      <c r="IQ92" s="777"/>
      <c r="IR92" s="777"/>
      <c r="IS92" s="777"/>
      <c r="IT92" s="777"/>
      <c r="IU92" s="777"/>
    </row>
    <row r="93" spans="2:255" s="779" customFormat="1">
      <c r="B93" s="777"/>
      <c r="C93" s="777"/>
      <c r="D93" s="777"/>
      <c r="E93" s="777"/>
      <c r="F93" s="777"/>
      <c r="G93" s="777"/>
      <c r="H93" s="777"/>
      <c r="I93" s="777"/>
      <c r="J93" s="777"/>
      <c r="K93" s="777"/>
      <c r="L93" s="777"/>
      <c r="M93" s="777"/>
      <c r="N93" s="777"/>
      <c r="O93" s="777"/>
      <c r="P93" s="777"/>
      <c r="Q93" s="777"/>
      <c r="R93" s="777"/>
      <c r="S93" s="777"/>
      <c r="T93" s="777"/>
      <c r="U93" s="777"/>
      <c r="V93" s="777"/>
      <c r="W93" s="777"/>
      <c r="X93" s="777"/>
      <c r="Y93" s="777"/>
      <c r="Z93" s="778"/>
      <c r="AA93" s="778"/>
      <c r="AB93" s="778"/>
      <c r="AC93" s="778"/>
      <c r="AD93" s="778"/>
      <c r="AE93" s="778"/>
      <c r="AF93" s="778"/>
      <c r="AG93" s="778"/>
      <c r="AH93" s="778"/>
      <c r="AI93" s="778"/>
      <c r="AJ93" s="778"/>
      <c r="AK93" s="778"/>
      <c r="AL93" s="778"/>
      <c r="AM93" s="778"/>
      <c r="AN93" s="778"/>
      <c r="AO93" s="778"/>
      <c r="AP93" s="778"/>
      <c r="AQ93" s="778"/>
      <c r="AR93" s="778"/>
      <c r="AS93" s="778"/>
      <c r="AT93" s="778"/>
      <c r="AU93" s="778"/>
      <c r="AV93" s="778"/>
      <c r="AW93" s="778"/>
      <c r="AX93" s="778"/>
      <c r="AY93" s="778"/>
      <c r="AZ93" s="778"/>
      <c r="BA93" s="778"/>
      <c r="BB93" s="777"/>
      <c r="BC93" s="777"/>
      <c r="BD93" s="777"/>
      <c r="BE93" s="777"/>
      <c r="BF93" s="777"/>
      <c r="BG93" s="777"/>
      <c r="BH93" s="777"/>
      <c r="BI93" s="777"/>
      <c r="BJ93" s="777"/>
      <c r="BK93" s="777"/>
      <c r="BL93" s="777"/>
      <c r="BM93" s="777"/>
      <c r="BN93" s="777"/>
      <c r="BO93" s="777"/>
      <c r="BP93" s="777"/>
      <c r="BQ93" s="777"/>
      <c r="BR93" s="777"/>
      <c r="BS93" s="777"/>
      <c r="BT93" s="777"/>
      <c r="BU93" s="777"/>
      <c r="BV93" s="777"/>
      <c r="BW93" s="777"/>
      <c r="BX93" s="777"/>
      <c r="BY93" s="777"/>
      <c r="BZ93" s="777"/>
      <c r="CA93" s="777"/>
      <c r="CB93" s="777"/>
      <c r="CC93" s="777"/>
      <c r="CD93" s="777"/>
      <c r="CE93" s="777"/>
      <c r="CF93" s="777"/>
      <c r="CG93" s="777"/>
      <c r="CH93" s="777"/>
      <c r="CI93" s="777"/>
      <c r="CJ93" s="777"/>
      <c r="CK93" s="777"/>
      <c r="CL93" s="777"/>
      <c r="CM93" s="777"/>
      <c r="CN93" s="777"/>
      <c r="CO93" s="777"/>
      <c r="CP93" s="777"/>
      <c r="CQ93" s="777"/>
      <c r="CR93" s="777"/>
      <c r="CS93" s="777"/>
      <c r="CT93" s="777"/>
      <c r="CU93" s="777"/>
      <c r="CV93" s="777"/>
      <c r="CW93" s="777"/>
      <c r="CX93" s="777"/>
      <c r="CY93" s="777"/>
      <c r="CZ93" s="777"/>
      <c r="DA93" s="777"/>
      <c r="DB93" s="777"/>
      <c r="DC93" s="777"/>
      <c r="DD93" s="777"/>
      <c r="DE93" s="777"/>
      <c r="DF93" s="777"/>
      <c r="DG93" s="777"/>
      <c r="DH93" s="777"/>
      <c r="DI93" s="777"/>
      <c r="DJ93" s="777"/>
      <c r="DK93" s="777"/>
      <c r="DL93" s="777"/>
      <c r="DM93" s="777"/>
      <c r="DN93" s="777"/>
      <c r="DO93" s="777"/>
      <c r="DP93" s="777"/>
      <c r="DQ93" s="777"/>
      <c r="DR93" s="777"/>
      <c r="DS93" s="777"/>
      <c r="DT93" s="777"/>
      <c r="DU93" s="777"/>
      <c r="DV93" s="777"/>
      <c r="DW93" s="777"/>
      <c r="DX93" s="777"/>
      <c r="DY93" s="777"/>
      <c r="DZ93" s="777"/>
      <c r="EA93" s="777"/>
      <c r="EB93" s="777"/>
      <c r="EC93" s="777"/>
      <c r="ED93" s="777"/>
      <c r="EE93" s="777"/>
      <c r="EF93" s="777"/>
      <c r="EG93" s="777"/>
      <c r="EH93" s="777"/>
      <c r="EI93" s="777"/>
      <c r="EJ93" s="777"/>
      <c r="EK93" s="777"/>
      <c r="EL93" s="777"/>
      <c r="EM93" s="777"/>
      <c r="EN93" s="777"/>
      <c r="EO93" s="777"/>
      <c r="EP93" s="777"/>
      <c r="EQ93" s="777"/>
      <c r="ER93" s="777"/>
      <c r="ES93" s="777"/>
      <c r="ET93" s="777"/>
      <c r="EU93" s="777"/>
      <c r="EV93" s="777"/>
      <c r="EW93" s="777"/>
      <c r="EX93" s="777"/>
      <c r="EY93" s="777"/>
      <c r="EZ93" s="777"/>
      <c r="FA93" s="777"/>
      <c r="FB93" s="777"/>
      <c r="FC93" s="777"/>
      <c r="FD93" s="777"/>
      <c r="FE93" s="777"/>
      <c r="FF93" s="777"/>
      <c r="FG93" s="777"/>
      <c r="FH93" s="777"/>
      <c r="FI93" s="777"/>
      <c r="FJ93" s="777"/>
      <c r="FK93" s="777"/>
      <c r="FL93" s="777"/>
      <c r="FM93" s="777"/>
      <c r="FN93" s="777"/>
      <c r="FO93" s="777"/>
      <c r="FP93" s="777"/>
      <c r="FQ93" s="777"/>
      <c r="FR93" s="777"/>
      <c r="FS93" s="777"/>
      <c r="FT93" s="777"/>
      <c r="FU93" s="777"/>
      <c r="FV93" s="777"/>
      <c r="FW93" s="777"/>
      <c r="FX93" s="777"/>
      <c r="FY93" s="777"/>
      <c r="FZ93" s="777"/>
      <c r="GA93" s="777"/>
      <c r="GB93" s="777"/>
      <c r="GC93" s="777"/>
      <c r="GD93" s="777"/>
      <c r="GE93" s="777"/>
      <c r="GF93" s="777"/>
      <c r="GG93" s="777"/>
      <c r="GH93" s="777"/>
      <c r="GI93" s="777"/>
      <c r="GJ93" s="777"/>
      <c r="GK93" s="777"/>
      <c r="GL93" s="777"/>
      <c r="GM93" s="777"/>
      <c r="GN93" s="777"/>
      <c r="GO93" s="777"/>
      <c r="GP93" s="777"/>
      <c r="GQ93" s="777"/>
      <c r="GR93" s="777"/>
      <c r="GS93" s="777"/>
      <c r="GT93" s="777"/>
      <c r="GU93" s="777"/>
      <c r="GV93" s="777"/>
      <c r="GW93" s="777"/>
      <c r="GX93" s="777"/>
      <c r="GY93" s="777"/>
      <c r="GZ93" s="777"/>
      <c r="HA93" s="777"/>
      <c r="HB93" s="777"/>
      <c r="HC93" s="777"/>
      <c r="HD93" s="777"/>
      <c r="HE93" s="777"/>
      <c r="HF93" s="777"/>
      <c r="HG93" s="777"/>
      <c r="HH93" s="777"/>
      <c r="HI93" s="777"/>
      <c r="HJ93" s="777"/>
      <c r="HK93" s="777"/>
      <c r="HL93" s="777"/>
      <c r="HM93" s="777"/>
      <c r="HN93" s="777"/>
      <c r="HO93" s="777"/>
      <c r="HP93" s="777"/>
      <c r="HQ93" s="777"/>
      <c r="HR93" s="777"/>
      <c r="HS93" s="777"/>
      <c r="HT93" s="777"/>
      <c r="HU93" s="777"/>
      <c r="HV93" s="777"/>
      <c r="HW93" s="777"/>
      <c r="HX93" s="777"/>
      <c r="HY93" s="777"/>
      <c r="HZ93" s="777"/>
      <c r="IA93" s="777"/>
      <c r="IB93" s="777"/>
      <c r="IC93" s="777"/>
      <c r="ID93" s="777"/>
      <c r="IE93" s="777"/>
      <c r="IF93" s="777"/>
      <c r="IG93" s="777"/>
      <c r="IH93" s="777"/>
      <c r="II93" s="777"/>
      <c r="IJ93" s="777"/>
      <c r="IK93" s="777"/>
      <c r="IL93" s="777"/>
      <c r="IM93" s="777"/>
      <c r="IN93" s="777"/>
      <c r="IO93" s="777"/>
      <c r="IP93" s="777"/>
      <c r="IQ93" s="777"/>
      <c r="IR93" s="777"/>
      <c r="IS93" s="777"/>
      <c r="IT93" s="777"/>
      <c r="IU93" s="777"/>
    </row>
    <row r="94" spans="2:255" s="779" customFormat="1">
      <c r="B94" s="777"/>
      <c r="C94" s="777"/>
      <c r="D94" s="777"/>
      <c r="E94" s="777"/>
      <c r="F94" s="777"/>
      <c r="G94" s="777"/>
      <c r="H94" s="777"/>
      <c r="I94" s="777"/>
      <c r="J94" s="777"/>
      <c r="K94" s="777"/>
      <c r="L94" s="777"/>
      <c r="M94" s="777"/>
      <c r="N94" s="777"/>
      <c r="O94" s="777"/>
      <c r="P94" s="777"/>
      <c r="Q94" s="777"/>
      <c r="R94" s="777"/>
      <c r="S94" s="777"/>
      <c r="T94" s="777"/>
      <c r="U94" s="777"/>
      <c r="V94" s="777"/>
      <c r="W94" s="777"/>
      <c r="X94" s="777"/>
      <c r="Y94" s="777"/>
      <c r="Z94" s="778"/>
      <c r="AA94" s="778"/>
      <c r="AB94" s="778"/>
      <c r="AC94" s="778"/>
      <c r="AD94" s="778"/>
      <c r="AE94" s="778"/>
      <c r="AF94" s="778"/>
      <c r="AG94" s="778"/>
      <c r="AH94" s="778"/>
      <c r="AI94" s="778"/>
      <c r="AJ94" s="778"/>
      <c r="AK94" s="778"/>
      <c r="AL94" s="778"/>
      <c r="AM94" s="778"/>
      <c r="AN94" s="778"/>
      <c r="AO94" s="778"/>
      <c r="AP94" s="778"/>
      <c r="AQ94" s="778"/>
      <c r="AR94" s="778"/>
      <c r="AS94" s="778"/>
      <c r="AT94" s="778"/>
      <c r="AU94" s="778"/>
      <c r="AV94" s="778"/>
      <c r="AW94" s="778"/>
      <c r="AX94" s="778"/>
      <c r="AY94" s="778"/>
      <c r="AZ94" s="778"/>
      <c r="BA94" s="778"/>
      <c r="BB94" s="777"/>
      <c r="BC94" s="777"/>
      <c r="BD94" s="777"/>
      <c r="BE94" s="777"/>
      <c r="BF94" s="777"/>
      <c r="BG94" s="777"/>
      <c r="BH94" s="777"/>
      <c r="BI94" s="777"/>
      <c r="BJ94" s="777"/>
      <c r="BK94" s="777"/>
      <c r="BL94" s="777"/>
      <c r="BM94" s="777"/>
      <c r="BN94" s="777"/>
      <c r="BO94" s="777"/>
      <c r="BP94" s="777"/>
      <c r="BQ94" s="777"/>
      <c r="BR94" s="777"/>
      <c r="BS94" s="777"/>
      <c r="BT94" s="777"/>
      <c r="BU94" s="777"/>
      <c r="BV94" s="777"/>
      <c r="BW94" s="777"/>
      <c r="BX94" s="777"/>
      <c r="BY94" s="777"/>
      <c r="BZ94" s="777"/>
      <c r="CA94" s="777"/>
      <c r="CB94" s="777"/>
      <c r="CC94" s="777"/>
      <c r="CD94" s="777"/>
      <c r="CE94" s="777"/>
      <c r="CF94" s="777"/>
      <c r="CG94" s="777"/>
      <c r="CH94" s="777"/>
      <c r="CI94" s="777"/>
      <c r="CJ94" s="777"/>
      <c r="CK94" s="777"/>
      <c r="CL94" s="777"/>
      <c r="CM94" s="777"/>
      <c r="CN94" s="777"/>
      <c r="CO94" s="777"/>
      <c r="CP94" s="777"/>
      <c r="CQ94" s="777"/>
      <c r="CR94" s="777"/>
      <c r="CS94" s="777"/>
      <c r="CT94" s="777"/>
      <c r="CU94" s="777"/>
      <c r="CV94" s="777"/>
      <c r="CW94" s="777"/>
      <c r="CX94" s="777"/>
      <c r="CY94" s="777"/>
      <c r="CZ94" s="777"/>
      <c r="DA94" s="777"/>
      <c r="DB94" s="777"/>
      <c r="DC94" s="777"/>
      <c r="DD94" s="777"/>
      <c r="DE94" s="777"/>
      <c r="DF94" s="777"/>
      <c r="DG94" s="777"/>
      <c r="DH94" s="777"/>
      <c r="DI94" s="777"/>
      <c r="DJ94" s="777"/>
      <c r="DK94" s="777"/>
      <c r="DL94" s="777"/>
      <c r="DM94" s="777"/>
      <c r="DN94" s="777"/>
      <c r="DO94" s="777"/>
      <c r="DP94" s="777"/>
      <c r="DQ94" s="777"/>
      <c r="DR94" s="777"/>
      <c r="DS94" s="777"/>
      <c r="DT94" s="777"/>
      <c r="DU94" s="777"/>
      <c r="DV94" s="777"/>
      <c r="DW94" s="777"/>
      <c r="DX94" s="777"/>
      <c r="DY94" s="777"/>
      <c r="DZ94" s="777"/>
      <c r="EA94" s="777"/>
      <c r="EB94" s="777"/>
      <c r="EC94" s="777"/>
      <c r="ED94" s="777"/>
      <c r="EE94" s="777"/>
      <c r="EF94" s="777"/>
      <c r="EG94" s="777"/>
      <c r="EH94" s="777"/>
      <c r="EI94" s="777"/>
      <c r="EJ94" s="777"/>
      <c r="EK94" s="777"/>
      <c r="EL94" s="777"/>
      <c r="EM94" s="777"/>
      <c r="EN94" s="777"/>
      <c r="EO94" s="777"/>
      <c r="EP94" s="777"/>
      <c r="EQ94" s="777"/>
      <c r="ER94" s="777"/>
      <c r="ES94" s="777"/>
      <c r="ET94" s="777"/>
      <c r="EU94" s="777"/>
      <c r="EV94" s="777"/>
      <c r="EW94" s="777"/>
      <c r="EX94" s="777"/>
      <c r="EY94" s="777"/>
      <c r="EZ94" s="777"/>
      <c r="FA94" s="777"/>
      <c r="FB94" s="777"/>
      <c r="FC94" s="777"/>
      <c r="FD94" s="777"/>
      <c r="FE94" s="777"/>
      <c r="FF94" s="777"/>
      <c r="FG94" s="777"/>
      <c r="FH94" s="777"/>
      <c r="FI94" s="777"/>
      <c r="FJ94" s="777"/>
      <c r="FK94" s="777"/>
      <c r="FL94" s="777"/>
      <c r="FM94" s="777"/>
      <c r="FN94" s="777"/>
      <c r="FO94" s="777"/>
      <c r="FP94" s="777"/>
      <c r="FQ94" s="777"/>
      <c r="FR94" s="777"/>
      <c r="FS94" s="777"/>
      <c r="FT94" s="777"/>
      <c r="FU94" s="777"/>
      <c r="FV94" s="777"/>
      <c r="FW94" s="777"/>
      <c r="FX94" s="777"/>
      <c r="FY94" s="777"/>
      <c r="FZ94" s="777"/>
      <c r="GA94" s="777"/>
      <c r="GB94" s="777"/>
      <c r="GC94" s="777"/>
      <c r="GD94" s="777"/>
      <c r="GE94" s="777"/>
      <c r="GF94" s="777"/>
      <c r="GG94" s="777"/>
      <c r="GH94" s="777"/>
      <c r="GI94" s="777"/>
      <c r="GJ94" s="777"/>
      <c r="GK94" s="777"/>
      <c r="GL94" s="777"/>
      <c r="GM94" s="777"/>
      <c r="GN94" s="777"/>
      <c r="GO94" s="777"/>
      <c r="GP94" s="777"/>
      <c r="GQ94" s="777"/>
      <c r="GR94" s="777"/>
      <c r="GS94" s="777"/>
      <c r="GT94" s="777"/>
      <c r="GU94" s="777"/>
      <c r="GV94" s="777"/>
      <c r="GW94" s="777"/>
      <c r="GX94" s="777"/>
      <c r="GY94" s="777"/>
      <c r="GZ94" s="777"/>
      <c r="HA94" s="777"/>
      <c r="HB94" s="777"/>
      <c r="HC94" s="777"/>
      <c r="HD94" s="777"/>
      <c r="HE94" s="777"/>
      <c r="HF94" s="777"/>
      <c r="HG94" s="777"/>
      <c r="HH94" s="777"/>
      <c r="HI94" s="777"/>
      <c r="HJ94" s="777"/>
      <c r="HK94" s="777"/>
      <c r="HL94" s="777"/>
      <c r="HM94" s="777"/>
      <c r="HN94" s="777"/>
      <c r="HO94" s="777"/>
      <c r="HP94" s="777"/>
      <c r="HQ94" s="777"/>
      <c r="HR94" s="777"/>
      <c r="HS94" s="777"/>
      <c r="HT94" s="777"/>
      <c r="HU94" s="777"/>
      <c r="HV94" s="777"/>
      <c r="HW94" s="777"/>
      <c r="HX94" s="777"/>
      <c r="HY94" s="777"/>
      <c r="HZ94" s="777"/>
      <c r="IA94" s="777"/>
      <c r="IB94" s="777"/>
      <c r="IC94" s="777"/>
      <c r="ID94" s="777"/>
      <c r="IE94" s="777"/>
      <c r="IF94" s="777"/>
      <c r="IG94" s="777"/>
      <c r="IH94" s="777"/>
      <c r="II94" s="777"/>
      <c r="IJ94" s="777"/>
      <c r="IK94" s="777"/>
      <c r="IL94" s="777"/>
      <c r="IM94" s="777"/>
      <c r="IN94" s="777"/>
      <c r="IO94" s="777"/>
      <c r="IP94" s="777"/>
      <c r="IQ94" s="777"/>
      <c r="IR94" s="777"/>
      <c r="IS94" s="777"/>
      <c r="IT94" s="777"/>
      <c r="IU94" s="777"/>
    </row>
    <row r="95" spans="2:255" s="779" customFormat="1">
      <c r="B95" s="777"/>
      <c r="C95" s="777"/>
      <c r="D95" s="777"/>
      <c r="E95" s="777"/>
      <c r="F95" s="777"/>
      <c r="G95" s="777"/>
      <c r="H95" s="777"/>
      <c r="I95" s="777"/>
      <c r="J95" s="777"/>
      <c r="K95" s="777"/>
      <c r="L95" s="777"/>
      <c r="M95" s="777"/>
      <c r="N95" s="777"/>
      <c r="O95" s="777"/>
      <c r="P95" s="777"/>
      <c r="Q95" s="777"/>
      <c r="R95" s="777"/>
      <c r="S95" s="777"/>
      <c r="T95" s="777"/>
      <c r="U95" s="777"/>
      <c r="V95" s="777"/>
      <c r="W95" s="777"/>
      <c r="X95" s="777"/>
      <c r="Y95" s="777"/>
      <c r="Z95" s="778"/>
      <c r="AA95" s="778"/>
      <c r="AB95" s="778"/>
      <c r="AC95" s="778"/>
      <c r="AD95" s="778"/>
      <c r="AE95" s="778"/>
      <c r="AF95" s="778"/>
      <c r="AG95" s="778"/>
      <c r="AH95" s="778"/>
      <c r="AI95" s="778"/>
      <c r="AJ95" s="778"/>
      <c r="AK95" s="778"/>
      <c r="AL95" s="778"/>
      <c r="AM95" s="778"/>
      <c r="AN95" s="778"/>
      <c r="AO95" s="778"/>
      <c r="AP95" s="778"/>
      <c r="AQ95" s="778"/>
      <c r="AR95" s="778"/>
      <c r="AS95" s="778"/>
      <c r="AT95" s="778"/>
      <c r="AU95" s="778"/>
      <c r="AV95" s="778"/>
      <c r="AW95" s="778"/>
      <c r="AX95" s="778"/>
      <c r="AY95" s="778"/>
      <c r="AZ95" s="778"/>
      <c r="BA95" s="778"/>
      <c r="BB95" s="777"/>
      <c r="BC95" s="777"/>
      <c r="BD95" s="777"/>
      <c r="BE95" s="777"/>
      <c r="BF95" s="777"/>
      <c r="BG95" s="777"/>
      <c r="BH95" s="777"/>
      <c r="BI95" s="777"/>
      <c r="BJ95" s="777"/>
      <c r="BK95" s="777"/>
      <c r="BL95" s="777"/>
      <c r="BM95" s="777"/>
      <c r="BN95" s="777"/>
      <c r="BO95" s="777"/>
      <c r="BP95" s="777"/>
      <c r="BQ95" s="777"/>
      <c r="BR95" s="777"/>
      <c r="BS95" s="777"/>
      <c r="BT95" s="777"/>
      <c r="BU95" s="777"/>
      <c r="BV95" s="777"/>
      <c r="BW95" s="777"/>
      <c r="BX95" s="777"/>
      <c r="BY95" s="777"/>
      <c r="BZ95" s="777"/>
      <c r="CA95" s="777"/>
      <c r="CB95" s="777"/>
      <c r="CC95" s="777"/>
      <c r="CD95" s="777"/>
      <c r="CE95" s="777"/>
      <c r="CF95" s="777"/>
      <c r="CG95" s="777"/>
      <c r="CH95" s="777"/>
      <c r="CI95" s="777"/>
      <c r="CJ95" s="777"/>
      <c r="CK95" s="777"/>
      <c r="CL95" s="777"/>
      <c r="CM95" s="777"/>
      <c r="CN95" s="777"/>
      <c r="CO95" s="777"/>
      <c r="CP95" s="777"/>
      <c r="CQ95" s="777"/>
      <c r="CR95" s="777"/>
      <c r="CS95" s="777"/>
      <c r="CT95" s="777"/>
      <c r="CU95" s="777"/>
      <c r="CV95" s="777"/>
      <c r="CW95" s="777"/>
      <c r="CX95" s="777"/>
      <c r="CY95" s="777"/>
      <c r="CZ95" s="777"/>
      <c r="DA95" s="777"/>
      <c r="DB95" s="777"/>
      <c r="DC95" s="777"/>
      <c r="DD95" s="777"/>
      <c r="DE95" s="777"/>
      <c r="DF95" s="777"/>
      <c r="DG95" s="777"/>
      <c r="DH95" s="777"/>
      <c r="DI95" s="777"/>
      <c r="DJ95" s="777"/>
      <c r="DK95" s="777"/>
      <c r="DL95" s="777"/>
      <c r="DM95" s="777"/>
      <c r="DN95" s="777"/>
      <c r="DO95" s="777"/>
      <c r="DP95" s="777"/>
      <c r="DQ95" s="777"/>
      <c r="DR95" s="777"/>
      <c r="DS95" s="777"/>
      <c r="DT95" s="777"/>
      <c r="DU95" s="777"/>
      <c r="DV95" s="777"/>
      <c r="DW95" s="777"/>
      <c r="DX95" s="777"/>
      <c r="DY95" s="777"/>
      <c r="DZ95" s="777"/>
      <c r="EA95" s="777"/>
      <c r="EB95" s="777"/>
      <c r="EC95" s="777"/>
      <c r="ED95" s="777"/>
      <c r="EE95" s="777"/>
      <c r="EF95" s="777"/>
      <c r="EG95" s="777"/>
      <c r="EH95" s="777"/>
      <c r="EI95" s="777"/>
      <c r="EJ95" s="777"/>
      <c r="EK95" s="777"/>
      <c r="EL95" s="777"/>
      <c r="EM95" s="777"/>
      <c r="EN95" s="777"/>
      <c r="EO95" s="777"/>
      <c r="EP95" s="777"/>
      <c r="EQ95" s="777"/>
      <c r="ER95" s="777"/>
      <c r="ES95" s="777"/>
      <c r="ET95" s="777"/>
      <c r="EU95" s="777"/>
      <c r="EV95" s="777"/>
      <c r="EW95" s="777"/>
      <c r="EX95" s="777"/>
      <c r="EY95" s="777"/>
      <c r="EZ95" s="777"/>
      <c r="FA95" s="777"/>
      <c r="FB95" s="777"/>
      <c r="FC95" s="777"/>
      <c r="FD95" s="777"/>
      <c r="FE95" s="777"/>
      <c r="FF95" s="777"/>
      <c r="FG95" s="777"/>
      <c r="FH95" s="777"/>
      <c r="FI95" s="777"/>
      <c r="FJ95" s="777"/>
      <c r="FK95" s="777"/>
      <c r="FL95" s="777"/>
      <c r="FM95" s="777"/>
      <c r="FN95" s="777"/>
      <c r="FO95" s="777"/>
      <c r="FP95" s="777"/>
      <c r="FQ95" s="777"/>
      <c r="FR95" s="777"/>
      <c r="FS95" s="777"/>
      <c r="FT95" s="777"/>
      <c r="FU95" s="777"/>
      <c r="FV95" s="777"/>
      <c r="FW95" s="777"/>
      <c r="FX95" s="777"/>
      <c r="FY95" s="777"/>
      <c r="FZ95" s="777"/>
      <c r="GA95" s="777"/>
      <c r="GB95" s="777"/>
      <c r="GC95" s="777"/>
      <c r="GD95" s="777"/>
      <c r="GE95" s="777"/>
      <c r="GF95" s="777"/>
      <c r="GG95" s="777"/>
      <c r="GH95" s="777"/>
      <c r="GI95" s="777"/>
      <c r="GJ95" s="777"/>
      <c r="GK95" s="777"/>
      <c r="GL95" s="777"/>
      <c r="GM95" s="777"/>
      <c r="GN95" s="777"/>
      <c r="GO95" s="777"/>
      <c r="GP95" s="777"/>
      <c r="GQ95" s="777"/>
      <c r="GR95" s="777"/>
      <c r="GS95" s="777"/>
      <c r="GT95" s="777"/>
      <c r="GU95" s="777"/>
      <c r="GV95" s="777"/>
      <c r="GW95" s="777"/>
      <c r="GX95" s="777"/>
      <c r="GY95" s="777"/>
      <c r="GZ95" s="777"/>
      <c r="HA95" s="777"/>
      <c r="HB95" s="777"/>
      <c r="HC95" s="777"/>
      <c r="HD95" s="777"/>
      <c r="HE95" s="777"/>
      <c r="HF95" s="777"/>
      <c r="HG95" s="777"/>
      <c r="HH95" s="777"/>
      <c r="HI95" s="777"/>
      <c r="HJ95" s="777"/>
      <c r="HK95" s="777"/>
      <c r="HL95" s="777"/>
      <c r="HM95" s="777"/>
      <c r="HN95" s="777"/>
      <c r="HO95" s="777"/>
      <c r="HP95" s="777"/>
      <c r="HQ95" s="777"/>
      <c r="HR95" s="777"/>
      <c r="HS95" s="777"/>
      <c r="HT95" s="777"/>
      <c r="HU95" s="777"/>
      <c r="HV95" s="777"/>
      <c r="HW95" s="777"/>
      <c r="HX95" s="777"/>
      <c r="HY95" s="777"/>
      <c r="HZ95" s="777"/>
      <c r="IA95" s="777"/>
      <c r="IB95" s="777"/>
      <c r="IC95" s="777"/>
      <c r="ID95" s="777"/>
      <c r="IE95" s="777"/>
      <c r="IF95" s="777"/>
      <c r="IG95" s="777"/>
      <c r="IH95" s="777"/>
      <c r="II95" s="777"/>
      <c r="IJ95" s="777"/>
      <c r="IK95" s="777"/>
      <c r="IL95" s="777"/>
      <c r="IM95" s="777"/>
      <c r="IN95" s="777"/>
      <c r="IO95" s="777"/>
      <c r="IP95" s="777"/>
      <c r="IQ95" s="777"/>
      <c r="IR95" s="777"/>
      <c r="IS95" s="777"/>
      <c r="IT95" s="777"/>
      <c r="IU95" s="777"/>
    </row>
    <row r="96" spans="2:255" s="779" customFormat="1">
      <c r="B96" s="777"/>
      <c r="C96" s="777"/>
      <c r="D96" s="777"/>
      <c r="E96" s="777"/>
      <c r="F96" s="777"/>
      <c r="G96" s="777"/>
      <c r="H96" s="777"/>
      <c r="I96" s="777"/>
      <c r="J96" s="777"/>
      <c r="K96" s="777"/>
      <c r="L96" s="777"/>
      <c r="M96" s="777"/>
      <c r="N96" s="777"/>
      <c r="O96" s="777"/>
      <c r="P96" s="777"/>
      <c r="Q96" s="777"/>
      <c r="R96" s="777"/>
      <c r="S96" s="777"/>
      <c r="T96" s="777"/>
      <c r="U96" s="777"/>
      <c r="V96" s="777"/>
      <c r="W96" s="777"/>
      <c r="X96" s="777"/>
      <c r="Y96" s="777"/>
      <c r="Z96" s="778"/>
      <c r="AA96" s="778"/>
      <c r="AB96" s="778"/>
      <c r="AC96" s="778"/>
      <c r="AD96" s="778"/>
      <c r="AE96" s="778"/>
      <c r="AF96" s="778"/>
      <c r="AG96" s="778"/>
      <c r="AH96" s="778"/>
      <c r="AI96" s="778"/>
      <c r="AJ96" s="778"/>
      <c r="AK96" s="778"/>
      <c r="AL96" s="778"/>
      <c r="AM96" s="778"/>
      <c r="AN96" s="778"/>
      <c r="AO96" s="778"/>
      <c r="AP96" s="778"/>
      <c r="AQ96" s="778"/>
      <c r="AR96" s="778"/>
      <c r="AS96" s="778"/>
      <c r="AT96" s="778"/>
      <c r="AU96" s="778"/>
      <c r="AV96" s="778"/>
      <c r="AW96" s="778"/>
      <c r="AX96" s="778"/>
      <c r="AY96" s="778"/>
      <c r="AZ96" s="778"/>
      <c r="BA96" s="778"/>
      <c r="BB96" s="777"/>
      <c r="BC96" s="777"/>
      <c r="BD96" s="777"/>
      <c r="BE96" s="777"/>
      <c r="BF96" s="777"/>
      <c r="BG96" s="777"/>
      <c r="BH96" s="777"/>
      <c r="BI96" s="777"/>
      <c r="BJ96" s="777"/>
      <c r="BK96" s="777"/>
      <c r="BL96" s="777"/>
      <c r="BM96" s="777"/>
      <c r="BN96" s="777"/>
      <c r="BO96" s="777"/>
      <c r="BP96" s="777"/>
      <c r="BQ96" s="777"/>
      <c r="BR96" s="777"/>
      <c r="BS96" s="777"/>
      <c r="BT96" s="777"/>
      <c r="BU96" s="777"/>
      <c r="BV96" s="777"/>
      <c r="BW96" s="777"/>
      <c r="BX96" s="777"/>
      <c r="BY96" s="777"/>
      <c r="BZ96" s="777"/>
      <c r="CA96" s="777"/>
      <c r="CB96" s="777"/>
      <c r="CC96" s="777"/>
      <c r="CD96" s="777"/>
      <c r="CE96" s="777"/>
      <c r="CF96" s="777"/>
      <c r="CG96" s="777"/>
      <c r="CH96" s="777"/>
      <c r="CI96" s="777"/>
      <c r="CJ96" s="777"/>
      <c r="CK96" s="777"/>
      <c r="CL96" s="777"/>
      <c r="CM96" s="777"/>
      <c r="CN96" s="777"/>
      <c r="CO96" s="777"/>
      <c r="CP96" s="777"/>
      <c r="CQ96" s="777"/>
      <c r="CR96" s="777"/>
      <c r="CS96" s="777"/>
      <c r="CT96" s="777"/>
      <c r="CU96" s="777"/>
      <c r="CV96" s="777"/>
      <c r="CW96" s="777"/>
      <c r="CX96" s="777"/>
      <c r="CY96" s="777"/>
      <c r="CZ96" s="777"/>
      <c r="DA96" s="777"/>
      <c r="DB96" s="777"/>
      <c r="DC96" s="777"/>
      <c r="DD96" s="777"/>
      <c r="DE96" s="777"/>
      <c r="DF96" s="777"/>
      <c r="DG96" s="777"/>
      <c r="DH96" s="777"/>
      <c r="DI96" s="777"/>
      <c r="DJ96" s="777"/>
      <c r="DK96" s="777"/>
      <c r="DL96" s="777"/>
      <c r="DM96" s="777"/>
      <c r="DN96" s="777"/>
      <c r="DO96" s="777"/>
      <c r="DP96" s="777"/>
      <c r="DQ96" s="777"/>
      <c r="DR96" s="777"/>
      <c r="DS96" s="777"/>
      <c r="DT96" s="777"/>
      <c r="DU96" s="777"/>
      <c r="DV96" s="777"/>
      <c r="DW96" s="777"/>
      <c r="DX96" s="777"/>
      <c r="DY96" s="777"/>
      <c r="DZ96" s="777"/>
      <c r="EA96" s="777"/>
      <c r="EB96" s="777"/>
      <c r="EC96" s="777"/>
      <c r="ED96" s="777"/>
      <c r="EE96" s="777"/>
      <c r="EF96" s="777"/>
      <c r="EG96" s="777"/>
      <c r="EH96" s="777"/>
      <c r="EI96" s="777"/>
      <c r="EJ96" s="777"/>
      <c r="EK96" s="777"/>
      <c r="EL96" s="777"/>
      <c r="EM96" s="777"/>
      <c r="EN96" s="777"/>
      <c r="EO96" s="777"/>
      <c r="EP96" s="777"/>
      <c r="EQ96" s="777"/>
      <c r="ER96" s="777"/>
      <c r="ES96" s="777"/>
      <c r="ET96" s="777"/>
      <c r="EU96" s="777"/>
      <c r="EV96" s="777"/>
      <c r="EW96" s="777"/>
      <c r="EX96" s="777"/>
      <c r="EY96" s="777"/>
      <c r="EZ96" s="777"/>
      <c r="FA96" s="777"/>
      <c r="FB96" s="777"/>
      <c r="FC96" s="777"/>
      <c r="FD96" s="777"/>
      <c r="FE96" s="777"/>
      <c r="FF96" s="777"/>
      <c r="FG96" s="777"/>
      <c r="FH96" s="777"/>
      <c r="FI96" s="777"/>
      <c r="FJ96" s="777"/>
      <c r="FK96" s="777"/>
      <c r="FL96" s="777"/>
      <c r="FM96" s="777"/>
      <c r="FN96" s="777"/>
      <c r="FO96" s="777"/>
      <c r="FP96" s="777"/>
      <c r="FQ96" s="777"/>
      <c r="FR96" s="777"/>
      <c r="FS96" s="777"/>
      <c r="FT96" s="777"/>
      <c r="FU96" s="777"/>
      <c r="FV96" s="777"/>
      <c r="FW96" s="777"/>
      <c r="FX96" s="777"/>
      <c r="FY96" s="777"/>
      <c r="FZ96" s="777"/>
      <c r="GA96" s="777"/>
      <c r="GB96" s="777"/>
      <c r="GC96" s="777"/>
      <c r="GD96" s="777"/>
      <c r="GE96" s="777"/>
      <c r="GF96" s="777"/>
      <c r="GG96" s="777"/>
      <c r="GH96" s="777"/>
      <c r="GI96" s="777"/>
      <c r="GJ96" s="777"/>
      <c r="GK96" s="777"/>
      <c r="GL96" s="777"/>
      <c r="GM96" s="777"/>
      <c r="GN96" s="777"/>
      <c r="GO96" s="777"/>
      <c r="GP96" s="777"/>
      <c r="GQ96" s="777"/>
      <c r="GR96" s="777"/>
      <c r="GS96" s="777"/>
      <c r="GT96" s="777"/>
      <c r="GU96" s="777"/>
      <c r="GV96" s="777"/>
      <c r="GW96" s="777"/>
      <c r="GX96" s="777"/>
      <c r="GY96" s="777"/>
      <c r="GZ96" s="777"/>
      <c r="HA96" s="777"/>
      <c r="HB96" s="777"/>
      <c r="HC96" s="777"/>
      <c r="HD96" s="777"/>
      <c r="HE96" s="777"/>
      <c r="HF96" s="777"/>
      <c r="HG96" s="777"/>
      <c r="HH96" s="777"/>
      <c r="HI96" s="777"/>
      <c r="HJ96" s="777"/>
      <c r="HK96" s="777"/>
      <c r="HL96" s="777"/>
      <c r="HM96" s="777"/>
      <c r="HN96" s="777"/>
      <c r="HO96" s="777"/>
      <c r="HP96" s="777"/>
      <c r="HQ96" s="777"/>
      <c r="HR96" s="777"/>
      <c r="HS96" s="777"/>
      <c r="HT96" s="777"/>
      <c r="HU96" s="777"/>
      <c r="HV96" s="777"/>
      <c r="HW96" s="777"/>
      <c r="HX96" s="777"/>
      <c r="HY96" s="777"/>
      <c r="HZ96" s="777"/>
      <c r="IA96" s="777"/>
      <c r="IB96" s="777"/>
      <c r="IC96" s="777"/>
      <c r="ID96" s="777"/>
      <c r="IE96" s="777"/>
      <c r="IF96" s="777"/>
      <c r="IG96" s="777"/>
      <c r="IH96" s="777"/>
      <c r="II96" s="777"/>
      <c r="IJ96" s="777"/>
      <c r="IK96" s="777"/>
      <c r="IL96" s="777"/>
      <c r="IM96" s="777"/>
      <c r="IN96" s="777"/>
      <c r="IO96" s="777"/>
      <c r="IP96" s="777"/>
      <c r="IQ96" s="777"/>
      <c r="IR96" s="777"/>
      <c r="IS96" s="777"/>
      <c r="IT96" s="777"/>
      <c r="IU96" s="777"/>
    </row>
    <row r="97" spans="2:255" s="779" customFormat="1">
      <c r="B97" s="777"/>
      <c r="C97" s="777"/>
      <c r="D97" s="777"/>
      <c r="E97" s="777"/>
      <c r="F97" s="777"/>
      <c r="G97" s="777"/>
      <c r="H97" s="777"/>
      <c r="I97" s="777"/>
      <c r="J97" s="777"/>
      <c r="K97" s="777"/>
      <c r="L97" s="777"/>
      <c r="M97" s="777"/>
      <c r="N97" s="777"/>
      <c r="O97" s="777"/>
      <c r="P97" s="777"/>
      <c r="Q97" s="777"/>
      <c r="R97" s="777"/>
      <c r="S97" s="777"/>
      <c r="T97" s="777"/>
      <c r="U97" s="777"/>
      <c r="V97" s="777"/>
      <c r="W97" s="777"/>
      <c r="X97" s="777"/>
      <c r="Y97" s="777"/>
      <c r="Z97" s="778"/>
      <c r="AA97" s="778"/>
      <c r="AB97" s="778"/>
      <c r="AC97" s="778"/>
      <c r="AD97" s="778"/>
      <c r="AE97" s="778"/>
      <c r="AF97" s="778"/>
      <c r="AG97" s="778"/>
      <c r="AH97" s="778"/>
      <c r="AI97" s="778"/>
      <c r="AJ97" s="778"/>
      <c r="AK97" s="778"/>
      <c r="AL97" s="778"/>
      <c r="AM97" s="778"/>
      <c r="AN97" s="778"/>
      <c r="AO97" s="778"/>
      <c r="AP97" s="778"/>
      <c r="AQ97" s="778"/>
      <c r="AR97" s="778"/>
      <c r="AS97" s="778"/>
      <c r="AT97" s="778"/>
      <c r="AU97" s="778"/>
      <c r="AV97" s="778"/>
      <c r="AW97" s="778"/>
      <c r="AX97" s="778"/>
      <c r="AY97" s="778"/>
      <c r="AZ97" s="778"/>
      <c r="BA97" s="778"/>
      <c r="BB97" s="777"/>
      <c r="BC97" s="777"/>
      <c r="BD97" s="777"/>
      <c r="BE97" s="777"/>
      <c r="BF97" s="777"/>
      <c r="BG97" s="777"/>
      <c r="BH97" s="777"/>
      <c r="BI97" s="777"/>
      <c r="BJ97" s="777"/>
      <c r="BK97" s="777"/>
      <c r="BL97" s="777"/>
      <c r="BM97" s="777"/>
      <c r="BN97" s="777"/>
      <c r="BO97" s="777"/>
      <c r="BP97" s="777"/>
      <c r="BQ97" s="777"/>
      <c r="BR97" s="777"/>
      <c r="BS97" s="777"/>
      <c r="BT97" s="777"/>
      <c r="BU97" s="777"/>
      <c r="BV97" s="777"/>
      <c r="BW97" s="777"/>
      <c r="BX97" s="777"/>
      <c r="BY97" s="777"/>
      <c r="BZ97" s="777"/>
      <c r="CA97" s="777"/>
      <c r="CB97" s="777"/>
      <c r="CC97" s="777"/>
      <c r="CD97" s="777"/>
      <c r="CE97" s="777"/>
      <c r="CF97" s="777"/>
      <c r="CG97" s="777"/>
      <c r="CH97" s="777"/>
      <c r="CI97" s="777"/>
      <c r="CJ97" s="777"/>
      <c r="CK97" s="777"/>
      <c r="CL97" s="777"/>
      <c r="CM97" s="777"/>
      <c r="CN97" s="777"/>
      <c r="CO97" s="777"/>
      <c r="CP97" s="777"/>
      <c r="CQ97" s="777"/>
      <c r="CR97" s="777"/>
      <c r="CS97" s="777"/>
      <c r="CT97" s="777"/>
      <c r="CU97" s="777"/>
      <c r="CV97" s="777"/>
      <c r="CW97" s="777"/>
      <c r="CX97" s="777"/>
      <c r="CY97" s="777"/>
      <c r="CZ97" s="777"/>
      <c r="DA97" s="777"/>
      <c r="DB97" s="777"/>
      <c r="DC97" s="777"/>
      <c r="DD97" s="777"/>
      <c r="DE97" s="777"/>
      <c r="DF97" s="777"/>
      <c r="DG97" s="777"/>
      <c r="DH97" s="777"/>
      <c r="DI97" s="777"/>
      <c r="DJ97" s="777"/>
      <c r="DK97" s="777"/>
      <c r="DL97" s="777"/>
      <c r="DM97" s="777"/>
      <c r="DN97" s="777"/>
      <c r="DO97" s="777"/>
      <c r="DP97" s="777"/>
      <c r="DQ97" s="777"/>
      <c r="DR97" s="777"/>
      <c r="DS97" s="777"/>
      <c r="DT97" s="777"/>
      <c r="DU97" s="777"/>
      <c r="DV97" s="777"/>
      <c r="DW97" s="777"/>
      <c r="DX97" s="777"/>
      <c r="DY97" s="777"/>
      <c r="DZ97" s="777"/>
      <c r="EA97" s="777"/>
      <c r="EB97" s="777"/>
      <c r="EC97" s="777"/>
      <c r="ED97" s="777"/>
      <c r="EE97" s="777"/>
      <c r="EF97" s="777"/>
      <c r="EG97" s="777"/>
      <c r="EH97" s="777"/>
      <c r="EI97" s="777"/>
      <c r="EJ97" s="777"/>
      <c r="EK97" s="777"/>
      <c r="EL97" s="777"/>
      <c r="EM97" s="777"/>
      <c r="EN97" s="777"/>
      <c r="EO97" s="777"/>
      <c r="EP97" s="777"/>
      <c r="EQ97" s="777"/>
      <c r="ER97" s="777"/>
      <c r="ES97" s="777"/>
      <c r="ET97" s="777"/>
      <c r="EU97" s="777"/>
      <c r="EV97" s="777"/>
      <c r="EW97" s="777"/>
      <c r="EX97" s="777"/>
      <c r="EY97" s="777"/>
      <c r="EZ97" s="777"/>
      <c r="FA97" s="777"/>
      <c r="FB97" s="777"/>
      <c r="FC97" s="777"/>
      <c r="FD97" s="777"/>
      <c r="FE97" s="777"/>
      <c r="FF97" s="777"/>
      <c r="FG97" s="777"/>
      <c r="FH97" s="777"/>
      <c r="FI97" s="777"/>
      <c r="FJ97" s="777"/>
      <c r="FK97" s="777"/>
      <c r="FL97" s="777"/>
      <c r="FM97" s="777"/>
      <c r="FN97" s="777"/>
      <c r="FO97" s="777"/>
      <c r="FP97" s="777"/>
      <c r="FQ97" s="777"/>
      <c r="FR97" s="777"/>
      <c r="FS97" s="777"/>
      <c r="FT97" s="777"/>
      <c r="FU97" s="777"/>
      <c r="FV97" s="777"/>
      <c r="FW97" s="777"/>
      <c r="FX97" s="777"/>
      <c r="FY97" s="777"/>
      <c r="FZ97" s="777"/>
      <c r="GA97" s="777"/>
      <c r="GB97" s="777"/>
      <c r="GC97" s="777"/>
      <c r="GD97" s="777"/>
      <c r="GE97" s="777"/>
      <c r="GF97" s="777"/>
      <c r="GG97" s="777"/>
      <c r="GH97" s="777"/>
      <c r="GI97" s="777"/>
      <c r="GJ97" s="777"/>
      <c r="GK97" s="777"/>
      <c r="GL97" s="777"/>
      <c r="GM97" s="777"/>
      <c r="GN97" s="777"/>
      <c r="GO97" s="777"/>
      <c r="GP97" s="777"/>
      <c r="GQ97" s="777"/>
      <c r="GR97" s="777"/>
      <c r="GS97" s="777"/>
      <c r="GT97" s="777"/>
      <c r="GU97" s="777"/>
      <c r="GV97" s="777"/>
      <c r="GW97" s="777"/>
      <c r="GX97" s="777"/>
      <c r="GY97" s="777"/>
      <c r="GZ97" s="777"/>
      <c r="HA97" s="777"/>
      <c r="HB97" s="777"/>
      <c r="HC97" s="777"/>
      <c r="HD97" s="777"/>
      <c r="HE97" s="777"/>
      <c r="HF97" s="777"/>
      <c r="HG97" s="777"/>
      <c r="HH97" s="777"/>
      <c r="HI97" s="777"/>
      <c r="HJ97" s="777"/>
      <c r="HK97" s="777"/>
      <c r="HL97" s="777"/>
      <c r="HM97" s="777"/>
      <c r="HN97" s="777"/>
      <c r="HO97" s="777"/>
      <c r="HP97" s="777"/>
      <c r="HQ97" s="777"/>
      <c r="HR97" s="777"/>
      <c r="HS97" s="777"/>
      <c r="HT97" s="777"/>
      <c r="HU97" s="777"/>
      <c r="HV97" s="777"/>
      <c r="HW97" s="777"/>
      <c r="HX97" s="777"/>
      <c r="HY97" s="777"/>
      <c r="HZ97" s="777"/>
      <c r="IA97" s="777"/>
      <c r="IB97" s="777"/>
      <c r="IC97" s="777"/>
      <c r="ID97" s="777"/>
      <c r="IE97" s="777"/>
      <c r="IF97" s="777"/>
      <c r="IG97" s="777"/>
      <c r="IH97" s="777"/>
      <c r="II97" s="777"/>
      <c r="IJ97" s="777"/>
      <c r="IK97" s="777"/>
      <c r="IL97" s="777"/>
      <c r="IM97" s="777"/>
      <c r="IN97" s="777"/>
      <c r="IO97" s="777"/>
      <c r="IP97" s="777"/>
      <c r="IQ97" s="777"/>
      <c r="IR97" s="777"/>
      <c r="IS97" s="777"/>
      <c r="IT97" s="777"/>
      <c r="IU97" s="777"/>
    </row>
    <row r="98" spans="2:255" s="779" customFormat="1">
      <c r="B98" s="777"/>
      <c r="C98" s="777"/>
      <c r="D98" s="777"/>
      <c r="E98" s="777"/>
      <c r="F98" s="777"/>
      <c r="G98" s="777"/>
      <c r="H98" s="777"/>
      <c r="I98" s="777"/>
      <c r="J98" s="777"/>
      <c r="K98" s="777"/>
      <c r="L98" s="777"/>
      <c r="M98" s="777"/>
      <c r="N98" s="777"/>
      <c r="O98" s="777"/>
      <c r="P98" s="777"/>
      <c r="Q98" s="777"/>
      <c r="R98" s="777"/>
      <c r="S98" s="777"/>
      <c r="T98" s="777"/>
      <c r="U98" s="777"/>
      <c r="V98" s="777"/>
      <c r="W98" s="777"/>
      <c r="X98" s="777"/>
      <c r="Y98" s="777"/>
      <c r="Z98" s="778"/>
      <c r="AA98" s="778"/>
      <c r="AB98" s="778"/>
      <c r="AC98" s="778"/>
      <c r="AD98" s="778"/>
      <c r="AE98" s="778"/>
      <c r="AF98" s="778"/>
      <c r="AG98" s="778"/>
      <c r="AH98" s="778"/>
      <c r="AI98" s="778"/>
      <c r="AJ98" s="778"/>
      <c r="AK98" s="778"/>
      <c r="AL98" s="778"/>
      <c r="AM98" s="778"/>
      <c r="AN98" s="778"/>
      <c r="AO98" s="778"/>
      <c r="AP98" s="778"/>
      <c r="AQ98" s="778"/>
      <c r="AR98" s="778"/>
      <c r="AS98" s="778"/>
      <c r="AT98" s="778"/>
      <c r="AU98" s="778"/>
      <c r="AV98" s="778"/>
      <c r="AW98" s="778"/>
      <c r="AX98" s="778"/>
      <c r="AY98" s="778"/>
      <c r="AZ98" s="778"/>
      <c r="BA98" s="778"/>
      <c r="BB98" s="777"/>
      <c r="BC98" s="777"/>
      <c r="BD98" s="777"/>
      <c r="BE98" s="777"/>
      <c r="BF98" s="777"/>
      <c r="BG98" s="777"/>
      <c r="BH98" s="777"/>
      <c r="BI98" s="777"/>
      <c r="BJ98" s="777"/>
      <c r="BK98" s="777"/>
      <c r="BL98" s="777"/>
      <c r="BM98" s="777"/>
      <c r="BN98" s="777"/>
      <c r="BO98" s="777"/>
      <c r="BP98" s="777"/>
      <c r="BQ98" s="777"/>
      <c r="BR98" s="777"/>
      <c r="BS98" s="777"/>
      <c r="BT98" s="777"/>
      <c r="BU98" s="777"/>
      <c r="BV98" s="777"/>
      <c r="BW98" s="777"/>
      <c r="BX98" s="777"/>
      <c r="BY98" s="777"/>
      <c r="BZ98" s="777"/>
      <c r="CA98" s="777"/>
      <c r="CB98" s="777"/>
      <c r="CC98" s="777"/>
      <c r="CD98" s="777"/>
      <c r="CE98" s="777"/>
      <c r="CF98" s="777"/>
      <c r="CG98" s="777"/>
      <c r="CH98" s="777"/>
      <c r="CI98" s="777"/>
      <c r="CJ98" s="777"/>
      <c r="CK98" s="777"/>
      <c r="CL98" s="777"/>
      <c r="CM98" s="777"/>
      <c r="CN98" s="777"/>
      <c r="CO98" s="777"/>
      <c r="CP98" s="777"/>
      <c r="CQ98" s="777"/>
      <c r="CR98" s="777"/>
      <c r="CS98" s="777"/>
      <c r="CT98" s="777"/>
      <c r="CU98" s="777"/>
      <c r="CV98" s="777"/>
      <c r="CW98" s="777"/>
      <c r="CX98" s="777"/>
      <c r="CY98" s="777"/>
      <c r="CZ98" s="777"/>
      <c r="DA98" s="777"/>
      <c r="DB98" s="777"/>
      <c r="DC98" s="777"/>
      <c r="DD98" s="777"/>
      <c r="DE98" s="777"/>
      <c r="DF98" s="777"/>
      <c r="DG98" s="777"/>
      <c r="DH98" s="777"/>
      <c r="DI98" s="777"/>
      <c r="DJ98" s="777"/>
      <c r="DK98" s="777"/>
      <c r="DL98" s="777"/>
      <c r="DM98" s="777"/>
      <c r="DN98" s="777"/>
      <c r="DO98" s="777"/>
      <c r="DP98" s="777"/>
      <c r="DQ98" s="777"/>
      <c r="DR98" s="777"/>
      <c r="DS98" s="777"/>
      <c r="DT98" s="777"/>
      <c r="DU98" s="777"/>
      <c r="DV98" s="777"/>
      <c r="DW98" s="777"/>
      <c r="DX98" s="777"/>
      <c r="DY98" s="777"/>
      <c r="DZ98" s="777"/>
      <c r="EA98" s="777"/>
      <c r="EB98" s="777"/>
      <c r="EC98" s="777"/>
      <c r="ED98" s="777"/>
      <c r="EE98" s="777"/>
      <c r="EF98" s="777"/>
      <c r="EG98" s="777"/>
      <c r="EH98" s="777"/>
      <c r="EI98" s="777"/>
      <c r="EJ98" s="777"/>
      <c r="EK98" s="777"/>
      <c r="EL98" s="777"/>
      <c r="EM98" s="777"/>
      <c r="EN98" s="777"/>
      <c r="EO98" s="777"/>
      <c r="EP98" s="777"/>
      <c r="EQ98" s="777"/>
      <c r="ER98" s="777"/>
      <c r="ES98" s="777"/>
      <c r="ET98" s="777"/>
      <c r="EU98" s="777"/>
      <c r="EV98" s="777"/>
      <c r="EW98" s="777"/>
      <c r="EX98" s="777"/>
      <c r="EY98" s="777"/>
      <c r="EZ98" s="777"/>
      <c r="FA98" s="777"/>
      <c r="FB98" s="777"/>
      <c r="FC98" s="777"/>
      <c r="FD98" s="777"/>
      <c r="FE98" s="777"/>
      <c r="FF98" s="777"/>
      <c r="FG98" s="777"/>
      <c r="FH98" s="777"/>
      <c r="FI98" s="777"/>
      <c r="FJ98" s="777"/>
      <c r="FK98" s="777"/>
      <c r="FL98" s="777"/>
      <c r="FM98" s="777"/>
      <c r="FN98" s="777"/>
      <c r="FO98" s="777"/>
      <c r="FP98" s="777"/>
      <c r="FQ98" s="777"/>
      <c r="FR98" s="777"/>
      <c r="FS98" s="777"/>
      <c r="FT98" s="777"/>
      <c r="FU98" s="777"/>
      <c r="FV98" s="777"/>
      <c r="FW98" s="777"/>
      <c r="FX98" s="777"/>
      <c r="FY98" s="777"/>
      <c r="FZ98" s="777"/>
      <c r="GA98" s="777"/>
      <c r="GB98" s="777"/>
      <c r="GC98" s="777"/>
      <c r="GD98" s="777"/>
      <c r="GE98" s="777"/>
      <c r="GF98" s="777"/>
      <c r="GG98" s="777"/>
      <c r="GH98" s="777"/>
      <c r="GI98" s="777"/>
      <c r="GJ98" s="777"/>
      <c r="GK98" s="777"/>
      <c r="GL98" s="777"/>
      <c r="GM98" s="777"/>
      <c r="GN98" s="777"/>
      <c r="GO98" s="777"/>
      <c r="GP98" s="777"/>
      <c r="GQ98" s="777"/>
      <c r="GR98" s="777"/>
      <c r="GS98" s="777"/>
      <c r="GT98" s="777"/>
      <c r="GU98" s="777"/>
      <c r="GV98" s="777"/>
      <c r="GW98" s="777"/>
      <c r="GX98" s="777"/>
      <c r="GY98" s="777"/>
      <c r="GZ98" s="777"/>
      <c r="HA98" s="777"/>
      <c r="HB98" s="777"/>
      <c r="HC98" s="777"/>
      <c r="HD98" s="777"/>
      <c r="HE98" s="777"/>
      <c r="HF98" s="777"/>
      <c r="HG98" s="777"/>
      <c r="HH98" s="777"/>
      <c r="HI98" s="777"/>
      <c r="HJ98" s="777"/>
      <c r="HK98" s="777"/>
      <c r="HL98" s="777"/>
      <c r="HM98" s="777"/>
      <c r="HN98" s="777"/>
      <c r="HO98" s="777"/>
      <c r="HP98" s="777"/>
      <c r="HQ98" s="777"/>
      <c r="HR98" s="777"/>
      <c r="HS98" s="777"/>
      <c r="HT98" s="777"/>
      <c r="HU98" s="777"/>
      <c r="HV98" s="777"/>
      <c r="HW98" s="777"/>
      <c r="HX98" s="777"/>
      <c r="HY98" s="777"/>
      <c r="HZ98" s="777"/>
      <c r="IA98" s="777"/>
      <c r="IB98" s="777"/>
      <c r="IC98" s="777"/>
      <c r="ID98" s="777"/>
      <c r="IE98" s="777"/>
      <c r="IF98" s="777"/>
      <c r="IG98" s="777"/>
      <c r="IH98" s="777"/>
      <c r="II98" s="777"/>
      <c r="IJ98" s="777"/>
      <c r="IK98" s="777"/>
      <c r="IL98" s="777"/>
      <c r="IM98" s="777"/>
      <c r="IN98" s="777"/>
      <c r="IO98" s="777"/>
      <c r="IP98" s="777"/>
      <c r="IQ98" s="777"/>
      <c r="IR98" s="777"/>
      <c r="IS98" s="777"/>
      <c r="IT98" s="777"/>
      <c r="IU98" s="777"/>
    </row>
    <row r="99" spans="2:255" s="779" customFormat="1">
      <c r="B99" s="777"/>
      <c r="C99" s="777"/>
      <c r="D99" s="777"/>
      <c r="E99" s="777"/>
      <c r="F99" s="777"/>
      <c r="G99" s="777"/>
      <c r="H99" s="777"/>
      <c r="I99" s="777"/>
      <c r="J99" s="777"/>
      <c r="K99" s="777"/>
      <c r="L99" s="777"/>
      <c r="M99" s="777"/>
      <c r="N99" s="777"/>
      <c r="O99" s="777"/>
      <c r="P99" s="777"/>
      <c r="Q99" s="777"/>
      <c r="R99" s="777"/>
      <c r="S99" s="777"/>
      <c r="T99" s="777"/>
      <c r="U99" s="777"/>
      <c r="V99" s="777"/>
      <c r="W99" s="777"/>
      <c r="X99" s="777"/>
      <c r="Y99" s="777"/>
      <c r="Z99" s="778"/>
      <c r="AA99" s="778"/>
      <c r="AB99" s="778"/>
      <c r="AC99" s="778"/>
      <c r="AD99" s="778"/>
      <c r="AE99" s="778"/>
      <c r="AF99" s="778"/>
      <c r="AG99" s="778"/>
      <c r="AH99" s="778"/>
      <c r="AI99" s="778"/>
      <c r="AJ99" s="778"/>
      <c r="AK99" s="778"/>
      <c r="AL99" s="778"/>
      <c r="AM99" s="778"/>
      <c r="AN99" s="778"/>
      <c r="AO99" s="778"/>
      <c r="AP99" s="778"/>
      <c r="AQ99" s="778"/>
      <c r="AR99" s="778"/>
      <c r="AS99" s="778"/>
      <c r="AT99" s="778"/>
      <c r="AU99" s="778"/>
      <c r="AV99" s="778"/>
      <c r="AW99" s="778"/>
      <c r="AX99" s="778"/>
      <c r="AY99" s="778"/>
      <c r="AZ99" s="778"/>
      <c r="BA99" s="778"/>
      <c r="BB99" s="777"/>
      <c r="BC99" s="777"/>
      <c r="BD99" s="777"/>
      <c r="BE99" s="777"/>
      <c r="BF99" s="777"/>
      <c r="BG99" s="777"/>
      <c r="BH99" s="777"/>
      <c r="BI99" s="777"/>
      <c r="BJ99" s="777"/>
      <c r="BK99" s="777"/>
      <c r="BL99" s="777"/>
      <c r="BM99" s="777"/>
      <c r="BN99" s="777"/>
      <c r="BO99" s="777"/>
      <c r="BP99" s="777"/>
      <c r="BQ99" s="777"/>
      <c r="BR99" s="777"/>
      <c r="BS99" s="777"/>
      <c r="BT99" s="777"/>
      <c r="BU99" s="777"/>
      <c r="BV99" s="777"/>
      <c r="BW99" s="777"/>
      <c r="BX99" s="777"/>
      <c r="BY99" s="777"/>
      <c r="BZ99" s="777"/>
      <c r="CA99" s="777"/>
      <c r="CB99" s="777"/>
      <c r="CC99" s="777"/>
      <c r="CD99" s="777"/>
      <c r="CE99" s="777"/>
      <c r="CF99" s="777"/>
      <c r="CG99" s="777"/>
      <c r="CH99" s="777"/>
      <c r="CI99" s="777"/>
      <c r="CJ99" s="777"/>
      <c r="CK99" s="777"/>
      <c r="CL99" s="777"/>
      <c r="CM99" s="777"/>
      <c r="CN99" s="777"/>
      <c r="CO99" s="777"/>
      <c r="CP99" s="777"/>
      <c r="CQ99" s="777"/>
      <c r="CR99" s="777"/>
      <c r="CS99" s="777"/>
      <c r="CT99" s="777"/>
      <c r="CU99" s="777"/>
      <c r="CV99" s="777"/>
      <c r="CW99" s="777"/>
      <c r="CX99" s="777"/>
      <c r="CY99" s="777"/>
      <c r="CZ99" s="777"/>
      <c r="DA99" s="777"/>
      <c r="DB99" s="777"/>
      <c r="DC99" s="777"/>
      <c r="DD99" s="777"/>
      <c r="DE99" s="777"/>
      <c r="DF99" s="777"/>
      <c r="DG99" s="777"/>
      <c r="DH99" s="777"/>
      <c r="DI99" s="777"/>
      <c r="DJ99" s="777"/>
      <c r="DK99" s="777"/>
      <c r="DL99" s="777"/>
      <c r="DM99" s="777"/>
      <c r="DN99" s="777"/>
      <c r="DO99" s="777"/>
      <c r="DP99" s="777"/>
      <c r="DQ99" s="777"/>
      <c r="DR99" s="777"/>
      <c r="DS99" s="777"/>
      <c r="DT99" s="777"/>
      <c r="DU99" s="777"/>
      <c r="DV99" s="777"/>
      <c r="DW99" s="777"/>
      <c r="DX99" s="777"/>
      <c r="DY99" s="777"/>
      <c r="DZ99" s="777"/>
      <c r="EA99" s="777"/>
      <c r="EB99" s="777"/>
      <c r="EC99" s="777"/>
      <c r="ED99" s="777"/>
      <c r="EE99" s="777"/>
      <c r="EF99" s="777"/>
      <c r="EG99" s="777"/>
      <c r="EH99" s="777"/>
      <c r="EI99" s="777"/>
      <c r="EJ99" s="777"/>
      <c r="EK99" s="777"/>
      <c r="EL99" s="777"/>
      <c r="EM99" s="777"/>
      <c r="EN99" s="777"/>
      <c r="EO99" s="777"/>
      <c r="EP99" s="777"/>
      <c r="EQ99" s="777"/>
      <c r="ER99" s="777"/>
      <c r="ES99" s="777"/>
      <c r="ET99" s="777"/>
      <c r="EU99" s="777"/>
      <c r="EV99" s="777"/>
      <c r="EW99" s="777"/>
      <c r="EX99" s="777"/>
      <c r="EY99" s="777"/>
      <c r="EZ99" s="777"/>
      <c r="FA99" s="777"/>
      <c r="FB99" s="777"/>
      <c r="FC99" s="777"/>
      <c r="FD99" s="777"/>
      <c r="FE99" s="777"/>
      <c r="FF99" s="777"/>
      <c r="FG99" s="777"/>
      <c r="FH99" s="777"/>
      <c r="FI99" s="777"/>
      <c r="FJ99" s="777"/>
      <c r="FK99" s="777"/>
      <c r="FL99" s="777"/>
      <c r="FM99" s="777"/>
      <c r="FN99" s="777"/>
      <c r="FO99" s="777"/>
      <c r="FP99" s="777"/>
      <c r="FQ99" s="777"/>
      <c r="FR99" s="777"/>
      <c r="FS99" s="777"/>
      <c r="FT99" s="777"/>
      <c r="FU99" s="777"/>
      <c r="FV99" s="777"/>
      <c r="FW99" s="777"/>
      <c r="FX99" s="777"/>
      <c r="FY99" s="777"/>
      <c r="FZ99" s="777"/>
      <c r="GA99" s="777"/>
      <c r="GB99" s="777"/>
      <c r="GC99" s="777"/>
      <c r="GD99" s="777"/>
      <c r="GE99" s="777"/>
      <c r="GF99" s="777"/>
      <c r="GG99" s="777"/>
      <c r="GH99" s="777"/>
      <c r="GI99" s="777"/>
      <c r="GJ99" s="777"/>
      <c r="GK99" s="777"/>
      <c r="GL99" s="777"/>
      <c r="GM99" s="777"/>
      <c r="GN99" s="777"/>
      <c r="GO99" s="777"/>
      <c r="GP99" s="777"/>
      <c r="GQ99" s="777"/>
      <c r="GR99" s="777"/>
      <c r="GS99" s="777"/>
      <c r="GT99" s="777"/>
      <c r="GU99" s="777"/>
      <c r="GV99" s="777"/>
      <c r="GW99" s="777"/>
      <c r="GX99" s="777"/>
      <c r="GY99" s="777"/>
      <c r="GZ99" s="777"/>
      <c r="HA99" s="777"/>
      <c r="HB99" s="777"/>
      <c r="HC99" s="777"/>
      <c r="HD99" s="777"/>
      <c r="HE99" s="777"/>
      <c r="HF99" s="777"/>
      <c r="HG99" s="777"/>
      <c r="HH99" s="777"/>
      <c r="HI99" s="777"/>
      <c r="HJ99" s="777"/>
      <c r="HK99" s="777"/>
      <c r="HL99" s="777"/>
      <c r="HM99" s="777"/>
      <c r="HN99" s="777"/>
      <c r="HO99" s="777"/>
      <c r="HP99" s="777"/>
      <c r="HQ99" s="777"/>
      <c r="HR99" s="777"/>
      <c r="HS99" s="777"/>
      <c r="HT99" s="777"/>
      <c r="HU99" s="777"/>
      <c r="HV99" s="777"/>
      <c r="HW99" s="777"/>
      <c r="HX99" s="777"/>
      <c r="HY99" s="777"/>
      <c r="HZ99" s="777"/>
      <c r="IA99" s="777"/>
      <c r="IB99" s="777"/>
      <c r="IC99" s="777"/>
      <c r="ID99" s="777"/>
      <c r="IE99" s="777"/>
      <c r="IF99" s="777"/>
      <c r="IG99" s="777"/>
      <c r="IH99" s="777"/>
      <c r="II99" s="777"/>
      <c r="IJ99" s="777"/>
      <c r="IK99" s="777"/>
      <c r="IL99" s="777"/>
      <c r="IM99" s="777"/>
      <c r="IN99" s="777"/>
      <c r="IO99" s="777"/>
      <c r="IP99" s="777"/>
      <c r="IQ99" s="777"/>
      <c r="IR99" s="777"/>
      <c r="IS99" s="777"/>
      <c r="IT99" s="777"/>
      <c r="IU99" s="777"/>
    </row>
  </sheetData>
  <mergeCells count="63">
    <mergeCell ref="BK12:BN12"/>
    <mergeCell ref="AV12:AV13"/>
    <mergeCell ref="AW12:AW13"/>
    <mergeCell ref="AX12:AX13"/>
    <mergeCell ref="AY12:BB12"/>
    <mergeCell ref="BC12:BF12"/>
    <mergeCell ref="BG12:BJ12"/>
    <mergeCell ref="AU12:AU13"/>
    <mergeCell ref="Z12:Z13"/>
    <mergeCell ref="AA12:AA13"/>
    <mergeCell ref="AB12:AB13"/>
    <mergeCell ref="AC12:AC13"/>
    <mergeCell ref="AD12:AD13"/>
    <mergeCell ref="AE12:AE13"/>
    <mergeCell ref="AF12:AH12"/>
    <mergeCell ref="AI12:AI13"/>
    <mergeCell ref="AJ12:AJ13"/>
    <mergeCell ref="AK12:AP12"/>
    <mergeCell ref="AQ12:AT12"/>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S14">
    <cfRule type="cellIs" dxfId="370" priority="65" stopIfTrue="1" operator="between">
      <formula>0.9</formula>
      <formula>1.05</formula>
    </cfRule>
    <cfRule type="cellIs" dxfId="369" priority="66" stopIfTrue="1" operator="between">
      <formula>0.7</formula>
      <formula>0.8999</formula>
    </cfRule>
    <cfRule type="cellIs" dxfId="368" priority="67" stopIfTrue="1" operator="between">
      <formula>0</formula>
      <formula>0.699</formula>
    </cfRule>
    <cfRule type="cellIs" dxfId="367" priority="68" stopIfTrue="1" operator="greaterThan">
      <formula>1.05</formula>
    </cfRule>
  </conditionalFormatting>
  <conditionalFormatting sqref="S14">
    <cfRule type="cellIs" dxfId="366" priority="69" stopIfTrue="1" operator="between">
      <formula>0.9</formula>
      <formula>1.05</formula>
    </cfRule>
    <cfRule type="cellIs" dxfId="365" priority="70" stopIfTrue="1" operator="between">
      <formula>0.7</formula>
      <formula>0.8999</formula>
    </cfRule>
    <cfRule type="cellIs" dxfId="364" priority="71" stopIfTrue="1" operator="between">
      <formula>0</formula>
      <formula>0.699</formula>
    </cfRule>
    <cfRule type="cellIs" dxfId="363" priority="72" stopIfTrue="1" operator="greaterThan">
      <formula>1.05</formula>
    </cfRule>
  </conditionalFormatting>
  <conditionalFormatting sqref="S15">
    <cfRule type="cellIs" dxfId="362" priority="57" stopIfTrue="1" operator="between">
      <formula>0.9</formula>
      <formula>1.05</formula>
    </cfRule>
    <cfRule type="cellIs" dxfId="361" priority="58" stopIfTrue="1" operator="between">
      <formula>0.7</formula>
      <formula>0.8999</formula>
    </cfRule>
    <cfRule type="cellIs" dxfId="360" priority="59" stopIfTrue="1" operator="between">
      <formula>0</formula>
      <formula>0.699</formula>
    </cfRule>
    <cfRule type="cellIs" dxfId="359" priority="60" stopIfTrue="1" operator="greaterThan">
      <formula>1.05</formula>
    </cfRule>
  </conditionalFormatting>
  <conditionalFormatting sqref="S15">
    <cfRule type="cellIs" dxfId="358" priority="61" stopIfTrue="1" operator="between">
      <formula>0.9</formula>
      <formula>1.05</formula>
    </cfRule>
    <cfRule type="cellIs" dxfId="357" priority="62" stopIfTrue="1" operator="between">
      <formula>0.7</formula>
      <formula>0.8999</formula>
    </cfRule>
    <cfRule type="cellIs" dxfId="356" priority="63" stopIfTrue="1" operator="between">
      <formula>0</formula>
      <formula>0.699</formula>
    </cfRule>
    <cfRule type="cellIs" dxfId="355" priority="64" stopIfTrue="1" operator="greaterThan">
      <formula>1.05</formula>
    </cfRule>
  </conditionalFormatting>
  <conditionalFormatting sqref="G14">
    <cfRule type="cellIs" dxfId="354" priority="49" stopIfTrue="1" operator="between">
      <formula>0.9</formula>
      <formula>1.05</formula>
    </cfRule>
    <cfRule type="cellIs" dxfId="353" priority="50" stopIfTrue="1" operator="between">
      <formula>0.7</formula>
      <formula>0.8999</formula>
    </cfRule>
    <cfRule type="cellIs" dxfId="352" priority="51" stopIfTrue="1" operator="between">
      <formula>0</formula>
      <formula>0.699</formula>
    </cfRule>
    <cfRule type="cellIs" dxfId="351" priority="52" stopIfTrue="1" operator="greaterThan">
      <formula>1.05</formula>
    </cfRule>
  </conditionalFormatting>
  <conditionalFormatting sqref="G14">
    <cfRule type="cellIs" dxfId="350" priority="53" stopIfTrue="1" operator="between">
      <formula>0.9</formula>
      <formula>1.05</formula>
    </cfRule>
    <cfRule type="cellIs" dxfId="349" priority="54" stopIfTrue="1" operator="between">
      <formula>0.7</formula>
      <formula>0.8999</formula>
    </cfRule>
    <cfRule type="cellIs" dxfId="348" priority="55" stopIfTrue="1" operator="between">
      <formula>0</formula>
      <formula>0.699</formula>
    </cfRule>
    <cfRule type="cellIs" dxfId="347" priority="56" stopIfTrue="1" operator="greaterThan">
      <formula>1.05</formula>
    </cfRule>
  </conditionalFormatting>
  <conditionalFormatting sqref="G15">
    <cfRule type="cellIs" dxfId="346" priority="41" stopIfTrue="1" operator="between">
      <formula>0.9</formula>
      <formula>1.05</formula>
    </cfRule>
    <cfRule type="cellIs" dxfId="345" priority="42" stopIfTrue="1" operator="between">
      <formula>0.7</formula>
      <formula>0.8999</formula>
    </cfRule>
    <cfRule type="cellIs" dxfId="344" priority="43" stopIfTrue="1" operator="between">
      <formula>0</formula>
      <formula>0.699</formula>
    </cfRule>
    <cfRule type="cellIs" dxfId="343" priority="44" stopIfTrue="1" operator="greaterThan">
      <formula>1.05</formula>
    </cfRule>
  </conditionalFormatting>
  <conditionalFormatting sqref="G15">
    <cfRule type="cellIs" dxfId="342" priority="45" stopIfTrue="1" operator="between">
      <formula>0.9</formula>
      <formula>1.05</formula>
    </cfRule>
    <cfRule type="cellIs" dxfId="341" priority="46" stopIfTrue="1" operator="between">
      <formula>0.7</formula>
      <formula>0.8999</formula>
    </cfRule>
    <cfRule type="cellIs" dxfId="340" priority="47" stopIfTrue="1" operator="between">
      <formula>0</formula>
      <formula>0.699</formula>
    </cfRule>
    <cfRule type="cellIs" dxfId="339" priority="48" stopIfTrue="1" operator="greaterThan">
      <formula>1.05</formula>
    </cfRule>
  </conditionalFormatting>
  <conditionalFormatting sqref="J14">
    <cfRule type="cellIs" dxfId="338" priority="33" stopIfTrue="1" operator="between">
      <formula>0.9</formula>
      <formula>1.05</formula>
    </cfRule>
    <cfRule type="cellIs" dxfId="337" priority="34" stopIfTrue="1" operator="between">
      <formula>0.7</formula>
      <formula>0.8999</formula>
    </cfRule>
    <cfRule type="cellIs" dxfId="336" priority="35" stopIfTrue="1" operator="between">
      <formula>0</formula>
      <formula>0.699</formula>
    </cfRule>
    <cfRule type="cellIs" dxfId="335" priority="36" stopIfTrue="1" operator="greaterThan">
      <formula>1.05</formula>
    </cfRule>
  </conditionalFormatting>
  <conditionalFormatting sqref="J14">
    <cfRule type="cellIs" dxfId="334" priority="37" stopIfTrue="1" operator="between">
      <formula>0.9</formula>
      <formula>1.05</formula>
    </cfRule>
    <cfRule type="cellIs" dxfId="333" priority="38" stopIfTrue="1" operator="between">
      <formula>0.7</formula>
      <formula>0.8999</formula>
    </cfRule>
    <cfRule type="cellIs" dxfId="332" priority="39" stopIfTrue="1" operator="between">
      <formula>0</formula>
      <formula>0.699</formula>
    </cfRule>
    <cfRule type="cellIs" dxfId="331" priority="40" stopIfTrue="1" operator="greaterThan">
      <formula>1.05</formula>
    </cfRule>
  </conditionalFormatting>
  <conditionalFormatting sqref="J15">
    <cfRule type="cellIs" dxfId="330" priority="25" stopIfTrue="1" operator="between">
      <formula>0.9</formula>
      <formula>1.05</formula>
    </cfRule>
    <cfRule type="cellIs" dxfId="329" priority="26" stopIfTrue="1" operator="between">
      <formula>0.7</formula>
      <formula>0.8999</formula>
    </cfRule>
    <cfRule type="cellIs" dxfId="328" priority="27" stopIfTrue="1" operator="between">
      <formula>0</formula>
      <formula>0.699</formula>
    </cfRule>
    <cfRule type="cellIs" dxfId="327" priority="28" stopIfTrue="1" operator="greaterThan">
      <formula>1.05</formula>
    </cfRule>
  </conditionalFormatting>
  <conditionalFormatting sqref="J15">
    <cfRule type="cellIs" dxfId="326" priority="29" stopIfTrue="1" operator="between">
      <formula>0.9</formula>
      <formula>1.05</formula>
    </cfRule>
    <cfRule type="cellIs" dxfId="325" priority="30" stopIfTrue="1" operator="between">
      <formula>0.7</formula>
      <formula>0.8999</formula>
    </cfRule>
    <cfRule type="cellIs" dxfId="324" priority="31" stopIfTrue="1" operator="between">
      <formula>0</formula>
      <formula>0.699</formula>
    </cfRule>
    <cfRule type="cellIs" dxfId="323" priority="32" stopIfTrue="1" operator="greaterThan">
      <formula>1.05</formula>
    </cfRule>
  </conditionalFormatting>
  <conditionalFormatting sqref="M14:M15">
    <cfRule type="cellIs" dxfId="322" priority="17" stopIfTrue="1" operator="between">
      <formula>0.9</formula>
      <formula>1.05</formula>
    </cfRule>
    <cfRule type="cellIs" dxfId="321" priority="18" stopIfTrue="1" operator="between">
      <formula>0.7</formula>
      <formula>0.8999</formula>
    </cfRule>
    <cfRule type="cellIs" dxfId="320" priority="19" stopIfTrue="1" operator="between">
      <formula>0</formula>
      <formula>0.699</formula>
    </cfRule>
    <cfRule type="cellIs" dxfId="319" priority="20" stopIfTrue="1" operator="greaterThan">
      <formula>1.05</formula>
    </cfRule>
  </conditionalFormatting>
  <conditionalFormatting sqref="M14:M15">
    <cfRule type="cellIs" dxfId="318" priority="21" stopIfTrue="1" operator="between">
      <formula>0.9</formula>
      <formula>1.05</formula>
    </cfRule>
    <cfRule type="cellIs" dxfId="317" priority="22" stopIfTrue="1" operator="between">
      <formula>0.7</formula>
      <formula>0.8999</formula>
    </cfRule>
    <cfRule type="cellIs" dxfId="316" priority="23" stopIfTrue="1" operator="between">
      <formula>0</formula>
      <formula>0.699</formula>
    </cfRule>
    <cfRule type="cellIs" dxfId="315" priority="24" stopIfTrue="1" operator="greaterThan">
      <formula>1.05</formula>
    </cfRule>
  </conditionalFormatting>
  <conditionalFormatting sqref="P14">
    <cfRule type="cellIs" dxfId="314" priority="9" stopIfTrue="1" operator="between">
      <formula>0.9</formula>
      <formula>1.05</formula>
    </cfRule>
    <cfRule type="cellIs" dxfId="313" priority="10" stopIfTrue="1" operator="between">
      <formula>0.7</formula>
      <formula>0.8999</formula>
    </cfRule>
    <cfRule type="cellIs" dxfId="312" priority="11" stopIfTrue="1" operator="between">
      <formula>0</formula>
      <formula>0.699</formula>
    </cfRule>
    <cfRule type="cellIs" dxfId="311" priority="12" stopIfTrue="1" operator="greaterThan">
      <formula>1.05</formula>
    </cfRule>
  </conditionalFormatting>
  <conditionalFormatting sqref="P14">
    <cfRule type="cellIs" dxfId="310" priority="13" stopIfTrue="1" operator="between">
      <formula>0.9</formula>
      <formula>1.05</formula>
    </cfRule>
    <cfRule type="cellIs" dxfId="309" priority="14" stopIfTrue="1" operator="between">
      <formula>0.7</formula>
      <formula>0.8999</formula>
    </cfRule>
    <cfRule type="cellIs" dxfId="308" priority="15" stopIfTrue="1" operator="between">
      <formula>0</formula>
      <formula>0.699</formula>
    </cfRule>
    <cfRule type="cellIs" dxfId="307" priority="16" stopIfTrue="1" operator="greaterThan">
      <formula>1.05</formula>
    </cfRule>
  </conditionalFormatting>
  <conditionalFormatting sqref="P15">
    <cfRule type="cellIs" dxfId="306" priority="1" stopIfTrue="1" operator="between">
      <formula>0.9</formula>
      <formula>1.05</formula>
    </cfRule>
    <cfRule type="cellIs" dxfId="305" priority="2" stopIfTrue="1" operator="between">
      <formula>0.7</formula>
      <formula>0.8999</formula>
    </cfRule>
    <cfRule type="cellIs" dxfId="304" priority="3" stopIfTrue="1" operator="between">
      <formula>0</formula>
      <formula>0.699</formula>
    </cfRule>
    <cfRule type="cellIs" dxfId="303" priority="4" stopIfTrue="1" operator="greaterThan">
      <formula>1.05</formula>
    </cfRule>
  </conditionalFormatting>
  <conditionalFormatting sqref="P15">
    <cfRule type="cellIs" dxfId="302" priority="5" stopIfTrue="1" operator="between">
      <formula>0.9</formula>
      <formula>1.05</formula>
    </cfRule>
    <cfRule type="cellIs" dxfId="301" priority="6" stopIfTrue="1" operator="between">
      <formula>0.7</formula>
      <formula>0.8999</formula>
    </cfRule>
    <cfRule type="cellIs" dxfId="300" priority="7" stopIfTrue="1" operator="between">
      <formula>0</formula>
      <formula>0.699</formula>
    </cfRule>
    <cfRule type="cellIs" dxfId="299" priority="8" stopIfTrue="1" operator="greaterThan">
      <formula>1.05</formula>
    </cfRule>
  </conditionalFormatting>
  <dataValidations count="11">
    <dataValidation type="list" operator="equal" allowBlank="1" showErrorMessage="1" sqref="AP16:AP19">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K16:AK19">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Z16:Z19">
      <formula1>"Eficacia,Eficiencia,Efectividad,"</formula1>
      <formula2>0</formula2>
    </dataValidation>
    <dataValidation operator="equal" allowBlank="1" showErrorMessage="1" sqref="AK7">
      <formula1>0</formula1>
      <formula2>0</formula2>
    </dataValidation>
    <dataValidation type="list" operator="equal" allowBlank="1" showErrorMessage="1" sqref="AB14:AB19">
      <formula1>"Alcaldía Local,Central,Sectorial,"</formula1>
      <formula2>0</formula2>
    </dataValidation>
    <dataValidation type="list" operator="equal" allowBlank="1" showErrorMessage="1" sqref="AC14:AC19">
      <formula1>"Coeficiente,Índice o razón,Porcentaje,Tasa,Valor absoluto"</formula1>
      <formula2>0</formula2>
    </dataValidation>
    <dataValidation type="list" operator="equal" allowBlank="1" showErrorMessage="1" sqref="AD14:AD19">
      <formula1>"Diario,Semanal,Mensual,Bimestral ,Trimestral,Semestral ,Anual"</formula1>
      <formula2>0</formula2>
    </dataValidation>
    <dataValidation type="list" operator="equal" allowBlank="1" showErrorMessage="1" sqref="AE14:AE19">
      <formula1>"Alta ,Media ,Baja"</formula1>
      <formula2>0</formula2>
    </dataValidation>
    <dataValidation type="list" operator="equal" allowBlank="1" showErrorMessage="1" sqref="AI14:AI19">
      <formula1>"Gestión"</formula1>
      <formula2>0</formula2>
    </dataValidation>
    <dataValidation type="list" operator="equal" allowBlank="1" showErrorMessage="1" sqref="AJ14:AJ19">
      <formula1>",Distrital ,Dsitrital-Rural ,Distrital- Urbano,Entidad ,Localidad,UPZ,Departamental,Regional,Nacional"</formula1>
      <formula2>0</formula2>
    </dataValidation>
    <dataValidation type="list" operator="equal" allowBlank="1" showErrorMessage="1" sqref="AQ14:AS19">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s>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U51"/>
  <sheetViews>
    <sheetView topLeftCell="N15" zoomScale="75" zoomScaleNormal="75" workbookViewId="0">
      <selection activeCell="N17" sqref="N17"/>
    </sheetView>
  </sheetViews>
  <sheetFormatPr baseColWidth="10" defaultColWidth="20.5703125" defaultRowHeight="12.75" customHeight="1"/>
  <cols>
    <col min="1" max="1" width="4.7109375" style="779" customWidth="1"/>
    <col min="2" max="2" width="23.5703125" style="5" customWidth="1"/>
    <col min="3" max="3" width="20.5703125" style="5"/>
    <col min="4" max="4" width="9.140625" style="5" customWidth="1"/>
    <col min="5" max="5" width="8.42578125" style="5" customWidth="1"/>
    <col min="6" max="6" width="9.5703125" style="5" customWidth="1"/>
    <col min="7" max="7" width="6.140625" style="5" customWidth="1"/>
    <col min="8" max="8" width="9.5703125" style="5" customWidth="1"/>
    <col min="9" max="9" width="8" style="5" customWidth="1"/>
    <col min="10" max="10" width="8.5703125" style="5" customWidth="1"/>
    <col min="11" max="11" width="11" style="5" customWidth="1"/>
    <col min="12" max="12" width="12" style="5" customWidth="1"/>
    <col min="13" max="13" width="9.140625" style="5" customWidth="1"/>
    <col min="14" max="14" width="10.140625" style="5" customWidth="1"/>
    <col min="15" max="15" width="10.7109375" style="5" customWidth="1"/>
    <col min="16" max="16" width="10.85546875" style="5" customWidth="1"/>
    <col min="17" max="17" width="11" style="5" customWidth="1"/>
    <col min="18" max="18" width="13" style="5" customWidth="1"/>
    <col min="19" max="19" width="11.5703125" style="5" customWidth="1"/>
    <col min="20" max="20" width="11" style="5" customWidth="1"/>
    <col min="21" max="21" width="17.85546875" style="5" customWidth="1"/>
    <col min="22" max="22" width="26.85546875" style="5" customWidth="1"/>
    <col min="23" max="25" width="20.5703125" style="5"/>
    <col min="26" max="36" width="20.5703125" style="141"/>
    <col min="37" max="37" width="26.7109375" style="141" customWidth="1"/>
    <col min="38" max="52" width="20.5703125" style="141"/>
    <col min="53" max="53" width="43.42578125" style="141" customWidth="1"/>
    <col min="54" max="54" width="33.7109375" style="5" customWidth="1"/>
    <col min="55" max="56" width="20.5703125" style="5"/>
    <col min="57" max="57" width="42" style="5" customWidth="1"/>
    <col min="58" max="58" width="20.5703125" style="5"/>
    <col min="59" max="59" width="8.7109375" style="5" customWidth="1"/>
    <col min="60" max="60" width="9" style="5" customWidth="1"/>
    <col min="61" max="61" width="39" style="5" customWidth="1"/>
    <col min="62" max="62" width="32.140625" style="5" customWidth="1"/>
    <col min="63" max="63" width="17" style="5" customWidth="1"/>
    <col min="64" max="64" width="16" style="5" customWidth="1"/>
    <col min="65" max="65" width="51.5703125" style="5" customWidth="1"/>
    <col min="66" max="66" width="36" style="5" customWidth="1"/>
    <col min="67" max="255" width="20.5703125" style="5"/>
  </cols>
  <sheetData>
    <row r="1" spans="1:255" s="779" customFormat="1" ht="12.75" customHeight="1" thickBot="1">
      <c r="B1" s="777"/>
      <c r="C1" s="777"/>
      <c r="D1" s="777"/>
      <c r="E1" s="777"/>
      <c r="F1" s="777"/>
      <c r="G1" s="777"/>
      <c r="H1" s="777"/>
      <c r="I1" s="777"/>
      <c r="J1" s="777"/>
      <c r="K1" s="777"/>
      <c r="L1" s="777"/>
      <c r="M1" s="777"/>
      <c r="N1" s="777"/>
      <c r="O1" s="777"/>
      <c r="P1" s="777"/>
      <c r="Q1" s="777"/>
      <c r="R1" s="777"/>
      <c r="S1" s="777"/>
      <c r="T1" s="777"/>
      <c r="U1" s="777"/>
      <c r="V1" s="777"/>
      <c r="W1" s="777"/>
      <c r="X1" s="777"/>
      <c r="Y1" s="777"/>
      <c r="Z1" s="778"/>
      <c r="AA1" s="778"/>
      <c r="AB1" s="778"/>
      <c r="AC1" s="778"/>
      <c r="AD1" s="778"/>
      <c r="AE1" s="778"/>
      <c r="AF1" s="778"/>
      <c r="AG1" s="778"/>
      <c r="AH1" s="778"/>
      <c r="AI1" s="778"/>
      <c r="AJ1" s="778"/>
      <c r="AK1" s="778"/>
      <c r="AL1" s="778"/>
      <c r="AM1" s="778"/>
      <c r="AN1" s="778"/>
      <c r="AO1" s="778"/>
      <c r="AP1" s="778"/>
      <c r="AQ1" s="778"/>
      <c r="AR1" s="778"/>
      <c r="AS1" s="778"/>
      <c r="AT1" s="778"/>
      <c r="AU1" s="778"/>
      <c r="AV1" s="778"/>
      <c r="AW1" s="778"/>
      <c r="AX1" s="778"/>
      <c r="AY1" s="778"/>
      <c r="AZ1" s="778"/>
      <c r="BA1" s="778"/>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777"/>
      <c r="CA1" s="777"/>
      <c r="CB1" s="777"/>
      <c r="CC1" s="777"/>
      <c r="CD1" s="777"/>
      <c r="CE1" s="777"/>
      <c r="CF1" s="777"/>
      <c r="CG1" s="777"/>
      <c r="CH1" s="777"/>
      <c r="CI1" s="777"/>
      <c r="CJ1" s="777"/>
      <c r="CK1" s="777"/>
      <c r="CL1" s="777"/>
      <c r="CM1" s="777"/>
      <c r="CN1" s="777"/>
      <c r="CO1" s="777"/>
      <c r="CP1" s="777"/>
      <c r="CQ1" s="777"/>
      <c r="CR1" s="777"/>
      <c r="CS1" s="777"/>
      <c r="CT1" s="777"/>
      <c r="CU1" s="777"/>
      <c r="CV1" s="777"/>
      <c r="CW1" s="777"/>
      <c r="CX1" s="777"/>
      <c r="CY1" s="777"/>
      <c r="CZ1" s="777"/>
      <c r="DA1" s="777"/>
      <c r="DB1" s="777"/>
      <c r="DC1" s="777"/>
      <c r="DD1" s="777"/>
      <c r="DE1" s="777"/>
      <c r="DF1" s="777"/>
      <c r="DG1" s="777"/>
      <c r="DH1" s="777"/>
      <c r="DI1" s="777"/>
      <c r="DJ1" s="777"/>
      <c r="DK1" s="777"/>
      <c r="DL1" s="777"/>
      <c r="DM1" s="777"/>
      <c r="DN1" s="777"/>
      <c r="DO1" s="777"/>
      <c r="DP1" s="777"/>
      <c r="DQ1" s="777"/>
      <c r="DR1" s="777"/>
      <c r="DS1" s="777"/>
      <c r="DT1" s="777"/>
      <c r="DU1" s="777"/>
      <c r="DV1" s="777"/>
      <c r="DW1" s="777"/>
      <c r="DX1" s="777"/>
      <c r="DY1" s="777"/>
      <c r="DZ1" s="777"/>
      <c r="EA1" s="777"/>
      <c r="EB1" s="777"/>
      <c r="EC1" s="777"/>
      <c r="ED1" s="777"/>
      <c r="EE1" s="777"/>
      <c r="EF1" s="777"/>
      <c r="EG1" s="777"/>
      <c r="EH1" s="777"/>
      <c r="EI1" s="777"/>
      <c r="EJ1" s="777"/>
      <c r="EK1" s="777"/>
      <c r="EL1" s="777"/>
      <c r="EM1" s="777"/>
      <c r="EN1" s="777"/>
      <c r="EO1" s="777"/>
      <c r="EP1" s="777"/>
      <c r="EQ1" s="777"/>
      <c r="ER1" s="777"/>
      <c r="ES1" s="777"/>
      <c r="ET1" s="777"/>
      <c r="EU1" s="777"/>
      <c r="EV1" s="777"/>
      <c r="EW1" s="777"/>
      <c r="EX1" s="777"/>
      <c r="EY1" s="777"/>
      <c r="EZ1" s="777"/>
      <c r="FA1" s="777"/>
      <c r="FB1" s="777"/>
      <c r="FC1" s="777"/>
      <c r="FD1" s="777"/>
      <c r="FE1" s="777"/>
      <c r="FF1" s="777"/>
      <c r="FG1" s="777"/>
      <c r="FH1" s="777"/>
      <c r="FI1" s="777"/>
      <c r="FJ1" s="777"/>
      <c r="FK1" s="777"/>
      <c r="FL1" s="777"/>
      <c r="FM1" s="777"/>
      <c r="FN1" s="777"/>
      <c r="FO1" s="777"/>
      <c r="FP1" s="777"/>
      <c r="FQ1" s="777"/>
      <c r="FR1" s="777"/>
      <c r="FS1" s="777"/>
      <c r="FT1" s="777"/>
      <c r="FU1" s="777"/>
      <c r="FV1" s="777"/>
      <c r="FW1" s="777"/>
      <c r="FX1" s="777"/>
      <c r="FY1" s="777"/>
      <c r="FZ1" s="777"/>
      <c r="GA1" s="777"/>
      <c r="GB1" s="777"/>
      <c r="GC1" s="777"/>
      <c r="GD1" s="777"/>
      <c r="GE1" s="777"/>
      <c r="GF1" s="777"/>
      <c r="GG1" s="777"/>
      <c r="GH1" s="777"/>
      <c r="GI1" s="777"/>
      <c r="GJ1" s="777"/>
      <c r="GK1" s="777"/>
      <c r="GL1" s="777"/>
      <c r="GM1" s="777"/>
      <c r="GN1" s="777"/>
      <c r="GO1" s="777"/>
      <c r="GP1" s="777"/>
      <c r="GQ1" s="777"/>
      <c r="GR1" s="777"/>
      <c r="GS1" s="777"/>
      <c r="GT1" s="777"/>
      <c r="GU1" s="777"/>
      <c r="GV1" s="777"/>
      <c r="GW1" s="777"/>
      <c r="GX1" s="777"/>
      <c r="GY1" s="777"/>
      <c r="GZ1" s="777"/>
      <c r="HA1" s="777"/>
      <c r="HB1" s="777"/>
      <c r="HC1" s="777"/>
      <c r="HD1" s="777"/>
      <c r="HE1" s="777"/>
      <c r="HF1" s="777"/>
      <c r="HG1" s="777"/>
      <c r="HH1" s="777"/>
      <c r="HI1" s="777"/>
      <c r="HJ1" s="777"/>
      <c r="HK1" s="777"/>
      <c r="HL1" s="777"/>
      <c r="HM1" s="777"/>
      <c r="HN1" s="777"/>
      <c r="HO1" s="777"/>
      <c r="HP1" s="777"/>
      <c r="HQ1" s="777"/>
      <c r="HR1" s="777"/>
      <c r="HS1" s="777"/>
      <c r="HT1" s="777"/>
      <c r="HU1" s="777"/>
      <c r="HV1" s="777"/>
      <c r="HW1" s="777"/>
      <c r="HX1" s="777"/>
      <c r="HY1" s="777"/>
      <c r="HZ1" s="777"/>
      <c r="IA1" s="777"/>
      <c r="IB1" s="777"/>
      <c r="IC1" s="777"/>
      <c r="ID1" s="777"/>
      <c r="IE1" s="777"/>
      <c r="IF1" s="777"/>
      <c r="IG1" s="777"/>
      <c r="IH1" s="777"/>
      <c r="II1" s="777"/>
      <c r="IJ1" s="777"/>
      <c r="IK1" s="777"/>
      <c r="IL1" s="777"/>
      <c r="IM1" s="777"/>
      <c r="IN1" s="777"/>
      <c r="IO1" s="777"/>
      <c r="IP1" s="777"/>
      <c r="IQ1" s="777"/>
      <c r="IR1" s="777"/>
      <c r="IS1" s="777"/>
      <c r="IT1" s="777"/>
      <c r="IU1" s="777"/>
    </row>
    <row r="2" spans="1:255" s="781" customFormat="1" ht="30.75" customHeight="1" thickBot="1">
      <c r="A2" s="782"/>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328</v>
      </c>
      <c r="BA2" s="1367"/>
      <c r="BB2" s="1367"/>
      <c r="BC2" s="1367"/>
      <c r="BD2" s="1367"/>
      <c r="BE2" s="1367"/>
      <c r="BF2" s="1367"/>
      <c r="BG2" s="1367"/>
      <c r="BH2" s="1367"/>
      <c r="BI2" s="1367"/>
      <c r="BJ2" s="1367"/>
      <c r="BK2" s="1367"/>
      <c r="BL2" s="1367"/>
      <c r="BM2" s="1367"/>
      <c r="BN2" s="1368"/>
      <c r="BO2" s="780"/>
      <c r="BP2" s="780"/>
      <c r="BQ2" s="780"/>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1:255" s="781" customFormat="1" ht="30.75" customHeight="1" thickBot="1">
      <c r="A3" s="782"/>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1</v>
      </c>
      <c r="BA3" s="1398"/>
      <c r="BB3" s="1398"/>
      <c r="BC3" s="1398"/>
      <c r="BD3" s="1398"/>
      <c r="BE3" s="1398"/>
      <c r="BF3" s="1398"/>
      <c r="BG3" s="1398"/>
      <c r="BH3" s="1398"/>
      <c r="BI3" s="1398"/>
      <c r="BJ3" s="1398"/>
      <c r="BK3" s="1398"/>
      <c r="BL3" s="1398"/>
      <c r="BM3" s="1398"/>
      <c r="BN3" s="1399"/>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1:255" s="781" customFormat="1" ht="30.75" customHeight="1" thickBot="1">
      <c r="A4" s="782"/>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1:255" s="781" customFormat="1" ht="30.75" customHeight="1">
      <c r="A5" s="782"/>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9</v>
      </c>
      <c r="BA5" s="1408"/>
      <c r="BB5" s="1408"/>
      <c r="BC5" s="1408"/>
      <c r="BD5" s="1408"/>
      <c r="BE5" s="1408"/>
      <c r="BF5" s="1408"/>
      <c r="BG5" s="1408"/>
      <c r="BH5" s="1408"/>
      <c r="BI5" s="1408"/>
      <c r="BJ5" s="1408"/>
      <c r="BK5" s="1408"/>
      <c r="BL5" s="1408"/>
      <c r="BM5" s="1408"/>
      <c r="BN5" s="1409"/>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1:255" s="781" customFormat="1" ht="30.75" customHeight="1" thickBot="1">
      <c r="A6" s="782"/>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1:255" s="17" customFormat="1" ht="50.25" hidden="1" customHeight="1">
      <c r="A7" s="939"/>
      <c r="B7" s="1370" t="s">
        <v>222</v>
      </c>
      <c r="C7" s="1371"/>
      <c r="D7" s="1465"/>
      <c r="E7" s="1465"/>
      <c r="F7" s="1465"/>
      <c r="G7" s="1465"/>
      <c r="H7" s="1465"/>
      <c r="I7" s="1465"/>
      <c r="J7" s="1465"/>
      <c r="K7" s="1465"/>
      <c r="L7" s="1465"/>
      <c r="M7" s="1465"/>
      <c r="N7" s="1465"/>
      <c r="O7" s="1465"/>
      <c r="P7" s="1465"/>
      <c r="Q7" s="1465"/>
      <c r="R7" s="1465"/>
      <c r="S7" s="1465"/>
      <c r="T7" s="1465"/>
      <c r="U7" s="1465"/>
      <c r="V7" s="1465"/>
      <c r="W7" s="1465"/>
      <c r="X7" s="1465"/>
      <c r="Y7" s="1465"/>
      <c r="Z7" s="1465"/>
      <c r="AA7" s="1438" t="s">
        <v>223</v>
      </c>
      <c r="AB7" s="1438"/>
      <c r="AC7" s="1443" t="s">
        <v>1501</v>
      </c>
      <c r="AD7" s="1443"/>
      <c r="AE7" s="1443"/>
      <c r="AF7" s="1443"/>
      <c r="AG7" s="1443"/>
      <c r="AH7" s="1443"/>
      <c r="AI7" s="1443"/>
      <c r="AJ7" s="1443"/>
      <c r="AK7" s="1438" t="s">
        <v>225</v>
      </c>
      <c r="AL7" s="1438"/>
      <c r="AM7" s="1449"/>
      <c r="AN7" s="1449"/>
      <c r="AO7" s="1449"/>
      <c r="AP7" s="1449"/>
      <c r="AQ7" s="1449"/>
      <c r="AR7" s="1449"/>
      <c r="AS7" s="1449"/>
      <c r="AT7" s="1449"/>
      <c r="AU7" s="1449"/>
      <c r="AV7" s="1449"/>
      <c r="AW7" s="1449"/>
      <c r="AX7" s="1450"/>
      <c r="AY7" s="1403"/>
      <c r="AZ7" s="1403"/>
      <c r="BA7" s="1403"/>
      <c r="BB7" s="1403"/>
      <c r="BC7" s="1403"/>
      <c r="BD7" s="1403"/>
      <c r="BE7" s="1403"/>
      <c r="BF7" s="1403"/>
      <c r="BG7" s="1403"/>
      <c r="BH7" s="1403"/>
      <c r="BI7" s="1403"/>
      <c r="BJ7" s="1403"/>
      <c r="BK7" s="1403"/>
      <c r="BL7" s="1403"/>
      <c r="BM7" s="1403"/>
      <c r="BN7" s="1404"/>
    </row>
    <row r="8" spans="1:255" s="17" customFormat="1" ht="49.15" hidden="1" customHeight="1">
      <c r="A8" s="939"/>
      <c r="B8" s="1418" t="s">
        <v>226</v>
      </c>
      <c r="C8" s="1419"/>
      <c r="D8" s="1420" t="s">
        <v>1502</v>
      </c>
      <c r="E8" s="1420"/>
      <c r="F8" s="1420"/>
      <c r="G8" s="1420"/>
      <c r="H8" s="1420"/>
      <c r="I8" s="1420"/>
      <c r="J8" s="1420"/>
      <c r="K8" s="1420"/>
      <c r="L8" s="1420"/>
      <c r="M8" s="1420"/>
      <c r="N8" s="1420"/>
      <c r="O8" s="1420"/>
      <c r="P8" s="1420"/>
      <c r="Q8" s="1420"/>
      <c r="R8" s="1420"/>
      <c r="S8" s="1420"/>
      <c r="T8" s="1420"/>
      <c r="U8" s="1420"/>
      <c r="V8" s="1420"/>
      <c r="W8" s="1420"/>
      <c r="X8" s="1420"/>
      <c r="Y8" s="1420"/>
      <c r="Z8" s="1420"/>
      <c r="AA8" s="1420"/>
      <c r="AB8" s="1420"/>
      <c r="AC8" s="1446" t="s">
        <v>334</v>
      </c>
      <c r="AD8" s="1446"/>
      <c r="AE8" s="1446"/>
      <c r="AF8" s="1447">
        <v>44225</v>
      </c>
      <c r="AG8" s="1447"/>
      <c r="AH8" s="1447"/>
      <c r="AI8" s="1447"/>
      <c r="AJ8" s="1447"/>
      <c r="AK8" s="1447"/>
      <c r="AL8" s="1447"/>
      <c r="AM8" s="1447"/>
      <c r="AN8" s="1447"/>
      <c r="AO8" s="1447"/>
      <c r="AP8" s="1447"/>
      <c r="AQ8" s="1447"/>
      <c r="AR8" s="1447"/>
      <c r="AS8" s="1447"/>
      <c r="AT8" s="1447"/>
      <c r="AU8" s="1447"/>
      <c r="AV8" s="1447"/>
      <c r="AW8" s="1447"/>
      <c r="AX8" s="1448"/>
      <c r="AY8" s="1403"/>
      <c r="AZ8" s="1403"/>
      <c r="BA8" s="1403"/>
      <c r="BB8" s="1403"/>
      <c r="BC8" s="1403"/>
      <c r="BD8" s="1403"/>
      <c r="BE8" s="1403"/>
      <c r="BF8" s="1403"/>
      <c r="BG8" s="1403"/>
      <c r="BH8" s="1403"/>
      <c r="BI8" s="1403"/>
      <c r="BJ8" s="1403"/>
      <c r="BK8" s="1403"/>
      <c r="BL8" s="1403"/>
      <c r="BM8" s="1403"/>
      <c r="BN8" s="1404"/>
    </row>
    <row r="9" spans="1:255" s="17" customFormat="1" ht="45" hidden="1" customHeight="1">
      <c r="A9" s="939"/>
      <c r="B9" s="1414" t="s">
        <v>229</v>
      </c>
      <c r="C9" s="1415"/>
      <c r="D9" s="1444" t="s">
        <v>79</v>
      </c>
      <c r="E9" s="1444"/>
      <c r="F9" s="1444"/>
      <c r="G9" s="1444"/>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5"/>
      <c r="AY9" s="1405"/>
      <c r="AZ9" s="1405"/>
      <c r="BA9" s="1405"/>
      <c r="BB9" s="1405"/>
      <c r="BC9" s="1405"/>
      <c r="BD9" s="1405"/>
      <c r="BE9" s="1405"/>
      <c r="BF9" s="1405"/>
      <c r="BG9" s="1405"/>
      <c r="BH9" s="1405"/>
      <c r="BI9" s="1405"/>
      <c r="BJ9" s="1405"/>
      <c r="BK9" s="1405"/>
      <c r="BL9" s="1405"/>
      <c r="BM9" s="1405"/>
      <c r="BN9" s="1406"/>
    </row>
    <row r="10" spans="1:255" s="17" customFormat="1" ht="27.75" customHeight="1">
      <c r="A10" s="939"/>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row>
    <row r="11" spans="1:255" s="17" customFormat="1" ht="25.5" customHeight="1">
      <c r="A11" s="939"/>
      <c r="B11" s="1322"/>
      <c r="C11" s="1323"/>
      <c r="D11" s="1323"/>
      <c r="E11" s="1323" t="s">
        <v>10</v>
      </c>
      <c r="F11" s="1323"/>
      <c r="G11" s="1323"/>
      <c r="H11" s="1323"/>
      <c r="I11" s="1323"/>
      <c r="J11" s="1323"/>
      <c r="K11" s="1323"/>
      <c r="L11" s="1323"/>
      <c r="M11" s="1323"/>
      <c r="N11" s="1323"/>
      <c r="O11" s="1323"/>
      <c r="P11" s="1323"/>
      <c r="Q11" s="1323"/>
      <c r="R11" s="1323"/>
      <c r="S11" s="1323"/>
      <c r="T11" s="1323"/>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row>
    <row r="12" spans="1:255" s="19" customFormat="1" ht="41.25" customHeight="1">
      <c r="A12" s="783"/>
      <c r="B12" s="1435" t="s">
        <v>12</v>
      </c>
      <c r="C12" s="1435" t="s">
        <v>13</v>
      </c>
      <c r="D12" s="1435" t="s">
        <v>14</v>
      </c>
      <c r="E12" s="1323" t="s">
        <v>15</v>
      </c>
      <c r="F12" s="1323"/>
      <c r="G12" s="1323"/>
      <c r="H12" s="1323" t="s">
        <v>16</v>
      </c>
      <c r="I12" s="1323"/>
      <c r="J12" s="1323"/>
      <c r="K12" s="1323" t="s">
        <v>17</v>
      </c>
      <c r="L12" s="1323"/>
      <c r="M12" s="1323"/>
      <c r="N12" s="1323" t="s">
        <v>18</v>
      </c>
      <c r="O12" s="1323"/>
      <c r="P12" s="1323"/>
      <c r="Q12" s="1323" t="s">
        <v>19</v>
      </c>
      <c r="R12" s="1323"/>
      <c r="S12" s="1323"/>
      <c r="T12" s="919" t="s">
        <v>20</v>
      </c>
      <c r="U12" s="1435" t="s">
        <v>21</v>
      </c>
      <c r="V12" s="1435" t="s">
        <v>22</v>
      </c>
      <c r="W12" s="1435" t="s">
        <v>23</v>
      </c>
      <c r="X12" s="1323" t="s">
        <v>24</v>
      </c>
      <c r="Y12" s="1323"/>
      <c r="Z12" s="1436" t="s">
        <v>25</v>
      </c>
      <c r="AA12" s="1435" t="s">
        <v>26</v>
      </c>
      <c r="AB12" s="1435" t="s">
        <v>27</v>
      </c>
      <c r="AC12" s="1435" t="s">
        <v>28</v>
      </c>
      <c r="AD12" s="1435" t="s">
        <v>29</v>
      </c>
      <c r="AE12" s="1435" t="s">
        <v>30</v>
      </c>
      <c r="AF12" s="1323" t="s">
        <v>31</v>
      </c>
      <c r="AG12" s="1323"/>
      <c r="AH12" s="1323"/>
      <c r="AI12" s="1435" t="s">
        <v>32</v>
      </c>
      <c r="AJ12" s="1435" t="s">
        <v>33</v>
      </c>
      <c r="AK12" s="1323" t="s">
        <v>34</v>
      </c>
      <c r="AL12" s="1323"/>
      <c r="AM12" s="1323"/>
      <c r="AN12" s="1323"/>
      <c r="AO12" s="1323"/>
      <c r="AP12" s="1323"/>
      <c r="AQ12" s="1323" t="s">
        <v>35</v>
      </c>
      <c r="AR12" s="1323"/>
      <c r="AS12" s="1323"/>
      <c r="AT12" s="1323"/>
      <c r="AU12" s="1323" t="s">
        <v>36</v>
      </c>
      <c r="AV12" s="1435" t="s">
        <v>37</v>
      </c>
      <c r="AW12" s="1435" t="s">
        <v>38</v>
      </c>
      <c r="AX12" s="1437"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row>
    <row r="13" spans="1:255" s="19" customFormat="1" ht="50.25" customHeight="1">
      <c r="A13" s="783"/>
      <c r="B13" s="1435"/>
      <c r="C13" s="1435"/>
      <c r="D13" s="1435"/>
      <c r="E13" s="931" t="s">
        <v>44</v>
      </c>
      <c r="F13" s="931" t="s">
        <v>45</v>
      </c>
      <c r="G13" s="931" t="s">
        <v>46</v>
      </c>
      <c r="H13" s="931" t="s">
        <v>44</v>
      </c>
      <c r="I13" s="931" t="s">
        <v>45</v>
      </c>
      <c r="J13" s="931" t="s">
        <v>46</v>
      </c>
      <c r="K13" s="931" t="s">
        <v>44</v>
      </c>
      <c r="L13" s="931" t="s">
        <v>45</v>
      </c>
      <c r="M13" s="931" t="s">
        <v>46</v>
      </c>
      <c r="N13" s="931" t="s">
        <v>44</v>
      </c>
      <c r="O13" s="931" t="s">
        <v>45</v>
      </c>
      <c r="P13" s="931" t="s">
        <v>46</v>
      </c>
      <c r="Q13" s="931" t="s">
        <v>44</v>
      </c>
      <c r="R13" s="931" t="s">
        <v>45</v>
      </c>
      <c r="S13" s="931" t="s">
        <v>46</v>
      </c>
      <c r="T13" s="918">
        <f>SUM(T14:T17)</f>
        <v>0.88809523809523805</v>
      </c>
      <c r="U13" s="1435"/>
      <c r="V13" s="1435"/>
      <c r="W13" s="1435"/>
      <c r="X13" s="150" t="s">
        <v>47</v>
      </c>
      <c r="Y13" s="150" t="s">
        <v>48</v>
      </c>
      <c r="Z13" s="1436"/>
      <c r="AA13" s="1435"/>
      <c r="AB13" s="1435"/>
      <c r="AC13" s="1435"/>
      <c r="AD13" s="1435"/>
      <c r="AE13" s="1435"/>
      <c r="AF13" s="148" t="s">
        <v>49</v>
      </c>
      <c r="AG13" s="148" t="s">
        <v>50</v>
      </c>
      <c r="AH13" s="150" t="s">
        <v>51</v>
      </c>
      <c r="AI13" s="1435"/>
      <c r="AJ13" s="1435"/>
      <c r="AK13" s="148" t="s">
        <v>52</v>
      </c>
      <c r="AL13" s="148" t="s">
        <v>53</v>
      </c>
      <c r="AM13" s="148" t="s">
        <v>54</v>
      </c>
      <c r="AN13" s="148" t="s">
        <v>55</v>
      </c>
      <c r="AO13" s="148" t="s">
        <v>56</v>
      </c>
      <c r="AP13" s="148" t="s">
        <v>57</v>
      </c>
      <c r="AQ13" s="148" t="s">
        <v>58</v>
      </c>
      <c r="AR13" s="148" t="s">
        <v>58</v>
      </c>
      <c r="AS13" s="148" t="s">
        <v>58</v>
      </c>
      <c r="AT13" s="148" t="s">
        <v>59</v>
      </c>
      <c r="AU13" s="1323"/>
      <c r="AV13" s="1435"/>
      <c r="AW13" s="1435"/>
      <c r="AX13" s="1437"/>
      <c r="AY13" s="151" t="s">
        <v>60</v>
      </c>
      <c r="AZ13" s="153" t="s">
        <v>61</v>
      </c>
      <c r="BA13" s="153" t="s">
        <v>62</v>
      </c>
      <c r="BB13" s="153" t="s">
        <v>63</v>
      </c>
      <c r="BC13" s="153" t="s">
        <v>60</v>
      </c>
      <c r="BD13" s="153" t="s">
        <v>61</v>
      </c>
      <c r="BE13" s="153" t="s">
        <v>62</v>
      </c>
      <c r="BF13" s="153" t="s">
        <v>63</v>
      </c>
      <c r="BG13" s="153" t="s">
        <v>60</v>
      </c>
      <c r="BH13" s="153" t="s">
        <v>61</v>
      </c>
      <c r="BI13" s="153" t="s">
        <v>62</v>
      </c>
      <c r="BJ13" s="153" t="s">
        <v>63</v>
      </c>
      <c r="BK13" s="153" t="s">
        <v>60</v>
      </c>
      <c r="BL13" s="153" t="s">
        <v>61</v>
      </c>
      <c r="BM13" s="153" t="s">
        <v>62</v>
      </c>
      <c r="BN13" s="154" t="s">
        <v>64</v>
      </c>
    </row>
    <row r="14" spans="1:255" s="17" customFormat="1" ht="130.5" customHeight="1">
      <c r="A14" s="939"/>
      <c r="B14" s="639">
        <v>1</v>
      </c>
      <c r="C14" s="975" t="s">
        <v>1503</v>
      </c>
      <c r="D14" s="932">
        <v>0.25</v>
      </c>
      <c r="E14" s="935">
        <v>0</v>
      </c>
      <c r="F14" s="935">
        <v>0</v>
      </c>
      <c r="G14" s="1219" t="str">
        <f>IF(ISERROR(F14/E14),"",(F14/E14))</f>
        <v/>
      </c>
      <c r="H14" s="885">
        <v>0.4</v>
      </c>
      <c r="I14" s="886">
        <v>0.4</v>
      </c>
      <c r="J14" s="557">
        <f>IF(ISERROR(I14/H14),"",(I14/H14))</f>
        <v>1</v>
      </c>
      <c r="K14" s="885">
        <v>0.6</v>
      </c>
      <c r="L14" s="785">
        <v>0.6</v>
      </c>
      <c r="M14" s="557">
        <f>IF(ISERROR(L14/K14),"",(L14/K14))</f>
        <v>1</v>
      </c>
      <c r="N14" s="935">
        <v>0</v>
      </c>
      <c r="O14" s="935">
        <v>0</v>
      </c>
      <c r="P14" s="1219" t="str">
        <f>IF(ISERROR(O14/N14),"",(O14/N14))</f>
        <v/>
      </c>
      <c r="Q14" s="885">
        <f t="shared" ref="Q14:R16" si="0">+E14+H14+K14+N14</f>
        <v>1</v>
      </c>
      <c r="R14" s="885">
        <f t="shared" si="0"/>
        <v>1</v>
      </c>
      <c r="S14" s="557">
        <f>IF((IF(ISERROR(R14/Q14),0,(R14/Q14)))&gt;1,1,(IF(ISERROR(R14/Q14),0,(R14/Q14))))</f>
        <v>1</v>
      </c>
      <c r="T14" s="946">
        <f>S14*D14</f>
        <v>0.25</v>
      </c>
      <c r="U14" s="233" t="s">
        <v>1504</v>
      </c>
      <c r="V14" s="9" t="s">
        <v>1505</v>
      </c>
      <c r="W14" s="230" t="s">
        <v>1506</v>
      </c>
      <c r="X14" s="230" t="s">
        <v>1507</v>
      </c>
      <c r="Y14" s="230" t="s">
        <v>1508</v>
      </c>
      <c r="Z14" s="231" t="s">
        <v>71</v>
      </c>
      <c r="AA14" s="190" t="s">
        <v>72</v>
      </c>
      <c r="AB14" s="231" t="s">
        <v>73</v>
      </c>
      <c r="AC14" s="231" t="s">
        <v>1041</v>
      </c>
      <c r="AD14" s="231" t="s">
        <v>1263</v>
      </c>
      <c r="AE14" s="231" t="s">
        <v>76</v>
      </c>
      <c r="AF14" s="380" t="s">
        <v>242</v>
      </c>
      <c r="AG14" s="231">
        <v>2021</v>
      </c>
      <c r="AH14" s="231">
        <v>2021</v>
      </c>
      <c r="AI14" s="231" t="s">
        <v>77</v>
      </c>
      <c r="AJ14" s="231" t="s">
        <v>121</v>
      </c>
      <c r="AK14" s="461" t="s">
        <v>79</v>
      </c>
      <c r="AL14" s="336"/>
      <c r="AM14" s="370"/>
      <c r="AN14" s="461" t="s">
        <v>1509</v>
      </c>
      <c r="AO14" s="336"/>
      <c r="AP14" s="336"/>
      <c r="AQ14" s="231"/>
      <c r="AR14" s="231"/>
      <c r="AS14" s="231"/>
      <c r="AT14" s="231" t="s">
        <v>1510</v>
      </c>
      <c r="AU14" s="231"/>
      <c r="AV14" s="175"/>
      <c r="AW14" s="467" t="s">
        <v>1511</v>
      </c>
      <c r="AX14" s="1263" t="s">
        <v>1512</v>
      </c>
      <c r="AY14" s="963"/>
      <c r="AZ14" s="785"/>
      <c r="BA14" s="916" t="s">
        <v>1513</v>
      </c>
      <c r="BB14" s="916"/>
      <c r="BC14" s="784">
        <v>0.4</v>
      </c>
      <c r="BD14" s="1189">
        <v>0.4</v>
      </c>
      <c r="BE14" s="961" t="s">
        <v>1514</v>
      </c>
      <c r="BF14" s="961" t="s">
        <v>1515</v>
      </c>
      <c r="BG14" s="887">
        <v>0.6</v>
      </c>
      <c r="BH14" s="785">
        <v>0.6</v>
      </c>
      <c r="BI14" s="961" t="s">
        <v>1516</v>
      </c>
      <c r="BJ14" s="961" t="s">
        <v>1517</v>
      </c>
      <c r="BK14" s="340">
        <v>1</v>
      </c>
      <c r="BL14" s="911">
        <v>1</v>
      </c>
      <c r="BM14" s="245" t="s">
        <v>1980</v>
      </c>
      <c r="BN14" s="176"/>
    </row>
    <row r="15" spans="1:255" s="17" customFormat="1" ht="138" customHeight="1">
      <c r="A15" s="939"/>
      <c r="B15" s="639">
        <v>2</v>
      </c>
      <c r="C15" s="634" t="s">
        <v>1518</v>
      </c>
      <c r="D15" s="932">
        <v>0.25</v>
      </c>
      <c r="E15" s="935">
        <v>0</v>
      </c>
      <c r="F15" s="935">
        <v>0</v>
      </c>
      <c r="G15" s="1219" t="str">
        <f>IF(ISERROR(F15/E15),"",(F15/E15))</f>
        <v/>
      </c>
      <c r="H15" s="933">
        <v>10</v>
      </c>
      <c r="I15" s="902">
        <v>10</v>
      </c>
      <c r="J15" s="557">
        <f>IF(ISERROR(I15/H15),"",(I15/H15))</f>
        <v>1</v>
      </c>
      <c r="K15" s="933">
        <v>10</v>
      </c>
      <c r="L15" s="915">
        <v>10</v>
      </c>
      <c r="M15" s="557">
        <f>IF(ISERROR(L15/K15),"",(L15/K15))</f>
        <v>1</v>
      </c>
      <c r="N15" s="933">
        <v>1</v>
      </c>
      <c r="O15" s="933">
        <v>1</v>
      </c>
      <c r="P15" s="557">
        <f>IF(ISERROR(O15/N15),"",(O15/N15))</f>
        <v>1</v>
      </c>
      <c r="Q15" s="560">
        <f t="shared" si="0"/>
        <v>21</v>
      </c>
      <c r="R15" s="560">
        <v>20</v>
      </c>
      <c r="S15" s="557">
        <f>IF((IF(ISERROR(R15/Q15),0,(R15/Q15)))&gt;1,1,(IF(ISERROR(R15/Q15),0,(R15/Q15))))</f>
        <v>0.95238095238095233</v>
      </c>
      <c r="T15" s="946">
        <f>S15*D15</f>
        <v>0.23809523809523808</v>
      </c>
      <c r="U15" s="233" t="s">
        <v>1519</v>
      </c>
      <c r="V15" s="227" t="s">
        <v>1520</v>
      </c>
      <c r="W15" s="230" t="s">
        <v>1521</v>
      </c>
      <c r="X15" s="230" t="s">
        <v>1522</v>
      </c>
      <c r="Y15" s="230" t="s">
        <v>1523</v>
      </c>
      <c r="Z15" s="231" t="s">
        <v>71</v>
      </c>
      <c r="AA15" s="190" t="s">
        <v>72</v>
      </c>
      <c r="AB15" s="231" t="s">
        <v>73</v>
      </c>
      <c r="AC15" s="231" t="s">
        <v>1041</v>
      </c>
      <c r="AD15" s="231" t="s">
        <v>75</v>
      </c>
      <c r="AE15" s="231" t="s">
        <v>76</v>
      </c>
      <c r="AF15" s="380" t="s">
        <v>242</v>
      </c>
      <c r="AG15" s="231">
        <v>2021</v>
      </c>
      <c r="AH15" s="231">
        <v>2021</v>
      </c>
      <c r="AI15" s="231" t="s">
        <v>77</v>
      </c>
      <c r="AJ15" s="231" t="s">
        <v>121</v>
      </c>
      <c r="AK15" s="461" t="s">
        <v>79</v>
      </c>
      <c r="AL15" s="336"/>
      <c r="AM15" s="370"/>
      <c r="AN15" s="461" t="s">
        <v>1509</v>
      </c>
      <c r="AO15" s="336"/>
      <c r="AP15" s="336"/>
      <c r="AQ15" s="231"/>
      <c r="AR15" s="231"/>
      <c r="AS15" s="231"/>
      <c r="AT15" s="231" t="s">
        <v>1510</v>
      </c>
      <c r="AU15" s="231"/>
      <c r="AV15" s="175"/>
      <c r="AW15" s="467" t="s">
        <v>1511</v>
      </c>
      <c r="AX15" s="1263" t="s">
        <v>1524</v>
      </c>
      <c r="AY15" s="915"/>
      <c r="AZ15" s="915"/>
      <c r="BA15" s="916" t="s">
        <v>1513</v>
      </c>
      <c r="BB15" s="916"/>
      <c r="BC15" s="927">
        <v>10</v>
      </c>
      <c r="BD15" s="927">
        <v>10</v>
      </c>
      <c r="BE15" s="961" t="s">
        <v>1525</v>
      </c>
      <c r="BF15" s="961" t="s">
        <v>1515</v>
      </c>
      <c r="BG15" s="474">
        <v>10</v>
      </c>
      <c r="BH15" s="915">
        <v>10</v>
      </c>
      <c r="BI15" s="916" t="s">
        <v>1526</v>
      </c>
      <c r="BJ15" s="916" t="s">
        <v>1527</v>
      </c>
      <c r="BK15" s="902">
        <v>100</v>
      </c>
      <c r="BL15" s="902">
        <v>100</v>
      </c>
      <c r="BM15" s="245" t="s">
        <v>1981</v>
      </c>
      <c r="BN15" s="375"/>
    </row>
    <row r="16" spans="1:255" s="17" customFormat="1" ht="126.75" customHeight="1">
      <c r="A16" s="939"/>
      <c r="B16" s="639">
        <v>3</v>
      </c>
      <c r="C16" s="971" t="s">
        <v>1528</v>
      </c>
      <c r="D16" s="932">
        <v>0.2</v>
      </c>
      <c r="E16" s="957">
        <v>0</v>
      </c>
      <c r="F16" s="957">
        <v>0</v>
      </c>
      <c r="G16" s="1219" t="str">
        <f>IF(ISERROR(F16/E16),"",(F16/E16))</f>
        <v/>
      </c>
      <c r="H16" s="901">
        <v>0.05</v>
      </c>
      <c r="I16" s="917">
        <v>0.05</v>
      </c>
      <c r="J16" s="557">
        <f>IF(ISERROR(I16/H16),"",(I16/H16))</f>
        <v>1</v>
      </c>
      <c r="K16" s="901">
        <v>0.05</v>
      </c>
      <c r="L16" s="888">
        <v>0.05</v>
      </c>
      <c r="M16" s="557">
        <f>IF(ISERROR(L16/K16),"",(L16/K16))</f>
        <v>1</v>
      </c>
      <c r="N16" s="901">
        <v>0.1</v>
      </c>
      <c r="O16" s="901">
        <v>0</v>
      </c>
      <c r="P16" s="557">
        <f>IF(ISERROR(O16/N16),"",(O16/N16))</f>
        <v>0</v>
      </c>
      <c r="Q16" s="1221">
        <f t="shared" si="0"/>
        <v>0.2</v>
      </c>
      <c r="R16" s="885">
        <f t="shared" si="0"/>
        <v>0.1</v>
      </c>
      <c r="S16" s="557">
        <f>IF((IF(ISERROR(R16/Q16),0,(R16/Q16)))&gt;1,1,(IF(ISERROR(R16/Q16),0,(R16/Q16))))</f>
        <v>0.5</v>
      </c>
      <c r="T16" s="946">
        <f>S16*D16</f>
        <v>0.1</v>
      </c>
      <c r="U16" s="233" t="s">
        <v>1529</v>
      </c>
      <c r="V16" s="227" t="s">
        <v>1530</v>
      </c>
      <c r="W16" s="230" t="s">
        <v>1531</v>
      </c>
      <c r="X16" s="227" t="s">
        <v>1532</v>
      </c>
      <c r="Y16" s="227" t="s">
        <v>1533</v>
      </c>
      <c r="Z16" s="231" t="s">
        <v>71</v>
      </c>
      <c r="AA16" s="190" t="s">
        <v>72</v>
      </c>
      <c r="AB16" s="231" t="s">
        <v>73</v>
      </c>
      <c r="AC16" s="231" t="s">
        <v>1041</v>
      </c>
      <c r="AD16" s="231" t="s">
        <v>75</v>
      </c>
      <c r="AE16" s="231" t="s">
        <v>76</v>
      </c>
      <c r="AF16" s="380" t="s">
        <v>242</v>
      </c>
      <c r="AG16" s="231">
        <v>2021</v>
      </c>
      <c r="AH16" s="231">
        <v>2021</v>
      </c>
      <c r="AI16" s="231" t="s">
        <v>77</v>
      </c>
      <c r="AJ16" s="231" t="s">
        <v>121</v>
      </c>
      <c r="AK16" s="461" t="s">
        <v>79</v>
      </c>
      <c r="AL16" s="336"/>
      <c r="AM16" s="370"/>
      <c r="AN16" s="461" t="s">
        <v>1509</v>
      </c>
      <c r="AO16" s="336"/>
      <c r="AP16" s="336"/>
      <c r="AQ16" s="231"/>
      <c r="AR16" s="231"/>
      <c r="AS16" s="231"/>
      <c r="AT16" s="231" t="s">
        <v>1510</v>
      </c>
      <c r="AU16" s="231"/>
      <c r="AV16" s="175"/>
      <c r="AW16" s="467" t="s">
        <v>1511</v>
      </c>
      <c r="AX16" s="1263" t="s">
        <v>1534</v>
      </c>
      <c r="AY16" s="963"/>
      <c r="AZ16" s="915"/>
      <c r="BA16" s="916" t="s">
        <v>1513</v>
      </c>
      <c r="BB16" s="916"/>
      <c r="BC16" s="917">
        <v>0.05</v>
      </c>
      <c r="BD16" s="917">
        <v>0.05</v>
      </c>
      <c r="BE16" s="958" t="s">
        <v>1535</v>
      </c>
      <c r="BF16" s="961" t="s">
        <v>1515</v>
      </c>
      <c r="BG16" s="1264">
        <v>0.05</v>
      </c>
      <c r="BH16" s="888">
        <v>0.05</v>
      </c>
      <c r="BI16" s="916" t="s">
        <v>1536</v>
      </c>
      <c r="BJ16" s="916" t="s">
        <v>1537</v>
      </c>
      <c r="BK16" s="911">
        <v>0.1</v>
      </c>
      <c r="BL16" s="911">
        <v>0.05</v>
      </c>
      <c r="BM16" s="341" t="s">
        <v>1982</v>
      </c>
      <c r="BN16" s="238" t="s">
        <v>1983</v>
      </c>
    </row>
    <row r="17" spans="1:67" s="17" customFormat="1" ht="108" customHeight="1">
      <c r="A17" s="939"/>
      <c r="B17" s="639">
        <v>4</v>
      </c>
      <c r="C17" s="968" t="s">
        <v>1538</v>
      </c>
      <c r="D17" s="932">
        <v>0.3</v>
      </c>
      <c r="E17" s="957">
        <v>0</v>
      </c>
      <c r="F17" s="957">
        <v>0</v>
      </c>
      <c r="G17" s="1219" t="str">
        <f>IF(ISERROR(F17/E17),"",(F17/E17))</f>
        <v/>
      </c>
      <c r="H17" s="901">
        <v>0.4</v>
      </c>
      <c r="I17" s="911">
        <v>0.4</v>
      </c>
      <c r="J17" s="557">
        <f>IF(ISERROR(I17/H17),"",(I17/H17))</f>
        <v>1</v>
      </c>
      <c r="K17" s="901">
        <v>0.1</v>
      </c>
      <c r="L17" s="888">
        <v>0.1</v>
      </c>
      <c r="M17" s="557">
        <f>IF(ISERROR(L17/K17),"",(L17/K17))</f>
        <v>1</v>
      </c>
      <c r="N17" s="901" t="s">
        <v>1984</v>
      </c>
      <c r="O17" s="901">
        <v>0.1</v>
      </c>
      <c r="P17" s="557" t="str">
        <f>IF(ISERROR(O17/N17),"",(O17/N17))</f>
        <v/>
      </c>
      <c r="Q17" s="885">
        <v>0.4</v>
      </c>
      <c r="R17" s="885">
        <v>0.4</v>
      </c>
      <c r="S17" s="557">
        <f>IF((IF(ISERROR(R17/Q17),0,(R17/Q17)))&gt;1,1,(IF(ISERROR(R17/Q17),0,(R17/Q17))))</f>
        <v>1</v>
      </c>
      <c r="T17" s="946">
        <f>S17*D17</f>
        <v>0.3</v>
      </c>
      <c r="U17" s="233" t="s">
        <v>1539</v>
      </c>
      <c r="V17" s="330" t="s">
        <v>1540</v>
      </c>
      <c r="W17" s="230" t="s">
        <v>1541</v>
      </c>
      <c r="X17" s="227" t="s">
        <v>1542</v>
      </c>
      <c r="Y17" s="227" t="s">
        <v>1541</v>
      </c>
      <c r="Z17" s="231" t="s">
        <v>71</v>
      </c>
      <c r="AA17" s="190" t="s">
        <v>72</v>
      </c>
      <c r="AB17" s="231" t="s">
        <v>73</v>
      </c>
      <c r="AC17" s="231" t="s">
        <v>1041</v>
      </c>
      <c r="AD17" s="231" t="s">
        <v>75</v>
      </c>
      <c r="AE17" s="231" t="s">
        <v>76</v>
      </c>
      <c r="AF17" s="380" t="s">
        <v>242</v>
      </c>
      <c r="AG17" s="231">
        <v>2021</v>
      </c>
      <c r="AH17" s="231">
        <v>2021</v>
      </c>
      <c r="AI17" s="231" t="s">
        <v>77</v>
      </c>
      <c r="AJ17" s="231" t="s">
        <v>121</v>
      </c>
      <c r="AK17" s="461" t="s">
        <v>79</v>
      </c>
      <c r="AL17" s="336"/>
      <c r="AM17" s="370"/>
      <c r="AN17" s="461" t="s">
        <v>1509</v>
      </c>
      <c r="AO17" s="336"/>
      <c r="AP17" s="336"/>
      <c r="AQ17" s="231"/>
      <c r="AR17" s="231"/>
      <c r="AS17" s="231"/>
      <c r="AT17" s="231" t="s">
        <v>1510</v>
      </c>
      <c r="AU17" s="231"/>
      <c r="AV17" s="175"/>
      <c r="AW17" s="467" t="s">
        <v>1511</v>
      </c>
      <c r="AX17" s="1263" t="s">
        <v>1543</v>
      </c>
      <c r="AY17" s="1191"/>
      <c r="AZ17" s="915"/>
      <c r="BA17" s="916" t="s">
        <v>1513</v>
      </c>
      <c r="BB17" s="916"/>
      <c r="BC17" s="973">
        <v>0.4</v>
      </c>
      <c r="BD17" s="973">
        <v>0.4</v>
      </c>
      <c r="BE17" s="958" t="s">
        <v>1544</v>
      </c>
      <c r="BF17" s="961" t="s">
        <v>1515</v>
      </c>
      <c r="BG17" s="1264">
        <v>0.1</v>
      </c>
      <c r="BH17" s="888">
        <v>0.1</v>
      </c>
      <c r="BI17" s="914" t="s">
        <v>1545</v>
      </c>
      <c r="BJ17" s="916" t="s">
        <v>1546</v>
      </c>
      <c r="BK17" s="911">
        <v>1</v>
      </c>
      <c r="BL17" s="911">
        <v>1</v>
      </c>
      <c r="BM17" s="341" t="s">
        <v>1944</v>
      </c>
      <c r="BN17" s="238" t="s">
        <v>1945</v>
      </c>
      <c r="BO17" s="912"/>
    </row>
    <row r="18" spans="1:67" s="939" customFormat="1" ht="13.5" customHeight="1">
      <c r="B18" s="197"/>
      <c r="C18" s="1220"/>
      <c r="D18" s="1222">
        <f>SUM(D14:D17)</f>
        <v>1</v>
      </c>
      <c r="E18" s="1110"/>
      <c r="F18" s="1110"/>
      <c r="G18" s="1110"/>
      <c r="H18" s="1110"/>
      <c r="I18" s="1110"/>
      <c r="J18" s="1110"/>
      <c r="K18" s="1110"/>
      <c r="L18" s="1110"/>
      <c r="M18" s="1110"/>
      <c r="N18" s="1110"/>
      <c r="O18" s="1110"/>
      <c r="P18" s="1110"/>
      <c r="Q18" s="1110"/>
      <c r="R18" s="1110"/>
      <c r="S18" s="1110"/>
      <c r="T18" s="1110"/>
      <c r="U18" s="1223"/>
      <c r="V18" s="1224"/>
      <c r="W18" s="948"/>
      <c r="X18" s="947"/>
      <c r="Y18" s="947"/>
      <c r="Z18" s="951"/>
      <c r="AA18" s="950"/>
      <c r="AB18" s="951"/>
      <c r="AC18" s="951"/>
      <c r="AD18" s="951"/>
      <c r="AE18" s="951"/>
      <c r="AF18" s="964"/>
      <c r="AG18" s="951"/>
      <c r="AH18" s="951"/>
      <c r="AI18" s="951"/>
      <c r="AJ18" s="951"/>
      <c r="AK18" s="967"/>
      <c r="AL18" s="965"/>
      <c r="AM18" s="966"/>
      <c r="AN18" s="966"/>
      <c r="AO18" s="965"/>
      <c r="AP18" s="967"/>
      <c r="AQ18" s="951"/>
      <c r="AR18" s="951"/>
      <c r="AS18" s="951"/>
      <c r="AT18" s="951"/>
      <c r="AU18" s="951"/>
      <c r="AV18" s="967"/>
      <c r="AW18" s="1225"/>
      <c r="AX18" s="1226"/>
      <c r="AY18" s="1227"/>
      <c r="AZ18" s="396"/>
      <c r="BA18" s="928"/>
      <c r="BB18" s="928"/>
      <c r="BC18" s="922"/>
      <c r="BD18" s="1228"/>
      <c r="BE18" s="1229"/>
      <c r="BF18" s="1229"/>
      <c r="BG18" s="396"/>
      <c r="BH18" s="396"/>
      <c r="BI18" s="930"/>
      <c r="BJ18" s="928"/>
      <c r="BK18" s="922"/>
      <c r="BL18" s="400"/>
      <c r="BM18" s="923"/>
      <c r="BN18" s="923"/>
    </row>
    <row r="19" spans="1:67" s="939" customFormat="1" ht="130.5" hidden="1" customHeight="1">
      <c r="B19" s="1000"/>
      <c r="C19" s="1230"/>
      <c r="D19" s="1231"/>
      <c r="E19" s="1232"/>
      <c r="F19" s="1232"/>
      <c r="G19" s="1233"/>
      <c r="H19" s="1232"/>
      <c r="I19" s="1232"/>
      <c r="J19" s="1233"/>
      <c r="K19" s="1232"/>
      <c r="L19" s="1232"/>
      <c r="M19" s="1233"/>
      <c r="N19" s="1232"/>
      <c r="O19" s="1232"/>
      <c r="P19" s="1233"/>
      <c r="Q19" s="1232"/>
      <c r="R19" s="1232"/>
      <c r="S19" s="1234"/>
      <c r="T19" s="1234"/>
      <c r="U19" s="1235"/>
      <c r="V19" s="1236"/>
      <c r="W19" s="1233"/>
      <c r="X19" s="1237"/>
      <c r="Y19" s="1237"/>
      <c r="Z19" s="949"/>
      <c r="AA19" s="954"/>
      <c r="AB19" s="949"/>
      <c r="AC19" s="949"/>
      <c r="AD19" s="949"/>
      <c r="AE19" s="949"/>
      <c r="AF19" s="949"/>
      <c r="AG19" s="949"/>
      <c r="AH19" s="949"/>
      <c r="AI19" s="949"/>
      <c r="AJ19" s="949"/>
      <c r="AK19" s="1238"/>
      <c r="AL19" s="1239"/>
      <c r="AM19" s="952"/>
      <c r="AN19" s="952"/>
      <c r="AO19" s="1239"/>
      <c r="AP19" s="1238"/>
      <c r="AQ19" s="949"/>
      <c r="AR19" s="949"/>
      <c r="AS19" s="949"/>
      <c r="AT19" s="949"/>
      <c r="AU19" s="949"/>
      <c r="AV19" s="1238"/>
      <c r="AW19" s="1240"/>
      <c r="AX19" s="1241"/>
      <c r="AY19" s="995"/>
      <c r="AZ19" s="908"/>
      <c r="BA19" s="996"/>
      <c r="BB19" s="996"/>
      <c r="BC19" s="920"/>
      <c r="BD19" s="997"/>
      <c r="BE19" s="970"/>
      <c r="BF19" s="953"/>
      <c r="BG19" s="908"/>
      <c r="BH19" s="908"/>
      <c r="BI19" s="279"/>
      <c r="BJ19" s="280"/>
      <c r="BK19" s="920"/>
      <c r="BL19" s="920"/>
      <c r="BM19" s="921"/>
      <c r="BN19" s="921"/>
    </row>
    <row r="20" spans="1:67" s="939" customFormat="1" ht="409.5" hidden="1" customHeight="1">
      <c r="B20" s="1000"/>
      <c r="C20" s="1235"/>
      <c r="D20" s="1231"/>
      <c r="E20" s="1232"/>
      <c r="F20" s="1232"/>
      <c r="G20" s="1233"/>
      <c r="H20" s="1232"/>
      <c r="I20" s="1232"/>
      <c r="J20" s="1233"/>
      <c r="K20" s="1232"/>
      <c r="L20" s="1232"/>
      <c r="M20" s="1233"/>
      <c r="N20" s="1232"/>
      <c r="O20" s="1232"/>
      <c r="P20" s="1233"/>
      <c r="Q20" s="1232"/>
      <c r="R20" s="1232"/>
      <c r="S20" s="1234"/>
      <c r="T20" s="1234"/>
      <c r="U20" s="1230"/>
      <c r="V20" s="1236"/>
      <c r="W20" s="1233"/>
      <c r="X20" s="1237"/>
      <c r="Y20" s="1242"/>
      <c r="Z20" s="949"/>
      <c r="AA20" s="954"/>
      <c r="AB20" s="949"/>
      <c r="AC20" s="949"/>
      <c r="AD20" s="949"/>
      <c r="AE20" s="949"/>
      <c r="AF20" s="949"/>
      <c r="AG20" s="949"/>
      <c r="AH20" s="949"/>
      <c r="AI20" s="949"/>
      <c r="AJ20" s="949"/>
      <c r="AK20" s="1238"/>
      <c r="AL20" s="1239"/>
      <c r="AM20" s="952"/>
      <c r="AN20" s="952"/>
      <c r="AO20" s="1239"/>
      <c r="AP20" s="1239"/>
      <c r="AQ20" s="949"/>
      <c r="AR20" s="949"/>
      <c r="AS20" s="949"/>
      <c r="AT20" s="949"/>
      <c r="AU20" s="949"/>
      <c r="AV20" s="1238"/>
      <c r="AW20" s="1240"/>
      <c r="AX20" s="1243"/>
      <c r="AY20" s="995"/>
      <c r="AZ20" s="908"/>
      <c r="BA20" s="998"/>
      <c r="BB20" s="998"/>
      <c r="BC20" s="908"/>
      <c r="BD20" s="997"/>
      <c r="BE20" s="970"/>
      <c r="BF20" s="953"/>
      <c r="BG20" s="908"/>
      <c r="BH20" s="908"/>
      <c r="BI20" s="286"/>
      <c r="BJ20" s="280"/>
      <c r="BK20" s="908"/>
      <c r="BL20" s="920"/>
      <c r="BM20" s="921"/>
      <c r="BN20" s="921"/>
    </row>
    <row r="21" spans="1:67" s="939" customFormat="1" ht="231.75" hidden="1" customHeight="1">
      <c r="B21" s="1000"/>
      <c r="C21" s="1235"/>
      <c r="D21" s="1231"/>
      <c r="E21" s="1232"/>
      <c r="F21" s="1232"/>
      <c r="G21" s="1233"/>
      <c r="H21" s="1232"/>
      <c r="I21" s="1232"/>
      <c r="J21" s="1233"/>
      <c r="K21" s="1232"/>
      <c r="L21" s="1232"/>
      <c r="M21" s="1233"/>
      <c r="N21" s="1232"/>
      <c r="O21" s="1232"/>
      <c r="P21" s="1233"/>
      <c r="Q21" s="1232"/>
      <c r="R21" s="1232"/>
      <c r="S21" s="1234"/>
      <c r="T21" s="1234"/>
      <c r="U21" s="1235"/>
      <c r="V21" s="1236"/>
      <c r="W21" s="1233"/>
      <c r="X21" s="953"/>
      <c r="Y21" s="953"/>
      <c r="Z21" s="949"/>
      <c r="AA21" s="954"/>
      <c r="AB21" s="949"/>
      <c r="AC21" s="949"/>
      <c r="AD21" s="949"/>
      <c r="AE21" s="949"/>
      <c r="AF21" s="949"/>
      <c r="AG21" s="949"/>
      <c r="AH21" s="949"/>
      <c r="AI21" s="949"/>
      <c r="AJ21" s="949"/>
      <c r="AK21" s="1238"/>
      <c r="AL21" s="1239"/>
      <c r="AM21" s="952"/>
      <c r="AN21" s="952"/>
      <c r="AO21" s="1239"/>
      <c r="AP21" s="1238"/>
      <c r="AQ21" s="949"/>
      <c r="AR21" s="949"/>
      <c r="AS21" s="949"/>
      <c r="AT21" s="949"/>
      <c r="AU21" s="949"/>
      <c r="AV21" s="1238"/>
      <c r="AW21" s="1240"/>
      <c r="AX21" s="1241"/>
      <c r="AY21" s="995"/>
      <c r="AZ21" s="908"/>
      <c r="BA21" s="996"/>
      <c r="BB21" s="996"/>
      <c r="BC21" s="920"/>
      <c r="BD21" s="997"/>
      <c r="BE21" s="1244"/>
      <c r="BF21" s="953"/>
      <c r="BG21" s="908"/>
      <c r="BH21" s="908"/>
      <c r="BI21" s="1245"/>
      <c r="BJ21" s="996"/>
      <c r="BK21" s="920"/>
      <c r="BL21" s="920"/>
      <c r="BM21" s="1246"/>
      <c r="BN21" s="1247"/>
    </row>
    <row r="22" spans="1:67" s="775" customFormat="1" ht="178.5" hidden="1" customHeight="1">
      <c r="B22" s="1000"/>
      <c r="C22" s="1235"/>
      <c r="D22" s="1231"/>
      <c r="E22" s="1232"/>
      <c r="F22" s="1232"/>
      <c r="G22" s="1233"/>
      <c r="H22" s="1232"/>
      <c r="I22" s="1232"/>
      <c r="J22" s="1233"/>
      <c r="K22" s="1232"/>
      <c r="L22" s="1232"/>
      <c r="M22" s="1233"/>
      <c r="N22" s="1232"/>
      <c r="O22" s="1232"/>
      <c r="P22" s="1233"/>
      <c r="Q22" s="1232"/>
      <c r="R22" s="1232"/>
      <c r="S22" s="1234"/>
      <c r="T22" s="1234"/>
      <c r="U22" s="1235"/>
      <c r="V22" s="1236"/>
      <c r="W22" s="1233"/>
      <c r="X22" s="1233"/>
      <c r="Y22" s="1233"/>
      <c r="Z22" s="949"/>
      <c r="AA22" s="949"/>
      <c r="AB22" s="949"/>
      <c r="AC22" s="949"/>
      <c r="AD22" s="949"/>
      <c r="AE22" s="949"/>
      <c r="AF22" s="949"/>
      <c r="AG22" s="949"/>
      <c r="AH22" s="949"/>
      <c r="AI22" s="949"/>
      <c r="AJ22" s="949"/>
      <c r="AK22" s="1238"/>
      <c r="AL22" s="1239"/>
      <c r="AM22" s="952"/>
      <c r="AN22" s="952"/>
      <c r="AO22" s="1239"/>
      <c r="AP22" s="1238"/>
      <c r="AQ22" s="949"/>
      <c r="AR22" s="949"/>
      <c r="AS22" s="949"/>
      <c r="AT22" s="949"/>
      <c r="AU22" s="949"/>
      <c r="AV22" s="1248"/>
      <c r="AW22" s="1240"/>
      <c r="AX22" s="1241"/>
      <c r="AY22" s="995"/>
      <c r="AZ22" s="908"/>
      <c r="BA22" s="996"/>
      <c r="BB22" s="996"/>
      <c r="BC22" s="920"/>
      <c r="BD22" s="997"/>
      <c r="BE22" s="1249"/>
      <c r="BF22" s="953"/>
      <c r="BG22" s="908"/>
      <c r="BH22" s="908"/>
      <c r="BI22" s="286"/>
      <c r="BJ22" s="996"/>
      <c r="BK22" s="920"/>
      <c r="BL22" s="920"/>
      <c r="BM22" s="921"/>
      <c r="BN22" s="921"/>
      <c r="BO22" s="939"/>
    </row>
    <row r="23" spans="1:67" s="775" customFormat="1" ht="112.5" hidden="1" customHeight="1">
      <c r="B23" s="1000"/>
      <c r="C23" s="1235"/>
      <c r="D23" s="1231"/>
      <c r="E23" s="1232"/>
      <c r="F23" s="1232"/>
      <c r="G23" s="1233"/>
      <c r="H23" s="1232"/>
      <c r="I23" s="1232"/>
      <c r="J23" s="1233"/>
      <c r="K23" s="1232"/>
      <c r="L23" s="1232"/>
      <c r="M23" s="1233"/>
      <c r="N23" s="1232"/>
      <c r="O23" s="1232"/>
      <c r="P23" s="1233"/>
      <c r="Q23" s="1232"/>
      <c r="R23" s="1232"/>
      <c r="S23" s="1234"/>
      <c r="T23" s="1234"/>
      <c r="U23" s="1235"/>
      <c r="V23" s="1236"/>
      <c r="W23" s="1233"/>
      <c r="X23" s="1233"/>
      <c r="Y23" s="1233"/>
      <c r="Z23" s="949"/>
      <c r="AA23" s="952"/>
      <c r="AB23" s="952"/>
      <c r="AC23" s="952"/>
      <c r="AD23" s="952"/>
      <c r="AE23" s="952"/>
      <c r="AF23" s="952"/>
      <c r="AG23" s="952"/>
      <c r="AH23" s="952"/>
      <c r="AI23" s="952"/>
      <c r="AJ23" s="949"/>
      <c r="AK23" s="1238"/>
      <c r="AL23" s="1239"/>
      <c r="AM23" s="952"/>
      <c r="AN23" s="952"/>
      <c r="AO23" s="1239"/>
      <c r="AP23" s="1239"/>
      <c r="AQ23" s="949"/>
      <c r="AR23" s="949"/>
      <c r="AS23" s="949"/>
      <c r="AT23" s="1250"/>
      <c r="AU23" s="949"/>
      <c r="AV23" s="1238"/>
      <c r="AW23" s="1240"/>
      <c r="AX23" s="1241"/>
      <c r="AY23" s="995"/>
      <c r="AZ23" s="908"/>
      <c r="BA23" s="1251"/>
      <c r="BB23" s="996"/>
      <c r="BC23" s="920"/>
      <c r="BD23" s="997"/>
      <c r="BE23" s="1252"/>
      <c r="BF23" s="953"/>
      <c r="BG23" s="908"/>
      <c r="BH23" s="908"/>
      <c r="BI23" s="1245"/>
      <c r="BJ23" s="996"/>
      <c r="BK23" s="920"/>
      <c r="BL23" s="920"/>
      <c r="BM23" s="1247"/>
      <c r="BN23" s="999"/>
      <c r="BO23" s="939"/>
    </row>
    <row r="24" spans="1:67" s="775" customFormat="1" ht="171.75" hidden="1" customHeight="1">
      <c r="B24" s="1000"/>
      <c r="C24" s="1235"/>
      <c r="D24" s="1231"/>
      <c r="E24" s="1232"/>
      <c r="F24" s="1232"/>
      <c r="G24" s="1233"/>
      <c r="H24" s="1232"/>
      <c r="I24" s="1232"/>
      <c r="J24" s="1233"/>
      <c r="K24" s="1232"/>
      <c r="L24" s="1232"/>
      <c r="M24" s="1233"/>
      <c r="N24" s="1232"/>
      <c r="O24" s="1232"/>
      <c r="P24" s="1233"/>
      <c r="Q24" s="1232"/>
      <c r="R24" s="1232"/>
      <c r="S24" s="1234"/>
      <c r="T24" s="1234"/>
      <c r="U24" s="1235"/>
      <c r="V24" s="1236"/>
      <c r="W24" s="1253"/>
      <c r="X24" s="1254"/>
      <c r="Y24" s="1254"/>
      <c r="Z24" s="949"/>
      <c r="AA24" s="952"/>
      <c r="AB24" s="952"/>
      <c r="AC24" s="952"/>
      <c r="AD24" s="952"/>
      <c r="AE24" s="952"/>
      <c r="AF24" s="952"/>
      <c r="AG24" s="952"/>
      <c r="AH24" s="952"/>
      <c r="AI24" s="952"/>
      <c r="AJ24" s="952"/>
      <c r="AK24" s="1238"/>
      <c r="AL24" s="1239"/>
      <c r="AM24" s="952"/>
      <c r="AN24" s="952"/>
      <c r="AO24" s="1239"/>
      <c r="AP24" s="1238"/>
      <c r="AQ24" s="952"/>
      <c r="AR24" s="952"/>
      <c r="AS24" s="952"/>
      <c r="AT24" s="952"/>
      <c r="AU24" s="952"/>
      <c r="AV24" s="1239"/>
      <c r="AW24" s="1240"/>
      <c r="AX24" s="1241"/>
      <c r="AY24" s="995"/>
      <c r="AZ24" s="908"/>
      <c r="BA24" s="996"/>
      <c r="BB24" s="996"/>
      <c r="BC24" s="920"/>
      <c r="BD24" s="997"/>
      <c r="BE24" s="954"/>
      <c r="BF24" s="953"/>
      <c r="BG24" s="908"/>
      <c r="BH24" s="908"/>
      <c r="BI24" s="1255"/>
      <c r="BJ24" s="280"/>
      <c r="BK24" s="920"/>
      <c r="BL24" s="920"/>
      <c r="BM24" s="921"/>
      <c r="BN24" s="921"/>
      <c r="BO24" s="939"/>
    </row>
    <row r="25" spans="1:67" s="775" customFormat="1" ht="238.5" hidden="1" customHeight="1">
      <c r="B25" s="1000"/>
      <c r="C25" s="1256"/>
      <c r="D25" s="1231"/>
      <c r="E25" s="1253"/>
      <c r="F25" s="1253"/>
      <c r="G25" s="1233"/>
      <c r="H25" s="1253"/>
      <c r="I25" s="1253"/>
      <c r="J25" s="1233"/>
      <c r="K25" s="1253"/>
      <c r="L25" s="1253"/>
      <c r="M25" s="1233"/>
      <c r="N25" s="1253"/>
      <c r="O25" s="1253"/>
      <c r="P25" s="1233"/>
      <c r="Q25" s="1253"/>
      <c r="R25" s="1253"/>
      <c r="S25" s="1234"/>
      <c r="T25" s="1234"/>
      <c r="U25" s="1235"/>
      <c r="V25" s="1236"/>
      <c r="W25" s="1253"/>
      <c r="X25" s="1237"/>
      <c r="Y25" s="1237"/>
      <c r="Z25" s="949"/>
      <c r="AA25" s="952"/>
      <c r="AB25" s="952"/>
      <c r="AC25" s="952"/>
      <c r="AD25" s="952"/>
      <c r="AE25" s="952"/>
      <c r="AF25" s="952"/>
      <c r="AG25" s="952"/>
      <c r="AH25" s="952"/>
      <c r="AI25" s="952"/>
      <c r="AJ25" s="952"/>
      <c r="AK25" s="1238"/>
      <c r="AL25" s="1239"/>
      <c r="AM25" s="952"/>
      <c r="AN25" s="952"/>
      <c r="AO25" s="1239"/>
      <c r="AP25" s="1239"/>
      <c r="AQ25" s="952"/>
      <c r="AR25" s="952"/>
      <c r="AS25" s="952"/>
      <c r="AT25" s="952"/>
      <c r="AU25" s="952"/>
      <c r="AV25" s="1239"/>
      <c r="AW25" s="1240"/>
      <c r="AX25" s="1241"/>
      <c r="AY25" s="995"/>
      <c r="AZ25" s="908"/>
      <c r="BA25" s="1245"/>
      <c r="BB25" s="1245"/>
      <c r="BC25" s="920"/>
      <c r="BD25" s="1257"/>
      <c r="BE25" s="970"/>
      <c r="BF25" s="954"/>
      <c r="BG25" s="908"/>
      <c r="BH25" s="908"/>
      <c r="BI25" s="998"/>
      <c r="BJ25" s="280"/>
      <c r="BK25" s="920"/>
      <c r="BL25" s="920"/>
      <c r="BM25" s="999"/>
      <c r="BN25" s="999"/>
      <c r="BO25" s="939"/>
    </row>
    <row r="26" spans="1:67" s="775" customFormat="1" ht="89.25" hidden="1" customHeight="1">
      <c r="B26" s="1000"/>
      <c r="C26" s="1256"/>
      <c r="D26" s="1231"/>
      <c r="E26" s="1253"/>
      <c r="F26" s="1253"/>
      <c r="G26" s="1233"/>
      <c r="H26" s="1253"/>
      <c r="I26" s="1253"/>
      <c r="J26" s="1233"/>
      <c r="K26" s="1253"/>
      <c r="L26" s="1253"/>
      <c r="M26" s="1233"/>
      <c r="N26" s="1253"/>
      <c r="O26" s="1253"/>
      <c r="P26" s="1233"/>
      <c r="Q26" s="1253"/>
      <c r="R26" s="1253"/>
      <c r="S26" s="1234"/>
      <c r="T26" s="1234"/>
      <c r="U26" s="1235"/>
      <c r="V26" s="1236"/>
      <c r="W26" s="1253"/>
      <c r="X26" s="1237"/>
      <c r="Y26" s="1237"/>
      <c r="Z26" s="949"/>
      <c r="AA26" s="952"/>
      <c r="AB26" s="952"/>
      <c r="AC26" s="952"/>
      <c r="AD26" s="952"/>
      <c r="AE26" s="952"/>
      <c r="AF26" s="952"/>
      <c r="AG26" s="952"/>
      <c r="AH26" s="952"/>
      <c r="AI26" s="952"/>
      <c r="AJ26" s="952"/>
      <c r="AK26" s="1238"/>
      <c r="AL26" s="1239"/>
      <c r="AM26" s="952"/>
      <c r="AN26" s="952"/>
      <c r="AO26" s="1239"/>
      <c r="AP26" s="1239"/>
      <c r="AQ26" s="952"/>
      <c r="AR26" s="952"/>
      <c r="AS26" s="952"/>
      <c r="AT26" s="952"/>
      <c r="AU26" s="952"/>
      <c r="AV26" s="1239"/>
      <c r="AW26" s="1240"/>
      <c r="AX26" s="1241"/>
      <c r="AY26" s="995"/>
      <c r="AZ26" s="908"/>
      <c r="BA26" s="996"/>
      <c r="BB26" s="996"/>
      <c r="BC26" s="920"/>
      <c r="BD26" s="997"/>
      <c r="BE26" s="954"/>
      <c r="BF26" s="953"/>
      <c r="BG26" s="908"/>
      <c r="BH26" s="908"/>
      <c r="BI26" s="998"/>
      <c r="BJ26" s="996"/>
      <c r="BK26" s="920"/>
      <c r="BL26" s="920"/>
      <c r="BM26" s="999"/>
      <c r="BN26" s="999"/>
      <c r="BO26" s="939"/>
    </row>
    <row r="27" spans="1:67" s="775" customFormat="1" ht="160.5" hidden="1" customHeight="1">
      <c r="B27" s="1000"/>
      <c r="C27" s="1258"/>
      <c r="D27" s="1231"/>
      <c r="E27" s="1253"/>
      <c r="F27" s="1253"/>
      <c r="G27" s="1233"/>
      <c r="H27" s="1253"/>
      <c r="I27" s="1253"/>
      <c r="J27" s="1233"/>
      <c r="K27" s="1253"/>
      <c r="L27" s="1253"/>
      <c r="M27" s="1233"/>
      <c r="N27" s="1253"/>
      <c r="O27" s="1253"/>
      <c r="P27" s="1233"/>
      <c r="Q27" s="1253"/>
      <c r="R27" s="1253"/>
      <c r="S27" s="1234"/>
      <c r="T27" s="1234"/>
      <c r="U27" s="1259"/>
      <c r="V27" s="1260"/>
      <c r="W27" s="1253"/>
      <c r="X27" s="1261"/>
      <c r="Y27" s="1261"/>
      <c r="Z27" s="949"/>
      <c r="AA27" s="952"/>
      <c r="AB27" s="952"/>
      <c r="AC27" s="952"/>
      <c r="AD27" s="952"/>
      <c r="AE27" s="952"/>
      <c r="AF27" s="952"/>
      <c r="AG27" s="952"/>
      <c r="AH27" s="952"/>
      <c r="AI27" s="952"/>
      <c r="AJ27" s="952"/>
      <c r="AK27" s="1260"/>
      <c r="AL27" s="1239"/>
      <c r="AM27" s="952"/>
      <c r="AN27" s="952"/>
      <c r="AO27" s="1239"/>
      <c r="AP27" s="1239"/>
      <c r="AQ27" s="952"/>
      <c r="AR27" s="952"/>
      <c r="AS27" s="952"/>
      <c r="AT27" s="952"/>
      <c r="AU27" s="952"/>
      <c r="AV27" s="1262"/>
      <c r="AW27" s="1240"/>
      <c r="AX27" s="1241"/>
      <c r="AY27" s="995"/>
      <c r="AZ27" s="908"/>
      <c r="BA27" s="1245"/>
      <c r="BB27" s="1245"/>
      <c r="BC27" s="920"/>
      <c r="BD27" s="997"/>
      <c r="BE27" s="953"/>
      <c r="BF27" s="953"/>
      <c r="BG27" s="908"/>
      <c r="BH27" s="908"/>
      <c r="BI27" s="998"/>
      <c r="BJ27" s="996"/>
      <c r="BK27" s="920"/>
      <c r="BL27" s="920"/>
      <c r="BM27" s="999"/>
      <c r="BN27" s="999"/>
      <c r="BO27" s="939"/>
    </row>
    <row r="28" spans="1:67" s="775" customFormat="1" ht="349.5" hidden="1" customHeight="1" thickBot="1">
      <c r="B28" s="979"/>
      <c r="C28" s="980"/>
      <c r="D28" s="981"/>
      <c r="E28" s="982"/>
      <c r="F28" s="982"/>
      <c r="G28" s="983"/>
      <c r="H28" s="982"/>
      <c r="I28" s="982"/>
      <c r="J28" s="983"/>
      <c r="K28" s="982"/>
      <c r="L28" s="982"/>
      <c r="M28" s="983"/>
      <c r="N28" s="982"/>
      <c r="O28" s="982"/>
      <c r="P28" s="983"/>
      <c r="Q28" s="982"/>
      <c r="R28" s="982"/>
      <c r="S28" s="984"/>
      <c r="T28" s="984"/>
      <c r="U28" s="985"/>
      <c r="V28" s="986"/>
      <c r="W28" s="982"/>
      <c r="X28" s="987"/>
      <c r="Y28" s="987"/>
      <c r="Z28" s="988"/>
      <c r="AA28" s="989"/>
      <c r="AB28" s="989"/>
      <c r="AC28" s="989"/>
      <c r="AD28" s="989"/>
      <c r="AE28" s="989"/>
      <c r="AF28" s="989"/>
      <c r="AG28" s="989"/>
      <c r="AH28" s="989"/>
      <c r="AI28" s="989"/>
      <c r="AJ28" s="989"/>
      <c r="AK28" s="990"/>
      <c r="AL28" s="991"/>
      <c r="AM28" s="992"/>
      <c r="AN28" s="989"/>
      <c r="AO28" s="991"/>
      <c r="AP28" s="991"/>
      <c r="AQ28" s="988"/>
      <c r="AR28" s="988"/>
      <c r="AS28" s="988"/>
      <c r="AT28" s="988"/>
      <c r="AU28" s="988"/>
      <c r="AV28" s="990"/>
      <c r="AW28" s="993"/>
      <c r="AX28" s="994"/>
      <c r="AY28" s="995"/>
      <c r="AZ28" s="908"/>
      <c r="BA28" s="996"/>
      <c r="BB28" s="996"/>
      <c r="BC28" s="920"/>
      <c r="BD28" s="997"/>
      <c r="BE28" s="953"/>
      <c r="BF28" s="953"/>
      <c r="BG28" s="908"/>
      <c r="BH28" s="908"/>
      <c r="BI28" s="998"/>
      <c r="BJ28" s="996"/>
      <c r="BK28" s="920"/>
      <c r="BL28" s="920"/>
      <c r="BM28" s="999"/>
      <c r="BN28" s="999"/>
      <c r="BO28" s="939"/>
    </row>
    <row r="29" spans="1:67" s="778" customFormat="1" ht="11.65" hidden="1" customHeight="1">
      <c r="B29" s="775"/>
      <c r="C29" s="939"/>
      <c r="D29" s="776">
        <f>SUM(D14:D28)</f>
        <v>2</v>
      </c>
      <c r="E29" s="939"/>
      <c r="F29" s="939"/>
      <c r="G29" s="939"/>
      <c r="H29" s="939"/>
      <c r="I29" s="939"/>
      <c r="J29" s="939"/>
      <c r="K29" s="939"/>
      <c r="L29" s="939"/>
      <c r="M29" s="939"/>
      <c r="N29" s="939"/>
      <c r="O29" s="939"/>
      <c r="P29" s="939"/>
      <c r="Q29" s="939"/>
      <c r="R29" s="939"/>
      <c r="S29" s="939"/>
      <c r="T29" s="939"/>
      <c r="U29" s="939"/>
      <c r="V29" s="939"/>
      <c r="W29" s="939"/>
      <c r="X29" s="939"/>
      <c r="Y29" s="939"/>
      <c r="Z29" s="775"/>
      <c r="AA29" s="777"/>
      <c r="AB29" s="939"/>
      <c r="AC29" s="939"/>
      <c r="AD29" s="939"/>
      <c r="AE29" s="939"/>
      <c r="AF29" s="777"/>
      <c r="AG29" s="777"/>
      <c r="AH29" s="777"/>
      <c r="AI29" s="939"/>
      <c r="AJ29" s="939"/>
      <c r="AK29" s="939"/>
      <c r="AL29" s="777"/>
      <c r="AM29" s="777"/>
      <c r="AN29" s="777"/>
      <c r="AO29" s="777"/>
      <c r="AP29" s="939"/>
      <c r="AQ29" s="939"/>
      <c r="AR29" s="939"/>
      <c r="AS29" s="939"/>
      <c r="AT29" s="777"/>
      <c r="AU29" s="777"/>
      <c r="AV29" s="777"/>
      <c r="AW29" s="777"/>
      <c r="AX29" s="777"/>
      <c r="BI29" s="790"/>
      <c r="BJ29" s="778">
        <f>12+4+2+6+6+11+4+1+5+2+5+5+8+5</f>
        <v>76</v>
      </c>
      <c r="BO29" s="777"/>
    </row>
    <row r="30" spans="1:67" s="778" customFormat="1" ht="11.65" hidden="1" customHeight="1">
      <c r="B30" s="775"/>
      <c r="C30" s="939"/>
      <c r="D30" s="776"/>
      <c r="E30" s="939"/>
      <c r="F30" s="939"/>
      <c r="G30" s="939"/>
      <c r="H30" s="939"/>
      <c r="I30" s="939"/>
      <c r="J30" s="939"/>
      <c r="K30" s="939"/>
      <c r="L30" s="939"/>
      <c r="M30" s="939"/>
      <c r="N30" s="939"/>
      <c r="O30" s="939"/>
      <c r="P30" s="939"/>
      <c r="Q30" s="939"/>
      <c r="R30" s="939"/>
      <c r="S30" s="939"/>
      <c r="T30" s="939"/>
      <c r="U30" s="939"/>
      <c r="V30" s="939"/>
      <c r="W30" s="939"/>
      <c r="X30" s="939"/>
      <c r="Y30" s="939"/>
      <c r="Z30" s="775"/>
      <c r="AA30" s="777"/>
      <c r="AB30" s="939"/>
      <c r="AC30" s="939"/>
      <c r="AD30" s="939"/>
      <c r="AE30" s="939"/>
      <c r="AF30" s="777"/>
      <c r="AG30" s="777"/>
      <c r="AH30" s="777"/>
      <c r="AI30" s="939"/>
      <c r="AJ30" s="939"/>
      <c r="AK30" s="939"/>
      <c r="AL30" s="777"/>
      <c r="AM30" s="777"/>
      <c r="AN30" s="777"/>
      <c r="AO30" s="777"/>
      <c r="AP30" s="939"/>
      <c r="AQ30" s="939"/>
      <c r="AR30" s="939"/>
      <c r="AS30" s="939"/>
      <c r="AT30" s="777"/>
      <c r="AU30" s="777"/>
      <c r="AV30" s="777"/>
      <c r="AW30" s="777"/>
      <c r="AX30" s="777"/>
      <c r="BI30" s="790"/>
      <c r="BO30" s="777"/>
    </row>
    <row r="31" spans="1:67" s="778" customFormat="1" ht="11.65" hidden="1" customHeight="1">
      <c r="B31" s="775"/>
      <c r="C31" s="788"/>
      <c r="D31" s="776"/>
      <c r="E31" s="939"/>
      <c r="F31" s="939"/>
      <c r="G31" s="939"/>
      <c r="H31" s="939"/>
      <c r="I31" s="939"/>
      <c r="J31" s="939"/>
      <c r="K31" s="939"/>
      <c r="L31" s="939"/>
      <c r="M31" s="939"/>
      <c r="N31" s="939"/>
      <c r="O31" s="939"/>
      <c r="P31" s="939"/>
      <c r="Q31" s="939"/>
      <c r="R31" s="939"/>
      <c r="S31" s="939"/>
      <c r="T31" s="939"/>
      <c r="U31" s="939"/>
      <c r="V31" s="939"/>
      <c r="W31" s="939"/>
      <c r="X31" s="939"/>
      <c r="Y31" s="939"/>
      <c r="Z31" s="775"/>
      <c r="AA31" s="777"/>
      <c r="AB31" s="939"/>
      <c r="AC31" s="939"/>
      <c r="AD31" s="939"/>
      <c r="AE31" s="939"/>
      <c r="AF31" s="777"/>
      <c r="AG31" s="777"/>
      <c r="AH31" s="777"/>
      <c r="AI31" s="939"/>
      <c r="AJ31" s="939"/>
      <c r="AK31" s="939"/>
      <c r="AL31" s="777"/>
      <c r="AM31" s="777"/>
      <c r="AN31" s="777"/>
      <c r="AO31" s="777"/>
      <c r="AP31" s="939"/>
      <c r="AQ31" s="939"/>
      <c r="AR31" s="939"/>
      <c r="AS31" s="939"/>
      <c r="AT31" s="777"/>
      <c r="AU31" s="777"/>
      <c r="AV31" s="777"/>
      <c r="AW31" s="777"/>
      <c r="AX31" s="777"/>
      <c r="BI31" s="790"/>
      <c r="BO31" s="777"/>
    </row>
    <row r="32" spans="1:67" s="778" customFormat="1" ht="11.65" hidden="1" customHeight="1">
      <c r="B32" s="775"/>
      <c r="C32" s="939"/>
      <c r="D32" s="776"/>
      <c r="E32" s="939"/>
      <c r="F32" s="939"/>
      <c r="G32" s="939"/>
      <c r="H32" s="939"/>
      <c r="I32" s="939"/>
      <c r="J32" s="939"/>
      <c r="K32" s="939"/>
      <c r="L32" s="939"/>
      <c r="M32" s="939"/>
      <c r="N32" s="939"/>
      <c r="O32" s="939"/>
      <c r="P32" s="939"/>
      <c r="Q32" s="939"/>
      <c r="R32" s="939"/>
      <c r="S32" s="939"/>
      <c r="T32" s="939"/>
      <c r="U32" s="939"/>
      <c r="V32" s="939"/>
      <c r="W32" s="939"/>
      <c r="X32" s="939"/>
      <c r="Y32" s="939"/>
      <c r="Z32" s="775"/>
      <c r="AA32" s="777"/>
      <c r="AB32" s="939"/>
      <c r="AC32" s="939"/>
      <c r="AD32" s="939"/>
      <c r="AE32" s="939"/>
      <c r="AF32" s="777"/>
      <c r="AG32" s="777"/>
      <c r="AH32" s="777"/>
      <c r="AI32" s="939"/>
      <c r="AJ32" s="939"/>
      <c r="AK32" s="939"/>
      <c r="AL32" s="777"/>
      <c r="AM32" s="777"/>
      <c r="AN32" s="777"/>
      <c r="AO32" s="777"/>
      <c r="AP32" s="939"/>
      <c r="AQ32" s="939"/>
      <c r="AR32" s="939"/>
      <c r="AS32" s="939"/>
      <c r="AT32" s="777"/>
      <c r="AU32" s="777"/>
      <c r="AV32" s="777"/>
      <c r="AW32" s="777"/>
      <c r="AX32" s="777"/>
      <c r="BI32" s="791"/>
      <c r="BO32" s="777"/>
    </row>
    <row r="33" spans="2:67" s="778" customFormat="1" ht="11.65" customHeight="1">
      <c r="B33" s="775"/>
      <c r="C33" s="939"/>
      <c r="D33" s="776"/>
      <c r="E33" s="939"/>
      <c r="F33" s="939"/>
      <c r="G33" s="939"/>
      <c r="H33" s="939"/>
      <c r="I33" s="939"/>
      <c r="J33" s="939"/>
      <c r="K33" s="939"/>
      <c r="L33" s="939"/>
      <c r="M33" s="939"/>
      <c r="N33" s="939"/>
      <c r="O33" s="939"/>
      <c r="P33" s="939"/>
      <c r="Q33" s="939"/>
      <c r="R33" s="939"/>
      <c r="S33" s="939"/>
      <c r="T33" s="939"/>
      <c r="U33" s="939"/>
      <c r="V33" s="939"/>
      <c r="W33" s="939"/>
      <c r="X33" s="939"/>
      <c r="Y33" s="939"/>
      <c r="Z33" s="775"/>
      <c r="AA33" s="777"/>
      <c r="AB33" s="939"/>
      <c r="AC33" s="939"/>
      <c r="AD33" s="939"/>
      <c r="AE33" s="939"/>
      <c r="AF33" s="777"/>
      <c r="AG33" s="777"/>
      <c r="AH33" s="777"/>
      <c r="AI33" s="939"/>
      <c r="AJ33" s="939"/>
      <c r="AK33" s="939"/>
      <c r="AL33" s="777"/>
      <c r="AM33" s="777"/>
      <c r="AN33" s="777"/>
      <c r="AO33" s="777"/>
      <c r="AP33" s="939"/>
      <c r="AQ33" s="939"/>
      <c r="AR33" s="939"/>
      <c r="AS33" s="939"/>
      <c r="AT33" s="777"/>
      <c r="AU33" s="777"/>
      <c r="AV33" s="777"/>
      <c r="AW33" s="777"/>
      <c r="AX33" s="777"/>
      <c r="BI33" s="790"/>
      <c r="BO33" s="777"/>
    </row>
    <row r="34" spans="2:67" s="778" customFormat="1" ht="11.65" customHeight="1">
      <c r="B34" s="775"/>
      <c r="C34" s="939"/>
      <c r="D34" s="776"/>
      <c r="E34" s="939"/>
      <c r="F34" s="939"/>
      <c r="G34" s="939"/>
      <c r="H34" s="939"/>
      <c r="I34" s="939"/>
      <c r="J34" s="939"/>
      <c r="K34" s="939"/>
      <c r="L34" s="939"/>
      <c r="M34" s="939"/>
      <c r="N34" s="939"/>
      <c r="O34" s="939"/>
      <c r="P34" s="939"/>
      <c r="Q34" s="939"/>
      <c r="R34" s="939"/>
      <c r="S34" s="939"/>
      <c r="T34" s="939"/>
      <c r="U34" s="939"/>
      <c r="V34" s="939"/>
      <c r="W34" s="939"/>
      <c r="X34" s="939"/>
      <c r="Y34" s="939"/>
      <c r="Z34" s="775"/>
      <c r="AA34" s="777"/>
      <c r="AB34" s="939"/>
      <c r="AC34" s="939"/>
      <c r="AD34" s="939"/>
      <c r="AE34" s="939"/>
      <c r="AF34" s="777"/>
      <c r="AG34" s="777"/>
      <c r="AH34" s="777"/>
      <c r="AI34" s="939"/>
      <c r="AJ34" s="939"/>
      <c r="AK34" s="939"/>
      <c r="AL34" s="777"/>
      <c r="AM34" s="777"/>
      <c r="AN34" s="777"/>
      <c r="AO34" s="777"/>
      <c r="AP34" s="939"/>
      <c r="AQ34" s="939"/>
      <c r="AR34" s="939"/>
      <c r="AS34" s="939"/>
      <c r="AT34" s="777"/>
      <c r="AU34" s="777"/>
      <c r="AV34" s="777"/>
      <c r="AW34" s="777"/>
      <c r="AX34" s="777"/>
      <c r="BI34" s="790"/>
      <c r="BO34" s="777"/>
    </row>
    <row r="35" spans="2:67" s="778" customFormat="1" ht="11.65" customHeight="1">
      <c r="B35" s="775"/>
      <c r="C35" s="939"/>
      <c r="D35" s="776"/>
      <c r="E35" s="939"/>
      <c r="F35" s="939"/>
      <c r="G35" s="939"/>
      <c r="H35" s="939"/>
      <c r="I35" s="939"/>
      <c r="J35" s="939"/>
      <c r="K35" s="939"/>
      <c r="L35" s="939"/>
      <c r="M35" s="939"/>
      <c r="N35" s="939"/>
      <c r="O35" s="939"/>
      <c r="P35" s="939"/>
      <c r="Q35" s="939"/>
      <c r="R35" s="939"/>
      <c r="S35" s="939"/>
      <c r="T35" s="939"/>
      <c r="U35" s="939"/>
      <c r="V35" s="939"/>
      <c r="W35" s="939"/>
      <c r="X35" s="939"/>
      <c r="Y35" s="939"/>
      <c r="Z35" s="775"/>
      <c r="AA35" s="777"/>
      <c r="AB35" s="939"/>
      <c r="AC35" s="939"/>
      <c r="AD35" s="939"/>
      <c r="AE35" s="939"/>
      <c r="AF35" s="777"/>
      <c r="AG35" s="777"/>
      <c r="AH35" s="777"/>
      <c r="AI35" s="939"/>
      <c r="AJ35" s="939"/>
      <c r="AK35" s="939"/>
      <c r="AL35" s="777"/>
      <c r="AM35" s="777"/>
      <c r="AN35" s="777"/>
      <c r="AO35" s="777"/>
      <c r="AP35" s="939"/>
      <c r="AQ35" s="939"/>
      <c r="AR35" s="939"/>
      <c r="AS35" s="939"/>
      <c r="AT35" s="777"/>
      <c r="AU35" s="777"/>
      <c r="AV35" s="777"/>
      <c r="AW35" s="777"/>
      <c r="AX35" s="777"/>
      <c r="BI35" s="790"/>
      <c r="BO35" s="777"/>
    </row>
    <row r="36" spans="2:67" s="778" customFormat="1" ht="11.65" customHeight="1">
      <c r="B36" s="775"/>
      <c r="C36" s="939"/>
      <c r="D36" s="776"/>
      <c r="E36" s="939"/>
      <c r="F36" s="939"/>
      <c r="G36" s="939"/>
      <c r="H36" s="939"/>
      <c r="I36" s="939"/>
      <c r="J36" s="939"/>
      <c r="K36" s="939"/>
      <c r="L36" s="939"/>
      <c r="M36" s="939"/>
      <c r="N36" s="939"/>
      <c r="O36" s="939"/>
      <c r="P36" s="939"/>
      <c r="Q36" s="939"/>
      <c r="R36" s="939"/>
      <c r="S36" s="939"/>
      <c r="T36" s="939"/>
      <c r="U36" s="939"/>
      <c r="V36" s="939"/>
      <c r="W36" s="939"/>
      <c r="X36" s="939"/>
      <c r="Y36" s="939"/>
      <c r="Z36" s="775"/>
      <c r="AA36" s="777"/>
      <c r="AB36" s="939"/>
      <c r="AC36" s="939"/>
      <c r="AD36" s="939"/>
      <c r="AE36" s="939"/>
      <c r="AF36" s="777"/>
      <c r="AG36" s="777"/>
      <c r="AH36" s="777"/>
      <c r="AI36" s="939"/>
      <c r="AJ36" s="939"/>
      <c r="AK36" s="939"/>
      <c r="AL36" s="777"/>
      <c r="AM36" s="777"/>
      <c r="AN36" s="777"/>
      <c r="AO36" s="777"/>
      <c r="AP36" s="939"/>
      <c r="AQ36" s="939"/>
      <c r="AR36" s="939"/>
      <c r="AS36" s="939"/>
      <c r="AT36" s="777"/>
      <c r="AU36" s="777"/>
      <c r="AV36" s="777"/>
      <c r="AW36" s="777"/>
      <c r="AX36" s="777"/>
      <c r="BI36" s="790"/>
      <c r="BO36" s="777"/>
    </row>
    <row r="37" spans="2:67" s="778" customFormat="1" ht="11.65" customHeight="1">
      <c r="B37" s="775"/>
      <c r="C37" s="939"/>
      <c r="D37" s="776"/>
      <c r="E37" s="939"/>
      <c r="F37" s="939"/>
      <c r="G37" s="939"/>
      <c r="H37" s="939"/>
      <c r="I37" s="939"/>
      <c r="J37" s="939"/>
      <c r="K37" s="939"/>
      <c r="L37" s="939"/>
      <c r="M37" s="939"/>
      <c r="N37" s="939"/>
      <c r="O37" s="939"/>
      <c r="P37" s="939"/>
      <c r="Q37" s="939"/>
      <c r="R37" s="939"/>
      <c r="S37" s="939"/>
      <c r="T37" s="939"/>
      <c r="U37" s="939"/>
      <c r="V37" s="939"/>
      <c r="W37" s="939"/>
      <c r="X37" s="939"/>
      <c r="Y37" s="939"/>
      <c r="Z37" s="775"/>
      <c r="AA37" s="777"/>
      <c r="AB37" s="939"/>
      <c r="AC37" s="939"/>
      <c r="AD37" s="939"/>
      <c r="AE37" s="939"/>
      <c r="AF37" s="777"/>
      <c r="AG37" s="777"/>
      <c r="AH37" s="777"/>
      <c r="AI37" s="939"/>
      <c r="AJ37" s="939"/>
      <c r="AK37" s="939"/>
      <c r="AL37" s="777"/>
      <c r="AM37" s="777"/>
      <c r="AN37" s="777"/>
      <c r="AO37" s="777"/>
      <c r="AP37" s="939"/>
      <c r="AQ37" s="939"/>
      <c r="AR37" s="939"/>
      <c r="AS37" s="939"/>
      <c r="AT37" s="777"/>
      <c r="AU37" s="777"/>
      <c r="AV37" s="777"/>
      <c r="AW37" s="777"/>
      <c r="AX37" s="777"/>
      <c r="BI37" s="790"/>
      <c r="BO37" s="777"/>
    </row>
    <row r="38" spans="2:67" s="778" customFormat="1" ht="14.1" customHeight="1">
      <c r="B38" s="775"/>
      <c r="C38" s="939"/>
      <c r="D38" s="776"/>
      <c r="E38" s="939"/>
      <c r="F38" s="939"/>
      <c r="G38" s="939"/>
      <c r="H38" s="939"/>
      <c r="I38" s="939"/>
      <c r="J38" s="939"/>
      <c r="K38" s="939"/>
      <c r="L38" s="939"/>
      <c r="M38" s="939"/>
      <c r="N38" s="939"/>
      <c r="O38" s="939"/>
      <c r="P38" s="939"/>
      <c r="Q38" s="939"/>
      <c r="R38" s="939"/>
      <c r="S38" s="939"/>
      <c r="T38" s="939"/>
      <c r="U38" s="939"/>
      <c r="V38" s="939"/>
      <c r="W38" s="939"/>
      <c r="X38" s="939"/>
      <c r="Y38" s="939"/>
      <c r="Z38" s="775"/>
      <c r="AA38" s="777"/>
      <c r="AB38" s="939"/>
      <c r="AC38" s="939"/>
      <c r="AD38" s="939"/>
      <c r="AE38" s="939"/>
      <c r="AF38" s="777"/>
      <c r="AG38" s="777"/>
      <c r="AH38" s="777"/>
      <c r="AI38" s="939"/>
      <c r="AJ38" s="939"/>
      <c r="AK38" s="939"/>
      <c r="AL38" s="777"/>
      <c r="AM38" s="777"/>
      <c r="AN38" s="777"/>
      <c r="AO38" s="777"/>
      <c r="AP38" s="939"/>
      <c r="AQ38" s="939"/>
      <c r="AR38" s="939"/>
      <c r="AS38" s="939"/>
      <c r="AT38" s="777"/>
      <c r="AU38" s="777"/>
      <c r="AV38" s="777"/>
      <c r="AW38" s="777"/>
      <c r="AX38" s="777"/>
      <c r="BI38" s="790"/>
      <c r="BO38" s="777"/>
    </row>
    <row r="39" spans="2:67" s="778" customFormat="1" ht="11.65" customHeight="1">
      <c r="B39" s="775"/>
      <c r="C39" s="779"/>
      <c r="D39" s="776"/>
      <c r="E39" s="939"/>
      <c r="F39" s="939"/>
      <c r="G39" s="939"/>
      <c r="H39" s="939"/>
      <c r="I39" s="939"/>
      <c r="J39" s="939"/>
      <c r="K39" s="939"/>
      <c r="L39" s="939"/>
      <c r="M39" s="939"/>
      <c r="N39" s="939"/>
      <c r="O39" s="939"/>
      <c r="P39" s="939"/>
      <c r="Q39" s="939"/>
      <c r="R39" s="939"/>
      <c r="S39" s="939"/>
      <c r="T39" s="939"/>
      <c r="U39" s="939"/>
      <c r="V39" s="939"/>
      <c r="W39" s="939"/>
      <c r="X39" s="939"/>
      <c r="Y39" s="939"/>
      <c r="Z39" s="775"/>
      <c r="AA39" s="777"/>
      <c r="AB39" s="939"/>
      <c r="AC39" s="939"/>
      <c r="AD39" s="939"/>
      <c r="AE39" s="939"/>
      <c r="AF39" s="777"/>
      <c r="AG39" s="777"/>
      <c r="AH39" s="777"/>
      <c r="AI39" s="939"/>
      <c r="AJ39" s="939"/>
      <c r="AK39" s="939"/>
      <c r="AL39" s="777"/>
      <c r="AM39" s="777"/>
      <c r="AN39" s="777"/>
      <c r="AO39" s="777"/>
      <c r="AP39" s="939"/>
      <c r="AQ39" s="939"/>
      <c r="AR39" s="939"/>
      <c r="AS39" s="939"/>
      <c r="AT39" s="777"/>
      <c r="AU39" s="777"/>
      <c r="AV39" s="777"/>
      <c r="AW39" s="777"/>
      <c r="AX39" s="777"/>
      <c r="BO39" s="777"/>
    </row>
    <row r="40" spans="2:67" s="778" customFormat="1" ht="11.65" customHeight="1">
      <c r="B40" s="775"/>
      <c r="C40" s="939"/>
      <c r="D40" s="776"/>
      <c r="E40" s="939"/>
      <c r="F40" s="939"/>
      <c r="G40" s="939"/>
      <c r="H40" s="939"/>
      <c r="I40" s="939"/>
      <c r="J40" s="939"/>
      <c r="K40" s="939"/>
      <c r="L40" s="939"/>
      <c r="M40" s="939"/>
      <c r="N40" s="939"/>
      <c r="O40" s="939"/>
      <c r="P40" s="939"/>
      <c r="Q40" s="939"/>
      <c r="R40" s="939"/>
      <c r="S40" s="939"/>
      <c r="T40" s="939"/>
      <c r="U40" s="939"/>
      <c r="V40" s="939"/>
      <c r="W40" s="939"/>
      <c r="X40" s="939"/>
      <c r="Y40" s="939"/>
      <c r="Z40" s="775"/>
      <c r="AA40" s="777"/>
      <c r="AB40" s="939"/>
      <c r="AC40" s="939"/>
      <c r="AD40" s="939"/>
      <c r="AE40" s="939"/>
      <c r="AF40" s="777"/>
      <c r="AG40" s="777"/>
      <c r="AH40" s="777"/>
      <c r="AI40" s="939"/>
      <c r="AJ40" s="939"/>
      <c r="AK40" s="939"/>
      <c r="AL40" s="777"/>
      <c r="AM40" s="777"/>
      <c r="AN40" s="777"/>
      <c r="AO40" s="777"/>
      <c r="AP40" s="939"/>
      <c r="AQ40" s="939"/>
      <c r="AR40" s="939"/>
      <c r="AS40" s="939"/>
      <c r="AT40" s="777"/>
      <c r="AU40" s="777"/>
      <c r="AV40" s="777"/>
      <c r="AW40" s="777"/>
      <c r="AX40" s="777"/>
      <c r="BO40" s="777"/>
    </row>
    <row r="41" spans="2:67" s="778" customFormat="1" ht="11.65" customHeight="1">
      <c r="B41" s="775"/>
      <c r="C41" s="939"/>
      <c r="D41" s="776"/>
      <c r="E41" s="939"/>
      <c r="F41" s="939"/>
      <c r="G41" s="939"/>
      <c r="H41" s="939"/>
      <c r="I41" s="939"/>
      <c r="J41" s="939"/>
      <c r="K41" s="939"/>
      <c r="L41" s="939"/>
      <c r="M41" s="939"/>
      <c r="N41" s="939"/>
      <c r="O41" s="939"/>
      <c r="P41" s="939"/>
      <c r="Q41" s="939"/>
      <c r="R41" s="939"/>
      <c r="S41" s="939"/>
      <c r="T41" s="939"/>
      <c r="U41" s="939"/>
      <c r="V41" s="939"/>
      <c r="W41" s="939"/>
      <c r="X41" s="939"/>
      <c r="Y41" s="939"/>
      <c r="Z41" s="775"/>
      <c r="AA41" s="777"/>
      <c r="AB41" s="939"/>
      <c r="AC41" s="939"/>
      <c r="AD41" s="939"/>
      <c r="AE41" s="939"/>
      <c r="AF41" s="777"/>
      <c r="AG41" s="777"/>
      <c r="AH41" s="777"/>
      <c r="AI41" s="939"/>
      <c r="AJ41" s="939"/>
      <c r="AK41" s="939"/>
      <c r="AL41" s="777"/>
      <c r="AM41" s="777"/>
      <c r="AN41" s="777"/>
      <c r="AO41" s="777"/>
      <c r="AP41" s="939"/>
      <c r="AQ41" s="939"/>
      <c r="AR41" s="939"/>
      <c r="AS41" s="939"/>
      <c r="AT41" s="777"/>
      <c r="AU41" s="777"/>
      <c r="AV41" s="777"/>
      <c r="AW41" s="777"/>
      <c r="AX41" s="777"/>
      <c r="BO41" s="777"/>
    </row>
    <row r="42" spans="2:67" s="778" customFormat="1" ht="11.65" customHeight="1">
      <c r="B42" s="775"/>
      <c r="C42" s="939"/>
      <c r="D42" s="776"/>
      <c r="E42" s="939"/>
      <c r="F42" s="939"/>
      <c r="G42" s="939"/>
      <c r="H42" s="939"/>
      <c r="I42" s="939"/>
      <c r="J42" s="939"/>
      <c r="K42" s="939"/>
      <c r="L42" s="939"/>
      <c r="M42" s="939"/>
      <c r="N42" s="939"/>
      <c r="O42" s="939"/>
      <c r="P42" s="939"/>
      <c r="Q42" s="939"/>
      <c r="R42" s="939"/>
      <c r="S42" s="939"/>
      <c r="T42" s="939"/>
      <c r="U42" s="939"/>
      <c r="V42" s="939"/>
      <c r="W42" s="939"/>
      <c r="X42" s="939"/>
      <c r="Y42" s="939"/>
      <c r="Z42" s="775"/>
      <c r="AA42" s="777"/>
      <c r="AB42" s="939"/>
      <c r="AC42" s="939"/>
      <c r="AD42" s="939"/>
      <c r="AE42" s="939"/>
      <c r="AF42" s="777"/>
      <c r="AG42" s="777"/>
      <c r="AH42" s="777"/>
      <c r="AI42" s="939"/>
      <c r="AJ42" s="939"/>
      <c r="AK42" s="939"/>
      <c r="AL42" s="777"/>
      <c r="AM42" s="777"/>
      <c r="AN42" s="777"/>
      <c r="AO42" s="777"/>
      <c r="AP42" s="939"/>
      <c r="AQ42" s="939"/>
      <c r="AR42" s="939"/>
      <c r="AS42" s="939"/>
      <c r="AT42" s="777"/>
      <c r="AU42" s="777"/>
      <c r="AV42" s="777"/>
      <c r="AW42" s="777"/>
      <c r="AX42" s="777"/>
      <c r="BO42" s="777"/>
    </row>
    <row r="43" spans="2:67" s="778" customFormat="1" ht="11.65" customHeight="1">
      <c r="B43" s="775"/>
      <c r="C43" s="939"/>
      <c r="D43" s="776"/>
      <c r="E43" s="939"/>
      <c r="F43" s="939"/>
      <c r="G43" s="939"/>
      <c r="H43" s="939"/>
      <c r="I43" s="939"/>
      <c r="J43" s="939"/>
      <c r="K43" s="939"/>
      <c r="L43" s="939"/>
      <c r="M43" s="939"/>
      <c r="N43" s="939"/>
      <c r="O43" s="939"/>
      <c r="P43" s="939"/>
      <c r="Q43" s="939"/>
      <c r="R43" s="939"/>
      <c r="S43" s="939"/>
      <c r="T43" s="939"/>
      <c r="U43" s="939"/>
      <c r="V43" s="939"/>
      <c r="W43" s="939"/>
      <c r="X43" s="939"/>
      <c r="Y43" s="939"/>
      <c r="Z43" s="775"/>
      <c r="AA43" s="777"/>
      <c r="AB43" s="939"/>
      <c r="AC43" s="939"/>
      <c r="AD43" s="939"/>
      <c r="AE43" s="939"/>
      <c r="AF43" s="777"/>
      <c r="AG43" s="777"/>
      <c r="AH43" s="777"/>
      <c r="AI43" s="939"/>
      <c r="AJ43" s="939"/>
      <c r="AK43" s="939"/>
      <c r="AL43" s="777"/>
      <c r="AM43" s="777"/>
      <c r="AN43" s="777"/>
      <c r="AO43" s="777"/>
      <c r="AP43" s="939"/>
      <c r="AQ43" s="939"/>
      <c r="AR43" s="939"/>
      <c r="AS43" s="939"/>
      <c r="AT43" s="777"/>
      <c r="AU43" s="777"/>
      <c r="AV43" s="777"/>
      <c r="AW43" s="777"/>
      <c r="AX43" s="777"/>
      <c r="BO43" s="777"/>
    </row>
    <row r="44" spans="2:67" s="778" customFormat="1" ht="12.6" customHeight="1">
      <c r="B44" s="775"/>
      <c r="C44" s="939"/>
      <c r="D44" s="776"/>
      <c r="E44" s="939"/>
      <c r="F44" s="939"/>
      <c r="G44" s="939"/>
      <c r="H44" s="939"/>
      <c r="I44" s="939"/>
      <c r="J44" s="939"/>
      <c r="K44" s="939"/>
      <c r="L44" s="939"/>
      <c r="M44" s="939"/>
      <c r="N44" s="939"/>
      <c r="O44" s="939"/>
      <c r="P44" s="939"/>
      <c r="Q44" s="939"/>
      <c r="R44" s="939"/>
      <c r="S44" s="939"/>
      <c r="T44" s="939"/>
      <c r="U44" s="939"/>
      <c r="V44" s="939"/>
      <c r="W44" s="939"/>
      <c r="X44" s="939"/>
      <c r="Y44" s="939"/>
      <c r="Z44" s="775"/>
      <c r="AA44" s="777"/>
      <c r="AB44" s="939"/>
      <c r="AC44" s="939"/>
      <c r="AD44" s="939"/>
      <c r="AE44" s="939"/>
      <c r="AF44" s="777"/>
      <c r="AG44" s="777"/>
      <c r="AH44" s="777"/>
      <c r="AI44" s="939"/>
      <c r="AJ44" s="939"/>
      <c r="AK44" s="939"/>
      <c r="AL44" s="777"/>
      <c r="AM44" s="777"/>
      <c r="AN44" s="777"/>
      <c r="AO44" s="777"/>
      <c r="AP44" s="939"/>
      <c r="AQ44" s="939"/>
      <c r="AR44" s="939"/>
      <c r="AS44" s="939"/>
      <c r="AT44" s="777"/>
      <c r="AU44" s="777"/>
      <c r="AV44" s="777"/>
      <c r="AW44" s="777"/>
      <c r="AX44" s="777"/>
      <c r="BO44" s="777"/>
    </row>
    <row r="45" spans="2:67" s="778" customFormat="1" ht="12.6" customHeight="1">
      <c r="B45" s="775"/>
      <c r="C45" s="939"/>
      <c r="D45" s="776"/>
      <c r="E45" s="939"/>
      <c r="F45" s="939"/>
      <c r="G45" s="939"/>
      <c r="H45" s="939"/>
      <c r="I45" s="939"/>
      <c r="J45" s="939"/>
      <c r="K45" s="939"/>
      <c r="L45" s="939"/>
      <c r="M45" s="939"/>
      <c r="N45" s="939"/>
      <c r="O45" s="939"/>
      <c r="P45" s="939"/>
      <c r="Q45" s="939"/>
      <c r="R45" s="939"/>
      <c r="S45" s="939"/>
      <c r="T45" s="939"/>
      <c r="U45" s="939"/>
      <c r="V45" s="939"/>
      <c r="W45" s="939"/>
      <c r="X45" s="939"/>
      <c r="Y45" s="939"/>
      <c r="Z45" s="775"/>
      <c r="AA45" s="777"/>
      <c r="AB45" s="939"/>
      <c r="AC45" s="939"/>
      <c r="AD45" s="939"/>
      <c r="AE45" s="939"/>
      <c r="AF45" s="777"/>
      <c r="AG45" s="777"/>
      <c r="AH45" s="777"/>
      <c r="AI45" s="939"/>
      <c r="AJ45" s="939"/>
      <c r="AK45" s="939"/>
      <c r="AL45" s="777"/>
      <c r="AM45" s="777"/>
      <c r="AN45" s="777"/>
      <c r="AO45" s="777"/>
      <c r="AP45" s="939"/>
      <c r="AQ45" s="939"/>
      <c r="AR45" s="939"/>
      <c r="AS45" s="939"/>
      <c r="AT45" s="777"/>
      <c r="AU45" s="777"/>
      <c r="AV45" s="777"/>
      <c r="AW45" s="777"/>
      <c r="AX45" s="777"/>
      <c r="BO45" s="777"/>
    </row>
    <row r="46" spans="2:67" s="778" customFormat="1" ht="11.65" customHeight="1">
      <c r="B46" s="775"/>
      <c r="C46" s="939"/>
      <c r="D46" s="776"/>
      <c r="E46" s="939"/>
      <c r="F46" s="939"/>
      <c r="G46" s="939"/>
      <c r="H46" s="939"/>
      <c r="I46" s="939"/>
      <c r="J46" s="939"/>
      <c r="K46" s="939"/>
      <c r="L46" s="939"/>
      <c r="M46" s="939"/>
      <c r="N46" s="939"/>
      <c r="O46" s="939"/>
      <c r="P46" s="939"/>
      <c r="Q46" s="939"/>
      <c r="R46" s="939"/>
      <c r="S46" s="939"/>
      <c r="T46" s="939"/>
      <c r="U46" s="939"/>
      <c r="V46" s="939"/>
      <c r="W46" s="939"/>
      <c r="X46" s="939"/>
      <c r="Y46" s="939"/>
      <c r="Z46" s="775"/>
      <c r="AA46" s="777"/>
      <c r="AB46" s="939"/>
      <c r="AC46" s="939"/>
      <c r="AD46" s="939"/>
      <c r="AE46" s="939"/>
      <c r="AF46" s="777"/>
      <c r="AG46" s="777"/>
      <c r="AH46" s="777"/>
      <c r="AI46" s="939"/>
      <c r="AJ46" s="939"/>
      <c r="AK46" s="939"/>
      <c r="AL46" s="777"/>
      <c r="AM46" s="777"/>
      <c r="AN46" s="777"/>
      <c r="AO46" s="777"/>
      <c r="AP46" s="939"/>
      <c r="AQ46" s="939"/>
      <c r="AR46" s="939"/>
      <c r="AS46" s="939"/>
      <c r="AT46" s="777"/>
      <c r="AU46" s="777"/>
      <c r="AV46" s="777"/>
      <c r="AW46" s="777"/>
      <c r="AX46" s="777"/>
      <c r="BO46" s="777"/>
    </row>
    <row r="47" spans="2:67" s="778" customFormat="1" ht="11.65" customHeight="1">
      <c r="B47" s="775"/>
      <c r="C47" s="939"/>
      <c r="D47" s="776"/>
      <c r="E47" s="939"/>
      <c r="F47" s="939"/>
      <c r="G47" s="939"/>
      <c r="H47" s="939"/>
      <c r="I47" s="939"/>
      <c r="J47" s="939"/>
      <c r="K47" s="939"/>
      <c r="L47" s="939"/>
      <c r="M47" s="939"/>
      <c r="N47" s="939"/>
      <c r="O47" s="939"/>
      <c r="P47" s="939"/>
      <c r="Q47" s="939"/>
      <c r="R47" s="939"/>
      <c r="S47" s="939"/>
      <c r="T47" s="939"/>
      <c r="U47" s="939"/>
      <c r="V47" s="939"/>
      <c r="W47" s="939"/>
      <c r="X47" s="939"/>
      <c r="Y47" s="939"/>
      <c r="Z47" s="775"/>
      <c r="AA47" s="777"/>
      <c r="AB47" s="939"/>
      <c r="AC47" s="939"/>
      <c r="AD47" s="939"/>
      <c r="AE47" s="939"/>
      <c r="AF47" s="777"/>
      <c r="AG47" s="777"/>
      <c r="AH47" s="777"/>
      <c r="AI47" s="939"/>
      <c r="AJ47" s="939"/>
      <c r="AK47" s="939"/>
      <c r="AL47" s="777"/>
      <c r="AM47" s="777"/>
      <c r="AN47" s="777"/>
      <c r="AO47" s="777"/>
      <c r="AP47" s="939"/>
      <c r="AQ47" s="939"/>
      <c r="AR47" s="939"/>
      <c r="AS47" s="939"/>
      <c r="AT47" s="777"/>
      <c r="AU47" s="777"/>
      <c r="AV47" s="777"/>
      <c r="AW47" s="777"/>
      <c r="AX47" s="777"/>
      <c r="BO47" s="777"/>
    </row>
    <row r="48" spans="2:67" s="778" customFormat="1" ht="14.1" customHeight="1">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5"/>
      <c r="AA48" s="777"/>
      <c r="AB48" s="939"/>
      <c r="AC48" s="939"/>
      <c r="AD48" s="939"/>
      <c r="AE48" s="939"/>
      <c r="AF48" s="777"/>
      <c r="AG48" s="777"/>
      <c r="AH48" s="777"/>
      <c r="AI48" s="939"/>
      <c r="AJ48" s="939"/>
      <c r="AK48" s="939"/>
      <c r="AL48" s="777"/>
      <c r="AM48" s="777"/>
      <c r="AN48" s="777"/>
      <c r="AO48" s="777"/>
      <c r="AP48" s="939"/>
      <c r="AQ48" s="939"/>
      <c r="AR48" s="939"/>
      <c r="AS48" s="939"/>
      <c r="AT48" s="777"/>
      <c r="AU48" s="777"/>
      <c r="AV48" s="777"/>
      <c r="AW48" s="777"/>
      <c r="AX48" s="777"/>
      <c r="BO48" s="777"/>
    </row>
    <row r="49" spans="1:67" s="778" customFormat="1" ht="11.65" customHeight="1">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775"/>
      <c r="AA49" s="777"/>
      <c r="AB49" s="939"/>
      <c r="AC49" s="939"/>
      <c r="AD49" s="939"/>
      <c r="AE49" s="939"/>
      <c r="AF49" s="777"/>
      <c r="AG49" s="777"/>
      <c r="AH49" s="777"/>
      <c r="AI49" s="939"/>
      <c r="AJ49" s="939"/>
      <c r="AK49" s="939"/>
      <c r="AL49" s="777"/>
      <c r="AM49" s="777"/>
      <c r="AN49" s="777"/>
      <c r="AO49" s="777"/>
      <c r="AP49" s="939"/>
      <c r="AQ49" s="939"/>
      <c r="AR49" s="939"/>
      <c r="AS49" s="939"/>
      <c r="AT49" s="777"/>
      <c r="AU49" s="777"/>
      <c r="AV49" s="777"/>
      <c r="AW49" s="777"/>
      <c r="AX49" s="777"/>
      <c r="BO49" s="777"/>
    </row>
    <row r="50" spans="1:67" s="778" customFormat="1" ht="11.65" customHeight="1">
      <c r="C50" s="777"/>
      <c r="D50" s="777"/>
      <c r="E50" s="777"/>
      <c r="F50" s="777"/>
      <c r="G50" s="777"/>
      <c r="H50" s="777"/>
      <c r="I50" s="777"/>
      <c r="J50" s="777"/>
      <c r="K50" s="777"/>
      <c r="L50" s="777"/>
      <c r="M50" s="777"/>
      <c r="N50" s="777"/>
      <c r="O50" s="777"/>
      <c r="P50" s="777"/>
      <c r="Q50" s="777"/>
      <c r="R50" s="777"/>
      <c r="S50" s="777"/>
      <c r="T50" s="777"/>
      <c r="U50" s="777"/>
      <c r="V50" s="777"/>
      <c r="W50" s="777"/>
      <c r="X50" s="777"/>
      <c r="Y50" s="777"/>
      <c r="Z50" s="775"/>
      <c r="AA50" s="777"/>
      <c r="AB50" s="939"/>
      <c r="AC50" s="939"/>
      <c r="AD50" s="939"/>
      <c r="AE50" s="939"/>
      <c r="AF50" s="777"/>
      <c r="AG50" s="777"/>
      <c r="AH50" s="777"/>
      <c r="AI50" s="939"/>
      <c r="AJ50" s="939"/>
      <c r="AK50" s="939"/>
      <c r="AL50" s="777"/>
      <c r="AM50" s="777"/>
      <c r="AN50" s="777"/>
      <c r="AO50" s="777"/>
      <c r="AP50" s="939"/>
      <c r="AQ50" s="939"/>
      <c r="AR50" s="939"/>
      <c r="AS50" s="939"/>
      <c r="AT50" s="777"/>
      <c r="AU50" s="777"/>
      <c r="AV50" s="777"/>
      <c r="AW50" s="777"/>
      <c r="AX50" s="777"/>
      <c r="BO50" s="777"/>
    </row>
    <row r="51" spans="1:67" s="141" customFormat="1" ht="11.65" customHeight="1">
      <c r="A51" s="778"/>
      <c r="C51" s="5"/>
      <c r="D51" s="5"/>
      <c r="E51" s="5"/>
      <c r="F51" s="5"/>
      <c r="G51" s="5"/>
      <c r="H51" s="5"/>
      <c r="I51" s="5"/>
      <c r="J51" s="5"/>
      <c r="K51" s="5"/>
      <c r="L51" s="5"/>
      <c r="M51" s="5"/>
      <c r="N51" s="5"/>
      <c r="O51" s="5"/>
      <c r="P51" s="5"/>
      <c r="Q51" s="5"/>
      <c r="R51" s="5"/>
      <c r="S51" s="5"/>
      <c r="T51" s="5"/>
      <c r="U51" s="5"/>
      <c r="V51" s="5"/>
      <c r="W51" s="5"/>
      <c r="X51" s="5"/>
      <c r="Y51" s="5"/>
      <c r="Z51" s="139"/>
      <c r="AA51" s="5"/>
      <c r="AB51" s="17"/>
      <c r="AC51" s="17"/>
      <c r="AD51" s="17"/>
      <c r="AE51" s="17"/>
      <c r="AF51" s="5"/>
      <c r="AG51" s="5"/>
      <c r="AH51" s="5"/>
      <c r="AI51" s="17"/>
      <c r="AJ51" s="17"/>
      <c r="AK51" s="17"/>
      <c r="AL51" s="5"/>
      <c r="AM51" s="5"/>
      <c r="AN51" s="5"/>
      <c r="AO51" s="5"/>
      <c r="AP51" s="17"/>
      <c r="AQ51" s="17"/>
      <c r="AR51" s="17"/>
      <c r="AS51" s="17"/>
      <c r="AT51" s="5"/>
      <c r="AU51" s="5"/>
      <c r="AV51" s="5"/>
      <c r="AW51" s="5"/>
      <c r="AX51" s="5"/>
      <c r="BO51" s="5"/>
    </row>
  </sheetData>
  <sheetProtection selectLockedCells="1" selectUnlockedCells="1"/>
  <mergeCells count="63">
    <mergeCell ref="BK12:BN12"/>
    <mergeCell ref="AV12:AV13"/>
    <mergeCell ref="AW12:AW13"/>
    <mergeCell ref="AX12:AX13"/>
    <mergeCell ref="AY12:BB12"/>
    <mergeCell ref="BC12:BF12"/>
    <mergeCell ref="BG12:BJ12"/>
    <mergeCell ref="AU12:AU13"/>
    <mergeCell ref="Z12:Z13"/>
    <mergeCell ref="AA12:AA13"/>
    <mergeCell ref="AB12:AB13"/>
    <mergeCell ref="AC12:AC13"/>
    <mergeCell ref="AD12:AD13"/>
    <mergeCell ref="AE12:AE13"/>
    <mergeCell ref="AF12:AH12"/>
    <mergeCell ref="AI12:AI13"/>
    <mergeCell ref="AJ12:AJ13"/>
    <mergeCell ref="AK12:AP12"/>
    <mergeCell ref="AQ12:AT12"/>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S19:S26">
    <cfRule type="cellIs" dxfId="298" priority="101" stopIfTrue="1" operator="between">
      <formula>0.9</formula>
      <formula>1</formula>
    </cfRule>
    <cfRule type="cellIs" dxfId="297" priority="102" stopIfTrue="1" operator="between">
      <formula>0.7</formula>
      <formula>0.8999</formula>
    </cfRule>
    <cfRule type="cellIs" dxfId="296" priority="103" stopIfTrue="1" operator="between">
      <formula>0</formula>
      <formula>0.699</formula>
    </cfRule>
  </conditionalFormatting>
  <conditionalFormatting sqref="P19:P26 G19:G26 J19:J26 M19:M26">
    <cfRule type="cellIs" dxfId="295" priority="104" stopIfTrue="1" operator="between">
      <formula>0.9</formula>
      <formula>1.05</formula>
    </cfRule>
    <cfRule type="cellIs" dxfId="294" priority="105" stopIfTrue="1" operator="between">
      <formula>0.7</formula>
      <formula>0.8999</formula>
    </cfRule>
    <cfRule type="cellIs" dxfId="293" priority="106" stopIfTrue="1" operator="between">
      <formula>0</formula>
      <formula>0.699</formula>
    </cfRule>
    <cfRule type="cellIs" dxfId="292" priority="107" stopIfTrue="1" operator="greaterThan">
      <formula>1.05</formula>
    </cfRule>
  </conditionalFormatting>
  <conditionalFormatting sqref="S27">
    <cfRule type="cellIs" dxfId="291" priority="108" stopIfTrue="1" operator="between">
      <formula>0.9</formula>
      <formula>1</formula>
    </cfRule>
    <cfRule type="cellIs" dxfId="290" priority="109" stopIfTrue="1" operator="between">
      <formula>0.7</formula>
      <formula>0.8999</formula>
    </cfRule>
    <cfRule type="cellIs" dxfId="289" priority="110" stopIfTrue="1" operator="between">
      <formula>0</formula>
      <formula>0.699</formula>
    </cfRule>
  </conditionalFormatting>
  <conditionalFormatting sqref="G27">
    <cfRule type="cellIs" dxfId="288" priority="111" stopIfTrue="1" operator="between">
      <formula>0.9</formula>
      <formula>1.05</formula>
    </cfRule>
    <cfRule type="cellIs" dxfId="287" priority="112" stopIfTrue="1" operator="between">
      <formula>0.7</formula>
      <formula>0.8999</formula>
    </cfRule>
    <cfRule type="cellIs" dxfId="286" priority="113" stopIfTrue="1" operator="between">
      <formula>0</formula>
      <formula>0.699</formula>
    </cfRule>
    <cfRule type="cellIs" dxfId="285" priority="114" stopIfTrue="1" operator="greaterThan">
      <formula>1.05</formula>
    </cfRule>
  </conditionalFormatting>
  <conditionalFormatting sqref="J27">
    <cfRule type="cellIs" dxfId="284" priority="115" stopIfTrue="1" operator="between">
      <formula>0.9</formula>
      <formula>1.05</formula>
    </cfRule>
    <cfRule type="cellIs" dxfId="283" priority="116" stopIfTrue="1" operator="between">
      <formula>0.7</formula>
      <formula>0.8999</formula>
    </cfRule>
    <cfRule type="cellIs" dxfId="282" priority="117" stopIfTrue="1" operator="between">
      <formula>0</formula>
      <formula>0.699</formula>
    </cfRule>
    <cfRule type="cellIs" dxfId="281" priority="118" stopIfTrue="1" operator="greaterThan">
      <formula>1.05</formula>
    </cfRule>
  </conditionalFormatting>
  <conditionalFormatting sqref="M27">
    <cfRule type="cellIs" dxfId="280" priority="119" stopIfTrue="1" operator="between">
      <formula>0.9</formula>
      <formula>1.05</formula>
    </cfRule>
    <cfRule type="cellIs" dxfId="279" priority="120" stopIfTrue="1" operator="between">
      <formula>0.7</formula>
      <formula>0.8999</formula>
    </cfRule>
    <cfRule type="cellIs" dxfId="278" priority="121" stopIfTrue="1" operator="between">
      <formula>0</formula>
      <formula>0.699</formula>
    </cfRule>
    <cfRule type="cellIs" dxfId="277" priority="122" stopIfTrue="1" operator="greaterThan">
      <formula>1.05</formula>
    </cfRule>
  </conditionalFormatting>
  <conditionalFormatting sqref="P27">
    <cfRule type="cellIs" dxfId="276" priority="123" stopIfTrue="1" operator="between">
      <formula>0.9</formula>
      <formula>1.05</formula>
    </cfRule>
    <cfRule type="cellIs" dxfId="275" priority="124" stopIfTrue="1" operator="between">
      <formula>0.7</formula>
      <formula>0.8999</formula>
    </cfRule>
    <cfRule type="cellIs" dxfId="274" priority="125" stopIfTrue="1" operator="between">
      <formula>0</formula>
      <formula>0.699</formula>
    </cfRule>
    <cfRule type="cellIs" dxfId="273" priority="126" stopIfTrue="1" operator="greaterThan">
      <formula>1.05</formula>
    </cfRule>
  </conditionalFormatting>
  <conditionalFormatting sqref="S28">
    <cfRule type="cellIs" dxfId="272" priority="127" stopIfTrue="1" operator="between">
      <formula>0.9</formula>
      <formula>1</formula>
    </cfRule>
    <cfRule type="cellIs" dxfId="271" priority="128" stopIfTrue="1" operator="between">
      <formula>0.7</formula>
      <formula>0.8999</formula>
    </cfRule>
    <cfRule type="cellIs" dxfId="270" priority="129" stopIfTrue="1" operator="between">
      <formula>0</formula>
      <formula>0.699</formula>
    </cfRule>
  </conditionalFormatting>
  <conditionalFormatting sqref="G28">
    <cfRule type="cellIs" dxfId="269" priority="130" stopIfTrue="1" operator="between">
      <formula>0.9</formula>
      <formula>1.05</formula>
    </cfRule>
    <cfRule type="cellIs" dxfId="268" priority="131" stopIfTrue="1" operator="between">
      <formula>0.7</formula>
      <formula>0.8999</formula>
    </cfRule>
    <cfRule type="cellIs" dxfId="267" priority="132" stopIfTrue="1" operator="between">
      <formula>0</formula>
      <formula>0.699</formula>
    </cfRule>
    <cfRule type="cellIs" dxfId="266" priority="133" stopIfTrue="1" operator="greaterThan">
      <formula>1.05</formula>
    </cfRule>
  </conditionalFormatting>
  <conditionalFormatting sqref="J28">
    <cfRule type="cellIs" dxfId="265" priority="134" stopIfTrue="1" operator="between">
      <formula>0.9</formula>
      <formula>1.05</formula>
    </cfRule>
    <cfRule type="cellIs" dxfId="264" priority="135" stopIfTrue="1" operator="between">
      <formula>0.7</formula>
      <formula>0.8999</formula>
    </cfRule>
    <cfRule type="cellIs" dxfId="263" priority="136" stopIfTrue="1" operator="between">
      <formula>0</formula>
      <formula>0.699</formula>
    </cfRule>
    <cfRule type="cellIs" dxfId="262" priority="137" stopIfTrue="1" operator="greaterThan">
      <formula>1.05</formula>
    </cfRule>
  </conditionalFormatting>
  <conditionalFormatting sqref="M28">
    <cfRule type="cellIs" dxfId="261" priority="138" stopIfTrue="1" operator="between">
      <formula>0.9</formula>
      <formula>1.05</formula>
    </cfRule>
    <cfRule type="cellIs" dxfId="260" priority="139" stopIfTrue="1" operator="between">
      <formula>0.7</formula>
      <formula>0.8999</formula>
    </cfRule>
    <cfRule type="cellIs" dxfId="259" priority="140" stopIfTrue="1" operator="between">
      <formula>0</formula>
      <formula>0.699</formula>
    </cfRule>
    <cfRule type="cellIs" dxfId="258" priority="141" stopIfTrue="1" operator="greaterThan">
      <formula>1.05</formula>
    </cfRule>
  </conditionalFormatting>
  <conditionalFormatting sqref="P28">
    <cfRule type="cellIs" dxfId="257" priority="142" stopIfTrue="1" operator="between">
      <formula>0.9</formula>
      <formula>1.05</formula>
    </cfRule>
    <cfRule type="cellIs" dxfId="256" priority="143" stopIfTrue="1" operator="between">
      <formula>0.7</formula>
      <formula>0.8999</formula>
    </cfRule>
    <cfRule type="cellIs" dxfId="255" priority="144" stopIfTrue="1" operator="between">
      <formula>0</formula>
      <formula>0.699</formula>
    </cfRule>
    <cfRule type="cellIs" dxfId="254" priority="145" stopIfTrue="1" operator="greaterThan">
      <formula>1.05</formula>
    </cfRule>
  </conditionalFormatting>
  <conditionalFormatting sqref="S27">
    <cfRule type="cellIs" dxfId="253" priority="146" stopIfTrue="1" operator="between">
      <formula>0.9</formula>
      <formula>1</formula>
    </cfRule>
    <cfRule type="cellIs" dxfId="252" priority="147" stopIfTrue="1" operator="between">
      <formula>0.7</formula>
      <formula>0.8999</formula>
    </cfRule>
    <cfRule type="cellIs" dxfId="251" priority="148" stopIfTrue="1" operator="between">
      <formula>0</formula>
      <formula>0.699</formula>
    </cfRule>
  </conditionalFormatting>
  <conditionalFormatting sqref="G27">
    <cfRule type="cellIs" dxfId="250" priority="149" stopIfTrue="1" operator="between">
      <formula>0.9</formula>
      <formula>1.05</formula>
    </cfRule>
    <cfRule type="cellIs" dxfId="249" priority="150" stopIfTrue="1" operator="between">
      <formula>0.7</formula>
      <formula>0.8999</formula>
    </cfRule>
    <cfRule type="cellIs" dxfId="248" priority="151" stopIfTrue="1" operator="between">
      <formula>0</formula>
      <formula>0.699</formula>
    </cfRule>
    <cfRule type="cellIs" dxfId="247" priority="152" stopIfTrue="1" operator="greaterThan">
      <formula>1.05</formula>
    </cfRule>
  </conditionalFormatting>
  <conditionalFormatting sqref="J27">
    <cfRule type="cellIs" dxfId="246" priority="153" stopIfTrue="1" operator="between">
      <formula>0.9</formula>
      <formula>1.05</formula>
    </cfRule>
    <cfRule type="cellIs" dxfId="245" priority="154" stopIfTrue="1" operator="between">
      <formula>0.7</formula>
      <formula>0.8999</formula>
    </cfRule>
    <cfRule type="cellIs" dxfId="244" priority="155" stopIfTrue="1" operator="between">
      <formula>0</formula>
      <formula>0.699</formula>
    </cfRule>
    <cfRule type="cellIs" dxfId="243" priority="156" stopIfTrue="1" operator="greaterThan">
      <formula>1.05</formula>
    </cfRule>
  </conditionalFormatting>
  <conditionalFormatting sqref="M27">
    <cfRule type="cellIs" dxfId="242" priority="157" stopIfTrue="1" operator="between">
      <formula>0.9</formula>
      <formula>1.05</formula>
    </cfRule>
    <cfRule type="cellIs" dxfId="241" priority="158" stopIfTrue="1" operator="between">
      <formula>0.7</formula>
      <formula>0.8999</formula>
    </cfRule>
    <cfRule type="cellIs" dxfId="240" priority="159" stopIfTrue="1" operator="between">
      <formula>0</formula>
      <formula>0.699</formula>
    </cfRule>
    <cfRule type="cellIs" dxfId="239" priority="160" stopIfTrue="1" operator="greaterThan">
      <formula>1.05</formula>
    </cfRule>
  </conditionalFormatting>
  <conditionalFormatting sqref="P27">
    <cfRule type="cellIs" dxfId="238" priority="161" stopIfTrue="1" operator="between">
      <formula>0.9</formula>
      <formula>1.05</formula>
    </cfRule>
    <cfRule type="cellIs" dxfId="237" priority="162" stopIfTrue="1" operator="between">
      <formula>0.7</formula>
      <formula>0.8999</formula>
    </cfRule>
    <cfRule type="cellIs" dxfId="236" priority="163" stopIfTrue="1" operator="between">
      <formula>0</formula>
      <formula>0.699</formula>
    </cfRule>
    <cfRule type="cellIs" dxfId="235" priority="164" stopIfTrue="1" operator="greaterThan">
      <formula>1.05</formula>
    </cfRule>
  </conditionalFormatting>
  <conditionalFormatting sqref="S28">
    <cfRule type="cellIs" dxfId="234" priority="165" stopIfTrue="1" operator="between">
      <formula>0.9</formula>
      <formula>1</formula>
    </cfRule>
    <cfRule type="cellIs" dxfId="233" priority="166" stopIfTrue="1" operator="between">
      <formula>0.7</formula>
      <formula>0.8999</formula>
    </cfRule>
    <cfRule type="cellIs" dxfId="232" priority="167" stopIfTrue="1" operator="between">
      <formula>0</formula>
      <formula>0.699</formula>
    </cfRule>
  </conditionalFormatting>
  <conditionalFormatting sqref="G28">
    <cfRule type="cellIs" dxfId="231" priority="168" stopIfTrue="1" operator="between">
      <formula>0.9</formula>
      <formula>1.05</formula>
    </cfRule>
    <cfRule type="cellIs" dxfId="230" priority="169" stopIfTrue="1" operator="between">
      <formula>0.7</formula>
      <formula>0.8999</formula>
    </cfRule>
    <cfRule type="cellIs" dxfId="229" priority="170" stopIfTrue="1" operator="between">
      <formula>0</formula>
      <formula>0.699</formula>
    </cfRule>
    <cfRule type="cellIs" dxfId="228" priority="171" stopIfTrue="1" operator="greaterThan">
      <formula>1.05</formula>
    </cfRule>
  </conditionalFormatting>
  <conditionalFormatting sqref="J28">
    <cfRule type="cellIs" dxfId="227" priority="172" stopIfTrue="1" operator="between">
      <formula>0.9</formula>
      <formula>1.05</formula>
    </cfRule>
    <cfRule type="cellIs" dxfId="226" priority="173" stopIfTrue="1" operator="between">
      <formula>0.7</formula>
      <formula>0.8999</formula>
    </cfRule>
    <cfRule type="cellIs" dxfId="225" priority="174" stopIfTrue="1" operator="between">
      <formula>0</formula>
      <formula>0.699</formula>
    </cfRule>
    <cfRule type="cellIs" dxfId="224" priority="175" stopIfTrue="1" operator="greaterThan">
      <formula>1.05</formula>
    </cfRule>
  </conditionalFormatting>
  <conditionalFormatting sqref="M28">
    <cfRule type="cellIs" dxfId="223" priority="176" stopIfTrue="1" operator="between">
      <formula>0.9</formula>
      <formula>1.05</formula>
    </cfRule>
    <cfRule type="cellIs" dxfId="222" priority="177" stopIfTrue="1" operator="between">
      <formula>0.7</formula>
      <formula>0.8999</formula>
    </cfRule>
    <cfRule type="cellIs" dxfId="221" priority="178" stopIfTrue="1" operator="between">
      <formula>0</formula>
      <formula>0.699</formula>
    </cfRule>
    <cfRule type="cellIs" dxfId="220" priority="179" stopIfTrue="1" operator="greaterThan">
      <formula>1.05</formula>
    </cfRule>
  </conditionalFormatting>
  <conditionalFormatting sqref="P28">
    <cfRule type="cellIs" dxfId="219" priority="180" stopIfTrue="1" operator="between">
      <formula>0.9</formula>
      <formula>1.05</formula>
    </cfRule>
    <cfRule type="cellIs" dxfId="218" priority="181" stopIfTrue="1" operator="between">
      <formula>0.7</formula>
      <formula>0.8999</formula>
    </cfRule>
    <cfRule type="cellIs" dxfId="217" priority="182" stopIfTrue="1" operator="between">
      <formula>0</formula>
      <formula>0.699</formula>
    </cfRule>
    <cfRule type="cellIs" dxfId="216" priority="183" stopIfTrue="1" operator="greaterThan">
      <formula>1.05</formula>
    </cfRule>
  </conditionalFormatting>
  <conditionalFormatting sqref="S14">
    <cfRule type="cellIs" dxfId="215" priority="73" stopIfTrue="1" operator="between">
      <formula>0.9</formula>
      <formula>1.05</formula>
    </cfRule>
    <cfRule type="cellIs" dxfId="214" priority="74" stopIfTrue="1" operator="between">
      <formula>0.7</formula>
      <formula>0.8999</formula>
    </cfRule>
    <cfRule type="cellIs" dxfId="213" priority="75" stopIfTrue="1" operator="between">
      <formula>0</formula>
      <formula>0.699</formula>
    </cfRule>
    <cfRule type="cellIs" dxfId="212" priority="76" stopIfTrue="1" operator="greaterThan">
      <formula>1.05</formula>
    </cfRule>
  </conditionalFormatting>
  <conditionalFormatting sqref="S14">
    <cfRule type="cellIs" dxfId="211" priority="77" stopIfTrue="1" operator="between">
      <formula>0.9</formula>
      <formula>1.05</formula>
    </cfRule>
    <cfRule type="cellIs" dxfId="210" priority="78" stopIfTrue="1" operator="between">
      <formula>0.7</formula>
      <formula>0.8999</formula>
    </cfRule>
    <cfRule type="cellIs" dxfId="209" priority="79" stopIfTrue="1" operator="between">
      <formula>0</formula>
      <formula>0.699</formula>
    </cfRule>
    <cfRule type="cellIs" dxfId="208" priority="80" stopIfTrue="1" operator="greaterThan">
      <formula>1.05</formula>
    </cfRule>
  </conditionalFormatting>
  <conditionalFormatting sqref="S15">
    <cfRule type="cellIs" dxfId="207" priority="65" stopIfTrue="1" operator="between">
      <formula>0.9</formula>
      <formula>1.05</formula>
    </cfRule>
    <cfRule type="cellIs" dxfId="206" priority="66" stopIfTrue="1" operator="between">
      <formula>0.7</formula>
      <formula>0.8999</formula>
    </cfRule>
    <cfRule type="cellIs" dxfId="205" priority="67" stopIfTrue="1" operator="between">
      <formula>0</formula>
      <formula>0.699</formula>
    </cfRule>
    <cfRule type="cellIs" dxfId="204" priority="68" stopIfTrue="1" operator="greaterThan">
      <formula>1.05</formula>
    </cfRule>
  </conditionalFormatting>
  <conditionalFormatting sqref="S15">
    <cfRule type="cellIs" dxfId="203" priority="69" stopIfTrue="1" operator="between">
      <formula>0.9</formula>
      <formula>1.05</formula>
    </cfRule>
    <cfRule type="cellIs" dxfId="202" priority="70" stopIfTrue="1" operator="between">
      <formula>0.7</formula>
      <formula>0.8999</formula>
    </cfRule>
    <cfRule type="cellIs" dxfId="201" priority="71" stopIfTrue="1" operator="between">
      <formula>0</formula>
      <formula>0.699</formula>
    </cfRule>
    <cfRule type="cellIs" dxfId="200" priority="72" stopIfTrue="1" operator="greaterThan">
      <formula>1.05</formula>
    </cfRule>
  </conditionalFormatting>
  <conditionalFormatting sqref="S16">
    <cfRule type="cellIs" dxfId="199" priority="57" stopIfTrue="1" operator="between">
      <formula>0.9</formula>
      <formula>1.05</formula>
    </cfRule>
    <cfRule type="cellIs" dxfId="198" priority="58" stopIfTrue="1" operator="between">
      <formula>0.7</formula>
      <formula>0.8999</formula>
    </cfRule>
    <cfRule type="cellIs" dxfId="197" priority="59" stopIfTrue="1" operator="between">
      <formula>0</formula>
      <formula>0.699</formula>
    </cfRule>
    <cfRule type="cellIs" dxfId="196" priority="60" stopIfTrue="1" operator="greaterThan">
      <formula>1.05</formula>
    </cfRule>
  </conditionalFormatting>
  <conditionalFormatting sqref="S16">
    <cfRule type="cellIs" dxfId="195" priority="61" stopIfTrue="1" operator="between">
      <formula>0.9</formula>
      <formula>1.05</formula>
    </cfRule>
    <cfRule type="cellIs" dxfId="194" priority="62" stopIfTrue="1" operator="between">
      <formula>0.7</formula>
      <formula>0.8999</formula>
    </cfRule>
    <cfRule type="cellIs" dxfId="193" priority="63" stopIfTrue="1" operator="between">
      <formula>0</formula>
      <formula>0.699</formula>
    </cfRule>
    <cfRule type="cellIs" dxfId="192" priority="64" stopIfTrue="1" operator="greaterThan">
      <formula>1.05</formula>
    </cfRule>
  </conditionalFormatting>
  <conditionalFormatting sqref="S17">
    <cfRule type="cellIs" dxfId="191" priority="49" stopIfTrue="1" operator="between">
      <formula>0.9</formula>
      <formula>1.05</formula>
    </cfRule>
    <cfRule type="cellIs" dxfId="190" priority="50" stopIfTrue="1" operator="between">
      <formula>0.7</formula>
      <formula>0.8999</formula>
    </cfRule>
    <cfRule type="cellIs" dxfId="189" priority="51" stopIfTrue="1" operator="between">
      <formula>0</formula>
      <formula>0.699</formula>
    </cfRule>
    <cfRule type="cellIs" dxfId="188" priority="52" stopIfTrue="1" operator="greaterThan">
      <formula>1.05</formula>
    </cfRule>
  </conditionalFormatting>
  <conditionalFormatting sqref="S17">
    <cfRule type="cellIs" dxfId="187" priority="53" stopIfTrue="1" operator="between">
      <formula>0.9</formula>
      <formula>1.05</formula>
    </cfRule>
    <cfRule type="cellIs" dxfId="186" priority="54" stopIfTrue="1" operator="between">
      <formula>0.7</formula>
      <formula>0.8999</formula>
    </cfRule>
    <cfRule type="cellIs" dxfId="185" priority="55" stopIfTrue="1" operator="between">
      <formula>0</formula>
      <formula>0.699</formula>
    </cfRule>
    <cfRule type="cellIs" dxfId="184" priority="56" stopIfTrue="1" operator="greaterThan">
      <formula>1.05</formula>
    </cfRule>
  </conditionalFormatting>
  <conditionalFormatting sqref="J14:J17">
    <cfRule type="cellIs" dxfId="183" priority="41" stopIfTrue="1" operator="between">
      <formula>0.9</formula>
      <formula>1.05</formula>
    </cfRule>
    <cfRule type="cellIs" dxfId="182" priority="42" stopIfTrue="1" operator="between">
      <formula>0.7</formula>
      <formula>0.8999</formula>
    </cfRule>
    <cfRule type="cellIs" dxfId="181" priority="43" stopIfTrue="1" operator="between">
      <formula>0</formula>
      <formula>0.699</formula>
    </cfRule>
    <cfRule type="cellIs" dxfId="180" priority="44" stopIfTrue="1" operator="greaterThan">
      <formula>1.05</formula>
    </cfRule>
  </conditionalFormatting>
  <conditionalFormatting sqref="J14:J17">
    <cfRule type="cellIs" dxfId="179" priority="45" stopIfTrue="1" operator="between">
      <formula>0.9</formula>
      <formula>1.05</formula>
    </cfRule>
    <cfRule type="cellIs" dxfId="178" priority="46" stopIfTrue="1" operator="between">
      <formula>0.7</formula>
      <formula>0.8999</formula>
    </cfRule>
    <cfRule type="cellIs" dxfId="177" priority="47" stopIfTrue="1" operator="between">
      <formula>0</formula>
      <formula>0.699</formula>
    </cfRule>
    <cfRule type="cellIs" dxfId="176" priority="48" stopIfTrue="1" operator="greaterThan">
      <formula>1.05</formula>
    </cfRule>
  </conditionalFormatting>
  <conditionalFormatting sqref="M14:M17">
    <cfRule type="cellIs" dxfId="175" priority="33" stopIfTrue="1" operator="between">
      <formula>0.9</formula>
      <formula>1.05</formula>
    </cfRule>
    <cfRule type="cellIs" dxfId="174" priority="34" stopIfTrue="1" operator="between">
      <formula>0.7</formula>
      <formula>0.8999</formula>
    </cfRule>
    <cfRule type="cellIs" dxfId="173" priority="35" stopIfTrue="1" operator="between">
      <formula>0</formula>
      <formula>0.699</formula>
    </cfRule>
    <cfRule type="cellIs" dxfId="172" priority="36" stopIfTrue="1" operator="greaterThan">
      <formula>1.05</formula>
    </cfRule>
  </conditionalFormatting>
  <conditionalFormatting sqref="M14:M17">
    <cfRule type="cellIs" dxfId="171" priority="37" stopIfTrue="1" operator="between">
      <formula>0.9</formula>
      <formula>1.05</formula>
    </cfRule>
    <cfRule type="cellIs" dxfId="170" priority="38" stopIfTrue="1" operator="between">
      <formula>0.7</formula>
      <formula>0.8999</formula>
    </cfRule>
    <cfRule type="cellIs" dxfId="169" priority="39" stopIfTrue="1" operator="between">
      <formula>0</formula>
      <formula>0.699</formula>
    </cfRule>
    <cfRule type="cellIs" dxfId="168" priority="40" stopIfTrue="1" operator="greaterThan">
      <formula>1.05</formula>
    </cfRule>
  </conditionalFormatting>
  <conditionalFormatting sqref="P15">
    <cfRule type="cellIs" dxfId="167" priority="25" stopIfTrue="1" operator="between">
      <formula>0.9</formula>
      <formula>1.05</formula>
    </cfRule>
    <cfRule type="cellIs" dxfId="166" priority="26" stopIfTrue="1" operator="between">
      <formula>0.7</formula>
      <formula>0.8999</formula>
    </cfRule>
    <cfRule type="cellIs" dxfId="165" priority="27" stopIfTrue="1" operator="between">
      <formula>0</formula>
      <formula>0.699</formula>
    </cfRule>
    <cfRule type="cellIs" dxfId="164" priority="28" stopIfTrue="1" operator="greaterThan">
      <formula>1.05</formula>
    </cfRule>
  </conditionalFormatting>
  <conditionalFormatting sqref="P15">
    <cfRule type="cellIs" dxfId="163" priority="29" stopIfTrue="1" operator="between">
      <formula>0.9</formula>
      <formula>1.05</formula>
    </cfRule>
    <cfRule type="cellIs" dxfId="162" priority="30" stopIfTrue="1" operator="between">
      <formula>0.7</formula>
      <formula>0.8999</formula>
    </cfRule>
    <cfRule type="cellIs" dxfId="161" priority="31" stopIfTrue="1" operator="between">
      <formula>0</formula>
      <formula>0.699</formula>
    </cfRule>
    <cfRule type="cellIs" dxfId="160" priority="32" stopIfTrue="1" operator="greaterThan">
      <formula>1.05</formula>
    </cfRule>
  </conditionalFormatting>
  <conditionalFormatting sqref="P16">
    <cfRule type="cellIs" dxfId="159" priority="17" stopIfTrue="1" operator="between">
      <formula>0.9</formula>
      <formula>1.05</formula>
    </cfRule>
    <cfRule type="cellIs" dxfId="158" priority="18" stopIfTrue="1" operator="between">
      <formula>0.7</formula>
      <formula>0.8999</formula>
    </cfRule>
    <cfRule type="cellIs" dxfId="157" priority="19" stopIfTrue="1" operator="between">
      <formula>0</formula>
      <formula>0.699</formula>
    </cfRule>
    <cfRule type="cellIs" dxfId="156" priority="20" stopIfTrue="1" operator="greaterThan">
      <formula>1.05</formula>
    </cfRule>
  </conditionalFormatting>
  <conditionalFormatting sqref="P16">
    <cfRule type="cellIs" dxfId="155" priority="21" stopIfTrue="1" operator="between">
      <formula>0.9</formula>
      <formula>1.05</formula>
    </cfRule>
    <cfRule type="cellIs" dxfId="154" priority="22" stopIfTrue="1" operator="between">
      <formula>0.7</formula>
      <formula>0.8999</formula>
    </cfRule>
    <cfRule type="cellIs" dxfId="153" priority="23" stopIfTrue="1" operator="between">
      <formula>0</formula>
      <formula>0.699</formula>
    </cfRule>
    <cfRule type="cellIs" dxfId="152" priority="24" stopIfTrue="1" operator="greaterThan">
      <formula>1.05</formula>
    </cfRule>
  </conditionalFormatting>
  <conditionalFormatting sqref="P17">
    <cfRule type="cellIs" dxfId="151" priority="9" stopIfTrue="1" operator="between">
      <formula>0.9</formula>
      <formula>1.05</formula>
    </cfRule>
    <cfRule type="cellIs" dxfId="150" priority="10" stopIfTrue="1" operator="between">
      <formula>0.7</formula>
      <formula>0.8999</formula>
    </cfRule>
    <cfRule type="cellIs" dxfId="149" priority="11" stopIfTrue="1" operator="between">
      <formula>0</formula>
      <formula>0.699</formula>
    </cfRule>
    <cfRule type="cellIs" dxfId="148" priority="12" stopIfTrue="1" operator="greaterThan">
      <formula>1.05</formula>
    </cfRule>
  </conditionalFormatting>
  <conditionalFormatting sqref="P17">
    <cfRule type="cellIs" dxfId="147" priority="13" stopIfTrue="1" operator="between">
      <formula>0.9</formula>
      <formula>1.05</formula>
    </cfRule>
    <cfRule type="cellIs" dxfId="146" priority="14" stopIfTrue="1" operator="between">
      <formula>0.7</formula>
      <formula>0.8999</formula>
    </cfRule>
    <cfRule type="cellIs" dxfId="145" priority="15" stopIfTrue="1" operator="between">
      <formula>0</formula>
      <formula>0.699</formula>
    </cfRule>
    <cfRule type="cellIs" dxfId="144" priority="16" stopIfTrue="1" operator="greaterThan">
      <formula>1.05</formula>
    </cfRule>
  </conditionalFormatting>
  <dataValidations count="14">
    <dataValidation type="list" operator="equal" showInputMessage="1" showErrorMessage="1" prompt="Escoja Categoría" sqref="AM7">
      <formula1>#REF!</formula1>
      <formula2>0</formula2>
    </dataValidation>
    <dataValidation type="list" operator="equal" allowBlank="1" showErrorMessage="1" sqref="AK29:AK51">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showInputMessage="1" showErrorMessage="1" prompt="Escoja el Proceso del Menú desplegable" sqref="D7">
      <formula1>#REF!</formula1>
      <formula2>0</formula2>
    </dataValidation>
    <dataValidation type="list" operator="equal" allowBlank="1" showErrorMessage="1" sqref="AQ14:AS51">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 type="list" operator="equal" allowBlank="1" showErrorMessage="1" sqref="AJ14:AJ51">
      <formula1>",Distrital ,Dsitrital-Rural ,Distrital- Urbano,Entidad ,Localidad,UPZ,Departamental,Regional,Nacional"</formula1>
      <formula2>0</formula2>
    </dataValidation>
    <dataValidation type="list" operator="equal" allowBlank="1" showErrorMessage="1" sqref="AI14:AI51">
      <formula1>"Gestión"</formula1>
      <formula2>0</formula2>
    </dataValidation>
    <dataValidation type="list" operator="equal" allowBlank="1" showErrorMessage="1" sqref="AE14:AE51">
      <formula1>"Alta ,Media ,Baja"</formula1>
      <formula2>0</formula2>
    </dataValidation>
    <dataValidation type="list" operator="equal" allowBlank="1" showErrorMessage="1" sqref="AD14:AD51">
      <formula1>"Diario,Semanal,Mensual,Bimestral ,Trimestral,Semestral ,Anual"</formula1>
      <formula2>0</formula2>
    </dataValidation>
    <dataValidation type="list" operator="equal" allowBlank="1" showErrorMessage="1" sqref="AC14:AC51">
      <formula1>"Coeficiente,Índice o razón,Porcentaje,Tasa,Valor absoluto"</formula1>
      <formula2>0</formula2>
    </dataValidation>
    <dataValidation type="list" operator="equal" allowBlank="1" showErrorMessage="1" sqref="AB14:AB51">
      <formula1>"Alcaldía Local,Central,Sectorial,"</formula1>
      <formula2>0</formula2>
    </dataValidation>
    <dataValidation type="list" errorStyle="information" operator="equal" showInputMessage="1" showErrorMessage="1" error="Elija una Categoría" prompt="Elija una Categoría del menú desplegable" sqref="AV22">
      <formula1>NA()</formula1>
      <formula2>0</formula2>
    </dataValidation>
    <dataValidation type="list" operator="equal" allowBlank="1" showErrorMessage="1" sqref="AP14:AP17 AP23 AP25:AP51">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operator="equal" allowBlank="1" showErrorMessage="1" sqref="AK7">
      <formula1>0</formula1>
      <formula2>0</formula2>
    </dataValidation>
    <dataValidation type="list" operator="equal" allowBlank="1" showErrorMessage="1" sqref="Z29:Z51">
      <formula1>"Eficacia,Eficiencia,Efectividad,"</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U40"/>
  <sheetViews>
    <sheetView topLeftCell="C13" zoomScale="75" zoomScaleNormal="75" workbookViewId="0">
      <pane xSplit="1" ySplit="1" topLeftCell="BJ17" activePane="bottomRight" state="frozen"/>
      <selection activeCell="C13" sqref="C13"/>
      <selection pane="topRight" activeCell="D13" sqref="D13"/>
      <selection pane="bottomLeft" activeCell="C14" sqref="C14"/>
      <selection pane="bottomRight" activeCell="BM15" sqref="BM15"/>
    </sheetView>
  </sheetViews>
  <sheetFormatPr baseColWidth="10" defaultColWidth="20.5703125" defaultRowHeight="12.75" customHeight="1"/>
  <cols>
    <col min="1" max="1" width="4.7109375" style="779" customWidth="1"/>
    <col min="2" max="2" width="25.85546875" style="5" customWidth="1"/>
    <col min="3" max="3" width="20.5703125" style="5"/>
    <col min="4" max="4" width="9.140625" style="5" customWidth="1"/>
    <col min="5" max="5" width="8.42578125" style="5" customWidth="1"/>
    <col min="6" max="6" width="9.5703125" style="5" customWidth="1"/>
    <col min="7" max="7" width="16.7109375" style="5" customWidth="1"/>
    <col min="8" max="8" width="9.5703125" style="5" customWidth="1"/>
    <col min="9" max="9" width="8" style="5" customWidth="1"/>
    <col min="10" max="10" width="16.5703125" style="5" customWidth="1"/>
    <col min="11" max="11" width="11" style="5" customWidth="1"/>
    <col min="12" max="13" width="12" style="5" customWidth="1"/>
    <col min="14" max="14" width="10.140625" style="5" customWidth="1"/>
    <col min="15" max="15" width="10.7109375" style="5" customWidth="1"/>
    <col min="16" max="16" width="10.85546875" style="5" customWidth="1"/>
    <col min="17" max="17" width="11" style="5" customWidth="1"/>
    <col min="18" max="18" width="13" style="5" customWidth="1"/>
    <col min="19" max="19" width="11.5703125" style="5" customWidth="1"/>
    <col min="20" max="20" width="11" style="5" customWidth="1"/>
    <col min="21" max="21" width="17.85546875" style="5" customWidth="1"/>
    <col min="22" max="22" width="26.85546875" style="5" customWidth="1"/>
    <col min="23" max="25" width="20.5703125" style="5"/>
    <col min="26" max="36" width="20.5703125" style="141"/>
    <col min="37" max="37" width="26.7109375" style="141" customWidth="1"/>
    <col min="38" max="50" width="20.5703125" style="141"/>
    <col min="51" max="52" width="7.42578125" style="141" customWidth="1"/>
    <col min="53" max="53" width="61.5703125" style="141" customWidth="1"/>
    <col min="54" max="54" width="33.7109375" style="5" customWidth="1"/>
    <col min="55" max="58" width="20.5703125" style="5"/>
    <col min="59" max="59" width="8.7109375" style="5" customWidth="1"/>
    <col min="60" max="60" width="9" style="5" customWidth="1"/>
    <col min="61" max="61" width="39" style="5" customWidth="1"/>
    <col min="62" max="62" width="32.140625" style="5" customWidth="1"/>
    <col min="63" max="63" width="17" style="5" customWidth="1"/>
    <col min="64" max="64" width="16" style="5" customWidth="1"/>
    <col min="65" max="65" width="51.5703125" style="5" customWidth="1"/>
    <col min="66" max="66" width="36" style="5" customWidth="1"/>
    <col min="67" max="255" width="20.5703125" style="5"/>
  </cols>
  <sheetData>
    <row r="1" spans="1:255" s="779" customFormat="1" ht="12.75" customHeight="1" thickBot="1">
      <c r="B1" s="777"/>
      <c r="C1" s="777"/>
      <c r="D1" s="777"/>
      <c r="E1" s="777"/>
      <c r="F1" s="777"/>
      <c r="G1" s="777"/>
      <c r="H1" s="777"/>
      <c r="I1" s="777"/>
      <c r="J1" s="777"/>
      <c r="K1" s="777"/>
      <c r="L1" s="777"/>
      <c r="M1" s="777"/>
      <c r="N1" s="777"/>
      <c r="O1" s="777"/>
      <c r="P1" s="777"/>
      <c r="Q1" s="777"/>
      <c r="R1" s="777"/>
      <c r="S1" s="777"/>
      <c r="T1" s="777"/>
      <c r="U1" s="777"/>
      <c r="V1" s="777"/>
      <c r="W1" s="777"/>
      <c r="X1" s="777"/>
      <c r="Y1" s="777"/>
      <c r="Z1" s="778"/>
      <c r="AA1" s="778"/>
      <c r="AB1" s="778"/>
      <c r="AC1" s="778"/>
      <c r="AD1" s="778"/>
      <c r="AE1" s="778"/>
      <c r="AF1" s="778"/>
      <c r="AG1" s="778"/>
      <c r="AH1" s="778"/>
      <c r="AI1" s="778"/>
      <c r="AJ1" s="778"/>
      <c r="AK1" s="778"/>
      <c r="AL1" s="778"/>
      <c r="AM1" s="778"/>
      <c r="AN1" s="778"/>
      <c r="AO1" s="778"/>
      <c r="AP1" s="778"/>
      <c r="AQ1" s="778"/>
      <c r="AR1" s="778"/>
      <c r="AS1" s="778"/>
      <c r="AT1" s="778"/>
      <c r="AU1" s="778"/>
      <c r="AV1" s="778"/>
      <c r="AW1" s="778"/>
      <c r="AX1" s="778"/>
      <c r="AY1" s="778"/>
      <c r="AZ1" s="778"/>
      <c r="BA1" s="778"/>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777"/>
      <c r="CA1" s="777"/>
      <c r="CB1" s="777"/>
      <c r="CC1" s="777"/>
      <c r="CD1" s="777"/>
      <c r="CE1" s="777"/>
      <c r="CF1" s="777"/>
      <c r="CG1" s="777"/>
      <c r="CH1" s="777"/>
      <c r="CI1" s="777"/>
      <c r="CJ1" s="777"/>
      <c r="CK1" s="777"/>
      <c r="CL1" s="777"/>
      <c r="CM1" s="777"/>
      <c r="CN1" s="777"/>
      <c r="CO1" s="777"/>
      <c r="CP1" s="777"/>
      <c r="CQ1" s="777"/>
      <c r="CR1" s="777"/>
      <c r="CS1" s="777"/>
      <c r="CT1" s="777"/>
      <c r="CU1" s="777"/>
      <c r="CV1" s="777"/>
      <c r="CW1" s="777"/>
      <c r="CX1" s="777"/>
      <c r="CY1" s="777"/>
      <c r="CZ1" s="777"/>
      <c r="DA1" s="777"/>
      <c r="DB1" s="777"/>
      <c r="DC1" s="777"/>
      <c r="DD1" s="777"/>
      <c r="DE1" s="777"/>
      <c r="DF1" s="777"/>
      <c r="DG1" s="777"/>
      <c r="DH1" s="777"/>
      <c r="DI1" s="777"/>
      <c r="DJ1" s="777"/>
      <c r="DK1" s="777"/>
      <c r="DL1" s="777"/>
      <c r="DM1" s="777"/>
      <c r="DN1" s="777"/>
      <c r="DO1" s="777"/>
      <c r="DP1" s="777"/>
      <c r="DQ1" s="777"/>
      <c r="DR1" s="777"/>
      <c r="DS1" s="777"/>
      <c r="DT1" s="777"/>
      <c r="DU1" s="777"/>
      <c r="DV1" s="777"/>
      <c r="DW1" s="777"/>
      <c r="DX1" s="777"/>
      <c r="DY1" s="777"/>
      <c r="DZ1" s="777"/>
      <c r="EA1" s="777"/>
      <c r="EB1" s="777"/>
      <c r="EC1" s="777"/>
      <c r="ED1" s="777"/>
      <c r="EE1" s="777"/>
      <c r="EF1" s="777"/>
      <c r="EG1" s="777"/>
      <c r="EH1" s="777"/>
      <c r="EI1" s="777"/>
      <c r="EJ1" s="777"/>
      <c r="EK1" s="777"/>
      <c r="EL1" s="777"/>
      <c r="EM1" s="777"/>
      <c r="EN1" s="777"/>
      <c r="EO1" s="777"/>
      <c r="EP1" s="777"/>
      <c r="EQ1" s="777"/>
      <c r="ER1" s="777"/>
      <c r="ES1" s="777"/>
      <c r="ET1" s="777"/>
      <c r="EU1" s="777"/>
      <c r="EV1" s="777"/>
      <c r="EW1" s="777"/>
      <c r="EX1" s="777"/>
      <c r="EY1" s="777"/>
      <c r="EZ1" s="777"/>
      <c r="FA1" s="777"/>
      <c r="FB1" s="777"/>
      <c r="FC1" s="777"/>
      <c r="FD1" s="777"/>
      <c r="FE1" s="777"/>
      <c r="FF1" s="777"/>
      <c r="FG1" s="777"/>
      <c r="FH1" s="777"/>
      <c r="FI1" s="777"/>
      <c r="FJ1" s="777"/>
      <c r="FK1" s="777"/>
      <c r="FL1" s="777"/>
      <c r="FM1" s="777"/>
      <c r="FN1" s="777"/>
      <c r="FO1" s="777"/>
      <c r="FP1" s="777"/>
      <c r="FQ1" s="777"/>
      <c r="FR1" s="777"/>
      <c r="FS1" s="777"/>
      <c r="FT1" s="777"/>
      <c r="FU1" s="777"/>
      <c r="FV1" s="777"/>
      <c r="FW1" s="777"/>
      <c r="FX1" s="777"/>
      <c r="FY1" s="777"/>
      <c r="FZ1" s="777"/>
      <c r="GA1" s="777"/>
      <c r="GB1" s="777"/>
      <c r="GC1" s="777"/>
      <c r="GD1" s="777"/>
      <c r="GE1" s="777"/>
      <c r="GF1" s="777"/>
      <c r="GG1" s="777"/>
      <c r="GH1" s="777"/>
      <c r="GI1" s="777"/>
      <c r="GJ1" s="777"/>
      <c r="GK1" s="777"/>
      <c r="GL1" s="777"/>
      <c r="GM1" s="777"/>
      <c r="GN1" s="777"/>
      <c r="GO1" s="777"/>
      <c r="GP1" s="777"/>
      <c r="GQ1" s="777"/>
      <c r="GR1" s="777"/>
      <c r="GS1" s="777"/>
      <c r="GT1" s="777"/>
      <c r="GU1" s="777"/>
      <c r="GV1" s="777"/>
      <c r="GW1" s="777"/>
      <c r="GX1" s="777"/>
      <c r="GY1" s="777"/>
      <c r="GZ1" s="777"/>
      <c r="HA1" s="777"/>
      <c r="HB1" s="777"/>
      <c r="HC1" s="777"/>
      <c r="HD1" s="777"/>
      <c r="HE1" s="777"/>
      <c r="HF1" s="777"/>
      <c r="HG1" s="777"/>
      <c r="HH1" s="777"/>
      <c r="HI1" s="777"/>
      <c r="HJ1" s="777"/>
      <c r="HK1" s="777"/>
      <c r="HL1" s="777"/>
      <c r="HM1" s="777"/>
      <c r="HN1" s="777"/>
      <c r="HO1" s="777"/>
      <c r="HP1" s="777"/>
      <c r="HQ1" s="777"/>
      <c r="HR1" s="777"/>
      <c r="HS1" s="777"/>
      <c r="HT1" s="777"/>
      <c r="HU1" s="777"/>
      <c r="HV1" s="777"/>
      <c r="HW1" s="777"/>
      <c r="HX1" s="777"/>
      <c r="HY1" s="777"/>
      <c r="HZ1" s="777"/>
      <c r="IA1" s="777"/>
      <c r="IB1" s="777"/>
      <c r="IC1" s="777"/>
      <c r="ID1" s="777"/>
      <c r="IE1" s="777"/>
      <c r="IF1" s="777"/>
      <c r="IG1" s="777"/>
      <c r="IH1" s="777"/>
      <c r="II1" s="777"/>
      <c r="IJ1" s="777"/>
      <c r="IK1" s="777"/>
      <c r="IL1" s="777"/>
      <c r="IM1" s="777"/>
      <c r="IN1" s="777"/>
      <c r="IO1" s="777"/>
      <c r="IP1" s="777"/>
      <c r="IQ1" s="777"/>
      <c r="IR1" s="777"/>
      <c r="IS1" s="777"/>
      <c r="IT1" s="777"/>
      <c r="IU1" s="777"/>
    </row>
    <row r="2" spans="1:255" s="781" customFormat="1" ht="30.75" customHeight="1" thickBot="1">
      <c r="A2" s="782"/>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328</v>
      </c>
      <c r="BA2" s="1367"/>
      <c r="BB2" s="1367"/>
      <c r="BC2" s="1367"/>
      <c r="BD2" s="1367"/>
      <c r="BE2" s="1367"/>
      <c r="BF2" s="1367"/>
      <c r="BG2" s="1367"/>
      <c r="BH2" s="1367"/>
      <c r="BI2" s="1367"/>
      <c r="BJ2" s="1367"/>
      <c r="BK2" s="1367"/>
      <c r="BL2" s="1367"/>
      <c r="BM2" s="1367"/>
      <c r="BN2" s="1368"/>
      <c r="BO2" s="780"/>
      <c r="BP2" s="780"/>
      <c r="BQ2" s="780"/>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1:255" s="781" customFormat="1" ht="30.75" customHeight="1" thickBot="1">
      <c r="A3" s="782"/>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1</v>
      </c>
      <c r="BA3" s="1398"/>
      <c r="BB3" s="1398"/>
      <c r="BC3" s="1398"/>
      <c r="BD3" s="1398"/>
      <c r="BE3" s="1398"/>
      <c r="BF3" s="1398"/>
      <c r="BG3" s="1398"/>
      <c r="BH3" s="1398"/>
      <c r="BI3" s="1398"/>
      <c r="BJ3" s="1398"/>
      <c r="BK3" s="1398"/>
      <c r="BL3" s="1398"/>
      <c r="BM3" s="1398"/>
      <c r="BN3" s="1399"/>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1:255" s="781" customFormat="1" ht="30.75" customHeight="1" thickBot="1">
      <c r="A4" s="782"/>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1:255" s="781" customFormat="1" ht="30.75" customHeight="1">
      <c r="A5" s="782"/>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9</v>
      </c>
      <c r="BA5" s="1408"/>
      <c r="BB5" s="1408"/>
      <c r="BC5" s="1408"/>
      <c r="BD5" s="1408"/>
      <c r="BE5" s="1408"/>
      <c r="BF5" s="1408"/>
      <c r="BG5" s="1408"/>
      <c r="BH5" s="1408"/>
      <c r="BI5" s="1408"/>
      <c r="BJ5" s="1408"/>
      <c r="BK5" s="1408"/>
      <c r="BL5" s="1408"/>
      <c r="BM5" s="1408"/>
      <c r="BN5" s="1409"/>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1:255" s="781" customFormat="1" ht="30.75" customHeight="1" thickBot="1">
      <c r="A6" s="782"/>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1:255" s="17" customFormat="1" ht="50.25" hidden="1" customHeight="1">
      <c r="A7" s="939"/>
      <c r="B7" s="1370" t="s">
        <v>222</v>
      </c>
      <c r="C7" s="1371"/>
      <c r="D7" s="1812" t="s">
        <v>1426</v>
      </c>
      <c r="E7" s="1812"/>
      <c r="F7" s="1812"/>
      <c r="G7" s="1812"/>
      <c r="H7" s="1812"/>
      <c r="I7" s="1812"/>
      <c r="J7" s="1812"/>
      <c r="K7" s="1812"/>
      <c r="L7" s="1812"/>
      <c r="M7" s="1812"/>
      <c r="N7" s="1812"/>
      <c r="O7" s="1812"/>
      <c r="P7" s="1812"/>
      <c r="Q7" s="1812"/>
      <c r="R7" s="1812"/>
      <c r="S7" s="1812"/>
      <c r="T7" s="1812"/>
      <c r="U7" s="1812"/>
      <c r="V7" s="1812"/>
      <c r="W7" s="1812"/>
      <c r="X7" s="1812"/>
      <c r="Y7" s="1812"/>
      <c r="Z7" s="1812"/>
      <c r="AA7" s="1438" t="s">
        <v>223</v>
      </c>
      <c r="AB7" s="1438"/>
      <c r="AC7" s="1813" t="s">
        <v>1427</v>
      </c>
      <c r="AD7" s="1813"/>
      <c r="AE7" s="1813"/>
      <c r="AF7" s="1813"/>
      <c r="AG7" s="1813"/>
      <c r="AH7" s="1813"/>
      <c r="AI7" s="1813"/>
      <c r="AJ7" s="1813"/>
      <c r="AK7" s="1438" t="s">
        <v>225</v>
      </c>
      <c r="AL7" s="1438"/>
      <c r="AM7" s="1471" t="s">
        <v>395</v>
      </c>
      <c r="AN7" s="1471"/>
      <c r="AO7" s="1471"/>
      <c r="AP7" s="1471"/>
      <c r="AQ7" s="1471"/>
      <c r="AR7" s="1471"/>
      <c r="AS7" s="1471"/>
      <c r="AT7" s="1471"/>
      <c r="AU7" s="1471"/>
      <c r="AV7" s="1471"/>
      <c r="AW7" s="1471"/>
      <c r="AX7" s="1814"/>
      <c r="AY7" s="1403"/>
      <c r="AZ7" s="1403"/>
      <c r="BA7" s="1403"/>
      <c r="BB7" s="1403"/>
      <c r="BC7" s="1403"/>
      <c r="BD7" s="1403"/>
      <c r="BE7" s="1403"/>
      <c r="BF7" s="1403"/>
      <c r="BG7" s="1403"/>
      <c r="BH7" s="1403"/>
      <c r="BI7" s="1403"/>
      <c r="BJ7" s="1403"/>
      <c r="BK7" s="1403"/>
      <c r="BL7" s="1403"/>
      <c r="BM7" s="1403"/>
      <c r="BN7" s="1404"/>
    </row>
    <row r="8" spans="1:255" s="17" customFormat="1" ht="49.15" hidden="1" customHeight="1">
      <c r="A8" s="939"/>
      <c r="B8" s="1418" t="s">
        <v>226</v>
      </c>
      <c r="C8" s="1419"/>
      <c r="D8" s="1471" t="s">
        <v>1428</v>
      </c>
      <c r="E8" s="1471"/>
      <c r="F8" s="1471"/>
      <c r="G8" s="1471"/>
      <c r="H8" s="1471"/>
      <c r="I8" s="1471"/>
      <c r="J8" s="1471"/>
      <c r="K8" s="1471"/>
      <c r="L8" s="1471"/>
      <c r="M8" s="1471"/>
      <c r="N8" s="1471"/>
      <c r="O8" s="1471"/>
      <c r="P8" s="1471"/>
      <c r="Q8" s="1471"/>
      <c r="R8" s="1471"/>
      <c r="S8" s="1471"/>
      <c r="T8" s="1471"/>
      <c r="U8" s="1471"/>
      <c r="V8" s="1471"/>
      <c r="W8" s="1471"/>
      <c r="X8" s="1471"/>
      <c r="Y8" s="1471"/>
      <c r="Z8" s="1471"/>
      <c r="AA8" s="1471"/>
      <c r="AB8" s="1471"/>
      <c r="AC8" s="1446" t="s">
        <v>334</v>
      </c>
      <c r="AD8" s="1446"/>
      <c r="AE8" s="1446"/>
      <c r="AF8" s="1447">
        <v>44217</v>
      </c>
      <c r="AG8" s="1447"/>
      <c r="AH8" s="1447"/>
      <c r="AI8" s="1447"/>
      <c r="AJ8" s="1447"/>
      <c r="AK8" s="1447"/>
      <c r="AL8" s="1447"/>
      <c r="AM8" s="1447"/>
      <c r="AN8" s="1447"/>
      <c r="AO8" s="1447"/>
      <c r="AP8" s="1447"/>
      <c r="AQ8" s="1447"/>
      <c r="AR8" s="1447"/>
      <c r="AS8" s="1447"/>
      <c r="AT8" s="1447"/>
      <c r="AU8" s="1447"/>
      <c r="AV8" s="1447"/>
      <c r="AW8" s="1447"/>
      <c r="AX8" s="1448"/>
      <c r="AY8" s="1403"/>
      <c r="AZ8" s="1403"/>
      <c r="BA8" s="1403"/>
      <c r="BB8" s="1403"/>
      <c r="BC8" s="1403"/>
      <c r="BD8" s="1403"/>
      <c r="BE8" s="1403"/>
      <c r="BF8" s="1403"/>
      <c r="BG8" s="1403"/>
      <c r="BH8" s="1403"/>
      <c r="BI8" s="1403"/>
      <c r="BJ8" s="1403"/>
      <c r="BK8" s="1403"/>
      <c r="BL8" s="1403"/>
      <c r="BM8" s="1403"/>
      <c r="BN8" s="1404"/>
    </row>
    <row r="9" spans="1:255" s="17" customFormat="1" ht="45" hidden="1" customHeight="1">
      <c r="A9" s="939"/>
      <c r="B9" s="1414" t="s">
        <v>229</v>
      </c>
      <c r="C9" s="1415"/>
      <c r="D9" s="1444"/>
      <c r="E9" s="1444"/>
      <c r="F9" s="1444"/>
      <c r="G9" s="1444"/>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5"/>
      <c r="AY9" s="1405"/>
      <c r="AZ9" s="1405"/>
      <c r="BA9" s="1405"/>
      <c r="BB9" s="1405"/>
      <c r="BC9" s="1405"/>
      <c r="BD9" s="1405"/>
      <c r="BE9" s="1405"/>
      <c r="BF9" s="1405"/>
      <c r="BG9" s="1405"/>
      <c r="BH9" s="1405"/>
      <c r="BI9" s="1405"/>
      <c r="BJ9" s="1405"/>
      <c r="BK9" s="1405"/>
      <c r="BL9" s="1405"/>
      <c r="BM9" s="1405"/>
      <c r="BN9" s="1406"/>
    </row>
    <row r="10" spans="1:255" s="17" customFormat="1" ht="27.75" customHeight="1">
      <c r="A10" s="939"/>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row>
    <row r="11" spans="1:255" s="17" customFormat="1" ht="25.5" customHeight="1">
      <c r="A11" s="939"/>
      <c r="B11" s="1323"/>
      <c r="C11" s="1323"/>
      <c r="D11" s="1323"/>
      <c r="E11" s="1323" t="s">
        <v>10</v>
      </c>
      <c r="F11" s="1323"/>
      <c r="G11" s="1323"/>
      <c r="H11" s="1323"/>
      <c r="I11" s="1323"/>
      <c r="J11" s="1323"/>
      <c r="K11" s="1323"/>
      <c r="L11" s="1323"/>
      <c r="M11" s="1323"/>
      <c r="N11" s="1323"/>
      <c r="O11" s="1323"/>
      <c r="P11" s="1323"/>
      <c r="Q11" s="1323"/>
      <c r="R11" s="1323"/>
      <c r="S11" s="1323"/>
      <c r="T11" s="1323"/>
      <c r="U11" s="1470"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row>
    <row r="12" spans="1:255" s="19" customFormat="1" ht="44.25" customHeight="1">
      <c r="A12" s="783"/>
      <c r="B12" s="1435" t="s">
        <v>12</v>
      </c>
      <c r="C12" s="1435" t="s">
        <v>13</v>
      </c>
      <c r="D12" s="1435" t="s">
        <v>14</v>
      </c>
      <c r="E12" s="1323" t="s">
        <v>15</v>
      </c>
      <c r="F12" s="1323"/>
      <c r="G12" s="1323"/>
      <c r="H12" s="1323" t="s">
        <v>16</v>
      </c>
      <c r="I12" s="1323"/>
      <c r="J12" s="1323"/>
      <c r="K12" s="1323" t="s">
        <v>17</v>
      </c>
      <c r="L12" s="1323"/>
      <c r="M12" s="1323"/>
      <c r="N12" s="1323" t="s">
        <v>18</v>
      </c>
      <c r="O12" s="1323"/>
      <c r="P12" s="1323"/>
      <c r="Q12" s="1323" t="s">
        <v>19</v>
      </c>
      <c r="R12" s="1323"/>
      <c r="S12" s="1323"/>
      <c r="T12" s="919" t="s">
        <v>20</v>
      </c>
      <c r="U12" s="1815" t="s">
        <v>21</v>
      </c>
      <c r="V12" s="1435" t="s">
        <v>22</v>
      </c>
      <c r="W12" s="1435" t="s">
        <v>23</v>
      </c>
      <c r="X12" s="1323" t="s">
        <v>24</v>
      </c>
      <c r="Y12" s="1323"/>
      <c r="Z12" s="1436" t="s">
        <v>25</v>
      </c>
      <c r="AA12" s="1435" t="s">
        <v>26</v>
      </c>
      <c r="AB12" s="1435" t="s">
        <v>27</v>
      </c>
      <c r="AC12" s="1435" t="s">
        <v>28</v>
      </c>
      <c r="AD12" s="1435" t="s">
        <v>29</v>
      </c>
      <c r="AE12" s="1435" t="s">
        <v>30</v>
      </c>
      <c r="AF12" s="1323" t="s">
        <v>31</v>
      </c>
      <c r="AG12" s="1323"/>
      <c r="AH12" s="1323"/>
      <c r="AI12" s="1435" t="s">
        <v>32</v>
      </c>
      <c r="AJ12" s="1435" t="s">
        <v>33</v>
      </c>
      <c r="AK12" s="1323" t="s">
        <v>34</v>
      </c>
      <c r="AL12" s="1323"/>
      <c r="AM12" s="1323"/>
      <c r="AN12" s="1323"/>
      <c r="AO12" s="1323"/>
      <c r="AP12" s="1323"/>
      <c r="AQ12" s="1323" t="s">
        <v>35</v>
      </c>
      <c r="AR12" s="1323"/>
      <c r="AS12" s="1323"/>
      <c r="AT12" s="1323"/>
      <c r="AU12" s="1323" t="s">
        <v>36</v>
      </c>
      <c r="AV12" s="1435" t="s">
        <v>37</v>
      </c>
      <c r="AW12" s="1435" t="s">
        <v>38</v>
      </c>
      <c r="AX12" s="1437"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row>
    <row r="13" spans="1:255" s="19" customFormat="1" ht="65.25" customHeight="1">
      <c r="A13" s="783"/>
      <c r="B13" s="1435"/>
      <c r="C13" s="1435"/>
      <c r="D13" s="1435"/>
      <c r="E13" s="931" t="s">
        <v>44</v>
      </c>
      <c r="F13" s="931" t="s">
        <v>45</v>
      </c>
      <c r="G13" s="931" t="s">
        <v>46</v>
      </c>
      <c r="H13" s="931" t="s">
        <v>44</v>
      </c>
      <c r="I13" s="931" t="s">
        <v>45</v>
      </c>
      <c r="J13" s="931" t="s">
        <v>46</v>
      </c>
      <c r="K13" s="931" t="s">
        <v>44</v>
      </c>
      <c r="L13" s="931" t="s">
        <v>45</v>
      </c>
      <c r="M13" s="931" t="s">
        <v>46</v>
      </c>
      <c r="N13" s="931" t="s">
        <v>44</v>
      </c>
      <c r="O13" s="931" t="s">
        <v>45</v>
      </c>
      <c r="P13" s="931" t="s">
        <v>46</v>
      </c>
      <c r="Q13" s="931" t="s">
        <v>44</v>
      </c>
      <c r="R13" s="931" t="s">
        <v>45</v>
      </c>
      <c r="S13" s="931" t="s">
        <v>46</v>
      </c>
      <c r="T13" s="918">
        <f>SUM(T14:T18)</f>
        <v>1</v>
      </c>
      <c r="U13" s="1816"/>
      <c r="V13" s="1805"/>
      <c r="W13" s="1805"/>
      <c r="X13" s="540" t="s">
        <v>47</v>
      </c>
      <c r="Y13" s="540" t="s">
        <v>48</v>
      </c>
      <c r="Z13" s="1811"/>
      <c r="AA13" s="1805"/>
      <c r="AB13" s="1805"/>
      <c r="AC13" s="1805"/>
      <c r="AD13" s="1805"/>
      <c r="AE13" s="1805"/>
      <c r="AF13" s="538" t="s">
        <v>49</v>
      </c>
      <c r="AG13" s="538" t="s">
        <v>50</v>
      </c>
      <c r="AH13" s="540" t="s">
        <v>51</v>
      </c>
      <c r="AI13" s="1805"/>
      <c r="AJ13" s="1805"/>
      <c r="AK13" s="538" t="s">
        <v>52</v>
      </c>
      <c r="AL13" s="538" t="s">
        <v>53</v>
      </c>
      <c r="AM13" s="538" t="s">
        <v>54</v>
      </c>
      <c r="AN13" s="538" t="s">
        <v>55</v>
      </c>
      <c r="AO13" s="538" t="s">
        <v>56</v>
      </c>
      <c r="AP13" s="538" t="s">
        <v>57</v>
      </c>
      <c r="AQ13" s="538" t="s">
        <v>58</v>
      </c>
      <c r="AR13" s="538" t="s">
        <v>58</v>
      </c>
      <c r="AS13" s="538" t="s">
        <v>58</v>
      </c>
      <c r="AT13" s="538" t="s">
        <v>59</v>
      </c>
      <c r="AU13" s="1806"/>
      <c r="AV13" s="1805"/>
      <c r="AW13" s="1805"/>
      <c r="AX13" s="1807"/>
      <c r="AY13" s="26" t="s">
        <v>60</v>
      </c>
      <c r="AZ13" s="27" t="s">
        <v>61</v>
      </c>
      <c r="BA13" s="27" t="s">
        <v>62</v>
      </c>
      <c r="BB13" s="27" t="s">
        <v>63</v>
      </c>
      <c r="BC13" s="27" t="s">
        <v>60</v>
      </c>
      <c r="BD13" s="27" t="s">
        <v>61</v>
      </c>
      <c r="BE13" s="27" t="s">
        <v>62</v>
      </c>
      <c r="BF13" s="27" t="s">
        <v>63</v>
      </c>
      <c r="BG13" s="27" t="s">
        <v>60</v>
      </c>
      <c r="BH13" s="27" t="s">
        <v>61</v>
      </c>
      <c r="BI13" s="27" t="s">
        <v>62</v>
      </c>
      <c r="BJ13" s="27" t="s">
        <v>63</v>
      </c>
      <c r="BK13" s="27" t="s">
        <v>60</v>
      </c>
      <c r="BL13" s="27" t="s">
        <v>61</v>
      </c>
      <c r="BM13" s="27" t="s">
        <v>62</v>
      </c>
      <c r="BN13" s="541" t="s">
        <v>64</v>
      </c>
    </row>
    <row r="14" spans="1:255" s="17" customFormat="1" ht="138" customHeight="1">
      <c r="A14" s="939"/>
      <c r="B14" s="639">
        <v>1</v>
      </c>
      <c r="C14" s="634" t="s">
        <v>1429</v>
      </c>
      <c r="D14" s="972">
        <v>0.2</v>
      </c>
      <c r="E14" s="481">
        <v>0.25</v>
      </c>
      <c r="F14" s="481">
        <v>0.25</v>
      </c>
      <c r="G14" s="934">
        <f>IF(ISERROR(F14/E14),"",(F14/E14))</f>
        <v>1</v>
      </c>
      <c r="H14" s="481">
        <v>0.25</v>
      </c>
      <c r="I14" s="481">
        <v>0.25</v>
      </c>
      <c r="J14" s="934">
        <f>IF(ISERROR(I14/H14),"",(I14/H14))</f>
        <v>1</v>
      </c>
      <c r="K14" s="481">
        <v>0.25</v>
      </c>
      <c r="L14" s="1276">
        <v>0.25</v>
      </c>
      <c r="M14" s="934">
        <f>IF(ISERROR(L14/K14),"",(L14/K14))</f>
        <v>1</v>
      </c>
      <c r="N14" s="481">
        <v>0.25</v>
      </c>
      <c r="O14" s="481">
        <v>0.25</v>
      </c>
      <c r="P14" s="934">
        <f>IF(ISERROR(O14/N14),"",(O14/N14))</f>
        <v>1</v>
      </c>
      <c r="Q14" s="885">
        <f t="shared" ref="Q14:R18" si="0">+E14+H14+K14+N14</f>
        <v>1</v>
      </c>
      <c r="R14" s="885">
        <f t="shared" si="0"/>
        <v>1</v>
      </c>
      <c r="S14" s="557">
        <f>IF((IF(ISERROR(R14/Q14),0,(R14/Q14)))&gt;1,1,(IF(ISERROR(R14/Q14),0,(R14/Q14))))</f>
        <v>1</v>
      </c>
      <c r="T14" s="1269">
        <f>S14*D14</f>
        <v>0.2</v>
      </c>
      <c r="U14" s="1265" t="s">
        <v>1430</v>
      </c>
      <c r="V14" s="605" t="s">
        <v>1431</v>
      </c>
      <c r="W14" s="34" t="s">
        <v>1174</v>
      </c>
      <c r="X14" s="34" t="s">
        <v>1432</v>
      </c>
      <c r="Y14" s="34" t="s">
        <v>1433</v>
      </c>
      <c r="Z14" s="607" t="s">
        <v>71</v>
      </c>
      <c r="AA14" s="34" t="s">
        <v>1434</v>
      </c>
      <c r="AB14" s="607" t="s">
        <v>73</v>
      </c>
      <c r="AC14" s="607" t="s">
        <v>241</v>
      </c>
      <c r="AD14" s="607" t="s">
        <v>75</v>
      </c>
      <c r="AE14" s="607" t="s">
        <v>132</v>
      </c>
      <c r="AF14" s="607" t="s">
        <v>1435</v>
      </c>
      <c r="AG14" s="607">
        <v>2021</v>
      </c>
      <c r="AH14" s="607">
        <v>2021</v>
      </c>
      <c r="AI14" s="607" t="s">
        <v>77</v>
      </c>
      <c r="AJ14" s="607" t="s">
        <v>78</v>
      </c>
      <c r="AK14" s="608" t="s">
        <v>1410</v>
      </c>
      <c r="AL14" s="609"/>
      <c r="AM14" s="610"/>
      <c r="AN14" s="611" t="s">
        <v>1410</v>
      </c>
      <c r="AO14" s="609"/>
      <c r="AP14" s="609" t="s">
        <v>1436</v>
      </c>
      <c r="AQ14" s="607"/>
      <c r="AR14" s="607"/>
      <c r="AS14" s="607"/>
      <c r="AT14" s="612" t="s">
        <v>1437</v>
      </c>
      <c r="AU14" s="607"/>
      <c r="AV14" s="613"/>
      <c r="AW14" s="614" t="s">
        <v>1427</v>
      </c>
      <c r="AX14" s="615" t="s">
        <v>1438</v>
      </c>
      <c r="AY14" s="1271">
        <v>0.25</v>
      </c>
      <c r="AZ14" s="1271">
        <v>0.25</v>
      </c>
      <c r="BA14" s="1272" t="s">
        <v>1439</v>
      </c>
      <c r="BB14" s="1272" t="s">
        <v>1440</v>
      </c>
      <c r="BC14" s="1273">
        <v>0.25</v>
      </c>
      <c r="BD14" s="1273">
        <v>0.25</v>
      </c>
      <c r="BE14" s="1274" t="s">
        <v>1441</v>
      </c>
      <c r="BF14" s="1274" t="s">
        <v>1440</v>
      </c>
      <c r="BG14" s="1271">
        <v>0.25</v>
      </c>
      <c r="BH14" s="1271">
        <v>0.25</v>
      </c>
      <c r="BI14" s="1275" t="s">
        <v>1442</v>
      </c>
      <c r="BJ14" s="1275" t="s">
        <v>1440</v>
      </c>
      <c r="BK14" s="1287">
        <v>0.25</v>
      </c>
      <c r="BL14" s="1287">
        <v>0.25</v>
      </c>
      <c r="BM14" s="1292" t="s">
        <v>1950</v>
      </c>
      <c r="BN14" s="1288" t="s">
        <v>1440</v>
      </c>
    </row>
    <row r="15" spans="1:255" s="17" customFormat="1" ht="100.5" customHeight="1">
      <c r="A15" s="939"/>
      <c r="B15" s="639">
        <v>2</v>
      </c>
      <c r="C15" s="971" t="s">
        <v>1443</v>
      </c>
      <c r="D15" s="972">
        <v>0.2</v>
      </c>
      <c r="E15" s="481">
        <v>0.25</v>
      </c>
      <c r="F15" s="481">
        <v>0.25</v>
      </c>
      <c r="G15" s="934">
        <f>IF(ISERROR(F15/E15),"",(F15/E15))</f>
        <v>1</v>
      </c>
      <c r="H15" s="481">
        <v>0.25</v>
      </c>
      <c r="I15" s="481">
        <v>0.25</v>
      </c>
      <c r="J15" s="934">
        <f>IF(ISERROR(I15/H15),"",(I15/H15))</f>
        <v>1</v>
      </c>
      <c r="K15" s="481">
        <v>0.25</v>
      </c>
      <c r="L15" s="1276">
        <v>0.25</v>
      </c>
      <c r="M15" s="934">
        <f>IF(ISERROR(L15/K15),"",(L15/K15))</f>
        <v>1</v>
      </c>
      <c r="N15" s="481">
        <v>0.25</v>
      </c>
      <c r="O15" s="481">
        <v>0.25</v>
      </c>
      <c r="P15" s="934">
        <f>IF(ISERROR(O15/N15),"",(O15/N15))</f>
        <v>1</v>
      </c>
      <c r="Q15" s="885">
        <f t="shared" si="0"/>
        <v>1</v>
      </c>
      <c r="R15" s="885">
        <f t="shared" si="0"/>
        <v>1</v>
      </c>
      <c r="S15" s="557">
        <f>IF((IF(ISERROR(R15/Q15),0,(R15/Q15)))&gt;1,1,(IF(ISERROR(R15/Q15),0,(R15/Q15))))</f>
        <v>1</v>
      </c>
      <c r="T15" s="1269">
        <f>S15*D15</f>
        <v>0.2</v>
      </c>
      <c r="U15" s="1265" t="s">
        <v>1444</v>
      </c>
      <c r="V15" s="605" t="s">
        <v>1445</v>
      </c>
      <c r="W15" s="34" t="s">
        <v>1174</v>
      </c>
      <c r="X15" s="34" t="s">
        <v>1446</v>
      </c>
      <c r="Y15" s="34" t="s">
        <v>1447</v>
      </c>
      <c r="Z15" s="607" t="s">
        <v>71</v>
      </c>
      <c r="AA15" s="34" t="s">
        <v>1448</v>
      </c>
      <c r="AB15" s="607" t="s">
        <v>73</v>
      </c>
      <c r="AC15" s="607" t="s">
        <v>241</v>
      </c>
      <c r="AD15" s="607" t="s">
        <v>75</v>
      </c>
      <c r="AE15" s="607" t="s">
        <v>132</v>
      </c>
      <c r="AF15" s="607" t="s">
        <v>1449</v>
      </c>
      <c r="AG15" s="607">
        <v>2021</v>
      </c>
      <c r="AH15" s="607">
        <v>2021</v>
      </c>
      <c r="AI15" s="607" t="s">
        <v>77</v>
      </c>
      <c r="AJ15" s="607" t="s">
        <v>78</v>
      </c>
      <c r="AK15" s="608" t="s">
        <v>1410</v>
      </c>
      <c r="AL15" s="609"/>
      <c r="AM15" s="610"/>
      <c r="AN15" s="611" t="s">
        <v>1410</v>
      </c>
      <c r="AO15" s="609"/>
      <c r="AP15" s="609" t="s">
        <v>1436</v>
      </c>
      <c r="AQ15" s="607"/>
      <c r="AR15" s="607"/>
      <c r="AS15" s="607"/>
      <c r="AT15" s="612" t="s">
        <v>1450</v>
      </c>
      <c r="AU15" s="607"/>
      <c r="AV15" s="613"/>
      <c r="AW15" s="614" t="s">
        <v>1427</v>
      </c>
      <c r="AX15" s="615" t="s">
        <v>1451</v>
      </c>
      <c r="AY15" s="1276">
        <v>0.25</v>
      </c>
      <c r="AZ15" s="1276">
        <v>0.25</v>
      </c>
      <c r="BA15" s="1272" t="s">
        <v>1452</v>
      </c>
      <c r="BB15" s="1272" t="s">
        <v>1453</v>
      </c>
      <c r="BC15" s="973">
        <v>0.25</v>
      </c>
      <c r="BD15" s="973">
        <v>0.25</v>
      </c>
      <c r="BE15" s="958" t="s">
        <v>1454</v>
      </c>
      <c r="BF15" s="958" t="s">
        <v>1455</v>
      </c>
      <c r="BG15" s="1276">
        <v>0.25</v>
      </c>
      <c r="BH15" s="1276">
        <v>0.25</v>
      </c>
      <c r="BI15" s="1277" t="s">
        <v>1456</v>
      </c>
      <c r="BJ15" s="1277" t="s">
        <v>1455</v>
      </c>
      <c r="BK15" s="1289">
        <v>0.25</v>
      </c>
      <c r="BL15" s="1289">
        <v>0.25</v>
      </c>
      <c r="BM15" s="1293" t="s">
        <v>1951</v>
      </c>
      <c r="BN15" s="1290" t="s">
        <v>1455</v>
      </c>
    </row>
    <row r="16" spans="1:255" s="17" customFormat="1" ht="144" customHeight="1">
      <c r="A16" s="939"/>
      <c r="B16" s="639">
        <v>3</v>
      </c>
      <c r="C16" s="968" t="s">
        <v>1457</v>
      </c>
      <c r="D16" s="972">
        <v>0.2</v>
      </c>
      <c r="E16" s="481">
        <v>0.1</v>
      </c>
      <c r="F16" s="481">
        <v>0.1</v>
      </c>
      <c r="G16" s="934">
        <f>IF(ISERROR(F16/E16),"",(F16/E16))</f>
        <v>1</v>
      </c>
      <c r="H16" s="481">
        <v>0.3</v>
      </c>
      <c r="I16" s="481">
        <v>0.3</v>
      </c>
      <c r="J16" s="934">
        <f>IF(ISERROR(I16/H16),"",(I16/H16))</f>
        <v>1</v>
      </c>
      <c r="K16" s="481">
        <v>0.3</v>
      </c>
      <c r="L16" s="1276">
        <v>0.3</v>
      </c>
      <c r="M16" s="934">
        <f>IF(ISERROR(L16/K16),"",(L16/K16))</f>
        <v>1</v>
      </c>
      <c r="N16" s="481">
        <v>0.3</v>
      </c>
      <c r="O16" s="481">
        <v>0.3</v>
      </c>
      <c r="P16" s="934">
        <f>IF(ISERROR(O16/N16),"",(O16/N16))</f>
        <v>1</v>
      </c>
      <c r="Q16" s="885">
        <f t="shared" si="0"/>
        <v>1</v>
      </c>
      <c r="R16" s="885">
        <f t="shared" si="0"/>
        <v>1</v>
      </c>
      <c r="S16" s="557">
        <f>IF((IF(ISERROR(R16/Q16),0,(R16/Q16)))&gt;1,1,(IF(ISERROR(R16/Q16),0,(R16/Q16))))</f>
        <v>1</v>
      </c>
      <c r="T16" s="1269">
        <f>S16*D16</f>
        <v>0.2</v>
      </c>
      <c r="U16" s="1266" t="s">
        <v>1458</v>
      </c>
      <c r="V16" s="233" t="s">
        <v>1459</v>
      </c>
      <c r="W16" s="230" t="s">
        <v>1460</v>
      </c>
      <c r="X16" s="230" t="s">
        <v>1461</v>
      </c>
      <c r="Y16" s="230" t="s">
        <v>1462</v>
      </c>
      <c r="Z16" s="231" t="s">
        <v>71</v>
      </c>
      <c r="AA16" s="190" t="s">
        <v>1463</v>
      </c>
      <c r="AB16" s="231" t="s">
        <v>73</v>
      </c>
      <c r="AC16" s="231" t="s">
        <v>241</v>
      </c>
      <c r="AD16" s="231" t="s">
        <v>75</v>
      </c>
      <c r="AE16" s="231" t="s">
        <v>132</v>
      </c>
      <c r="AF16" s="231" t="s">
        <v>1464</v>
      </c>
      <c r="AG16" s="231">
        <v>2021</v>
      </c>
      <c r="AH16" s="231">
        <v>2021</v>
      </c>
      <c r="AI16" s="231" t="s">
        <v>77</v>
      </c>
      <c r="AJ16" s="231" t="s">
        <v>121</v>
      </c>
      <c r="AK16" s="345" t="s">
        <v>1410</v>
      </c>
      <c r="AL16" s="371"/>
      <c r="AM16" s="381"/>
      <c r="AN16" s="381" t="s">
        <v>1410</v>
      </c>
      <c r="AO16" s="371"/>
      <c r="AP16" s="371" t="s">
        <v>1436</v>
      </c>
      <c r="AQ16" s="231" t="s">
        <v>245</v>
      </c>
      <c r="AR16" s="231"/>
      <c r="AS16" s="231"/>
      <c r="AT16" s="231" t="s">
        <v>1465</v>
      </c>
      <c r="AU16" s="231"/>
      <c r="AV16" s="616"/>
      <c r="AW16" s="467" t="s">
        <v>1427</v>
      </c>
      <c r="AX16" s="231" t="s">
        <v>1466</v>
      </c>
      <c r="AY16" s="1276">
        <v>0.1</v>
      </c>
      <c r="AZ16" s="1276">
        <v>0.1</v>
      </c>
      <c r="BA16" s="1277" t="s">
        <v>1467</v>
      </c>
      <c r="BB16" s="1277" t="s">
        <v>1468</v>
      </c>
      <c r="BC16" s="973">
        <v>0.3</v>
      </c>
      <c r="BD16" s="973">
        <v>0.3</v>
      </c>
      <c r="BE16" s="958" t="s">
        <v>1469</v>
      </c>
      <c r="BF16" s="958" t="s">
        <v>1470</v>
      </c>
      <c r="BG16" s="1276">
        <v>0.3</v>
      </c>
      <c r="BH16" s="1276">
        <v>0.3</v>
      </c>
      <c r="BI16" s="1277" t="s">
        <v>1471</v>
      </c>
      <c r="BJ16" s="1277" t="s">
        <v>1472</v>
      </c>
      <c r="BK16" s="1289">
        <v>0.3</v>
      </c>
      <c r="BL16" s="1289">
        <v>0.3</v>
      </c>
      <c r="BM16" s="1293" t="s">
        <v>1952</v>
      </c>
      <c r="BN16" s="1290" t="s">
        <v>1953</v>
      </c>
    </row>
    <row r="17" spans="1:67" s="17" customFormat="1" ht="144" customHeight="1">
      <c r="A17" s="939"/>
      <c r="B17" s="639">
        <v>4</v>
      </c>
      <c r="C17" s="968" t="s">
        <v>1473</v>
      </c>
      <c r="D17" s="972">
        <v>0.2</v>
      </c>
      <c r="E17" s="481">
        <v>0.1</v>
      </c>
      <c r="F17" s="481">
        <v>0.1</v>
      </c>
      <c r="G17" s="934">
        <f>IF(ISERROR(F17/E17),"",(F17/E17))</f>
        <v>1</v>
      </c>
      <c r="H17" s="481">
        <v>0.3</v>
      </c>
      <c r="I17" s="481">
        <v>0.3</v>
      </c>
      <c r="J17" s="934">
        <f>IF(ISERROR(I17/H17),"",(I17/H17))</f>
        <v>1</v>
      </c>
      <c r="K17" s="481">
        <v>0.3</v>
      </c>
      <c r="L17" s="1276">
        <v>0.3</v>
      </c>
      <c r="M17" s="934">
        <f>IF(ISERROR(L17/K17),"",(L17/K17))</f>
        <v>1</v>
      </c>
      <c r="N17" s="481">
        <v>0.3</v>
      </c>
      <c r="O17" s="481">
        <v>0.3</v>
      </c>
      <c r="P17" s="934">
        <f>IF(ISERROR(O17/N17),"",(O17/N17))</f>
        <v>1</v>
      </c>
      <c r="Q17" s="885">
        <f t="shared" si="0"/>
        <v>1</v>
      </c>
      <c r="R17" s="885">
        <f t="shared" si="0"/>
        <v>1</v>
      </c>
      <c r="S17" s="557">
        <f>IF((IF(ISERROR(R17/Q17),0,(R17/Q17)))&gt;1,1,(IF(ISERROR(R17/Q17),0,(R17/Q17))))</f>
        <v>1</v>
      </c>
      <c r="T17" s="1269">
        <f>S17*D17</f>
        <v>0.2</v>
      </c>
      <c r="U17" s="1266" t="s">
        <v>1474</v>
      </c>
      <c r="V17" s="233" t="s">
        <v>1475</v>
      </c>
      <c r="W17" s="230" t="s">
        <v>1476</v>
      </c>
      <c r="X17" s="227" t="s">
        <v>1477</v>
      </c>
      <c r="Y17" s="227" t="s">
        <v>1478</v>
      </c>
      <c r="Z17" s="231" t="s">
        <v>71</v>
      </c>
      <c r="AA17" s="190" t="s">
        <v>1479</v>
      </c>
      <c r="AB17" s="231" t="s">
        <v>73</v>
      </c>
      <c r="AC17" s="231" t="s">
        <v>74</v>
      </c>
      <c r="AD17" s="231" t="s">
        <v>75</v>
      </c>
      <c r="AE17" s="231" t="s">
        <v>132</v>
      </c>
      <c r="AF17" s="617" t="s">
        <v>1480</v>
      </c>
      <c r="AG17" s="231">
        <v>2021</v>
      </c>
      <c r="AH17" s="231">
        <v>2021</v>
      </c>
      <c r="AI17" s="231" t="s">
        <v>77</v>
      </c>
      <c r="AJ17" s="231" t="s">
        <v>121</v>
      </c>
      <c r="AK17" s="345" t="s">
        <v>1410</v>
      </c>
      <c r="AL17" s="371"/>
      <c r="AM17" s="381"/>
      <c r="AN17" s="381" t="s">
        <v>1410</v>
      </c>
      <c r="AO17" s="371"/>
      <c r="AP17" s="371" t="s">
        <v>1436</v>
      </c>
      <c r="AQ17" s="231" t="s">
        <v>245</v>
      </c>
      <c r="AR17" s="231"/>
      <c r="AS17" s="231"/>
      <c r="AT17" s="231" t="s">
        <v>1465</v>
      </c>
      <c r="AU17" s="231"/>
      <c r="AV17" s="347"/>
      <c r="AW17" s="467" t="s">
        <v>1427</v>
      </c>
      <c r="AX17" s="617" t="s">
        <v>1481</v>
      </c>
      <c r="AY17" s="1276">
        <v>0.1</v>
      </c>
      <c r="AZ17" s="1276">
        <v>0.1</v>
      </c>
      <c r="BA17" s="1277" t="s">
        <v>1482</v>
      </c>
      <c r="BB17" s="1277" t="s">
        <v>1483</v>
      </c>
      <c r="BC17" s="973">
        <v>0.3</v>
      </c>
      <c r="BD17" s="973">
        <v>0.3</v>
      </c>
      <c r="BE17" s="958" t="s">
        <v>1484</v>
      </c>
      <c r="BF17" s="958" t="s">
        <v>1485</v>
      </c>
      <c r="BG17" s="1276">
        <v>0.3</v>
      </c>
      <c r="BH17" s="1276">
        <v>0.3</v>
      </c>
      <c r="BI17" s="1277" t="s">
        <v>1486</v>
      </c>
      <c r="BJ17" s="1277" t="s">
        <v>1487</v>
      </c>
      <c r="BK17" s="1289">
        <v>0.3</v>
      </c>
      <c r="BL17" s="1289">
        <v>0.3</v>
      </c>
      <c r="BM17" s="1293" t="s">
        <v>1954</v>
      </c>
      <c r="BN17" s="1290" t="s">
        <v>1955</v>
      </c>
    </row>
    <row r="18" spans="1:67" s="17" customFormat="1" ht="144" customHeight="1">
      <c r="A18" s="939"/>
      <c r="B18" s="639">
        <v>5</v>
      </c>
      <c r="C18" s="968" t="s">
        <v>1488</v>
      </c>
      <c r="D18" s="972">
        <v>0.2</v>
      </c>
      <c r="E18" s="481">
        <v>0.1</v>
      </c>
      <c r="F18" s="481">
        <v>0.1</v>
      </c>
      <c r="G18" s="934">
        <f>IF(ISERROR(F18/E18),"",(F18/E18))</f>
        <v>1</v>
      </c>
      <c r="H18" s="481">
        <v>0.3</v>
      </c>
      <c r="I18" s="481">
        <v>0.3</v>
      </c>
      <c r="J18" s="934">
        <f>IF(ISERROR(I18/H18),"",(I18/H18))</f>
        <v>1</v>
      </c>
      <c r="K18" s="481">
        <v>0.3</v>
      </c>
      <c r="L18" s="1276">
        <v>0.3</v>
      </c>
      <c r="M18" s="934">
        <f>IF(ISERROR(L18/K18),"",(L18/K18))</f>
        <v>1</v>
      </c>
      <c r="N18" s="481">
        <v>0.3</v>
      </c>
      <c r="O18" s="481">
        <v>0.3</v>
      </c>
      <c r="P18" s="934">
        <f>IF(ISERROR(O18/N18),"",(O18/N18))</f>
        <v>1</v>
      </c>
      <c r="Q18" s="885">
        <f t="shared" si="0"/>
        <v>1</v>
      </c>
      <c r="R18" s="885">
        <f t="shared" si="0"/>
        <v>1</v>
      </c>
      <c r="S18" s="557">
        <f>IF((IF(ISERROR(R18/Q18),0,(R18/Q18)))&gt;1,1,(IF(ISERROR(R18/Q18),0,(R18/Q18))))</f>
        <v>1</v>
      </c>
      <c r="T18" s="1269">
        <f>S18*D18</f>
        <v>0.2</v>
      </c>
      <c r="U18" s="1267" t="s">
        <v>1489</v>
      </c>
      <c r="V18" s="619" t="s">
        <v>1490</v>
      </c>
      <c r="W18" s="620" t="s">
        <v>1491</v>
      </c>
      <c r="X18" s="621" t="s">
        <v>1492</v>
      </c>
      <c r="Y18" s="621" t="s">
        <v>1493</v>
      </c>
      <c r="Z18" s="622" t="s">
        <v>636</v>
      </c>
      <c r="AA18" s="619" t="s">
        <v>1489</v>
      </c>
      <c r="AB18" s="622" t="s">
        <v>73</v>
      </c>
      <c r="AC18" s="622" t="s">
        <v>74</v>
      </c>
      <c r="AD18" s="622" t="s">
        <v>75</v>
      </c>
      <c r="AE18" s="622" t="s">
        <v>132</v>
      </c>
      <c r="AF18" s="623" t="s">
        <v>1480</v>
      </c>
      <c r="AG18" s="622">
        <v>2021</v>
      </c>
      <c r="AH18" s="622">
        <v>2021</v>
      </c>
      <c r="AI18" s="622" t="s">
        <v>77</v>
      </c>
      <c r="AJ18" s="622" t="s">
        <v>121</v>
      </c>
      <c r="AK18" s="624" t="s">
        <v>1410</v>
      </c>
      <c r="AL18" s="625"/>
      <c r="AM18" s="626"/>
      <c r="AN18" s="626" t="s">
        <v>1410</v>
      </c>
      <c r="AO18" s="625"/>
      <c r="AP18" s="625" t="s">
        <v>1436</v>
      </c>
      <c r="AQ18" s="622" t="s">
        <v>245</v>
      </c>
      <c r="AR18" s="622"/>
      <c r="AS18" s="622"/>
      <c r="AT18" s="622" t="s">
        <v>1465</v>
      </c>
      <c r="AU18" s="622"/>
      <c r="AV18" s="618"/>
      <c r="AW18" s="627" t="s">
        <v>1427</v>
      </c>
      <c r="AX18" s="623" t="s">
        <v>1494</v>
      </c>
      <c r="AY18" s="1278">
        <v>0.1</v>
      </c>
      <c r="AZ18" s="1278">
        <v>0.1</v>
      </c>
      <c r="BA18" s="1279" t="s">
        <v>1495</v>
      </c>
      <c r="BB18" s="1279" t="s">
        <v>1496</v>
      </c>
      <c r="BC18" s="1280">
        <v>0.3</v>
      </c>
      <c r="BD18" s="1280">
        <v>0.3</v>
      </c>
      <c r="BE18" s="1281" t="s">
        <v>1497</v>
      </c>
      <c r="BF18" s="1281" t="s">
        <v>1498</v>
      </c>
      <c r="BG18" s="1278">
        <v>0.3</v>
      </c>
      <c r="BH18" s="1278">
        <v>0.3</v>
      </c>
      <c r="BI18" s="1279" t="s">
        <v>1499</v>
      </c>
      <c r="BJ18" s="1279" t="s">
        <v>1500</v>
      </c>
      <c r="BK18" s="1291">
        <v>0.3</v>
      </c>
      <c r="BL18" s="1291">
        <v>0.3</v>
      </c>
      <c r="BM18" s="1294" t="s">
        <v>1956</v>
      </c>
      <c r="BN18" s="1295" t="s">
        <v>1957</v>
      </c>
    </row>
    <row r="19" spans="1:67" s="17" customFormat="1" ht="13.5" customHeight="1">
      <c r="A19" s="939"/>
      <c r="B19" s="639"/>
      <c r="C19" s="936"/>
      <c r="D19" s="932">
        <f>SUM(D14:D18)</f>
        <v>1</v>
      </c>
      <c r="E19" s="933"/>
      <c r="F19" s="933"/>
      <c r="G19" s="934">
        <v>1</v>
      </c>
      <c r="H19" s="933"/>
      <c r="I19" s="933"/>
      <c r="J19" s="933"/>
      <c r="K19" s="933"/>
      <c r="L19" s="933"/>
      <c r="M19" s="933"/>
      <c r="N19" s="933"/>
      <c r="O19" s="933"/>
      <c r="P19" s="933"/>
      <c r="Q19" s="933"/>
      <c r="R19" s="933"/>
      <c r="S19" s="933"/>
      <c r="T19" s="956"/>
      <c r="U19" s="1268"/>
      <c r="V19" s="359"/>
      <c r="W19" s="356"/>
      <c r="X19" s="360"/>
      <c r="Y19" s="628"/>
      <c r="Z19" s="361"/>
      <c r="AA19" s="362"/>
      <c r="AB19" s="361"/>
      <c r="AC19" s="361"/>
      <c r="AD19" s="361"/>
      <c r="AE19" s="361"/>
      <c r="AF19" s="361"/>
      <c r="AG19" s="361"/>
      <c r="AH19" s="361"/>
      <c r="AI19" s="361"/>
      <c r="AJ19" s="361"/>
      <c r="AK19" s="350"/>
      <c r="AL19" s="363"/>
      <c r="AM19" s="364"/>
      <c r="AN19" s="364"/>
      <c r="AO19" s="363"/>
      <c r="AP19" s="363"/>
      <c r="AQ19" s="361"/>
      <c r="AR19" s="361"/>
      <c r="AS19" s="361"/>
      <c r="AT19" s="361"/>
      <c r="AU19" s="361"/>
      <c r="AV19" s="350"/>
      <c r="AW19" s="365"/>
      <c r="AX19" s="629"/>
      <c r="AY19" s="392"/>
      <c r="AZ19" s="393"/>
      <c r="BA19" s="630"/>
      <c r="BB19" s="630"/>
      <c r="BC19" s="393"/>
      <c r="BD19" s="395"/>
      <c r="BE19" s="631"/>
      <c r="BF19" s="217"/>
      <c r="BG19" s="396"/>
      <c r="BH19" s="396"/>
      <c r="BI19" s="632"/>
      <c r="BJ19" s="633"/>
      <c r="BK19" s="396"/>
      <c r="BL19" s="400"/>
      <c r="BM19" s="401"/>
      <c r="BN19" s="401"/>
      <c r="BO19" s="219"/>
    </row>
    <row r="20" spans="1:67" s="141" customFormat="1" ht="11.65" customHeight="1">
      <c r="A20" s="778"/>
      <c r="B20" s="139"/>
      <c r="C20" s="145"/>
      <c r="D20" s="143"/>
      <c r="E20" s="17"/>
      <c r="F20" s="17"/>
      <c r="G20" s="17"/>
      <c r="H20" s="17"/>
      <c r="I20" s="17"/>
      <c r="J20" s="17"/>
      <c r="K20" s="17"/>
      <c r="L20" s="17"/>
      <c r="M20" s="17"/>
      <c r="N20" s="17"/>
      <c r="O20" s="17"/>
      <c r="P20" s="17"/>
      <c r="Q20" s="17"/>
      <c r="R20" s="17"/>
      <c r="S20" s="17"/>
      <c r="T20" s="17"/>
      <c r="U20" s="17"/>
      <c r="V20" s="17"/>
      <c r="W20" s="17"/>
      <c r="X20" s="17"/>
      <c r="Y20" s="17"/>
      <c r="Z20" s="139"/>
      <c r="AA20" s="5"/>
      <c r="AB20" s="17"/>
      <c r="AC20" s="17"/>
      <c r="AD20" s="17"/>
      <c r="AE20" s="17"/>
      <c r="AF20" s="5"/>
      <c r="AG20" s="5"/>
      <c r="AH20" s="5"/>
      <c r="AI20" s="17"/>
      <c r="AJ20" s="17"/>
      <c r="AK20" s="17"/>
      <c r="AL20" s="5"/>
      <c r="AM20" s="5"/>
      <c r="AN20" s="5"/>
      <c r="AO20" s="5"/>
      <c r="AP20" s="17"/>
      <c r="AQ20" s="17"/>
      <c r="AR20" s="17"/>
      <c r="AS20" s="17"/>
      <c r="AT20" s="5"/>
      <c r="AU20" s="5"/>
      <c r="AV20" s="5"/>
      <c r="AW20" s="5"/>
      <c r="AX20" s="5"/>
      <c r="BI20" s="142"/>
      <c r="BO20" s="5"/>
    </row>
    <row r="21" spans="1:67" s="141" customFormat="1" ht="11.65" customHeight="1">
      <c r="A21" s="778"/>
      <c r="B21" s="139"/>
      <c r="C21" s="17"/>
      <c r="D21" s="143"/>
      <c r="E21" s="17"/>
      <c r="F21" s="17"/>
      <c r="G21" s="17"/>
      <c r="H21" s="17"/>
      <c r="I21" s="17"/>
      <c r="J21" s="17"/>
      <c r="K21" s="17"/>
      <c r="L21" s="17"/>
      <c r="M21" s="17"/>
      <c r="N21" s="17"/>
      <c r="O21" s="17"/>
      <c r="P21" s="17"/>
      <c r="Q21" s="17"/>
      <c r="R21" s="17"/>
      <c r="S21" s="17"/>
      <c r="T21" s="17"/>
      <c r="U21" s="17"/>
      <c r="V21" s="17"/>
      <c r="W21" s="17"/>
      <c r="X21" s="17"/>
      <c r="Y21" s="17"/>
      <c r="Z21" s="139"/>
      <c r="AA21" s="5"/>
      <c r="AB21" s="17"/>
      <c r="AC21" s="17"/>
      <c r="AD21" s="17"/>
      <c r="AE21" s="17"/>
      <c r="AF21" s="5"/>
      <c r="AG21" s="5"/>
      <c r="AH21" s="5"/>
      <c r="AI21" s="17"/>
      <c r="AJ21" s="17"/>
      <c r="AK21" s="17"/>
      <c r="AL21" s="5"/>
      <c r="AM21" s="5"/>
      <c r="AN21" s="5"/>
      <c r="AO21" s="5"/>
      <c r="AP21" s="17"/>
      <c r="AQ21" s="17"/>
      <c r="AR21" s="17"/>
      <c r="AS21" s="17"/>
      <c r="AT21" s="5"/>
      <c r="AU21" s="5"/>
      <c r="AV21" s="5"/>
      <c r="AW21" s="5"/>
      <c r="AX21" s="5"/>
      <c r="BI21" s="146"/>
      <c r="BO21" s="5"/>
    </row>
    <row r="22" spans="1:67" s="141" customFormat="1" ht="11.65" customHeight="1">
      <c r="A22" s="778"/>
      <c r="B22" s="139"/>
      <c r="C22" s="17"/>
      <c r="D22" s="143"/>
      <c r="E22" s="17"/>
      <c r="F22" s="17"/>
      <c r="G22" s="17"/>
      <c r="H22" s="17"/>
      <c r="I22" s="17"/>
      <c r="J22" s="17"/>
      <c r="K22" s="17"/>
      <c r="L22" s="17"/>
      <c r="M22" s="17"/>
      <c r="N22" s="17"/>
      <c r="O22" s="17"/>
      <c r="P22" s="17"/>
      <c r="Q22" s="17"/>
      <c r="R22" s="17"/>
      <c r="S22" s="17"/>
      <c r="T22" s="17"/>
      <c r="U22" s="17"/>
      <c r="V22" s="17"/>
      <c r="W22" s="17"/>
      <c r="X22" s="17"/>
      <c r="Y22" s="17"/>
      <c r="Z22" s="139"/>
      <c r="AA22" s="5"/>
      <c r="AB22" s="17"/>
      <c r="AC22" s="17"/>
      <c r="AD22" s="17"/>
      <c r="AE22" s="17"/>
      <c r="AF22" s="5"/>
      <c r="AG22" s="5"/>
      <c r="AH22" s="5"/>
      <c r="AI22" s="17"/>
      <c r="AJ22" s="17"/>
      <c r="AK22" s="17"/>
      <c r="AL22" s="5"/>
      <c r="AM22" s="5"/>
      <c r="AN22" s="5"/>
      <c r="AO22" s="5"/>
      <c r="AP22" s="17"/>
      <c r="AQ22" s="17"/>
      <c r="AR22" s="17"/>
      <c r="AS22" s="17"/>
      <c r="AT22" s="5"/>
      <c r="AU22" s="5"/>
      <c r="AV22" s="5"/>
      <c r="AW22" s="5"/>
      <c r="AX22" s="5"/>
      <c r="BI22" s="142"/>
      <c r="BO22" s="5"/>
    </row>
    <row r="23" spans="1:67" s="141" customFormat="1" ht="11.65" customHeight="1">
      <c r="A23" s="778"/>
      <c r="B23" s="139"/>
      <c r="C23" s="17"/>
      <c r="D23" s="143"/>
      <c r="E23" s="17"/>
      <c r="F23" s="17"/>
      <c r="G23" s="17"/>
      <c r="H23" s="17"/>
      <c r="I23" s="17"/>
      <c r="J23" s="17"/>
      <c r="K23" s="17"/>
      <c r="L23" s="17"/>
      <c r="M23" s="17"/>
      <c r="N23" s="17"/>
      <c r="O23" s="17"/>
      <c r="P23" s="17"/>
      <c r="Q23" s="17"/>
      <c r="R23" s="17"/>
      <c r="S23" s="17"/>
      <c r="T23" s="17"/>
      <c r="U23" s="17"/>
      <c r="V23" s="17"/>
      <c r="W23" s="17"/>
      <c r="X23" s="17"/>
      <c r="Y23" s="17"/>
      <c r="Z23" s="139"/>
      <c r="AA23" s="5"/>
      <c r="AB23" s="17"/>
      <c r="AC23" s="17"/>
      <c r="AD23" s="17"/>
      <c r="AE23" s="17"/>
      <c r="AF23" s="5"/>
      <c r="AG23" s="5"/>
      <c r="AH23" s="5"/>
      <c r="AI23" s="17"/>
      <c r="AJ23" s="17"/>
      <c r="AK23" s="17"/>
      <c r="AL23" s="5"/>
      <c r="AM23" s="5"/>
      <c r="AN23" s="5"/>
      <c r="AO23" s="5"/>
      <c r="AP23" s="17"/>
      <c r="AQ23" s="17"/>
      <c r="AR23" s="17"/>
      <c r="AS23" s="17"/>
      <c r="AT23" s="5"/>
      <c r="AU23" s="5"/>
      <c r="AV23" s="5"/>
      <c r="AW23" s="5"/>
      <c r="AX23" s="5"/>
      <c r="BI23" s="142"/>
      <c r="BO23" s="5"/>
    </row>
    <row r="24" spans="1:67" s="141" customFormat="1" ht="11.65" customHeight="1">
      <c r="A24" s="778"/>
      <c r="B24" s="139"/>
      <c r="C24" s="17"/>
      <c r="D24" s="143"/>
      <c r="E24" s="17"/>
      <c r="F24" s="17"/>
      <c r="G24" s="17"/>
      <c r="H24" s="17"/>
      <c r="I24" s="17"/>
      <c r="J24" s="17"/>
      <c r="K24" s="17"/>
      <c r="L24" s="17"/>
      <c r="M24" s="17"/>
      <c r="N24" s="17"/>
      <c r="O24" s="17"/>
      <c r="P24" s="17"/>
      <c r="Q24" s="17"/>
      <c r="R24" s="17"/>
      <c r="S24" s="17"/>
      <c r="T24" s="17"/>
      <c r="U24" s="17"/>
      <c r="V24" s="17"/>
      <c r="W24" s="17"/>
      <c r="X24" s="17"/>
      <c r="Y24" s="17"/>
      <c r="Z24" s="139"/>
      <c r="AA24" s="5"/>
      <c r="AB24" s="17"/>
      <c r="AC24" s="17"/>
      <c r="AD24" s="17"/>
      <c r="AE24" s="17"/>
      <c r="AF24" s="5"/>
      <c r="AG24" s="5"/>
      <c r="AH24" s="5"/>
      <c r="AI24" s="17"/>
      <c r="AJ24" s="17"/>
      <c r="AK24" s="17"/>
      <c r="AL24" s="5"/>
      <c r="AM24" s="5"/>
      <c r="AN24" s="5"/>
      <c r="AO24" s="5"/>
      <c r="AP24" s="17"/>
      <c r="AQ24" s="17"/>
      <c r="AR24" s="17"/>
      <c r="AS24" s="17"/>
      <c r="AT24" s="5"/>
      <c r="AU24" s="5"/>
      <c r="AV24" s="5"/>
      <c r="AW24" s="5"/>
      <c r="AX24" s="5"/>
      <c r="BI24" s="142"/>
      <c r="BO24" s="5"/>
    </row>
    <row r="25" spans="1:67" s="141" customFormat="1" ht="11.65" customHeight="1">
      <c r="A25" s="778"/>
      <c r="B25" s="139"/>
      <c r="C25" s="17"/>
      <c r="D25" s="143"/>
      <c r="E25" s="17"/>
      <c r="F25" s="17"/>
      <c r="G25" s="17"/>
      <c r="H25" s="17"/>
      <c r="I25" s="17"/>
      <c r="J25" s="17"/>
      <c r="K25" s="17"/>
      <c r="L25" s="17"/>
      <c r="M25" s="17"/>
      <c r="N25" s="17"/>
      <c r="O25" s="17"/>
      <c r="P25" s="17"/>
      <c r="Q25" s="17"/>
      <c r="R25" s="17"/>
      <c r="S25" s="17"/>
      <c r="T25" s="17"/>
      <c r="U25" s="17"/>
      <c r="V25" s="17"/>
      <c r="W25" s="17"/>
      <c r="X25" s="17"/>
      <c r="Y25" s="17"/>
      <c r="Z25" s="139"/>
      <c r="AA25" s="5"/>
      <c r="AB25" s="17"/>
      <c r="AC25" s="17"/>
      <c r="AD25" s="17"/>
      <c r="AE25" s="17"/>
      <c r="AF25" s="5"/>
      <c r="AG25" s="5"/>
      <c r="AH25" s="5"/>
      <c r="AI25" s="17"/>
      <c r="AJ25" s="17"/>
      <c r="AK25" s="17"/>
      <c r="AL25" s="5"/>
      <c r="AM25" s="5"/>
      <c r="AN25" s="5"/>
      <c r="AO25" s="5"/>
      <c r="AP25" s="17"/>
      <c r="AQ25" s="17"/>
      <c r="AR25" s="17"/>
      <c r="AS25" s="17"/>
      <c r="AT25" s="5"/>
      <c r="AU25" s="5"/>
      <c r="AV25" s="5"/>
      <c r="AW25" s="5"/>
      <c r="AX25" s="5"/>
      <c r="BI25" s="142"/>
      <c r="BO25" s="5"/>
    </row>
    <row r="26" spans="1:67" s="141" customFormat="1" ht="11.65" customHeight="1">
      <c r="A26" s="778"/>
      <c r="B26" s="139"/>
      <c r="C26" s="17"/>
      <c r="D26" s="143"/>
      <c r="E26" s="17"/>
      <c r="F26" s="17"/>
      <c r="G26" s="17"/>
      <c r="H26" s="17"/>
      <c r="I26" s="17"/>
      <c r="J26" s="17"/>
      <c r="K26" s="17"/>
      <c r="L26" s="17"/>
      <c r="M26" s="17"/>
      <c r="N26" s="17"/>
      <c r="O26" s="17"/>
      <c r="P26" s="17"/>
      <c r="Q26" s="17"/>
      <c r="R26" s="17"/>
      <c r="S26" s="17"/>
      <c r="T26" s="17"/>
      <c r="U26" s="17"/>
      <c r="V26" s="17"/>
      <c r="W26" s="17"/>
      <c r="X26" s="17"/>
      <c r="Y26" s="17"/>
      <c r="Z26" s="139"/>
      <c r="AA26" s="5"/>
      <c r="AB26" s="17"/>
      <c r="AC26" s="17"/>
      <c r="AD26" s="17"/>
      <c r="AE26" s="17"/>
      <c r="AF26" s="5"/>
      <c r="AG26" s="5"/>
      <c r="AH26" s="5"/>
      <c r="AI26" s="17"/>
      <c r="AJ26" s="17"/>
      <c r="AK26" s="17"/>
      <c r="AL26" s="5"/>
      <c r="AM26" s="5"/>
      <c r="AN26" s="5"/>
      <c r="AO26" s="5"/>
      <c r="AP26" s="17"/>
      <c r="AQ26" s="17"/>
      <c r="AR26" s="17"/>
      <c r="AS26" s="17"/>
      <c r="AT26" s="5"/>
      <c r="AU26" s="5"/>
      <c r="AV26" s="5"/>
      <c r="AW26" s="5"/>
      <c r="AX26" s="5"/>
      <c r="BI26" s="142"/>
      <c r="BO26" s="5"/>
    </row>
    <row r="27" spans="1:67" s="141" customFormat="1" ht="14.1" customHeight="1">
      <c r="A27" s="778"/>
      <c r="B27" s="139"/>
      <c r="C27" s="17"/>
      <c r="D27" s="143"/>
      <c r="E27" s="17"/>
      <c r="F27" s="17"/>
      <c r="G27" s="17"/>
      <c r="H27" s="17"/>
      <c r="I27" s="17"/>
      <c r="J27" s="17"/>
      <c r="K27" s="17"/>
      <c r="L27" s="17"/>
      <c r="M27" s="17"/>
      <c r="N27" s="17"/>
      <c r="O27" s="17"/>
      <c r="P27" s="17"/>
      <c r="Q27" s="17"/>
      <c r="R27" s="17"/>
      <c r="S27" s="17"/>
      <c r="T27" s="17"/>
      <c r="U27" s="17"/>
      <c r="V27" s="17"/>
      <c r="W27" s="17"/>
      <c r="X27" s="17"/>
      <c r="Y27" s="17"/>
      <c r="Z27" s="139"/>
      <c r="AA27" s="5"/>
      <c r="AB27" s="17"/>
      <c r="AC27" s="17"/>
      <c r="AD27" s="17"/>
      <c r="AE27" s="17"/>
      <c r="AF27" s="5"/>
      <c r="AG27" s="5"/>
      <c r="AH27" s="5"/>
      <c r="AI27" s="17"/>
      <c r="AJ27" s="17"/>
      <c r="AK27" s="17"/>
      <c r="AL27" s="5"/>
      <c r="AM27" s="5"/>
      <c r="AN27" s="5"/>
      <c r="AO27" s="5"/>
      <c r="AP27" s="17"/>
      <c r="AQ27" s="17"/>
      <c r="AR27" s="17"/>
      <c r="AS27" s="17"/>
      <c r="AT27" s="5"/>
      <c r="AU27" s="5"/>
      <c r="AV27" s="5"/>
      <c r="AW27" s="5"/>
      <c r="AX27" s="5"/>
      <c r="BI27" s="142"/>
      <c r="BO27" s="5"/>
    </row>
    <row r="28" spans="1:67" s="141" customFormat="1" ht="11.65" customHeight="1">
      <c r="A28" s="778"/>
      <c r="B28" s="139"/>
      <c r="C28"/>
      <c r="D28" s="143"/>
      <c r="E28" s="17"/>
      <c r="F28" s="17"/>
      <c r="G28" s="17"/>
      <c r="H28" s="17"/>
      <c r="I28" s="17"/>
      <c r="J28" s="17"/>
      <c r="K28" s="17"/>
      <c r="L28" s="17"/>
      <c r="M28" s="17"/>
      <c r="N28" s="17"/>
      <c r="O28" s="17"/>
      <c r="P28" s="17"/>
      <c r="Q28" s="17"/>
      <c r="R28" s="17"/>
      <c r="S28" s="17"/>
      <c r="T28" s="17"/>
      <c r="U28" s="17"/>
      <c r="V28" s="17"/>
      <c r="W28" s="17"/>
      <c r="X28" s="17"/>
      <c r="Y28" s="17"/>
      <c r="Z28" s="139"/>
      <c r="AA28" s="5"/>
      <c r="AB28" s="17"/>
      <c r="AC28" s="17"/>
      <c r="AD28" s="17"/>
      <c r="AE28" s="17"/>
      <c r="AF28" s="5"/>
      <c r="AG28" s="5"/>
      <c r="AH28" s="5"/>
      <c r="AI28" s="17"/>
      <c r="AJ28" s="17"/>
      <c r="AK28" s="17"/>
      <c r="AL28" s="5"/>
      <c r="AM28" s="5"/>
      <c r="AN28" s="5"/>
      <c r="AO28" s="5"/>
      <c r="AP28" s="17"/>
      <c r="AQ28" s="17"/>
      <c r="AR28" s="17"/>
      <c r="AS28" s="17"/>
      <c r="AT28" s="5"/>
      <c r="AU28" s="5"/>
      <c r="AV28" s="5"/>
      <c r="AW28" s="5"/>
      <c r="AX28" s="5"/>
      <c r="BO28" s="5"/>
    </row>
    <row r="29" spans="1:67" s="141" customFormat="1" ht="11.65" customHeight="1">
      <c r="A29" s="778"/>
      <c r="B29" s="139"/>
      <c r="C29" s="17"/>
      <c r="D29" s="143"/>
      <c r="E29" s="17"/>
      <c r="F29" s="17"/>
      <c r="G29" s="17"/>
      <c r="H29" s="17"/>
      <c r="I29" s="17"/>
      <c r="J29" s="17"/>
      <c r="K29" s="17"/>
      <c r="L29" s="17"/>
      <c r="M29" s="17"/>
      <c r="N29" s="17"/>
      <c r="O29" s="17"/>
      <c r="P29" s="17"/>
      <c r="Q29" s="17"/>
      <c r="R29" s="17"/>
      <c r="S29" s="17"/>
      <c r="T29" s="17"/>
      <c r="U29" s="17"/>
      <c r="V29" s="17"/>
      <c r="W29" s="17"/>
      <c r="X29" s="17"/>
      <c r="Y29" s="17"/>
      <c r="Z29" s="139"/>
      <c r="AA29" s="5"/>
      <c r="AB29" s="17"/>
      <c r="AC29" s="17"/>
      <c r="AD29" s="17"/>
      <c r="AE29" s="17"/>
      <c r="AF29" s="5"/>
      <c r="AG29" s="5"/>
      <c r="AH29" s="5"/>
      <c r="AI29" s="17"/>
      <c r="AJ29" s="17"/>
      <c r="AK29" s="17"/>
      <c r="AL29" s="5"/>
      <c r="AM29" s="5"/>
      <c r="AN29" s="5"/>
      <c r="AO29" s="5"/>
      <c r="AP29" s="17"/>
      <c r="AQ29" s="17"/>
      <c r="AR29" s="17"/>
      <c r="AS29" s="17"/>
      <c r="AT29" s="5"/>
      <c r="AU29" s="5"/>
      <c r="AV29" s="5"/>
      <c r="AW29" s="5"/>
      <c r="AX29" s="5"/>
      <c r="BO29" s="5"/>
    </row>
    <row r="30" spans="1:67" s="141" customFormat="1" ht="11.65" customHeight="1">
      <c r="A30" s="778"/>
      <c r="B30" s="139"/>
      <c r="C30" s="17"/>
      <c r="D30" s="143"/>
      <c r="E30" s="17"/>
      <c r="F30" s="17"/>
      <c r="G30" s="17"/>
      <c r="H30" s="17"/>
      <c r="I30" s="17"/>
      <c r="J30" s="17"/>
      <c r="K30" s="17"/>
      <c r="L30" s="17"/>
      <c r="M30" s="17"/>
      <c r="N30" s="17"/>
      <c r="O30" s="17"/>
      <c r="P30" s="17"/>
      <c r="Q30" s="17"/>
      <c r="R30" s="17"/>
      <c r="S30" s="17"/>
      <c r="T30" s="17"/>
      <c r="U30" s="17"/>
      <c r="V30" s="17"/>
      <c r="W30" s="17"/>
      <c r="X30" s="17"/>
      <c r="Y30" s="17"/>
      <c r="Z30" s="139"/>
      <c r="AA30" s="5"/>
      <c r="AB30" s="17"/>
      <c r="AC30" s="17"/>
      <c r="AD30" s="17"/>
      <c r="AE30" s="17"/>
      <c r="AF30" s="5"/>
      <c r="AG30" s="5"/>
      <c r="AH30" s="5"/>
      <c r="AI30" s="17"/>
      <c r="AJ30" s="17"/>
      <c r="AK30" s="17"/>
      <c r="AL30" s="5"/>
      <c r="AM30" s="5"/>
      <c r="AN30" s="5"/>
      <c r="AO30" s="5"/>
      <c r="AP30" s="17"/>
      <c r="AQ30" s="17"/>
      <c r="AR30" s="17"/>
      <c r="AS30" s="17"/>
      <c r="AT30" s="5"/>
      <c r="AU30" s="5"/>
      <c r="AV30" s="5"/>
      <c r="AW30" s="5"/>
      <c r="AX30" s="5"/>
      <c r="BO30" s="5"/>
    </row>
    <row r="31" spans="1:67" s="141" customFormat="1" ht="11.65" customHeight="1">
      <c r="A31" s="778"/>
      <c r="B31" s="139"/>
      <c r="C31" s="17"/>
      <c r="D31" s="143"/>
      <c r="E31" s="17"/>
      <c r="F31" s="17"/>
      <c r="G31" s="17"/>
      <c r="H31" s="17"/>
      <c r="I31" s="17"/>
      <c r="J31" s="17"/>
      <c r="K31" s="17"/>
      <c r="L31" s="17"/>
      <c r="M31" s="17"/>
      <c r="N31" s="17"/>
      <c r="O31" s="17"/>
      <c r="P31" s="17"/>
      <c r="Q31" s="17"/>
      <c r="R31" s="17"/>
      <c r="S31" s="17"/>
      <c r="T31" s="17"/>
      <c r="U31" s="17"/>
      <c r="V31" s="17"/>
      <c r="W31" s="17"/>
      <c r="X31" s="17"/>
      <c r="Y31" s="17"/>
      <c r="Z31" s="139"/>
      <c r="AA31" s="5"/>
      <c r="AB31" s="17"/>
      <c r="AC31" s="17"/>
      <c r="AD31" s="17"/>
      <c r="AE31" s="17"/>
      <c r="AF31" s="5"/>
      <c r="AG31" s="5"/>
      <c r="AH31" s="5"/>
      <c r="AI31" s="17"/>
      <c r="AJ31" s="17"/>
      <c r="AK31" s="17"/>
      <c r="AL31" s="5"/>
      <c r="AM31" s="5"/>
      <c r="AN31" s="5"/>
      <c r="AO31" s="5"/>
      <c r="AP31" s="17"/>
      <c r="AQ31" s="17"/>
      <c r="AR31" s="17"/>
      <c r="AS31" s="17"/>
      <c r="AT31" s="5"/>
      <c r="AU31" s="5"/>
      <c r="AV31" s="5"/>
      <c r="AW31" s="5"/>
      <c r="AX31" s="5"/>
      <c r="BO31" s="5"/>
    </row>
    <row r="32" spans="1:67" s="141" customFormat="1" ht="11.65" customHeight="1">
      <c r="A32" s="778"/>
      <c r="B32" s="139"/>
      <c r="C32" s="17"/>
      <c r="D32" s="143"/>
      <c r="E32" s="17"/>
      <c r="F32" s="17"/>
      <c r="G32" s="17"/>
      <c r="H32" s="17"/>
      <c r="I32" s="17"/>
      <c r="J32" s="17"/>
      <c r="K32" s="17"/>
      <c r="L32" s="17"/>
      <c r="M32" s="17"/>
      <c r="N32" s="17"/>
      <c r="O32" s="17"/>
      <c r="P32" s="17"/>
      <c r="Q32" s="17"/>
      <c r="R32" s="17"/>
      <c r="S32" s="17"/>
      <c r="T32" s="17"/>
      <c r="U32" s="17"/>
      <c r="V32" s="17"/>
      <c r="W32" s="17"/>
      <c r="X32" s="17"/>
      <c r="Y32" s="17"/>
      <c r="Z32" s="139"/>
      <c r="AA32" s="5"/>
      <c r="AB32" s="17"/>
      <c r="AC32" s="17"/>
      <c r="AD32" s="17"/>
      <c r="AE32" s="17"/>
      <c r="AF32" s="5"/>
      <c r="AG32" s="5"/>
      <c r="AH32" s="5"/>
      <c r="AI32" s="17"/>
      <c r="AJ32" s="17"/>
      <c r="AK32" s="17"/>
      <c r="AL32" s="5"/>
      <c r="AM32" s="5"/>
      <c r="AN32" s="5"/>
      <c r="AO32" s="5"/>
      <c r="AP32" s="17"/>
      <c r="AQ32" s="17"/>
      <c r="AR32" s="17"/>
      <c r="AS32" s="17"/>
      <c r="AT32" s="5"/>
      <c r="AU32" s="5"/>
      <c r="AV32" s="5"/>
      <c r="AW32" s="5"/>
      <c r="AX32" s="5"/>
      <c r="BO32" s="5"/>
    </row>
    <row r="33" spans="1:67" s="141" customFormat="1" ht="12.6" customHeight="1">
      <c r="A33" s="778"/>
      <c r="B33" s="139"/>
      <c r="C33" s="17"/>
      <c r="D33" s="143"/>
      <c r="E33" s="17"/>
      <c r="F33" s="17"/>
      <c r="G33" s="17"/>
      <c r="H33" s="17"/>
      <c r="I33" s="17"/>
      <c r="J33" s="17"/>
      <c r="K33" s="17"/>
      <c r="L33" s="17"/>
      <c r="M33" s="17"/>
      <c r="N33" s="17"/>
      <c r="O33" s="17"/>
      <c r="P33" s="17"/>
      <c r="Q33" s="17"/>
      <c r="R33" s="17"/>
      <c r="S33" s="17"/>
      <c r="T33" s="17"/>
      <c r="U33" s="17"/>
      <c r="V33" s="17"/>
      <c r="W33" s="17"/>
      <c r="X33" s="17"/>
      <c r="Y33" s="17"/>
      <c r="Z33" s="139"/>
      <c r="AA33" s="5"/>
      <c r="AB33" s="17"/>
      <c r="AC33" s="17"/>
      <c r="AD33" s="17"/>
      <c r="AE33" s="17"/>
      <c r="AF33" s="5"/>
      <c r="AG33" s="5"/>
      <c r="AH33" s="5"/>
      <c r="AI33" s="17"/>
      <c r="AJ33" s="17"/>
      <c r="AK33" s="17"/>
      <c r="AL33" s="5"/>
      <c r="AM33" s="5"/>
      <c r="AN33" s="5"/>
      <c r="AO33" s="5"/>
      <c r="AP33" s="17"/>
      <c r="AQ33" s="17"/>
      <c r="AR33" s="17"/>
      <c r="AS33" s="17"/>
      <c r="AT33" s="5"/>
      <c r="AU33" s="5"/>
      <c r="AV33" s="5"/>
      <c r="AW33" s="5"/>
      <c r="AX33" s="5"/>
      <c r="BO33" s="5"/>
    </row>
    <row r="34" spans="1:67" s="141" customFormat="1" ht="12.6" customHeight="1">
      <c r="A34" s="778"/>
      <c r="B34" s="139"/>
      <c r="C34" s="17"/>
      <c r="D34" s="143"/>
      <c r="E34" s="17"/>
      <c r="F34" s="17"/>
      <c r="G34" s="17"/>
      <c r="H34" s="17"/>
      <c r="I34" s="17"/>
      <c r="J34" s="17"/>
      <c r="K34" s="17"/>
      <c r="L34" s="17"/>
      <c r="M34" s="17"/>
      <c r="N34" s="17"/>
      <c r="O34" s="17"/>
      <c r="P34" s="17"/>
      <c r="Q34" s="17"/>
      <c r="R34" s="17"/>
      <c r="S34" s="17"/>
      <c r="T34" s="17"/>
      <c r="U34" s="17"/>
      <c r="V34" s="17"/>
      <c r="W34" s="17"/>
      <c r="X34" s="17"/>
      <c r="Y34" s="17"/>
      <c r="Z34" s="139"/>
      <c r="AA34" s="5"/>
      <c r="AB34" s="17"/>
      <c r="AC34" s="17"/>
      <c r="AD34" s="17"/>
      <c r="AE34" s="17"/>
      <c r="AF34" s="5"/>
      <c r="AG34" s="5"/>
      <c r="AH34" s="5"/>
      <c r="AI34" s="17"/>
      <c r="AJ34" s="17"/>
      <c r="AK34" s="17"/>
      <c r="AL34" s="5"/>
      <c r="AM34" s="5"/>
      <c r="AN34" s="5"/>
      <c r="AO34" s="5"/>
      <c r="AP34" s="17"/>
      <c r="AQ34" s="17"/>
      <c r="AR34" s="17"/>
      <c r="AS34" s="17"/>
      <c r="AT34" s="5"/>
      <c r="AU34" s="5"/>
      <c r="AV34" s="5"/>
      <c r="AW34" s="5"/>
      <c r="AX34" s="5"/>
      <c r="BO34" s="5"/>
    </row>
    <row r="35" spans="1:67" s="141" customFormat="1" ht="11.65" customHeight="1">
      <c r="A35" s="778"/>
      <c r="B35" s="139"/>
      <c r="C35" s="17"/>
      <c r="D35" s="143"/>
      <c r="E35" s="17"/>
      <c r="F35" s="17"/>
      <c r="G35" s="17"/>
      <c r="H35" s="17"/>
      <c r="I35" s="17"/>
      <c r="J35" s="17"/>
      <c r="K35" s="17"/>
      <c r="L35" s="17"/>
      <c r="M35" s="17"/>
      <c r="N35" s="17"/>
      <c r="O35" s="17"/>
      <c r="P35" s="17"/>
      <c r="Q35" s="17"/>
      <c r="R35" s="17"/>
      <c r="S35" s="17"/>
      <c r="T35" s="17"/>
      <c r="U35" s="17"/>
      <c r="V35" s="17"/>
      <c r="W35" s="17"/>
      <c r="X35" s="17"/>
      <c r="Y35" s="17"/>
      <c r="Z35" s="139"/>
      <c r="AA35" s="5"/>
      <c r="AB35" s="17"/>
      <c r="AC35" s="17"/>
      <c r="AD35" s="17"/>
      <c r="AE35" s="17"/>
      <c r="AF35" s="5"/>
      <c r="AG35" s="5"/>
      <c r="AH35" s="5"/>
      <c r="AI35" s="17"/>
      <c r="AJ35" s="17"/>
      <c r="AK35" s="17"/>
      <c r="AL35" s="5"/>
      <c r="AM35" s="5"/>
      <c r="AN35" s="5"/>
      <c r="AO35" s="5"/>
      <c r="AP35" s="17"/>
      <c r="AQ35" s="17"/>
      <c r="AR35" s="17"/>
      <c r="AS35" s="17"/>
      <c r="AT35" s="5"/>
      <c r="AU35" s="5"/>
      <c r="AV35" s="5"/>
      <c r="AW35" s="5"/>
      <c r="AX35" s="5"/>
      <c r="BO35" s="5"/>
    </row>
    <row r="36" spans="1:67" s="141" customFormat="1" ht="11.65" customHeight="1">
      <c r="A36" s="778"/>
      <c r="B36" s="139"/>
      <c r="C36" s="17"/>
      <c r="D36" s="143"/>
      <c r="E36" s="17"/>
      <c r="F36" s="17"/>
      <c r="G36" s="17"/>
      <c r="H36" s="17"/>
      <c r="I36" s="17"/>
      <c r="J36" s="17"/>
      <c r="K36" s="17"/>
      <c r="L36" s="17"/>
      <c r="M36" s="17"/>
      <c r="N36" s="17"/>
      <c r="O36" s="17"/>
      <c r="P36" s="17"/>
      <c r="Q36" s="17"/>
      <c r="R36" s="17"/>
      <c r="S36" s="17"/>
      <c r="T36" s="17"/>
      <c r="U36" s="17"/>
      <c r="V36" s="17"/>
      <c r="W36" s="17"/>
      <c r="X36" s="17"/>
      <c r="Y36" s="17"/>
      <c r="Z36" s="139"/>
      <c r="AA36" s="5"/>
      <c r="AB36" s="17"/>
      <c r="AC36" s="17"/>
      <c r="AD36" s="17"/>
      <c r="AE36" s="17"/>
      <c r="AF36" s="5"/>
      <c r="AG36" s="5"/>
      <c r="AH36" s="5"/>
      <c r="AI36" s="17"/>
      <c r="AJ36" s="17"/>
      <c r="AK36" s="17"/>
      <c r="AL36" s="5"/>
      <c r="AM36" s="5"/>
      <c r="AN36" s="5"/>
      <c r="AO36" s="5"/>
      <c r="AP36" s="17"/>
      <c r="AQ36" s="17"/>
      <c r="AR36" s="17"/>
      <c r="AS36" s="17"/>
      <c r="AT36" s="5"/>
      <c r="AU36" s="5"/>
      <c r="AV36" s="5"/>
      <c r="AW36" s="5"/>
      <c r="AX36" s="5"/>
      <c r="BO36" s="5"/>
    </row>
    <row r="37" spans="1:67" s="141" customFormat="1" ht="14.1" customHeight="1">
      <c r="A37" s="778"/>
      <c r="C37" s="5"/>
      <c r="D37" s="5"/>
      <c r="E37" s="5"/>
      <c r="F37" s="5"/>
      <c r="G37" s="5"/>
      <c r="H37" s="5"/>
      <c r="I37" s="5"/>
      <c r="J37" s="5"/>
      <c r="K37" s="5"/>
      <c r="L37" s="5"/>
      <c r="M37" s="5"/>
      <c r="N37" s="5"/>
      <c r="O37" s="5"/>
      <c r="P37" s="5"/>
      <c r="Q37" s="5"/>
      <c r="R37" s="5"/>
      <c r="S37" s="5"/>
      <c r="T37" s="5"/>
      <c r="U37" s="5"/>
      <c r="V37" s="5"/>
      <c r="W37" s="5"/>
      <c r="X37" s="5"/>
      <c r="Y37" s="5"/>
      <c r="Z37" s="139"/>
      <c r="AA37" s="5"/>
      <c r="AB37" s="17"/>
      <c r="AC37" s="17"/>
      <c r="AD37" s="17"/>
      <c r="AE37" s="17"/>
      <c r="AF37" s="5"/>
      <c r="AG37" s="5"/>
      <c r="AH37" s="5"/>
      <c r="AI37" s="17"/>
      <c r="AJ37" s="17"/>
      <c r="AK37" s="17"/>
      <c r="AL37" s="5"/>
      <c r="AM37" s="5"/>
      <c r="AN37" s="5"/>
      <c r="AO37" s="5"/>
      <c r="AP37" s="17"/>
      <c r="AQ37" s="17"/>
      <c r="AR37" s="17"/>
      <c r="AS37" s="17"/>
      <c r="AT37" s="5"/>
      <c r="AU37" s="5"/>
      <c r="AV37" s="5"/>
      <c r="AW37" s="5"/>
      <c r="AX37" s="5"/>
      <c r="BO37" s="5"/>
    </row>
    <row r="38" spans="1:67" s="141" customFormat="1" ht="11.65" customHeight="1">
      <c r="A38" s="778"/>
      <c r="C38" s="5"/>
      <c r="D38" s="5"/>
      <c r="E38" s="5"/>
      <c r="F38" s="5"/>
      <c r="G38" s="5"/>
      <c r="H38" s="5"/>
      <c r="I38" s="5"/>
      <c r="J38" s="5"/>
      <c r="K38" s="5"/>
      <c r="L38" s="5"/>
      <c r="M38" s="5"/>
      <c r="N38" s="5"/>
      <c r="O38" s="5"/>
      <c r="P38" s="5"/>
      <c r="Q38" s="5"/>
      <c r="R38" s="5"/>
      <c r="S38" s="5"/>
      <c r="T38" s="5"/>
      <c r="U38" s="5"/>
      <c r="V38" s="5"/>
      <c r="W38" s="5"/>
      <c r="X38" s="5"/>
      <c r="Y38" s="5"/>
      <c r="Z38" s="139"/>
      <c r="AA38" s="5"/>
      <c r="AB38" s="17"/>
      <c r="AC38" s="17"/>
      <c r="AD38" s="17"/>
      <c r="AE38" s="17"/>
      <c r="AF38" s="5"/>
      <c r="AG38" s="5"/>
      <c r="AH38" s="5"/>
      <c r="AI38" s="17"/>
      <c r="AJ38" s="17"/>
      <c r="AK38" s="17"/>
      <c r="AL38" s="5"/>
      <c r="AM38" s="5"/>
      <c r="AN38" s="5"/>
      <c r="AO38" s="5"/>
      <c r="AP38" s="17"/>
      <c r="AQ38" s="17"/>
      <c r="AR38" s="17"/>
      <c r="AS38" s="17"/>
      <c r="AT38" s="5"/>
      <c r="AU38" s="5"/>
      <c r="AV38" s="5"/>
      <c r="AW38" s="5"/>
      <c r="AX38" s="5"/>
      <c r="BO38" s="5"/>
    </row>
    <row r="39" spans="1:67" s="141" customFormat="1" ht="11.65" customHeight="1">
      <c r="A39" s="778"/>
      <c r="C39" s="5"/>
      <c r="D39" s="5"/>
      <c r="E39" s="5"/>
      <c r="F39" s="5"/>
      <c r="G39" s="5"/>
      <c r="H39" s="5"/>
      <c r="I39" s="5"/>
      <c r="J39" s="5"/>
      <c r="K39" s="5"/>
      <c r="L39" s="5"/>
      <c r="M39" s="5"/>
      <c r="N39" s="5"/>
      <c r="O39" s="5"/>
      <c r="P39" s="5"/>
      <c r="Q39" s="5"/>
      <c r="R39" s="5"/>
      <c r="S39" s="5"/>
      <c r="T39" s="5"/>
      <c r="U39" s="5"/>
      <c r="V39" s="5"/>
      <c r="W39" s="5"/>
      <c r="X39" s="5"/>
      <c r="Y39" s="5"/>
      <c r="Z39" s="139"/>
      <c r="AA39" s="5"/>
      <c r="AB39" s="17"/>
      <c r="AC39" s="17"/>
      <c r="AD39" s="17"/>
      <c r="AE39" s="17"/>
      <c r="AF39" s="5"/>
      <c r="AG39" s="5"/>
      <c r="AH39" s="5"/>
      <c r="AI39" s="17"/>
      <c r="AJ39" s="17"/>
      <c r="AK39" s="17"/>
      <c r="AL39" s="5"/>
      <c r="AM39" s="5"/>
      <c r="AN39" s="5"/>
      <c r="AO39" s="5"/>
      <c r="AP39" s="17"/>
      <c r="AQ39" s="17"/>
      <c r="AR39" s="17"/>
      <c r="AS39" s="17"/>
      <c r="AT39" s="5"/>
      <c r="AU39" s="5"/>
      <c r="AV39" s="5"/>
      <c r="AW39" s="5"/>
      <c r="AX39" s="5"/>
      <c r="BO39" s="5"/>
    </row>
    <row r="40" spans="1:67" s="141" customFormat="1" ht="11.65" customHeight="1">
      <c r="A40" s="778"/>
      <c r="C40" s="5"/>
      <c r="D40" s="5"/>
      <c r="E40" s="5"/>
      <c r="F40" s="5"/>
      <c r="G40" s="5"/>
      <c r="H40" s="5"/>
      <c r="I40" s="5"/>
      <c r="J40" s="5"/>
      <c r="K40" s="5"/>
      <c r="L40" s="5"/>
      <c r="M40" s="5"/>
      <c r="N40" s="5"/>
      <c r="O40" s="5"/>
      <c r="P40" s="5"/>
      <c r="Q40" s="5"/>
      <c r="R40" s="5"/>
      <c r="S40" s="5"/>
      <c r="T40" s="5"/>
      <c r="U40" s="5"/>
      <c r="V40" s="5"/>
      <c r="W40" s="5"/>
      <c r="X40" s="5"/>
      <c r="Y40" s="5"/>
      <c r="Z40" s="139"/>
      <c r="AA40" s="5"/>
      <c r="AB40" s="17"/>
      <c r="AC40" s="17"/>
      <c r="AD40" s="17"/>
      <c r="AE40" s="17"/>
      <c r="AF40" s="5"/>
      <c r="AG40" s="5"/>
      <c r="AH40" s="5"/>
      <c r="AI40" s="17"/>
      <c r="AJ40" s="17"/>
      <c r="AK40" s="17"/>
      <c r="AL40" s="5"/>
      <c r="AM40" s="5"/>
      <c r="AN40" s="5"/>
      <c r="AO40" s="5"/>
      <c r="AP40" s="17"/>
      <c r="AQ40" s="17"/>
      <c r="AR40" s="17"/>
      <c r="AS40" s="17"/>
      <c r="AT40" s="5"/>
      <c r="AU40" s="5"/>
      <c r="AV40" s="5"/>
      <c r="AW40" s="5"/>
      <c r="AX40" s="5"/>
      <c r="BO40" s="5"/>
    </row>
  </sheetData>
  <sheetProtection selectLockedCells="1" selectUnlockedCells="1"/>
  <mergeCells count="63">
    <mergeCell ref="BK12:BN12"/>
    <mergeCell ref="AV12:AV13"/>
    <mergeCell ref="AW12:AW13"/>
    <mergeCell ref="AX12:AX13"/>
    <mergeCell ref="AY12:BB12"/>
    <mergeCell ref="BC12:BF12"/>
    <mergeCell ref="BG12:BJ12"/>
    <mergeCell ref="AU12:AU13"/>
    <mergeCell ref="Z12:Z13"/>
    <mergeCell ref="AA12:AA13"/>
    <mergeCell ref="AB12:AB13"/>
    <mergeCell ref="AC12:AC13"/>
    <mergeCell ref="AD12:AD13"/>
    <mergeCell ref="AE12:AE13"/>
    <mergeCell ref="AF12:AH12"/>
    <mergeCell ref="AI12:AI13"/>
    <mergeCell ref="AJ12:AJ13"/>
    <mergeCell ref="AK12:AP12"/>
    <mergeCell ref="AQ12:AT12"/>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G19">
    <cfRule type="cellIs" dxfId="143" priority="76" stopIfTrue="1" operator="between">
      <formula>0.9</formula>
      <formula>1.05</formula>
    </cfRule>
    <cfRule type="cellIs" dxfId="142" priority="77" stopIfTrue="1" operator="between">
      <formula>0.7</formula>
      <formula>0.8999</formula>
    </cfRule>
    <cfRule type="cellIs" dxfId="141" priority="78" stopIfTrue="1" operator="between">
      <formula>0</formula>
      <formula>0.699</formula>
    </cfRule>
    <cfRule type="cellIs" dxfId="140" priority="79" stopIfTrue="1" operator="greaterThan">
      <formula>1.05</formula>
    </cfRule>
  </conditionalFormatting>
  <conditionalFormatting sqref="G14:G18">
    <cfRule type="cellIs" dxfId="139" priority="41" stopIfTrue="1" operator="between">
      <formula>0.9</formula>
      <formula>1.05</formula>
    </cfRule>
    <cfRule type="cellIs" dxfId="138" priority="42" stopIfTrue="1" operator="between">
      <formula>0.7</formula>
      <formula>0.8999</formula>
    </cfRule>
    <cfRule type="cellIs" dxfId="137" priority="43" stopIfTrue="1" operator="between">
      <formula>0</formula>
      <formula>0.699</formula>
    </cfRule>
    <cfRule type="cellIs" dxfId="136" priority="44" stopIfTrue="1" operator="greaterThan">
      <formula>1.05</formula>
    </cfRule>
  </conditionalFormatting>
  <conditionalFormatting sqref="J14:J18">
    <cfRule type="cellIs" dxfId="135" priority="45" stopIfTrue="1" operator="between">
      <formula>0.9</formula>
      <formula>1.05</formula>
    </cfRule>
    <cfRule type="cellIs" dxfId="134" priority="46" stopIfTrue="1" operator="between">
      <formula>0.7</formula>
      <formula>0.8999</formula>
    </cfRule>
    <cfRule type="cellIs" dxfId="133" priority="47" stopIfTrue="1" operator="between">
      <formula>0</formula>
      <formula>0.699</formula>
    </cfRule>
    <cfRule type="cellIs" dxfId="132" priority="48" stopIfTrue="1" operator="greaterThan">
      <formula>1.05</formula>
    </cfRule>
  </conditionalFormatting>
  <conditionalFormatting sqref="M14:M18">
    <cfRule type="cellIs" dxfId="131" priority="49" stopIfTrue="1" operator="between">
      <formula>0.9</formula>
      <formula>1.05</formula>
    </cfRule>
    <cfRule type="cellIs" dxfId="130" priority="50" stopIfTrue="1" operator="between">
      <formula>0.7</formula>
      <formula>0.8999</formula>
    </cfRule>
    <cfRule type="cellIs" dxfId="129" priority="51" stopIfTrue="1" operator="between">
      <formula>0</formula>
      <formula>0.699</formula>
    </cfRule>
    <cfRule type="cellIs" dxfId="128" priority="52" stopIfTrue="1" operator="greaterThan">
      <formula>1.05</formula>
    </cfRule>
  </conditionalFormatting>
  <conditionalFormatting sqref="P14:P18">
    <cfRule type="cellIs" dxfId="127" priority="53" stopIfTrue="1" operator="between">
      <formula>0.9</formula>
      <formula>1.05</formula>
    </cfRule>
    <cfRule type="cellIs" dxfId="126" priority="54" stopIfTrue="1" operator="between">
      <formula>0.7</formula>
      <formula>0.8999</formula>
    </cfRule>
    <cfRule type="cellIs" dxfId="125" priority="55" stopIfTrue="1" operator="between">
      <formula>0</formula>
      <formula>0.699</formula>
    </cfRule>
    <cfRule type="cellIs" dxfId="124" priority="56" stopIfTrue="1" operator="greaterThan">
      <formula>1.05</formula>
    </cfRule>
  </conditionalFormatting>
  <conditionalFormatting sqref="G14:G18">
    <cfRule type="cellIs" dxfId="123" priority="57" stopIfTrue="1" operator="between">
      <formula>0.9</formula>
      <formula>1.05</formula>
    </cfRule>
    <cfRule type="cellIs" dxfId="122" priority="58" stopIfTrue="1" operator="between">
      <formula>0.7</formula>
      <formula>0.8999</formula>
    </cfRule>
    <cfRule type="cellIs" dxfId="121" priority="59" stopIfTrue="1" operator="between">
      <formula>0</formula>
      <formula>0.699</formula>
    </cfRule>
    <cfRule type="cellIs" dxfId="120" priority="60" stopIfTrue="1" operator="greaterThan">
      <formula>1.05</formula>
    </cfRule>
  </conditionalFormatting>
  <conditionalFormatting sqref="J14:J18">
    <cfRule type="cellIs" dxfId="119" priority="61" stopIfTrue="1" operator="between">
      <formula>0.9</formula>
      <formula>1.05</formula>
    </cfRule>
    <cfRule type="cellIs" dxfId="118" priority="62" stopIfTrue="1" operator="between">
      <formula>0.7</formula>
      <formula>0.8999</formula>
    </cfRule>
    <cfRule type="cellIs" dxfId="117" priority="63" stopIfTrue="1" operator="between">
      <formula>0</formula>
      <formula>0.699</formula>
    </cfRule>
    <cfRule type="cellIs" dxfId="116" priority="64" stopIfTrue="1" operator="greaterThan">
      <formula>1.05</formula>
    </cfRule>
  </conditionalFormatting>
  <conditionalFormatting sqref="M14:M18">
    <cfRule type="cellIs" dxfId="115" priority="65" stopIfTrue="1" operator="between">
      <formula>0.9</formula>
      <formula>1.05</formula>
    </cfRule>
    <cfRule type="cellIs" dxfId="114" priority="66" stopIfTrue="1" operator="between">
      <formula>0.7</formula>
      <formula>0.8999</formula>
    </cfRule>
    <cfRule type="cellIs" dxfId="113" priority="67" stopIfTrue="1" operator="between">
      <formula>0</formula>
      <formula>0.699</formula>
    </cfRule>
    <cfRule type="cellIs" dxfId="112" priority="68" stopIfTrue="1" operator="greaterThan">
      <formula>1.05</formula>
    </cfRule>
  </conditionalFormatting>
  <conditionalFormatting sqref="P14:P18">
    <cfRule type="cellIs" dxfId="111" priority="69" stopIfTrue="1" operator="between">
      <formula>0.9</formula>
      <formula>1.05</formula>
    </cfRule>
    <cfRule type="cellIs" dxfId="110" priority="70" stopIfTrue="1" operator="between">
      <formula>0.7</formula>
      <formula>0.8999</formula>
    </cfRule>
    <cfRule type="cellIs" dxfId="109" priority="71" stopIfTrue="1" operator="between">
      <formula>0</formula>
      <formula>0.699</formula>
    </cfRule>
    <cfRule type="cellIs" dxfId="108" priority="72" stopIfTrue="1" operator="greaterThan">
      <formula>1.05</formula>
    </cfRule>
  </conditionalFormatting>
  <conditionalFormatting sqref="S14">
    <cfRule type="cellIs" dxfId="107" priority="33" stopIfTrue="1" operator="between">
      <formula>0.9</formula>
      <formula>1.05</formula>
    </cfRule>
    <cfRule type="cellIs" dxfId="106" priority="34" stopIfTrue="1" operator="between">
      <formula>0.7</formula>
      <formula>0.8999</formula>
    </cfRule>
    <cfRule type="cellIs" dxfId="105" priority="35" stopIfTrue="1" operator="between">
      <formula>0</formula>
      <formula>0.699</formula>
    </cfRule>
    <cfRule type="cellIs" dxfId="104" priority="36" stopIfTrue="1" operator="greaterThan">
      <formula>1.05</formula>
    </cfRule>
  </conditionalFormatting>
  <conditionalFormatting sqref="S14">
    <cfRule type="cellIs" dxfId="103" priority="37" stopIfTrue="1" operator="between">
      <formula>0.9</formula>
      <formula>1.05</formula>
    </cfRule>
    <cfRule type="cellIs" dxfId="102" priority="38" stopIfTrue="1" operator="between">
      <formula>0.7</formula>
      <formula>0.8999</formula>
    </cfRule>
    <cfRule type="cellIs" dxfId="101" priority="39" stopIfTrue="1" operator="between">
      <formula>0</formula>
      <formula>0.699</formula>
    </cfRule>
    <cfRule type="cellIs" dxfId="100" priority="40" stopIfTrue="1" operator="greaterThan">
      <formula>1.05</formula>
    </cfRule>
  </conditionalFormatting>
  <conditionalFormatting sqref="S15">
    <cfRule type="cellIs" dxfId="99" priority="25" stopIfTrue="1" operator="between">
      <formula>0.9</formula>
      <formula>1.05</formula>
    </cfRule>
    <cfRule type="cellIs" dxfId="98" priority="26" stopIfTrue="1" operator="between">
      <formula>0.7</formula>
      <formula>0.8999</formula>
    </cfRule>
    <cfRule type="cellIs" dxfId="97" priority="27" stopIfTrue="1" operator="between">
      <formula>0</formula>
      <formula>0.699</formula>
    </cfRule>
    <cfRule type="cellIs" dxfId="96" priority="28" stopIfTrue="1" operator="greaterThan">
      <formula>1.05</formula>
    </cfRule>
  </conditionalFormatting>
  <conditionalFormatting sqref="S15">
    <cfRule type="cellIs" dxfId="95" priority="29" stopIfTrue="1" operator="between">
      <formula>0.9</formula>
      <formula>1.05</formula>
    </cfRule>
    <cfRule type="cellIs" dxfId="94" priority="30" stopIfTrue="1" operator="between">
      <formula>0.7</formula>
      <formula>0.8999</formula>
    </cfRule>
    <cfRule type="cellIs" dxfId="93" priority="31" stopIfTrue="1" operator="between">
      <formula>0</formula>
      <formula>0.699</formula>
    </cfRule>
    <cfRule type="cellIs" dxfId="92" priority="32" stopIfTrue="1" operator="greaterThan">
      <formula>1.05</formula>
    </cfRule>
  </conditionalFormatting>
  <conditionalFormatting sqref="S16">
    <cfRule type="cellIs" dxfId="91" priority="17" stopIfTrue="1" operator="between">
      <formula>0.9</formula>
      <formula>1.05</formula>
    </cfRule>
    <cfRule type="cellIs" dxfId="90" priority="18" stopIfTrue="1" operator="between">
      <formula>0.7</formula>
      <formula>0.8999</formula>
    </cfRule>
    <cfRule type="cellIs" dxfId="89" priority="19" stopIfTrue="1" operator="between">
      <formula>0</formula>
      <formula>0.699</formula>
    </cfRule>
    <cfRule type="cellIs" dxfId="88" priority="20" stopIfTrue="1" operator="greaterThan">
      <formula>1.05</formula>
    </cfRule>
  </conditionalFormatting>
  <conditionalFormatting sqref="S16">
    <cfRule type="cellIs" dxfId="87" priority="21" stopIfTrue="1" operator="between">
      <formula>0.9</formula>
      <formula>1.05</formula>
    </cfRule>
    <cfRule type="cellIs" dxfId="86" priority="22" stopIfTrue="1" operator="between">
      <formula>0.7</formula>
      <formula>0.8999</formula>
    </cfRule>
    <cfRule type="cellIs" dxfId="85" priority="23" stopIfTrue="1" operator="between">
      <formula>0</formula>
      <formula>0.699</formula>
    </cfRule>
    <cfRule type="cellIs" dxfId="84" priority="24" stopIfTrue="1" operator="greaterThan">
      <formula>1.05</formula>
    </cfRule>
  </conditionalFormatting>
  <conditionalFormatting sqref="S17">
    <cfRule type="cellIs" dxfId="83" priority="9" stopIfTrue="1" operator="between">
      <formula>0.9</formula>
      <formula>1.05</formula>
    </cfRule>
    <cfRule type="cellIs" dxfId="82" priority="10" stopIfTrue="1" operator="between">
      <formula>0.7</formula>
      <formula>0.8999</formula>
    </cfRule>
    <cfRule type="cellIs" dxfId="81" priority="11" stopIfTrue="1" operator="between">
      <formula>0</formula>
      <formula>0.699</formula>
    </cfRule>
    <cfRule type="cellIs" dxfId="80" priority="12" stopIfTrue="1" operator="greaterThan">
      <formula>1.05</formula>
    </cfRule>
  </conditionalFormatting>
  <conditionalFormatting sqref="S17">
    <cfRule type="cellIs" dxfId="79" priority="13" stopIfTrue="1" operator="between">
      <formula>0.9</formula>
      <formula>1.05</formula>
    </cfRule>
    <cfRule type="cellIs" dxfId="78" priority="14" stopIfTrue="1" operator="between">
      <formula>0.7</formula>
      <formula>0.8999</formula>
    </cfRule>
    <cfRule type="cellIs" dxfId="77" priority="15" stopIfTrue="1" operator="between">
      <formula>0</formula>
      <formula>0.699</formula>
    </cfRule>
    <cfRule type="cellIs" dxfId="76" priority="16" stopIfTrue="1" operator="greaterThan">
      <formula>1.05</formula>
    </cfRule>
  </conditionalFormatting>
  <conditionalFormatting sqref="S18">
    <cfRule type="cellIs" dxfId="75" priority="1" stopIfTrue="1" operator="between">
      <formula>0.9</formula>
      <formula>1.05</formula>
    </cfRule>
    <cfRule type="cellIs" dxfId="74" priority="2" stopIfTrue="1" operator="between">
      <formula>0.7</formula>
      <formula>0.8999</formula>
    </cfRule>
    <cfRule type="cellIs" dxfId="73" priority="3" stopIfTrue="1" operator="between">
      <formula>0</formula>
      <formula>0.699</formula>
    </cfRule>
    <cfRule type="cellIs" dxfId="72" priority="4" stopIfTrue="1" operator="greaterThan">
      <formula>1.05</formula>
    </cfRule>
  </conditionalFormatting>
  <conditionalFormatting sqref="S18">
    <cfRule type="cellIs" dxfId="71" priority="5" stopIfTrue="1" operator="between">
      <formula>0.9</formula>
      <formula>1.05</formula>
    </cfRule>
    <cfRule type="cellIs" dxfId="70" priority="6" stopIfTrue="1" operator="between">
      <formula>0.7</formula>
      <formula>0.8999</formula>
    </cfRule>
    <cfRule type="cellIs" dxfId="69" priority="7" stopIfTrue="1" operator="between">
      <formula>0</formula>
      <formula>0.699</formula>
    </cfRule>
    <cfRule type="cellIs" dxfId="68" priority="8" stopIfTrue="1" operator="greaterThan">
      <formula>1.05</formula>
    </cfRule>
  </conditionalFormatting>
  <dataValidations count="12">
    <dataValidation type="list" operator="equal" allowBlank="1" showErrorMessage="1" sqref="AP14:AP18 AP20:AP40">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operator="equal" allowBlank="1" showErrorMessage="1" sqref="AK7">
      <formula1>0</formula1>
      <formula2>0</formula2>
    </dataValidation>
    <dataValidation errorStyle="information" operator="equal" showInputMessage="1" showErrorMessage="1" prompt="Escoja el Proceso del Menú desplegable" sqref="D7:Z7"/>
    <dataValidation type="list" operator="equal" allowBlank="1" showErrorMessage="1" sqref="AK20:AK40">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Z20:Z40">
      <formula1>"Eficacia,Eficiencia,Efectividad,"</formula1>
      <formula2>0</formula2>
    </dataValidation>
    <dataValidation type="list" operator="equal" allowBlank="1" showErrorMessage="1" sqref="AB14:AB40">
      <formula1>"Alcaldía Local,Central,Sectorial,"</formula1>
      <formula2>0</formula2>
    </dataValidation>
    <dataValidation type="list" operator="equal" allowBlank="1" showErrorMessage="1" sqref="AC14:AC40">
      <formula1>"Coeficiente,Índice o razón,Porcentaje,Tasa,Valor absoluto"</formula1>
      <formula2>0</formula2>
    </dataValidation>
    <dataValidation type="list" operator="equal" allowBlank="1" showErrorMessage="1" sqref="AD14:AD40">
      <formula1>"Diario,Semanal,Mensual,Bimestral ,Trimestral,Semestral ,Anual"</formula1>
      <formula2>0</formula2>
    </dataValidation>
    <dataValidation type="list" operator="equal" allowBlank="1" showErrorMessage="1" sqref="AE14:AE40">
      <formula1>"Alta ,Media ,Baja"</formula1>
      <formula2>0</formula2>
    </dataValidation>
    <dataValidation type="list" operator="equal" allowBlank="1" showErrorMessage="1" sqref="AI14:AI40">
      <formula1>"Gestión"</formula1>
      <formula2>0</formula2>
    </dataValidation>
    <dataValidation type="list" operator="equal" allowBlank="1" showErrorMessage="1" sqref="AJ14:AJ40">
      <formula1>",Distrital ,Dsitrital-Rural ,Distrital- Urbano,Entidad ,Localidad,UPZ,Departamental,Regional,Nacional"</formula1>
      <formula2>0</formula2>
    </dataValidation>
    <dataValidation type="list" operator="equal" allowBlank="1" showErrorMessage="1" sqref="AQ14:AS40">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T41"/>
  <sheetViews>
    <sheetView topLeftCell="B12" zoomScale="75" zoomScaleNormal="75" workbookViewId="0">
      <pane xSplit="1" ySplit="2" topLeftCell="BI18" activePane="bottomRight" state="frozen"/>
      <selection activeCell="B12" sqref="B12"/>
      <selection pane="topRight" activeCell="C12" sqref="C12"/>
      <selection pane="bottomLeft" activeCell="B14" sqref="B14"/>
      <selection pane="bottomRight" activeCell="BL14" sqref="BL14:BM19"/>
    </sheetView>
  </sheetViews>
  <sheetFormatPr baseColWidth="10" defaultColWidth="20.5703125" defaultRowHeight="12.75" customHeight="1"/>
  <cols>
    <col min="1" max="1" width="24" style="5" customWidth="1"/>
    <col min="2" max="2" width="27.5703125" style="5" customWidth="1"/>
    <col min="3" max="3" width="9.140625" style="5" customWidth="1"/>
    <col min="4" max="4" width="8.42578125" style="5" customWidth="1"/>
    <col min="5" max="5" width="9.5703125" style="5" customWidth="1"/>
    <col min="6" max="6" width="16.7109375" style="5" customWidth="1"/>
    <col min="7" max="7" width="9.5703125" style="5" customWidth="1"/>
    <col min="8" max="8" width="8" style="5" customWidth="1"/>
    <col min="9" max="9" width="16.5703125" style="5" customWidth="1"/>
    <col min="10" max="10" width="11" style="5" customWidth="1"/>
    <col min="11" max="12" width="12" style="5" customWidth="1"/>
    <col min="13" max="13" width="10.140625" style="5" customWidth="1"/>
    <col min="14" max="14" width="10.7109375" style="5" customWidth="1"/>
    <col min="15" max="15" width="10.85546875" style="5" customWidth="1"/>
    <col min="16" max="16" width="11" style="5" customWidth="1"/>
    <col min="17" max="17" width="13" style="5" customWidth="1"/>
    <col min="18" max="18" width="11.5703125" style="5" customWidth="1"/>
    <col min="19" max="19" width="11" style="5" customWidth="1"/>
    <col min="20" max="20" width="17.85546875" style="5" customWidth="1"/>
    <col min="21" max="21" width="26.85546875" style="5" customWidth="1"/>
    <col min="22" max="24" width="20.5703125" style="5"/>
    <col min="25" max="35" width="20.5703125" style="141"/>
    <col min="36" max="36" width="26.7109375" style="141" customWidth="1"/>
    <col min="37" max="51" width="20.5703125" style="141"/>
    <col min="52" max="52" width="43.42578125" style="141" customWidth="1"/>
    <col min="53" max="53" width="33.7109375" style="5" customWidth="1"/>
    <col min="54" max="55" width="20.5703125" style="5"/>
    <col min="56" max="56" width="29.28515625" style="5" customWidth="1"/>
    <col min="57" max="57" width="20.5703125" style="5"/>
    <col min="58" max="58" width="8.7109375" style="5" customWidth="1"/>
    <col min="59" max="59" width="9" style="5" customWidth="1"/>
    <col min="60" max="60" width="39" style="5" customWidth="1"/>
    <col min="61" max="61" width="32.140625" style="5" customWidth="1"/>
    <col min="62" max="62" width="17" style="5" customWidth="1"/>
    <col min="63" max="63" width="16" style="5" customWidth="1"/>
    <col min="64" max="64" width="51.5703125" style="5" customWidth="1"/>
    <col min="65" max="65" width="36" style="5" customWidth="1"/>
    <col min="66" max="254" width="20.5703125" style="5"/>
  </cols>
  <sheetData>
    <row r="1" spans="1:254" ht="12.75" customHeight="1" thickBot="1"/>
    <row r="2" spans="1:254" s="781" customFormat="1" ht="30.75" customHeight="1" thickBot="1">
      <c r="A2" s="1373"/>
      <c r="B2" s="1376" t="s">
        <v>0</v>
      </c>
      <c r="C2" s="1377"/>
      <c r="D2" s="1377"/>
      <c r="E2" s="1377"/>
      <c r="F2" s="1377"/>
      <c r="G2" s="1377"/>
      <c r="H2" s="1377"/>
      <c r="I2" s="1377"/>
      <c r="J2" s="1377"/>
      <c r="K2" s="1377"/>
      <c r="L2" s="1377"/>
      <c r="M2" s="1377"/>
      <c r="N2" s="1377"/>
      <c r="O2" s="1377"/>
      <c r="P2" s="1378"/>
      <c r="Q2" s="1385" t="s">
        <v>1</v>
      </c>
      <c r="R2" s="1386"/>
      <c r="S2" s="1386"/>
      <c r="T2" s="1386"/>
      <c r="U2" s="1386"/>
      <c r="V2" s="1386"/>
      <c r="W2" s="1386"/>
      <c r="X2" s="1386"/>
      <c r="Y2" s="1386"/>
      <c r="Z2" s="1386"/>
      <c r="AA2" s="1386"/>
      <c r="AB2" s="1386"/>
      <c r="AC2" s="1386"/>
      <c r="AD2" s="1386"/>
      <c r="AE2" s="1386"/>
      <c r="AF2" s="1386"/>
      <c r="AG2" s="1386"/>
      <c r="AH2" s="1387"/>
      <c r="AI2" s="1394" t="s">
        <v>2</v>
      </c>
      <c r="AJ2" s="1395"/>
      <c r="AK2" s="1395"/>
      <c r="AL2" s="1395"/>
      <c r="AM2" s="1395"/>
      <c r="AN2" s="1395"/>
      <c r="AO2" s="1395"/>
      <c r="AP2" s="1395"/>
      <c r="AQ2" s="1395"/>
      <c r="AR2" s="1395"/>
      <c r="AS2" s="1395"/>
      <c r="AT2" s="1395"/>
      <c r="AU2" s="1395"/>
      <c r="AV2" s="1395"/>
      <c r="AW2" s="1395"/>
      <c r="AX2" s="1396"/>
      <c r="AY2" s="1366" t="s">
        <v>328</v>
      </c>
      <c r="AZ2" s="1367"/>
      <c r="BA2" s="1367"/>
      <c r="BB2" s="1367"/>
      <c r="BC2" s="1367"/>
      <c r="BD2" s="1367"/>
      <c r="BE2" s="1367"/>
      <c r="BF2" s="1367"/>
      <c r="BG2" s="1367"/>
      <c r="BH2" s="1367"/>
      <c r="BI2" s="1367"/>
      <c r="BJ2" s="1367"/>
      <c r="BK2" s="1367"/>
      <c r="BL2" s="1367"/>
      <c r="BM2" s="1368"/>
      <c r="BN2" s="780"/>
      <c r="BO2" s="780"/>
      <c r="BP2" s="780"/>
      <c r="BQ2" s="780"/>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row>
    <row r="3" spans="1:254" s="781" customFormat="1" ht="30.75" customHeight="1" thickBot="1">
      <c r="A3" s="1374"/>
      <c r="B3" s="1379"/>
      <c r="C3" s="1380"/>
      <c r="D3" s="1380"/>
      <c r="E3" s="1380"/>
      <c r="F3" s="1380"/>
      <c r="G3" s="1380"/>
      <c r="H3" s="1380"/>
      <c r="I3" s="1380"/>
      <c r="J3" s="1380"/>
      <c r="K3" s="1380"/>
      <c r="L3" s="1380"/>
      <c r="M3" s="1380"/>
      <c r="N3" s="1380"/>
      <c r="O3" s="1380"/>
      <c r="P3" s="1381"/>
      <c r="Q3" s="1388"/>
      <c r="R3" s="1389"/>
      <c r="S3" s="1389"/>
      <c r="T3" s="1389"/>
      <c r="U3" s="1389"/>
      <c r="V3" s="1389"/>
      <c r="W3" s="1389"/>
      <c r="X3" s="1389"/>
      <c r="Y3" s="1389"/>
      <c r="Z3" s="1389"/>
      <c r="AA3" s="1389"/>
      <c r="AB3" s="1389"/>
      <c r="AC3" s="1389"/>
      <c r="AD3" s="1389"/>
      <c r="AE3" s="1389"/>
      <c r="AF3" s="1389"/>
      <c r="AG3" s="1389"/>
      <c r="AH3" s="1390"/>
      <c r="AI3" s="1394" t="s">
        <v>4</v>
      </c>
      <c r="AJ3" s="1395"/>
      <c r="AK3" s="1395"/>
      <c r="AL3" s="1395"/>
      <c r="AM3" s="1395"/>
      <c r="AN3" s="1395"/>
      <c r="AO3" s="1395"/>
      <c r="AP3" s="1395"/>
      <c r="AQ3" s="1395"/>
      <c r="AR3" s="1395"/>
      <c r="AS3" s="1395"/>
      <c r="AT3" s="1395"/>
      <c r="AU3" s="1395"/>
      <c r="AV3" s="1395"/>
      <c r="AW3" s="1395"/>
      <c r="AX3" s="1396"/>
      <c r="AY3" s="1397">
        <v>1</v>
      </c>
      <c r="AZ3" s="1398"/>
      <c r="BA3" s="1398"/>
      <c r="BB3" s="1398"/>
      <c r="BC3" s="1398"/>
      <c r="BD3" s="1398"/>
      <c r="BE3" s="1398"/>
      <c r="BF3" s="1398"/>
      <c r="BG3" s="1398"/>
      <c r="BH3" s="1398"/>
      <c r="BI3" s="1398"/>
      <c r="BJ3" s="1398"/>
      <c r="BK3" s="1398"/>
      <c r="BL3" s="1398"/>
      <c r="BM3" s="1399"/>
      <c r="BN3" s="780"/>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row>
    <row r="4" spans="1:254" s="781" customFormat="1" ht="30.75" customHeight="1" thickBot="1">
      <c r="A4" s="1374"/>
      <c r="B4" s="1382"/>
      <c r="C4" s="1383"/>
      <c r="D4" s="1383"/>
      <c r="E4" s="1383"/>
      <c r="F4" s="1383"/>
      <c r="G4" s="1383"/>
      <c r="H4" s="1383"/>
      <c r="I4" s="1383"/>
      <c r="J4" s="1383"/>
      <c r="K4" s="1383"/>
      <c r="L4" s="1383"/>
      <c r="M4" s="1383"/>
      <c r="N4" s="1383"/>
      <c r="O4" s="1383"/>
      <c r="P4" s="1384"/>
      <c r="Q4" s="1391"/>
      <c r="R4" s="1392"/>
      <c r="S4" s="1392"/>
      <c r="T4" s="1392"/>
      <c r="U4" s="1392"/>
      <c r="V4" s="1392"/>
      <c r="W4" s="1392"/>
      <c r="X4" s="1392"/>
      <c r="Y4" s="1392"/>
      <c r="Z4" s="1392"/>
      <c r="AA4" s="1392"/>
      <c r="AB4" s="1392"/>
      <c r="AC4" s="1392"/>
      <c r="AD4" s="1392"/>
      <c r="AE4" s="1392"/>
      <c r="AF4" s="1392"/>
      <c r="AG4" s="1392"/>
      <c r="AH4" s="1393"/>
      <c r="AI4" s="1394" t="s">
        <v>5</v>
      </c>
      <c r="AJ4" s="1395"/>
      <c r="AK4" s="1395"/>
      <c r="AL4" s="1395"/>
      <c r="AM4" s="1395"/>
      <c r="AN4" s="1395"/>
      <c r="AO4" s="1395"/>
      <c r="AP4" s="1395"/>
      <c r="AQ4" s="1395"/>
      <c r="AR4" s="1395"/>
      <c r="AS4" s="1395"/>
      <c r="AT4" s="1395"/>
      <c r="AU4" s="1395"/>
      <c r="AV4" s="1395"/>
      <c r="AW4" s="1395"/>
      <c r="AX4" s="1396"/>
      <c r="AY4" s="1400">
        <v>42741</v>
      </c>
      <c r="AZ4" s="1401"/>
      <c r="BA4" s="1401"/>
      <c r="BB4" s="1401"/>
      <c r="BC4" s="1401"/>
      <c r="BD4" s="1401"/>
      <c r="BE4" s="1401"/>
      <c r="BF4" s="1401"/>
      <c r="BG4" s="1401"/>
      <c r="BH4" s="1401"/>
      <c r="BI4" s="1401"/>
      <c r="BJ4" s="1401"/>
      <c r="BK4" s="1401"/>
      <c r="BL4" s="1401"/>
      <c r="BM4" s="1402"/>
      <c r="BN4" s="780"/>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row>
    <row r="5" spans="1:254" s="781" customFormat="1" ht="30.75" customHeight="1">
      <c r="A5" s="1374"/>
      <c r="B5" s="1376" t="s">
        <v>6</v>
      </c>
      <c r="C5" s="1377"/>
      <c r="D5" s="1377"/>
      <c r="E5" s="1377"/>
      <c r="F5" s="1377"/>
      <c r="G5" s="1377"/>
      <c r="H5" s="1377"/>
      <c r="I5" s="1377"/>
      <c r="J5" s="1377"/>
      <c r="K5" s="1377"/>
      <c r="L5" s="1377"/>
      <c r="M5" s="1377"/>
      <c r="N5" s="1377"/>
      <c r="O5" s="1377"/>
      <c r="P5" s="1378"/>
      <c r="Q5" s="1385" t="s">
        <v>7</v>
      </c>
      <c r="R5" s="1386"/>
      <c r="S5" s="1386"/>
      <c r="T5" s="1386"/>
      <c r="U5" s="1386"/>
      <c r="V5" s="1386"/>
      <c r="W5" s="1386"/>
      <c r="X5" s="1386"/>
      <c r="Y5" s="1386"/>
      <c r="Z5" s="1386"/>
      <c r="AA5" s="1386"/>
      <c r="AB5" s="1386"/>
      <c r="AC5" s="1386"/>
      <c r="AD5" s="1386"/>
      <c r="AE5" s="1386"/>
      <c r="AF5" s="1386"/>
      <c r="AG5" s="1386"/>
      <c r="AH5" s="1387"/>
      <c r="AI5" s="1376" t="s">
        <v>8</v>
      </c>
      <c r="AJ5" s="1377"/>
      <c r="AK5" s="1377"/>
      <c r="AL5" s="1377"/>
      <c r="AM5" s="1377"/>
      <c r="AN5" s="1377"/>
      <c r="AO5" s="1377"/>
      <c r="AP5" s="1377"/>
      <c r="AQ5" s="1377"/>
      <c r="AR5" s="1377"/>
      <c r="AS5" s="1377"/>
      <c r="AT5" s="1377"/>
      <c r="AU5" s="1377"/>
      <c r="AV5" s="1377"/>
      <c r="AW5" s="1377"/>
      <c r="AX5" s="1378"/>
      <c r="AY5" s="1407" t="s">
        <v>9</v>
      </c>
      <c r="AZ5" s="1408"/>
      <c r="BA5" s="1408"/>
      <c r="BB5" s="1408"/>
      <c r="BC5" s="1408"/>
      <c r="BD5" s="1408"/>
      <c r="BE5" s="1408"/>
      <c r="BF5" s="1408"/>
      <c r="BG5" s="1408"/>
      <c r="BH5" s="1408"/>
      <c r="BI5" s="1408"/>
      <c r="BJ5" s="1408"/>
      <c r="BK5" s="1408"/>
      <c r="BL5" s="1408"/>
      <c r="BM5" s="1409"/>
      <c r="BN5" s="780"/>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row>
    <row r="6" spans="1:254" s="781" customFormat="1" ht="30.75" customHeight="1" thickBot="1">
      <c r="A6" s="1375"/>
      <c r="B6" s="1382"/>
      <c r="C6" s="1383"/>
      <c r="D6" s="1383"/>
      <c r="E6" s="1383"/>
      <c r="F6" s="1383"/>
      <c r="G6" s="1383"/>
      <c r="H6" s="1383"/>
      <c r="I6" s="1383"/>
      <c r="J6" s="1383"/>
      <c r="K6" s="1383"/>
      <c r="L6" s="1383"/>
      <c r="M6" s="1383"/>
      <c r="N6" s="1383"/>
      <c r="O6" s="1383"/>
      <c r="P6" s="1384"/>
      <c r="Q6" s="1391"/>
      <c r="R6" s="1392"/>
      <c r="S6" s="1392"/>
      <c r="T6" s="1392"/>
      <c r="U6" s="1392"/>
      <c r="V6" s="1392"/>
      <c r="W6" s="1392"/>
      <c r="X6" s="1392"/>
      <c r="Y6" s="1392"/>
      <c r="Z6" s="1392"/>
      <c r="AA6" s="1392"/>
      <c r="AB6" s="1392"/>
      <c r="AC6" s="1392"/>
      <c r="AD6" s="1392"/>
      <c r="AE6" s="1392"/>
      <c r="AF6" s="1392"/>
      <c r="AG6" s="1392"/>
      <c r="AH6" s="1393"/>
      <c r="AI6" s="1382"/>
      <c r="AJ6" s="1383"/>
      <c r="AK6" s="1383"/>
      <c r="AL6" s="1383"/>
      <c r="AM6" s="1383"/>
      <c r="AN6" s="1383"/>
      <c r="AO6" s="1383"/>
      <c r="AP6" s="1383"/>
      <c r="AQ6" s="1383"/>
      <c r="AR6" s="1383"/>
      <c r="AS6" s="1383"/>
      <c r="AT6" s="1383"/>
      <c r="AU6" s="1383"/>
      <c r="AV6" s="1383"/>
      <c r="AW6" s="1383"/>
      <c r="AX6" s="1384"/>
      <c r="AY6" s="1410"/>
      <c r="AZ6" s="1411"/>
      <c r="BA6" s="1411"/>
      <c r="BB6" s="1411"/>
      <c r="BC6" s="1411"/>
      <c r="BD6" s="1411"/>
      <c r="BE6" s="1411"/>
      <c r="BF6" s="1411"/>
      <c r="BG6" s="1411"/>
      <c r="BH6" s="1411"/>
      <c r="BI6" s="1411"/>
      <c r="BJ6" s="1411"/>
      <c r="BK6" s="1411"/>
      <c r="BL6" s="1411"/>
      <c r="BM6" s="1412"/>
      <c r="BN6" s="780"/>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row>
    <row r="7" spans="1:254" s="17" customFormat="1" ht="50.25" hidden="1" customHeight="1">
      <c r="A7" s="1370" t="s">
        <v>222</v>
      </c>
      <c r="B7" s="1371"/>
      <c r="C7" s="1465"/>
      <c r="D7" s="1465"/>
      <c r="E7" s="1465"/>
      <c r="F7" s="1465"/>
      <c r="G7" s="1465"/>
      <c r="H7" s="1465"/>
      <c r="I7" s="1465"/>
      <c r="J7" s="1465"/>
      <c r="K7" s="1465"/>
      <c r="L7" s="1465"/>
      <c r="M7" s="1465"/>
      <c r="N7" s="1465"/>
      <c r="O7" s="1465"/>
      <c r="P7" s="1465"/>
      <c r="Q7" s="1465"/>
      <c r="R7" s="1465"/>
      <c r="S7" s="1465"/>
      <c r="T7" s="1465"/>
      <c r="U7" s="1465"/>
      <c r="V7" s="1465"/>
      <c r="W7" s="1465"/>
      <c r="X7" s="1465"/>
      <c r="Y7" s="1465"/>
      <c r="Z7" s="1438" t="s">
        <v>223</v>
      </c>
      <c r="AA7" s="1438"/>
      <c r="AB7" s="1443"/>
      <c r="AC7" s="1443"/>
      <c r="AD7" s="1443"/>
      <c r="AE7" s="1443"/>
      <c r="AF7" s="1443"/>
      <c r="AG7" s="1443"/>
      <c r="AH7" s="1443"/>
      <c r="AI7" s="1443"/>
      <c r="AJ7" s="1438" t="s">
        <v>225</v>
      </c>
      <c r="AK7" s="1438"/>
      <c r="AL7" s="1449"/>
      <c r="AM7" s="1449"/>
      <c r="AN7" s="1449"/>
      <c r="AO7" s="1449"/>
      <c r="AP7" s="1449"/>
      <c r="AQ7" s="1449"/>
      <c r="AR7" s="1449"/>
      <c r="AS7" s="1449"/>
      <c r="AT7" s="1449"/>
      <c r="AU7" s="1449"/>
      <c r="AV7" s="1449"/>
      <c r="AW7" s="1450"/>
      <c r="AX7" s="1403"/>
      <c r="AY7" s="1403"/>
      <c r="AZ7" s="1403"/>
      <c r="BA7" s="1403"/>
      <c r="BB7" s="1403"/>
      <c r="BC7" s="1403"/>
      <c r="BD7" s="1403"/>
      <c r="BE7" s="1403"/>
      <c r="BF7" s="1403"/>
      <c r="BG7" s="1403"/>
      <c r="BH7" s="1403"/>
      <c r="BI7" s="1403"/>
      <c r="BJ7" s="1403"/>
      <c r="BK7" s="1403"/>
      <c r="BL7" s="1403"/>
      <c r="BM7" s="1404"/>
    </row>
    <row r="8" spans="1:254" s="17" customFormat="1" ht="49.15" hidden="1" customHeight="1">
      <c r="A8" s="1418" t="s">
        <v>226</v>
      </c>
      <c r="B8" s="1419"/>
      <c r="C8" s="1471"/>
      <c r="D8" s="1471"/>
      <c r="E8" s="1471"/>
      <c r="F8" s="1471"/>
      <c r="G8" s="1471"/>
      <c r="H8" s="1471"/>
      <c r="I8" s="1471"/>
      <c r="J8" s="1471"/>
      <c r="K8" s="1471"/>
      <c r="L8" s="1471"/>
      <c r="M8" s="1471"/>
      <c r="N8" s="1471"/>
      <c r="O8" s="1471"/>
      <c r="P8" s="1471"/>
      <c r="Q8" s="1471"/>
      <c r="R8" s="1471"/>
      <c r="S8" s="1471"/>
      <c r="T8" s="1471"/>
      <c r="U8" s="1471"/>
      <c r="V8" s="1471"/>
      <c r="W8" s="1471"/>
      <c r="X8" s="1471"/>
      <c r="Y8" s="1471"/>
      <c r="Z8" s="1471"/>
      <c r="AA8" s="1471"/>
      <c r="AB8" s="1446" t="s">
        <v>334</v>
      </c>
      <c r="AC8" s="1446"/>
      <c r="AD8" s="1446"/>
      <c r="AE8" s="1447"/>
      <c r="AF8" s="1447"/>
      <c r="AG8" s="1447"/>
      <c r="AH8" s="1447"/>
      <c r="AI8" s="1447"/>
      <c r="AJ8" s="1447"/>
      <c r="AK8" s="1447"/>
      <c r="AL8" s="1447"/>
      <c r="AM8" s="1447"/>
      <c r="AN8" s="1447"/>
      <c r="AO8" s="1447"/>
      <c r="AP8" s="1447"/>
      <c r="AQ8" s="1447"/>
      <c r="AR8" s="1447"/>
      <c r="AS8" s="1447"/>
      <c r="AT8" s="1447"/>
      <c r="AU8" s="1447"/>
      <c r="AV8" s="1447"/>
      <c r="AW8" s="1448"/>
      <c r="AX8" s="1403"/>
      <c r="AY8" s="1403"/>
      <c r="AZ8" s="1403"/>
      <c r="BA8" s="1403"/>
      <c r="BB8" s="1403"/>
      <c r="BC8" s="1403"/>
      <c r="BD8" s="1403"/>
      <c r="BE8" s="1403"/>
      <c r="BF8" s="1403"/>
      <c r="BG8" s="1403"/>
      <c r="BH8" s="1403"/>
      <c r="BI8" s="1403"/>
      <c r="BJ8" s="1403"/>
      <c r="BK8" s="1403"/>
      <c r="BL8" s="1403"/>
      <c r="BM8" s="1404"/>
    </row>
    <row r="9" spans="1:254" s="17" customFormat="1" ht="45" hidden="1" customHeight="1">
      <c r="A9" s="1414" t="s">
        <v>229</v>
      </c>
      <c r="B9" s="1415"/>
      <c r="C9" s="1444"/>
      <c r="D9" s="1444"/>
      <c r="E9" s="1444"/>
      <c r="F9" s="1444"/>
      <c r="G9" s="1444"/>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5"/>
      <c r="AX9" s="1405"/>
      <c r="AY9" s="1405"/>
      <c r="AZ9" s="1405"/>
      <c r="BA9" s="1405"/>
      <c r="BB9" s="1405"/>
      <c r="BC9" s="1405"/>
      <c r="BD9" s="1405"/>
      <c r="BE9" s="1405"/>
      <c r="BF9" s="1405"/>
      <c r="BG9" s="1405"/>
      <c r="BH9" s="1405"/>
      <c r="BI9" s="1405"/>
      <c r="BJ9" s="1405"/>
      <c r="BK9" s="1405"/>
      <c r="BL9" s="1405"/>
      <c r="BM9" s="1406"/>
    </row>
    <row r="10" spans="1:254" s="17" customFormat="1" ht="27.75" customHeight="1">
      <c r="A10" s="1426" t="s">
        <v>230</v>
      </c>
      <c r="B10" s="1427"/>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8"/>
      <c r="AX10" s="1429" t="s">
        <v>231</v>
      </c>
      <c r="AY10" s="1430"/>
      <c r="AZ10" s="1430"/>
      <c r="BA10" s="1430"/>
      <c r="BB10" s="1430"/>
      <c r="BC10" s="1430"/>
      <c r="BD10" s="1430"/>
      <c r="BE10" s="1430"/>
      <c r="BF10" s="1430"/>
      <c r="BG10" s="1430"/>
      <c r="BH10" s="1430"/>
      <c r="BI10" s="1430"/>
      <c r="BJ10" s="1430"/>
      <c r="BK10" s="1430"/>
      <c r="BL10" s="1430"/>
      <c r="BM10" s="1431"/>
    </row>
    <row r="11" spans="1:254" s="17" customFormat="1" ht="25.5" customHeight="1">
      <c r="A11" s="1322"/>
      <c r="B11" s="1323"/>
      <c r="C11" s="1323"/>
      <c r="D11" s="1323" t="s">
        <v>10</v>
      </c>
      <c r="E11" s="1323"/>
      <c r="F11" s="1323"/>
      <c r="G11" s="1323"/>
      <c r="H11" s="1323"/>
      <c r="I11" s="1323"/>
      <c r="J11" s="1323"/>
      <c r="K11" s="1323"/>
      <c r="L11" s="1323"/>
      <c r="M11" s="1323"/>
      <c r="N11" s="1323"/>
      <c r="O11" s="1323"/>
      <c r="P11" s="1323"/>
      <c r="Q11" s="1323"/>
      <c r="R11" s="1323"/>
      <c r="S11" s="1323"/>
      <c r="T11" s="1323" t="s">
        <v>11</v>
      </c>
      <c r="U11" s="1323"/>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433"/>
      <c r="AX11" s="1326"/>
      <c r="AY11" s="1326"/>
      <c r="AZ11" s="1326"/>
      <c r="BA11" s="1326"/>
      <c r="BB11" s="1326"/>
      <c r="BC11" s="1326"/>
      <c r="BD11" s="1326"/>
      <c r="BE11" s="1326"/>
      <c r="BF11" s="1326"/>
      <c r="BG11" s="1326"/>
      <c r="BH11" s="1326"/>
      <c r="BI11" s="1326"/>
      <c r="BJ11" s="1326"/>
      <c r="BK11" s="1326"/>
      <c r="BL11" s="1326"/>
      <c r="BM11" s="1327"/>
    </row>
    <row r="12" spans="1:254" s="19" customFormat="1" ht="41.25" customHeight="1">
      <c r="A12" s="1464" t="s">
        <v>12</v>
      </c>
      <c r="B12" s="1435" t="s">
        <v>13</v>
      </c>
      <c r="C12" s="1435" t="s">
        <v>14</v>
      </c>
      <c r="D12" s="1323" t="s">
        <v>15</v>
      </c>
      <c r="E12" s="1323"/>
      <c r="F12" s="1323"/>
      <c r="G12" s="1323" t="s">
        <v>16</v>
      </c>
      <c r="H12" s="1323"/>
      <c r="I12" s="1323"/>
      <c r="J12" s="1323" t="s">
        <v>17</v>
      </c>
      <c r="K12" s="1323"/>
      <c r="L12" s="1323"/>
      <c r="M12" s="1323" t="s">
        <v>18</v>
      </c>
      <c r="N12" s="1323"/>
      <c r="O12" s="1323"/>
      <c r="P12" s="1323" t="s">
        <v>19</v>
      </c>
      <c r="Q12" s="1323"/>
      <c r="R12" s="1323"/>
      <c r="S12" s="147" t="s">
        <v>20</v>
      </c>
      <c r="T12" s="1435" t="s">
        <v>21</v>
      </c>
      <c r="U12" s="1435" t="s">
        <v>22</v>
      </c>
      <c r="V12" s="1435" t="s">
        <v>23</v>
      </c>
      <c r="W12" s="1323" t="s">
        <v>24</v>
      </c>
      <c r="X12" s="1323"/>
      <c r="Y12" s="1436" t="s">
        <v>25</v>
      </c>
      <c r="Z12" s="1435" t="s">
        <v>26</v>
      </c>
      <c r="AA12" s="1435" t="s">
        <v>27</v>
      </c>
      <c r="AB12" s="1435" t="s">
        <v>28</v>
      </c>
      <c r="AC12" s="1435" t="s">
        <v>29</v>
      </c>
      <c r="AD12" s="1435" t="s">
        <v>30</v>
      </c>
      <c r="AE12" s="1323" t="s">
        <v>31</v>
      </c>
      <c r="AF12" s="1323"/>
      <c r="AG12" s="1323"/>
      <c r="AH12" s="1435" t="s">
        <v>32</v>
      </c>
      <c r="AI12" s="1435" t="s">
        <v>33</v>
      </c>
      <c r="AJ12" s="1323" t="s">
        <v>34</v>
      </c>
      <c r="AK12" s="1323"/>
      <c r="AL12" s="1323"/>
      <c r="AM12" s="1323"/>
      <c r="AN12" s="1323"/>
      <c r="AO12" s="1323"/>
      <c r="AP12" s="1323" t="s">
        <v>35</v>
      </c>
      <c r="AQ12" s="1323"/>
      <c r="AR12" s="1323"/>
      <c r="AS12" s="1323"/>
      <c r="AT12" s="1323" t="s">
        <v>36</v>
      </c>
      <c r="AU12" s="1435" t="s">
        <v>37</v>
      </c>
      <c r="AV12" s="1435" t="s">
        <v>38</v>
      </c>
      <c r="AW12" s="1437" t="s">
        <v>39</v>
      </c>
      <c r="AX12" s="1365" t="s">
        <v>40</v>
      </c>
      <c r="AY12" s="1361" t="s">
        <v>40</v>
      </c>
      <c r="AZ12" s="1361" t="s">
        <v>40</v>
      </c>
      <c r="BA12" s="1361" t="s">
        <v>40</v>
      </c>
      <c r="BB12" s="1817" t="s">
        <v>41</v>
      </c>
      <c r="BC12" s="1818"/>
      <c r="BD12" s="1818"/>
      <c r="BE12" s="1365"/>
      <c r="BF12" s="1361" t="s">
        <v>42</v>
      </c>
      <c r="BG12" s="1361" t="s">
        <v>42</v>
      </c>
      <c r="BH12" s="1361" t="s">
        <v>42</v>
      </c>
      <c r="BI12" s="1361" t="s">
        <v>42</v>
      </c>
      <c r="BJ12" s="1361" t="s">
        <v>43</v>
      </c>
      <c r="BK12" s="1361" t="s">
        <v>42</v>
      </c>
      <c r="BL12" s="1361" t="s">
        <v>42</v>
      </c>
      <c r="BM12" s="1362" t="s">
        <v>42</v>
      </c>
    </row>
    <row r="13" spans="1:254" s="19" customFormat="1" ht="58.5" customHeight="1">
      <c r="A13" s="1688"/>
      <c r="B13" s="1805"/>
      <c r="C13" s="1805"/>
      <c r="D13" s="959" t="s">
        <v>44</v>
      </c>
      <c r="E13" s="959" t="s">
        <v>45</v>
      </c>
      <c r="F13" s="959" t="s">
        <v>46</v>
      </c>
      <c r="G13" s="959" t="s">
        <v>44</v>
      </c>
      <c r="H13" s="959" t="s">
        <v>45</v>
      </c>
      <c r="I13" s="959" t="s">
        <v>46</v>
      </c>
      <c r="J13" s="959" t="s">
        <v>44</v>
      </c>
      <c r="K13" s="959" t="s">
        <v>45</v>
      </c>
      <c r="L13" s="959" t="s">
        <v>46</v>
      </c>
      <c r="M13" s="959" t="s">
        <v>44</v>
      </c>
      <c r="N13" s="959" t="s">
        <v>45</v>
      </c>
      <c r="O13" s="959" t="s">
        <v>46</v>
      </c>
      <c r="P13" s="959" t="s">
        <v>44</v>
      </c>
      <c r="Q13" s="959" t="s">
        <v>45</v>
      </c>
      <c r="R13" s="959" t="s">
        <v>46</v>
      </c>
      <c r="S13" s="913">
        <f>SUM(S14:S19)</f>
        <v>0.99999999999999989</v>
      </c>
      <c r="T13" s="1435"/>
      <c r="U13" s="1435"/>
      <c r="V13" s="1435"/>
      <c r="W13" s="150" t="s">
        <v>47</v>
      </c>
      <c r="X13" s="150" t="s">
        <v>48</v>
      </c>
      <c r="Y13" s="1436"/>
      <c r="Z13" s="1435"/>
      <c r="AA13" s="1435"/>
      <c r="AB13" s="1435"/>
      <c r="AC13" s="1435"/>
      <c r="AD13" s="1435"/>
      <c r="AE13" s="148" t="s">
        <v>49</v>
      </c>
      <c r="AF13" s="148" t="s">
        <v>50</v>
      </c>
      <c r="AG13" s="150" t="s">
        <v>51</v>
      </c>
      <c r="AH13" s="1435"/>
      <c r="AI13" s="1435"/>
      <c r="AJ13" s="148" t="s">
        <v>52</v>
      </c>
      <c r="AK13" s="148" t="s">
        <v>53</v>
      </c>
      <c r="AL13" s="148" t="s">
        <v>54</v>
      </c>
      <c r="AM13" s="148" t="s">
        <v>55</v>
      </c>
      <c r="AN13" s="148" t="s">
        <v>56</v>
      </c>
      <c r="AO13" s="148" t="s">
        <v>57</v>
      </c>
      <c r="AP13" s="148" t="s">
        <v>58</v>
      </c>
      <c r="AQ13" s="148" t="s">
        <v>58</v>
      </c>
      <c r="AR13" s="148" t="s">
        <v>58</v>
      </c>
      <c r="AS13" s="148" t="s">
        <v>59</v>
      </c>
      <c r="AT13" s="1323"/>
      <c r="AU13" s="1435"/>
      <c r="AV13" s="1435"/>
      <c r="AW13" s="1437"/>
      <c r="AX13" s="151" t="s">
        <v>60</v>
      </c>
      <c r="AY13" s="153" t="s">
        <v>61</v>
      </c>
      <c r="AZ13" s="153" t="s">
        <v>62</v>
      </c>
      <c r="BA13" s="153" t="s">
        <v>63</v>
      </c>
      <c r="BB13" s="153" t="s">
        <v>60</v>
      </c>
      <c r="BC13" s="153" t="s">
        <v>61</v>
      </c>
      <c r="BD13" s="153" t="s">
        <v>62</v>
      </c>
      <c r="BE13" s="153" t="s">
        <v>63</v>
      </c>
      <c r="BF13" s="153" t="s">
        <v>60</v>
      </c>
      <c r="BG13" s="153" t="s">
        <v>61</v>
      </c>
      <c r="BH13" s="153" t="s">
        <v>62</v>
      </c>
      <c r="BI13" s="153" t="s">
        <v>63</v>
      </c>
      <c r="BJ13" s="153" t="s">
        <v>60</v>
      </c>
      <c r="BK13" s="153" t="s">
        <v>61</v>
      </c>
      <c r="BL13" s="153" t="s">
        <v>62</v>
      </c>
      <c r="BM13" s="154" t="s">
        <v>64</v>
      </c>
    </row>
    <row r="14" spans="1:254" s="17" customFormat="1" ht="207.75" customHeight="1">
      <c r="A14" s="639">
        <v>1</v>
      </c>
      <c r="B14" s="1081" t="s">
        <v>1547</v>
      </c>
      <c r="C14" s="932">
        <v>0.3</v>
      </c>
      <c r="D14" s="246">
        <v>1</v>
      </c>
      <c r="E14" s="246">
        <v>1</v>
      </c>
      <c r="F14" s="934">
        <v>1</v>
      </c>
      <c r="G14" s="246">
        <v>1</v>
      </c>
      <c r="H14" s="935">
        <v>1</v>
      </c>
      <c r="I14" s="934">
        <v>1</v>
      </c>
      <c r="J14" s="246">
        <v>1</v>
      </c>
      <c r="K14" s="962">
        <v>1</v>
      </c>
      <c r="L14" s="934">
        <v>1</v>
      </c>
      <c r="M14" s="246">
        <v>1</v>
      </c>
      <c r="N14" s="938">
        <v>0.01</v>
      </c>
      <c r="O14" s="934">
        <v>1</v>
      </c>
      <c r="P14" s="560">
        <f t="shared" ref="P14:Q19" si="0">+D14+G14+J14+M14</f>
        <v>4</v>
      </c>
      <c r="Q14" s="560">
        <v>4</v>
      </c>
      <c r="R14" s="557">
        <f t="shared" ref="R14:R19" si="1">IF((IF(ISERROR(Q14/P14),0,(Q14/P14)))&gt;1,1,(IF(ISERROR(Q14/P14),0,(Q14/P14))))</f>
        <v>1</v>
      </c>
      <c r="S14" s="946">
        <f t="shared" ref="S14:S19" si="2">R14*C14</f>
        <v>0.3</v>
      </c>
      <c r="T14" s="640" t="s">
        <v>1548</v>
      </c>
      <c r="U14" s="206" t="s">
        <v>1549</v>
      </c>
      <c r="V14" s="205" t="s">
        <v>1550</v>
      </c>
      <c r="W14" s="205" t="s">
        <v>1551</v>
      </c>
      <c r="X14" s="205" t="s">
        <v>1552</v>
      </c>
      <c r="Y14" s="641" t="s">
        <v>636</v>
      </c>
      <c r="Z14" s="208" t="s">
        <v>1553</v>
      </c>
      <c r="AA14" s="207" t="s">
        <v>73</v>
      </c>
      <c r="AB14" s="207" t="s">
        <v>74</v>
      </c>
      <c r="AC14" s="207" t="s">
        <v>474</v>
      </c>
      <c r="AD14" s="207" t="s">
        <v>76</v>
      </c>
      <c r="AE14" s="207" t="s">
        <v>1554</v>
      </c>
      <c r="AF14" s="207">
        <v>2021</v>
      </c>
      <c r="AG14" s="207" t="s">
        <v>1554</v>
      </c>
      <c r="AH14" s="207" t="s">
        <v>77</v>
      </c>
      <c r="AI14" s="207" t="s">
        <v>121</v>
      </c>
      <c r="AJ14" s="347" t="s">
        <v>1555</v>
      </c>
      <c r="AK14" s="336"/>
      <c r="AL14" s="207" t="s">
        <v>1556</v>
      </c>
      <c r="AM14" s="642" t="s">
        <v>1556</v>
      </c>
      <c r="AN14" s="642" t="s">
        <v>1556</v>
      </c>
      <c r="AO14" s="347" t="s">
        <v>1555</v>
      </c>
      <c r="AP14" s="231"/>
      <c r="AQ14" s="231"/>
      <c r="AR14" s="231"/>
      <c r="AS14" s="231"/>
      <c r="AT14" s="231" t="s">
        <v>1556</v>
      </c>
      <c r="AU14" s="175"/>
      <c r="AV14" s="643" t="s">
        <v>1557</v>
      </c>
      <c r="AW14" s="643" t="s">
        <v>1558</v>
      </c>
      <c r="AX14" s="644">
        <f>+D14</f>
        <v>1</v>
      </c>
      <c r="AY14" s="644">
        <f>+E14</f>
        <v>1</v>
      </c>
      <c r="AZ14" s="238" t="s">
        <v>1559</v>
      </c>
      <c r="BA14" s="238" t="s">
        <v>1560</v>
      </c>
      <c r="BB14" s="159">
        <v>1</v>
      </c>
      <c r="BC14" s="645">
        <v>1</v>
      </c>
      <c r="BD14" s="175" t="s">
        <v>1561</v>
      </c>
      <c r="BE14" s="175" t="s">
        <v>1560</v>
      </c>
      <c r="BF14" s="784">
        <v>1</v>
      </c>
      <c r="BG14" s="1270">
        <v>1</v>
      </c>
      <c r="BH14" s="961" t="s">
        <v>1562</v>
      </c>
      <c r="BI14" s="961" t="s">
        <v>1560</v>
      </c>
      <c r="BJ14" s="917">
        <f t="shared" ref="BJ14:BJ19" si="3">+M14</f>
        <v>1</v>
      </c>
      <c r="BK14" s="973">
        <f>+R14</f>
        <v>1</v>
      </c>
      <c r="BL14" s="968" t="s">
        <v>1963</v>
      </c>
      <c r="BM14" s="968" t="s">
        <v>1560</v>
      </c>
    </row>
    <row r="15" spans="1:254" s="17" customFormat="1" ht="264.75" customHeight="1">
      <c r="A15" s="639">
        <v>2</v>
      </c>
      <c r="B15" s="1081" t="s">
        <v>1563</v>
      </c>
      <c r="C15" s="932">
        <v>0.2</v>
      </c>
      <c r="D15" s="933">
        <v>1</v>
      </c>
      <c r="E15" s="933">
        <v>1</v>
      </c>
      <c r="F15" s="934">
        <v>1</v>
      </c>
      <c r="G15" s="933">
        <v>1</v>
      </c>
      <c r="H15" s="246">
        <v>1</v>
      </c>
      <c r="I15" s="934">
        <v>1</v>
      </c>
      <c r="J15" s="246">
        <v>1</v>
      </c>
      <c r="K15" s="915">
        <v>1</v>
      </c>
      <c r="L15" s="934">
        <v>1</v>
      </c>
      <c r="M15" s="246">
        <v>1</v>
      </c>
      <c r="N15" s="933"/>
      <c r="O15" s="934">
        <v>1</v>
      </c>
      <c r="P15" s="560">
        <f t="shared" si="0"/>
        <v>4</v>
      </c>
      <c r="Q15" s="560">
        <v>4</v>
      </c>
      <c r="R15" s="557">
        <f t="shared" si="1"/>
        <v>1</v>
      </c>
      <c r="S15" s="946">
        <f t="shared" si="2"/>
        <v>0.2</v>
      </c>
      <c r="T15" s="260" t="s">
        <v>1564</v>
      </c>
      <c r="U15" s="260" t="s">
        <v>1565</v>
      </c>
      <c r="V15" s="356" t="s">
        <v>1550</v>
      </c>
      <c r="W15" s="262" t="s">
        <v>1566</v>
      </c>
      <c r="X15" s="262" t="s">
        <v>1567</v>
      </c>
      <c r="Y15" s="263" t="s">
        <v>636</v>
      </c>
      <c r="Z15" s="264" t="s">
        <v>1568</v>
      </c>
      <c r="AA15" s="263" t="s">
        <v>73</v>
      </c>
      <c r="AB15" s="361" t="s">
        <v>74</v>
      </c>
      <c r="AC15" s="361" t="s">
        <v>75</v>
      </c>
      <c r="AD15" s="361" t="s">
        <v>76</v>
      </c>
      <c r="AE15" s="361" t="s">
        <v>1554</v>
      </c>
      <c r="AF15" s="361">
        <v>2021</v>
      </c>
      <c r="AG15" s="361" t="s">
        <v>1554</v>
      </c>
      <c r="AH15" s="263" t="s">
        <v>77</v>
      </c>
      <c r="AI15" s="361" t="s">
        <v>121</v>
      </c>
      <c r="AJ15" s="347" t="s">
        <v>1555</v>
      </c>
      <c r="AK15" s="646"/>
      <c r="AL15" s="207" t="s">
        <v>1556</v>
      </c>
      <c r="AM15" s="267" t="s">
        <v>1556</v>
      </c>
      <c r="AN15" s="267" t="s">
        <v>1556</v>
      </c>
      <c r="AO15" s="347" t="s">
        <v>1555</v>
      </c>
      <c r="AP15" s="231"/>
      <c r="AQ15" s="231"/>
      <c r="AR15" s="231"/>
      <c r="AS15" s="231"/>
      <c r="AT15" s="231" t="s">
        <v>1556</v>
      </c>
      <c r="AU15" s="175"/>
      <c r="AV15" s="277" t="s">
        <v>1557</v>
      </c>
      <c r="AW15" s="647" t="s">
        <v>1568</v>
      </c>
      <c r="AX15" s="644">
        <f>+D15</f>
        <v>1</v>
      </c>
      <c r="AY15" s="644">
        <f>+F15</f>
        <v>1</v>
      </c>
      <c r="AZ15" s="238" t="s">
        <v>1569</v>
      </c>
      <c r="BA15" s="238" t="s">
        <v>1570</v>
      </c>
      <c r="BB15" s="159">
        <v>1</v>
      </c>
      <c r="BC15" s="123">
        <v>1</v>
      </c>
      <c r="BD15" s="175" t="s">
        <v>1571</v>
      </c>
      <c r="BE15" s="175" t="s">
        <v>1570</v>
      </c>
      <c r="BF15" s="962">
        <f>+J15</f>
        <v>1</v>
      </c>
      <c r="BG15" s="915">
        <v>1</v>
      </c>
      <c r="BH15" s="916" t="s">
        <v>1572</v>
      </c>
      <c r="BI15" s="961" t="s">
        <v>1570</v>
      </c>
      <c r="BJ15" s="917">
        <f t="shared" si="3"/>
        <v>1</v>
      </c>
      <c r="BK15" s="973">
        <f>+R15</f>
        <v>1</v>
      </c>
      <c r="BL15" s="1277" t="s">
        <v>1964</v>
      </c>
      <c r="BM15" s="968" t="s">
        <v>1570</v>
      </c>
    </row>
    <row r="16" spans="1:254" s="17" customFormat="1" ht="247.5" customHeight="1">
      <c r="A16" s="639">
        <v>3</v>
      </c>
      <c r="B16" s="1081" t="s">
        <v>1573</v>
      </c>
      <c r="C16" s="932">
        <v>0.1</v>
      </c>
      <c r="D16" s="933">
        <v>1</v>
      </c>
      <c r="E16" s="933">
        <v>1</v>
      </c>
      <c r="F16" s="934">
        <v>1</v>
      </c>
      <c r="G16" s="933">
        <v>1</v>
      </c>
      <c r="H16" s="935">
        <v>1</v>
      </c>
      <c r="I16" s="934">
        <v>1</v>
      </c>
      <c r="J16" s="246">
        <v>1</v>
      </c>
      <c r="K16" s="915">
        <v>1</v>
      </c>
      <c r="L16" s="934">
        <v>1</v>
      </c>
      <c r="M16" s="246">
        <v>1</v>
      </c>
      <c r="N16" s="933">
        <v>1</v>
      </c>
      <c r="O16" s="934">
        <v>1</v>
      </c>
      <c r="P16" s="560">
        <f t="shared" si="0"/>
        <v>4</v>
      </c>
      <c r="Q16" s="560">
        <f t="shared" si="0"/>
        <v>4</v>
      </c>
      <c r="R16" s="557">
        <f t="shared" si="1"/>
        <v>1</v>
      </c>
      <c r="S16" s="946">
        <f t="shared" si="2"/>
        <v>0.1</v>
      </c>
      <c r="T16" s="260" t="s">
        <v>1574</v>
      </c>
      <c r="U16" s="260" t="s">
        <v>1575</v>
      </c>
      <c r="V16" s="258" t="s">
        <v>1576</v>
      </c>
      <c r="W16" s="262" t="s">
        <v>1577</v>
      </c>
      <c r="X16" s="262" t="s">
        <v>1578</v>
      </c>
      <c r="Y16" s="263" t="s">
        <v>71</v>
      </c>
      <c r="Z16" s="648" t="s">
        <v>1579</v>
      </c>
      <c r="AA16" s="641" t="s">
        <v>73</v>
      </c>
      <c r="AB16" s="641" t="s">
        <v>74</v>
      </c>
      <c r="AC16" s="641" t="s">
        <v>474</v>
      </c>
      <c r="AD16" s="641" t="s">
        <v>76</v>
      </c>
      <c r="AE16" s="207" t="s">
        <v>1554</v>
      </c>
      <c r="AF16" s="207">
        <v>2021</v>
      </c>
      <c r="AG16" s="207" t="s">
        <v>1554</v>
      </c>
      <c r="AH16" s="641" t="s">
        <v>77</v>
      </c>
      <c r="AI16" s="641" t="s">
        <v>121</v>
      </c>
      <c r="AJ16" s="347" t="s">
        <v>1555</v>
      </c>
      <c r="AK16" s="336"/>
      <c r="AL16" s="207" t="s">
        <v>1556</v>
      </c>
      <c r="AM16" s="642" t="s">
        <v>1556</v>
      </c>
      <c r="AN16" s="642" t="s">
        <v>1556</v>
      </c>
      <c r="AO16" s="347" t="s">
        <v>1555</v>
      </c>
      <c r="AP16" s="231"/>
      <c r="AQ16" s="231"/>
      <c r="AR16" s="231"/>
      <c r="AS16" s="231"/>
      <c r="AT16" s="231" t="s">
        <v>1556</v>
      </c>
      <c r="AU16" s="382"/>
      <c r="AV16" s="643" t="s">
        <v>1557</v>
      </c>
      <c r="AW16" s="643" t="s">
        <v>1580</v>
      </c>
      <c r="AX16" s="644">
        <f>+D16</f>
        <v>1</v>
      </c>
      <c r="AY16" s="644">
        <f>+F16</f>
        <v>1</v>
      </c>
      <c r="AZ16" s="238" t="s">
        <v>1581</v>
      </c>
      <c r="BA16" s="238" t="s">
        <v>1582</v>
      </c>
      <c r="BB16" s="159">
        <v>1</v>
      </c>
      <c r="BC16" s="123">
        <v>1</v>
      </c>
      <c r="BD16" s="345" t="s">
        <v>1583</v>
      </c>
      <c r="BE16" s="345" t="s">
        <v>1582</v>
      </c>
      <c r="BF16" s="962">
        <f>+J16</f>
        <v>1</v>
      </c>
      <c r="BG16" s="915">
        <v>1</v>
      </c>
      <c r="BH16" s="916" t="s">
        <v>1584</v>
      </c>
      <c r="BI16" s="958" t="s">
        <v>1582</v>
      </c>
      <c r="BJ16" s="917">
        <f t="shared" si="3"/>
        <v>1</v>
      </c>
      <c r="BK16" s="973">
        <f t="shared" ref="BK16:BK19" si="4">+R16</f>
        <v>1</v>
      </c>
      <c r="BL16" s="1277" t="s">
        <v>1965</v>
      </c>
      <c r="BM16" s="968" t="s">
        <v>1582</v>
      </c>
    </row>
    <row r="17" spans="1:66" s="17" customFormat="1" ht="144" customHeight="1">
      <c r="A17" s="639">
        <v>4</v>
      </c>
      <c r="B17" s="1081" t="s">
        <v>1585</v>
      </c>
      <c r="C17" s="932">
        <v>0.1</v>
      </c>
      <c r="D17" s="933">
        <v>1</v>
      </c>
      <c r="E17" s="933">
        <v>1</v>
      </c>
      <c r="F17" s="934">
        <v>1</v>
      </c>
      <c r="G17" s="933">
        <v>1</v>
      </c>
      <c r="H17" s="246">
        <v>1</v>
      </c>
      <c r="I17" s="934">
        <v>1</v>
      </c>
      <c r="J17" s="246">
        <v>1</v>
      </c>
      <c r="K17" s="915">
        <v>1</v>
      </c>
      <c r="L17" s="934">
        <v>1</v>
      </c>
      <c r="M17" s="246">
        <v>1</v>
      </c>
      <c r="N17" s="933">
        <v>1</v>
      </c>
      <c r="O17" s="934">
        <v>1</v>
      </c>
      <c r="P17" s="560">
        <f t="shared" si="0"/>
        <v>4</v>
      </c>
      <c r="Q17" s="560">
        <f t="shared" si="0"/>
        <v>4</v>
      </c>
      <c r="R17" s="557">
        <f t="shared" si="1"/>
        <v>1</v>
      </c>
      <c r="S17" s="946">
        <f t="shared" si="2"/>
        <v>0.1</v>
      </c>
      <c r="T17" s="260" t="s">
        <v>1586</v>
      </c>
      <c r="U17" s="260" t="s">
        <v>1587</v>
      </c>
      <c r="V17" s="356" t="s">
        <v>1588</v>
      </c>
      <c r="W17" s="262" t="s">
        <v>1589</v>
      </c>
      <c r="X17" s="262" t="s">
        <v>1590</v>
      </c>
      <c r="Y17" s="263" t="s">
        <v>239</v>
      </c>
      <c r="Z17" s="362" t="s">
        <v>1591</v>
      </c>
      <c r="AA17" s="263" t="s">
        <v>73</v>
      </c>
      <c r="AB17" s="263" t="s">
        <v>74</v>
      </c>
      <c r="AC17" s="263" t="s">
        <v>474</v>
      </c>
      <c r="AD17" s="263" t="s">
        <v>76</v>
      </c>
      <c r="AE17" s="361" t="s">
        <v>1554</v>
      </c>
      <c r="AF17" s="361">
        <v>2021</v>
      </c>
      <c r="AG17" s="361" t="s">
        <v>1554</v>
      </c>
      <c r="AH17" s="263" t="s">
        <v>77</v>
      </c>
      <c r="AI17" s="263" t="s">
        <v>121</v>
      </c>
      <c r="AJ17" s="347" t="s">
        <v>1555</v>
      </c>
      <c r="AK17" s="336"/>
      <c r="AL17" s="207" t="s">
        <v>1556</v>
      </c>
      <c r="AM17" s="267" t="s">
        <v>1556</v>
      </c>
      <c r="AN17" s="267" t="s">
        <v>1556</v>
      </c>
      <c r="AO17" s="347" t="s">
        <v>1555</v>
      </c>
      <c r="AP17" s="231"/>
      <c r="AQ17" s="231"/>
      <c r="AR17" s="231"/>
      <c r="AS17" s="231"/>
      <c r="AT17" s="231" t="s">
        <v>1556</v>
      </c>
      <c r="AU17" s="382"/>
      <c r="AV17" s="277" t="s">
        <v>1557</v>
      </c>
      <c r="AW17" s="277" t="s">
        <v>1592</v>
      </c>
      <c r="AX17" s="644">
        <f>+D17</f>
        <v>1</v>
      </c>
      <c r="AY17" s="644">
        <f>+F17</f>
        <v>1</v>
      </c>
      <c r="AZ17" s="238" t="s">
        <v>1593</v>
      </c>
      <c r="BA17" s="238" t="s">
        <v>1594</v>
      </c>
      <c r="BB17" s="159">
        <v>1</v>
      </c>
      <c r="BC17" s="123">
        <v>1</v>
      </c>
      <c r="BD17" s="649" t="s">
        <v>1595</v>
      </c>
      <c r="BE17" s="345" t="s">
        <v>1594</v>
      </c>
      <c r="BF17" s="962">
        <f>+J17</f>
        <v>1</v>
      </c>
      <c r="BG17" s="915">
        <v>1</v>
      </c>
      <c r="BH17" s="914" t="s">
        <v>1596</v>
      </c>
      <c r="BI17" s="958" t="s">
        <v>1594</v>
      </c>
      <c r="BJ17" s="917">
        <f t="shared" si="3"/>
        <v>1</v>
      </c>
      <c r="BK17" s="973">
        <f t="shared" si="4"/>
        <v>1</v>
      </c>
      <c r="BL17" s="1277" t="s">
        <v>1966</v>
      </c>
      <c r="BM17" s="968" t="s">
        <v>1594</v>
      </c>
    </row>
    <row r="18" spans="1:66" s="17" customFormat="1" ht="129.75" customHeight="1">
      <c r="A18" s="639">
        <v>5</v>
      </c>
      <c r="B18" s="1081" t="s">
        <v>1597</v>
      </c>
      <c r="C18" s="932">
        <v>0.2</v>
      </c>
      <c r="D18" s="933">
        <v>1</v>
      </c>
      <c r="E18" s="933">
        <v>1</v>
      </c>
      <c r="F18" s="934">
        <f>+D18/E18</f>
        <v>1</v>
      </c>
      <c r="G18" s="933">
        <v>1</v>
      </c>
      <c r="H18" s="246">
        <v>1</v>
      </c>
      <c r="I18" s="934">
        <v>1</v>
      </c>
      <c r="J18" s="246">
        <v>1</v>
      </c>
      <c r="K18" s="915">
        <v>1</v>
      </c>
      <c r="L18" s="934">
        <v>1</v>
      </c>
      <c r="M18" s="246">
        <v>1</v>
      </c>
      <c r="N18" s="933">
        <v>1</v>
      </c>
      <c r="O18" s="934">
        <v>1</v>
      </c>
      <c r="P18" s="560">
        <f t="shared" si="0"/>
        <v>4</v>
      </c>
      <c r="Q18" s="560">
        <f t="shared" si="0"/>
        <v>4</v>
      </c>
      <c r="R18" s="557">
        <f t="shared" si="1"/>
        <v>1</v>
      </c>
      <c r="S18" s="946">
        <f t="shared" si="2"/>
        <v>0.2</v>
      </c>
      <c r="T18" s="260" t="s">
        <v>1598</v>
      </c>
      <c r="U18" s="260" t="s">
        <v>1599</v>
      </c>
      <c r="V18" s="205" t="s">
        <v>1550</v>
      </c>
      <c r="W18" s="205" t="s">
        <v>1600</v>
      </c>
      <c r="X18" s="205" t="s">
        <v>1601</v>
      </c>
      <c r="Y18" s="641" t="s">
        <v>636</v>
      </c>
      <c r="Z18" s="208" t="s">
        <v>1553</v>
      </c>
      <c r="AA18" s="641" t="s">
        <v>73</v>
      </c>
      <c r="AB18" s="641" t="s">
        <v>74</v>
      </c>
      <c r="AC18" s="641" t="s">
        <v>474</v>
      </c>
      <c r="AD18" s="641" t="s">
        <v>76</v>
      </c>
      <c r="AE18" s="207" t="s">
        <v>1554</v>
      </c>
      <c r="AF18" s="207">
        <v>2021</v>
      </c>
      <c r="AG18" s="207" t="s">
        <v>1554</v>
      </c>
      <c r="AH18" s="641" t="s">
        <v>77</v>
      </c>
      <c r="AI18" s="641" t="s">
        <v>121</v>
      </c>
      <c r="AJ18" s="347" t="s">
        <v>1555</v>
      </c>
      <c r="AK18" s="363"/>
      <c r="AL18" s="207" t="s">
        <v>1556</v>
      </c>
      <c r="AM18" s="642" t="s">
        <v>1556</v>
      </c>
      <c r="AN18" s="642" t="s">
        <v>1556</v>
      </c>
      <c r="AO18" s="347" t="s">
        <v>1555</v>
      </c>
      <c r="AP18" s="361"/>
      <c r="AQ18" s="361"/>
      <c r="AR18" s="361"/>
      <c r="AS18" s="361"/>
      <c r="AT18" s="231" t="s">
        <v>1556</v>
      </c>
      <c r="AU18" s="350"/>
      <c r="AV18" s="277" t="s">
        <v>1557</v>
      </c>
      <c r="AW18" s="277" t="s">
        <v>1602</v>
      </c>
      <c r="AX18" s="644">
        <f>+D18</f>
        <v>1</v>
      </c>
      <c r="AY18" s="644">
        <f>+F18</f>
        <v>1</v>
      </c>
      <c r="AZ18" s="238" t="s">
        <v>1603</v>
      </c>
      <c r="BA18" s="238" t="s">
        <v>1604</v>
      </c>
      <c r="BB18" s="159">
        <v>1</v>
      </c>
      <c r="BC18" s="370">
        <v>1</v>
      </c>
      <c r="BD18" s="650" t="s">
        <v>1605</v>
      </c>
      <c r="BE18" s="217" t="s">
        <v>1604</v>
      </c>
      <c r="BF18" s="962">
        <f>+J18</f>
        <v>1</v>
      </c>
      <c r="BG18" s="915">
        <v>1</v>
      </c>
      <c r="BH18" s="914" t="s">
        <v>1606</v>
      </c>
      <c r="BI18" s="1229" t="s">
        <v>1604</v>
      </c>
      <c r="BJ18" s="917">
        <f t="shared" si="3"/>
        <v>1</v>
      </c>
      <c r="BK18" s="973">
        <f t="shared" si="4"/>
        <v>1</v>
      </c>
      <c r="BL18" s="1277" t="s">
        <v>1967</v>
      </c>
      <c r="BM18" s="1220" t="s">
        <v>1604</v>
      </c>
      <c r="BN18" s="219"/>
    </row>
    <row r="19" spans="1:66" s="17" customFormat="1" ht="129.75" customHeight="1">
      <c r="A19" s="639">
        <v>6</v>
      </c>
      <c r="B19" s="1081" t="s">
        <v>1607</v>
      </c>
      <c r="C19" s="932">
        <v>0.1</v>
      </c>
      <c r="D19" s="933">
        <v>1</v>
      </c>
      <c r="E19" s="933">
        <v>1</v>
      </c>
      <c r="F19" s="934">
        <f>+D19/E19</f>
        <v>1</v>
      </c>
      <c r="G19" s="933">
        <v>1</v>
      </c>
      <c r="H19" s="246">
        <v>1</v>
      </c>
      <c r="I19" s="934">
        <v>1</v>
      </c>
      <c r="J19" s="246">
        <v>1</v>
      </c>
      <c r="K19" s="915">
        <v>1</v>
      </c>
      <c r="L19" s="934">
        <v>1</v>
      </c>
      <c r="M19" s="246"/>
      <c r="N19" s="933">
        <v>1</v>
      </c>
      <c r="O19" s="934">
        <v>1</v>
      </c>
      <c r="P19" s="560">
        <f t="shared" si="0"/>
        <v>3</v>
      </c>
      <c r="Q19" s="560">
        <f t="shared" si="0"/>
        <v>4</v>
      </c>
      <c r="R19" s="557">
        <f t="shared" si="1"/>
        <v>1</v>
      </c>
      <c r="S19" s="946">
        <f t="shared" si="2"/>
        <v>0.1</v>
      </c>
      <c r="T19" s="260" t="s">
        <v>1608</v>
      </c>
      <c r="U19" s="260" t="s">
        <v>1609</v>
      </c>
      <c r="V19" s="205" t="s">
        <v>181</v>
      </c>
      <c r="W19" s="205" t="s">
        <v>1610</v>
      </c>
      <c r="X19" s="205" t="s">
        <v>1611</v>
      </c>
      <c r="Y19" s="641" t="s">
        <v>239</v>
      </c>
      <c r="Z19" s="208" t="s">
        <v>1612</v>
      </c>
      <c r="AA19" s="641" t="s">
        <v>73</v>
      </c>
      <c r="AB19" s="641" t="s">
        <v>74</v>
      </c>
      <c r="AC19" s="641" t="s">
        <v>1263</v>
      </c>
      <c r="AD19" s="641" t="s">
        <v>76</v>
      </c>
      <c r="AE19" s="207" t="s">
        <v>1554</v>
      </c>
      <c r="AF19" s="207">
        <v>2021</v>
      </c>
      <c r="AG19" s="207">
        <v>2021</v>
      </c>
      <c r="AH19" s="641" t="s">
        <v>77</v>
      </c>
      <c r="AI19" s="641" t="s">
        <v>121</v>
      </c>
      <c r="AJ19" s="347" t="s">
        <v>1555</v>
      </c>
      <c r="AK19" s="363"/>
      <c r="AL19" s="207" t="s">
        <v>1556</v>
      </c>
      <c r="AM19" s="642" t="s">
        <v>1613</v>
      </c>
      <c r="AN19" s="207" t="s">
        <v>1556</v>
      </c>
      <c r="AO19" s="347" t="s">
        <v>1555</v>
      </c>
      <c r="AP19" s="361"/>
      <c r="AQ19" s="361"/>
      <c r="AR19" s="361"/>
      <c r="AS19" s="361"/>
      <c r="AT19" s="231" t="s">
        <v>1556</v>
      </c>
      <c r="AU19" s="350"/>
      <c r="AV19" s="277" t="s">
        <v>1557</v>
      </c>
      <c r="AW19" s="277" t="s">
        <v>1614</v>
      </c>
      <c r="AX19" s="644">
        <f>+D19</f>
        <v>1</v>
      </c>
      <c r="AY19" s="644">
        <f>+F19</f>
        <v>1</v>
      </c>
      <c r="AZ19" s="394" t="s">
        <v>1615</v>
      </c>
      <c r="BA19" s="394" t="s">
        <v>1616</v>
      </c>
      <c r="BB19" s="159">
        <v>1</v>
      </c>
      <c r="BC19" s="370">
        <v>1</v>
      </c>
      <c r="BD19" s="650" t="s">
        <v>1617</v>
      </c>
      <c r="BE19" s="217" t="s">
        <v>1616</v>
      </c>
      <c r="BF19" s="962">
        <f>+J19</f>
        <v>1</v>
      </c>
      <c r="BG19" s="915">
        <v>1</v>
      </c>
      <c r="BH19" s="914" t="s">
        <v>1618</v>
      </c>
      <c r="BI19" s="1229" t="s">
        <v>1619</v>
      </c>
      <c r="BJ19" s="917">
        <f t="shared" si="3"/>
        <v>0</v>
      </c>
      <c r="BK19" s="973">
        <f t="shared" si="4"/>
        <v>1</v>
      </c>
      <c r="BL19" s="1277" t="s">
        <v>1968</v>
      </c>
      <c r="BM19" s="1220" t="s">
        <v>1619</v>
      </c>
      <c r="BN19" s="219"/>
    </row>
    <row r="20" spans="1:66" s="141" customFormat="1" ht="30" customHeight="1">
      <c r="A20" s="139"/>
      <c r="B20" s="17"/>
      <c r="C20" s="143">
        <f>SUM(C14:C19)</f>
        <v>0.99999999999999989</v>
      </c>
      <c r="D20" s="17"/>
      <c r="E20" s="17"/>
      <c r="F20" s="145">
        <v>1</v>
      </c>
      <c r="G20" s="17"/>
      <c r="H20" s="17"/>
      <c r="I20" s="17"/>
      <c r="J20" s="17"/>
      <c r="K20" s="17"/>
      <c r="L20" s="17"/>
      <c r="M20" s="17"/>
      <c r="N20" s="17"/>
      <c r="O20" s="17"/>
      <c r="P20" s="17"/>
      <c r="Q20" s="17"/>
      <c r="R20" s="17"/>
      <c r="S20" s="17"/>
      <c r="T20" s="17"/>
      <c r="U20" s="17"/>
      <c r="V20" s="17"/>
      <c r="W20" s="17"/>
      <c r="X20" s="17"/>
      <c r="Y20" s="139"/>
      <c r="Z20" s="5"/>
      <c r="AA20" s="17"/>
      <c r="AB20" s="17"/>
      <c r="AC20" s="17"/>
      <c r="AD20" s="17"/>
      <c r="AE20" s="5"/>
      <c r="AF20" s="5"/>
      <c r="AG20" s="5"/>
      <c r="AH20" s="17"/>
      <c r="AI20" s="17"/>
      <c r="AJ20" s="17"/>
      <c r="AK20" s="5"/>
      <c r="AL20" s="5"/>
      <c r="AM20" s="5"/>
      <c r="AN20" s="5"/>
      <c r="AO20" s="17"/>
      <c r="AP20" s="17"/>
      <c r="AQ20" s="17"/>
      <c r="AR20" s="17"/>
      <c r="AS20" s="5"/>
      <c r="AT20" s="5"/>
      <c r="AU20" s="5"/>
      <c r="AV20" s="5"/>
      <c r="AW20" s="5"/>
      <c r="BH20" s="142"/>
      <c r="BN20" s="5"/>
    </row>
    <row r="21" spans="1:66" s="141" customFormat="1" ht="11.65" customHeight="1">
      <c r="A21" s="139"/>
      <c r="B21" s="145"/>
      <c r="C21" s="143"/>
      <c r="D21" s="17"/>
      <c r="E21" s="17"/>
      <c r="F21" s="17"/>
      <c r="G21" s="17"/>
      <c r="H21" s="17"/>
      <c r="I21" s="17"/>
      <c r="J21" s="17"/>
      <c r="K21" s="17"/>
      <c r="L21" s="17"/>
      <c r="M21" s="17"/>
      <c r="N21" s="17"/>
      <c r="O21" s="17"/>
      <c r="P21" s="17"/>
      <c r="Q21" s="17"/>
      <c r="R21" s="17"/>
      <c r="S21" s="17"/>
      <c r="T21" s="17"/>
      <c r="U21" s="17"/>
      <c r="V21" s="17"/>
      <c r="W21" s="17"/>
      <c r="X21" s="17"/>
      <c r="Y21" s="139"/>
      <c r="Z21" s="5"/>
      <c r="AA21" s="17"/>
      <c r="AB21" s="17"/>
      <c r="AC21" s="17"/>
      <c r="AD21" s="17"/>
      <c r="AE21" s="5"/>
      <c r="AF21" s="5"/>
      <c r="AG21" s="5"/>
      <c r="AH21" s="17"/>
      <c r="AI21" s="17"/>
      <c r="AJ21" s="17"/>
      <c r="AK21" s="5"/>
      <c r="AL21" s="5"/>
      <c r="AM21" s="5"/>
      <c r="AN21" s="5"/>
      <c r="AO21" s="17"/>
      <c r="AP21" s="17"/>
      <c r="AQ21" s="17"/>
      <c r="AR21" s="17"/>
      <c r="AS21" s="5"/>
      <c r="AT21" s="5"/>
      <c r="AU21" s="5"/>
      <c r="AV21" s="5"/>
      <c r="AW21" s="5"/>
      <c r="BH21" s="142"/>
      <c r="BN21" s="5"/>
    </row>
    <row r="22" spans="1:66" s="141" customFormat="1" ht="11.65" customHeight="1">
      <c r="A22" s="139"/>
      <c r="B22" s="17"/>
      <c r="C22" s="143"/>
      <c r="D22" s="17"/>
      <c r="E22" s="17"/>
      <c r="F22" s="17"/>
      <c r="G22" s="17"/>
      <c r="H22" s="17"/>
      <c r="I22" s="17"/>
      <c r="J22" s="17"/>
      <c r="K22" s="17"/>
      <c r="L22" s="17"/>
      <c r="M22" s="17"/>
      <c r="N22" s="17"/>
      <c r="O22" s="17"/>
      <c r="P22" s="17"/>
      <c r="Q22" s="17"/>
      <c r="R22" s="17"/>
      <c r="S22" s="17"/>
      <c r="T22" s="17"/>
      <c r="U22" s="17"/>
      <c r="V22" s="17"/>
      <c r="W22" s="17"/>
      <c r="X22" s="17"/>
      <c r="Y22" s="139"/>
      <c r="Z22" s="5"/>
      <c r="AA22" s="17"/>
      <c r="AB22" s="17"/>
      <c r="AC22" s="17"/>
      <c r="AD22" s="17"/>
      <c r="AE22" s="5"/>
      <c r="AF22" s="5"/>
      <c r="AG22" s="5"/>
      <c r="AH22" s="17"/>
      <c r="AI22" s="17"/>
      <c r="AJ22" s="17"/>
      <c r="AK22" s="5"/>
      <c r="AL22" s="5"/>
      <c r="AM22" s="5"/>
      <c r="AN22" s="5"/>
      <c r="AO22" s="17"/>
      <c r="AP22" s="17"/>
      <c r="AQ22" s="17"/>
      <c r="AR22" s="17"/>
      <c r="AS22" s="5"/>
      <c r="AT22" s="5"/>
      <c r="AU22" s="5"/>
      <c r="AV22" s="5"/>
      <c r="AW22" s="5"/>
      <c r="BH22" s="146"/>
      <c r="BN22" s="5"/>
    </row>
    <row r="23" spans="1:66" s="141" customFormat="1" ht="11.65" customHeight="1">
      <c r="A23" s="139"/>
      <c r="B23" s="17"/>
      <c r="C23" s="143"/>
      <c r="D23" s="17"/>
      <c r="E23" s="17"/>
      <c r="F23" s="17"/>
      <c r="G23" s="17"/>
      <c r="H23" s="17"/>
      <c r="I23" s="17"/>
      <c r="J23" s="17"/>
      <c r="K23" s="17"/>
      <c r="L23" s="17"/>
      <c r="M23" s="17"/>
      <c r="N23" s="17"/>
      <c r="O23" s="17"/>
      <c r="P23" s="17"/>
      <c r="Q23" s="17"/>
      <c r="R23" s="17"/>
      <c r="S23" s="17"/>
      <c r="T23" s="17"/>
      <c r="U23" s="17"/>
      <c r="V23" s="17"/>
      <c r="W23" s="17"/>
      <c r="X23" s="17"/>
      <c r="Y23" s="139"/>
      <c r="Z23" s="5"/>
      <c r="AA23" s="17"/>
      <c r="AB23" s="17"/>
      <c r="AC23" s="17"/>
      <c r="AD23" s="17"/>
      <c r="AE23" s="5"/>
      <c r="AF23" s="5"/>
      <c r="AG23" s="5"/>
      <c r="AH23" s="17"/>
      <c r="AI23" s="17"/>
      <c r="AJ23" s="17"/>
      <c r="AK23" s="5"/>
      <c r="AL23" s="5"/>
      <c r="AM23" s="5"/>
      <c r="AN23" s="5"/>
      <c r="AO23" s="17"/>
      <c r="AP23" s="17"/>
      <c r="AQ23" s="17"/>
      <c r="AR23" s="17"/>
      <c r="AS23" s="5"/>
      <c r="AT23" s="5"/>
      <c r="AU23" s="5"/>
      <c r="AV23" s="5"/>
      <c r="AW23" s="5"/>
      <c r="BH23" s="142"/>
      <c r="BN23" s="5"/>
    </row>
    <row r="24" spans="1:66" s="141" customFormat="1" ht="11.65" customHeight="1">
      <c r="A24" s="139"/>
      <c r="B24" s="17"/>
      <c r="C24" s="143"/>
      <c r="D24" s="17"/>
      <c r="E24" s="17"/>
      <c r="F24" s="17"/>
      <c r="G24" s="17"/>
      <c r="H24" s="17"/>
      <c r="I24" s="17"/>
      <c r="J24" s="17"/>
      <c r="K24" s="17"/>
      <c r="L24" s="17"/>
      <c r="M24" s="17"/>
      <c r="N24" s="17"/>
      <c r="O24" s="17"/>
      <c r="P24" s="17"/>
      <c r="Q24" s="17"/>
      <c r="R24" s="17"/>
      <c r="S24" s="17"/>
      <c r="T24" s="17"/>
      <c r="U24" s="17"/>
      <c r="V24" s="17"/>
      <c r="W24" s="17"/>
      <c r="X24" s="17"/>
      <c r="Y24" s="139"/>
      <c r="Z24" s="5"/>
      <c r="AA24" s="17"/>
      <c r="AB24" s="17"/>
      <c r="AC24" s="17"/>
      <c r="AD24" s="17"/>
      <c r="AE24" s="5"/>
      <c r="AF24" s="5"/>
      <c r="AG24" s="5"/>
      <c r="AH24" s="17"/>
      <c r="AI24" s="17"/>
      <c r="AJ24" s="17"/>
      <c r="AK24" s="5"/>
      <c r="AL24" s="5"/>
      <c r="AM24" s="5"/>
      <c r="AN24" s="5"/>
      <c r="AO24" s="17"/>
      <c r="AP24" s="17"/>
      <c r="AQ24" s="17"/>
      <c r="AR24" s="17"/>
      <c r="AS24" s="5"/>
      <c r="AT24" s="5"/>
      <c r="AU24" s="5"/>
      <c r="AV24" s="5"/>
      <c r="AW24" s="5"/>
      <c r="BH24" s="142"/>
      <c r="BN24" s="5"/>
    </row>
    <row r="25" spans="1:66" s="141" customFormat="1" ht="11.65" customHeight="1">
      <c r="A25" s="139"/>
      <c r="B25" s="17"/>
      <c r="C25" s="143"/>
      <c r="D25" s="17"/>
      <c r="E25" s="17"/>
      <c r="F25" s="17"/>
      <c r="G25" s="17"/>
      <c r="H25" s="17"/>
      <c r="I25" s="17"/>
      <c r="J25" s="17"/>
      <c r="K25" s="17"/>
      <c r="L25" s="17"/>
      <c r="M25" s="17"/>
      <c r="N25" s="17"/>
      <c r="O25" s="17"/>
      <c r="P25" s="17"/>
      <c r="Q25" s="17"/>
      <c r="R25" s="17"/>
      <c r="S25" s="17"/>
      <c r="T25" s="17"/>
      <c r="U25" s="17"/>
      <c r="V25" s="17"/>
      <c r="W25" s="17"/>
      <c r="X25" s="17"/>
      <c r="Y25" s="139"/>
      <c r="Z25" s="5"/>
      <c r="AA25" s="17"/>
      <c r="AB25" s="17"/>
      <c r="AC25" s="17"/>
      <c r="AD25" s="17"/>
      <c r="AE25" s="5"/>
      <c r="AF25" s="5"/>
      <c r="AG25" s="5"/>
      <c r="AH25" s="17"/>
      <c r="AI25" s="17"/>
      <c r="AJ25" s="17"/>
      <c r="AK25" s="5"/>
      <c r="AL25" s="5"/>
      <c r="AM25" s="5"/>
      <c r="AN25" s="5"/>
      <c r="AO25" s="17"/>
      <c r="AP25" s="17"/>
      <c r="AQ25" s="17"/>
      <c r="AR25" s="17"/>
      <c r="AS25" s="5"/>
      <c r="AT25" s="5"/>
      <c r="AU25" s="5"/>
      <c r="AV25" s="5"/>
      <c r="AW25" s="5"/>
      <c r="BH25" s="142"/>
      <c r="BN25" s="5"/>
    </row>
    <row r="26" spans="1:66" s="141" customFormat="1" ht="11.65" customHeight="1">
      <c r="A26" s="139"/>
      <c r="B26" s="17"/>
      <c r="C26" s="143"/>
      <c r="D26" s="17"/>
      <c r="E26" s="17"/>
      <c r="F26" s="17"/>
      <c r="G26" s="17"/>
      <c r="H26" s="17"/>
      <c r="I26" s="17"/>
      <c r="J26" s="17"/>
      <c r="K26" s="17"/>
      <c r="L26" s="17"/>
      <c r="M26" s="17"/>
      <c r="N26" s="17"/>
      <c r="O26" s="17"/>
      <c r="P26" s="17"/>
      <c r="Q26" s="17"/>
      <c r="R26" s="17"/>
      <c r="S26" s="17"/>
      <c r="T26" s="17"/>
      <c r="U26" s="17"/>
      <c r="V26" s="17"/>
      <c r="W26" s="17"/>
      <c r="X26" s="17"/>
      <c r="Y26" s="139"/>
      <c r="Z26" s="5"/>
      <c r="AA26" s="17"/>
      <c r="AB26" s="17"/>
      <c r="AC26" s="17"/>
      <c r="AD26" s="17"/>
      <c r="AE26" s="5"/>
      <c r="AF26" s="5"/>
      <c r="AG26" s="5"/>
      <c r="AH26" s="17"/>
      <c r="AI26" s="17"/>
      <c r="AJ26" s="17"/>
      <c r="AK26" s="5"/>
      <c r="AL26" s="5"/>
      <c r="AM26" s="5"/>
      <c r="AN26" s="5"/>
      <c r="AO26" s="17"/>
      <c r="AP26" s="17"/>
      <c r="AQ26" s="17"/>
      <c r="AR26" s="17"/>
      <c r="AS26" s="5"/>
      <c r="AT26" s="5"/>
      <c r="AU26" s="5"/>
      <c r="AV26" s="5"/>
      <c r="AW26" s="5"/>
      <c r="BH26" s="142"/>
      <c r="BN26" s="5"/>
    </row>
    <row r="27" spans="1:66" s="141" customFormat="1" ht="11.65" customHeight="1">
      <c r="A27" s="139"/>
      <c r="B27" s="17"/>
      <c r="C27" s="143"/>
      <c r="D27" s="17"/>
      <c r="E27" s="17"/>
      <c r="F27" s="17"/>
      <c r="G27" s="17"/>
      <c r="H27" s="17"/>
      <c r="I27" s="17"/>
      <c r="J27" s="17"/>
      <c r="K27" s="17"/>
      <c r="L27" s="17"/>
      <c r="M27" s="17"/>
      <c r="N27" s="17"/>
      <c r="O27" s="17"/>
      <c r="P27" s="17"/>
      <c r="Q27" s="17"/>
      <c r="R27" s="17"/>
      <c r="S27" s="17"/>
      <c r="T27" s="17"/>
      <c r="U27" s="17"/>
      <c r="V27" s="17"/>
      <c r="W27" s="17"/>
      <c r="X27" s="17"/>
      <c r="Y27" s="139"/>
      <c r="Z27" s="5"/>
      <c r="AA27" s="17"/>
      <c r="AB27" s="17"/>
      <c r="AC27" s="17"/>
      <c r="AD27" s="17"/>
      <c r="AE27" s="5"/>
      <c r="AF27" s="5"/>
      <c r="AG27" s="5"/>
      <c r="AH27" s="17"/>
      <c r="AI27" s="17"/>
      <c r="AJ27" s="17"/>
      <c r="AK27" s="5"/>
      <c r="AL27" s="5"/>
      <c r="AM27" s="5"/>
      <c r="AN27" s="5"/>
      <c r="AO27" s="17"/>
      <c r="AP27" s="17"/>
      <c r="AQ27" s="17"/>
      <c r="AR27" s="17"/>
      <c r="AS27" s="5"/>
      <c r="AT27" s="5"/>
      <c r="AU27" s="5"/>
      <c r="AV27" s="5"/>
      <c r="AW27" s="5"/>
      <c r="BH27" s="142"/>
      <c r="BN27" s="5"/>
    </row>
    <row r="28" spans="1:66" s="141" customFormat="1" ht="14.1" customHeight="1">
      <c r="A28" s="139"/>
      <c r="B28" s="17"/>
      <c r="C28" s="143"/>
      <c r="D28" s="17"/>
      <c r="E28" s="17"/>
      <c r="F28" s="17"/>
      <c r="G28" s="17"/>
      <c r="H28" s="17"/>
      <c r="I28" s="17"/>
      <c r="J28" s="17"/>
      <c r="K28" s="17"/>
      <c r="L28" s="17"/>
      <c r="M28" s="17"/>
      <c r="N28" s="17"/>
      <c r="O28" s="17"/>
      <c r="P28" s="17"/>
      <c r="Q28" s="17"/>
      <c r="R28" s="17"/>
      <c r="S28" s="17"/>
      <c r="T28" s="17"/>
      <c r="U28" s="17"/>
      <c r="V28" s="17"/>
      <c r="W28" s="17"/>
      <c r="X28" s="17"/>
      <c r="Y28" s="139"/>
      <c r="Z28" s="5"/>
      <c r="AA28" s="17"/>
      <c r="AB28" s="17"/>
      <c r="AC28" s="17"/>
      <c r="AD28" s="17"/>
      <c r="AE28" s="5"/>
      <c r="AF28" s="5"/>
      <c r="AG28" s="5"/>
      <c r="AH28" s="17"/>
      <c r="AI28" s="17"/>
      <c r="AJ28" s="17"/>
      <c r="AK28" s="5"/>
      <c r="AL28" s="5"/>
      <c r="AM28" s="5"/>
      <c r="AN28" s="5"/>
      <c r="AO28" s="17"/>
      <c r="AP28" s="17"/>
      <c r="AQ28" s="17"/>
      <c r="AR28" s="17"/>
      <c r="AS28" s="5"/>
      <c r="AT28" s="5"/>
      <c r="AU28" s="5"/>
      <c r="AV28" s="5"/>
      <c r="AW28" s="5"/>
      <c r="BH28" s="142"/>
      <c r="BN28" s="5"/>
    </row>
    <row r="29" spans="1:66" s="141" customFormat="1" ht="11.65" customHeight="1">
      <c r="A29" s="139"/>
      <c r="B29"/>
      <c r="C29" s="143"/>
      <c r="D29" s="17"/>
      <c r="E29" s="17"/>
      <c r="F29" s="17"/>
      <c r="G29" s="17"/>
      <c r="H29" s="17"/>
      <c r="I29" s="17"/>
      <c r="J29" s="17"/>
      <c r="K29" s="17"/>
      <c r="L29" s="17"/>
      <c r="M29" s="17"/>
      <c r="N29" s="17"/>
      <c r="O29" s="17"/>
      <c r="P29" s="17"/>
      <c r="Q29" s="17"/>
      <c r="R29" s="17"/>
      <c r="S29" s="17"/>
      <c r="T29" s="17"/>
      <c r="U29" s="17"/>
      <c r="V29" s="17"/>
      <c r="W29" s="17"/>
      <c r="X29" s="17"/>
      <c r="Y29" s="139"/>
      <c r="Z29" s="5"/>
      <c r="AA29" s="17"/>
      <c r="AB29" s="17"/>
      <c r="AC29" s="17"/>
      <c r="AD29" s="17"/>
      <c r="AE29" s="5"/>
      <c r="AF29" s="5"/>
      <c r="AG29" s="5"/>
      <c r="AH29" s="17"/>
      <c r="AI29" s="17"/>
      <c r="AJ29" s="17"/>
      <c r="AK29" s="5"/>
      <c r="AL29" s="5"/>
      <c r="AM29" s="5"/>
      <c r="AN29" s="5"/>
      <c r="AO29" s="17"/>
      <c r="AP29" s="17"/>
      <c r="AQ29" s="17"/>
      <c r="AR29" s="17"/>
      <c r="AS29" s="5"/>
      <c r="AT29" s="5"/>
      <c r="AU29" s="5"/>
      <c r="AV29" s="5"/>
      <c r="AW29" s="5"/>
      <c r="BN29" s="5"/>
    </row>
    <row r="30" spans="1:66" s="141" customFormat="1" ht="11.65" customHeight="1">
      <c r="A30" s="139"/>
      <c r="B30" s="17"/>
      <c r="C30" s="143"/>
      <c r="D30" s="17"/>
      <c r="E30" s="17"/>
      <c r="F30" s="17"/>
      <c r="G30" s="17"/>
      <c r="H30" s="17"/>
      <c r="I30" s="17"/>
      <c r="J30" s="17"/>
      <c r="K30" s="17"/>
      <c r="L30" s="17"/>
      <c r="M30" s="17"/>
      <c r="N30" s="17"/>
      <c r="O30" s="17"/>
      <c r="P30" s="17"/>
      <c r="Q30" s="17"/>
      <c r="R30" s="17"/>
      <c r="S30" s="17"/>
      <c r="T30" s="17"/>
      <c r="U30" s="17"/>
      <c r="V30" s="17"/>
      <c r="W30" s="17"/>
      <c r="X30" s="17"/>
      <c r="Y30" s="139"/>
      <c r="Z30" s="5"/>
      <c r="AA30" s="17"/>
      <c r="AB30" s="17"/>
      <c r="AC30" s="17"/>
      <c r="AD30" s="17"/>
      <c r="AE30" s="5"/>
      <c r="AF30" s="5"/>
      <c r="AG30" s="5"/>
      <c r="AH30" s="17"/>
      <c r="AI30" s="17"/>
      <c r="AJ30" s="17"/>
      <c r="AK30" s="5"/>
      <c r="AL30" s="5"/>
      <c r="AM30" s="5"/>
      <c r="AN30" s="5"/>
      <c r="AO30" s="17"/>
      <c r="AP30" s="17"/>
      <c r="AQ30" s="17"/>
      <c r="AR30" s="17"/>
      <c r="AS30" s="5"/>
      <c r="AT30" s="5"/>
      <c r="AU30" s="5"/>
      <c r="AV30" s="5"/>
      <c r="AW30" s="5"/>
      <c r="BN30" s="5"/>
    </row>
    <row r="31" spans="1:66" s="141" customFormat="1" ht="11.65" customHeight="1">
      <c r="A31" s="139"/>
      <c r="B31" s="17"/>
      <c r="C31" s="143"/>
      <c r="D31" s="17"/>
      <c r="E31" s="17"/>
      <c r="F31" s="17"/>
      <c r="G31" s="17"/>
      <c r="H31" s="17"/>
      <c r="I31" s="17"/>
      <c r="J31" s="17"/>
      <c r="K31" s="17"/>
      <c r="L31" s="17"/>
      <c r="M31" s="17"/>
      <c r="N31" s="17"/>
      <c r="O31" s="17"/>
      <c r="P31" s="17"/>
      <c r="Q31" s="17"/>
      <c r="R31" s="17"/>
      <c r="S31" s="17"/>
      <c r="T31" s="17"/>
      <c r="U31" s="17"/>
      <c r="V31" s="17"/>
      <c r="W31" s="17"/>
      <c r="X31" s="17"/>
      <c r="Y31" s="139"/>
      <c r="Z31" s="5"/>
      <c r="AA31" s="17"/>
      <c r="AB31" s="17"/>
      <c r="AC31" s="17"/>
      <c r="AD31" s="17"/>
      <c r="AE31" s="5"/>
      <c r="AF31" s="5"/>
      <c r="AG31" s="5"/>
      <c r="AH31" s="17"/>
      <c r="AI31" s="17"/>
      <c r="AJ31" s="17"/>
      <c r="AK31" s="5"/>
      <c r="AL31" s="5"/>
      <c r="AM31" s="5"/>
      <c r="AN31" s="5"/>
      <c r="AO31" s="17"/>
      <c r="AP31" s="17"/>
      <c r="AQ31" s="17"/>
      <c r="AR31" s="17"/>
      <c r="AS31" s="5"/>
      <c r="AT31" s="5"/>
      <c r="AU31" s="5"/>
      <c r="AV31" s="5"/>
      <c r="AW31" s="5"/>
      <c r="BN31" s="5"/>
    </row>
    <row r="32" spans="1:66" s="141" customFormat="1" ht="11.65" customHeight="1">
      <c r="A32" s="139"/>
      <c r="B32" s="17"/>
      <c r="C32" s="143"/>
      <c r="D32" s="17"/>
      <c r="E32" s="17"/>
      <c r="F32" s="17"/>
      <c r="G32" s="17"/>
      <c r="H32" s="17"/>
      <c r="I32" s="17"/>
      <c r="J32" s="17"/>
      <c r="K32" s="17"/>
      <c r="L32" s="17"/>
      <c r="M32" s="17"/>
      <c r="N32" s="17"/>
      <c r="O32" s="17"/>
      <c r="P32" s="17"/>
      <c r="Q32" s="17"/>
      <c r="R32" s="17"/>
      <c r="S32" s="17"/>
      <c r="T32" s="17"/>
      <c r="U32" s="17"/>
      <c r="V32" s="17"/>
      <c r="W32" s="17"/>
      <c r="X32" s="17"/>
      <c r="Y32" s="139"/>
      <c r="Z32" s="5"/>
      <c r="AA32" s="17"/>
      <c r="AB32" s="17"/>
      <c r="AC32" s="17"/>
      <c r="AD32" s="17"/>
      <c r="AE32" s="5"/>
      <c r="AF32" s="5"/>
      <c r="AG32" s="5"/>
      <c r="AH32" s="17"/>
      <c r="AI32" s="17"/>
      <c r="AJ32" s="17"/>
      <c r="AK32" s="5"/>
      <c r="AL32" s="5"/>
      <c r="AM32" s="5"/>
      <c r="AN32" s="5"/>
      <c r="AO32" s="17"/>
      <c r="AP32" s="17"/>
      <c r="AQ32" s="17"/>
      <c r="AR32" s="17"/>
      <c r="AS32" s="5"/>
      <c r="AT32" s="5"/>
      <c r="AU32" s="5"/>
      <c r="AV32" s="5"/>
      <c r="AW32" s="5"/>
      <c r="BN32" s="5"/>
    </row>
    <row r="33" spans="1:66" s="141" customFormat="1" ht="11.65" customHeight="1">
      <c r="A33" s="139"/>
      <c r="B33" s="17"/>
      <c r="C33" s="143"/>
      <c r="D33" s="17"/>
      <c r="E33" s="17"/>
      <c r="F33" s="17"/>
      <c r="G33" s="17"/>
      <c r="H33" s="17"/>
      <c r="I33" s="17"/>
      <c r="J33" s="17"/>
      <c r="K33" s="17"/>
      <c r="L33" s="17"/>
      <c r="M33" s="17"/>
      <c r="N33" s="17"/>
      <c r="O33" s="17"/>
      <c r="P33" s="17"/>
      <c r="Q33" s="17"/>
      <c r="R33" s="17"/>
      <c r="S33" s="17"/>
      <c r="T33" s="17"/>
      <c r="U33" s="17"/>
      <c r="V33" s="17"/>
      <c r="W33" s="17"/>
      <c r="X33" s="17"/>
      <c r="Y33" s="139"/>
      <c r="Z33" s="5"/>
      <c r="AA33" s="17"/>
      <c r="AB33" s="17"/>
      <c r="AC33" s="17"/>
      <c r="AD33" s="17"/>
      <c r="AE33" s="5"/>
      <c r="AF33" s="5"/>
      <c r="AG33" s="5"/>
      <c r="AH33" s="17"/>
      <c r="AI33" s="17"/>
      <c r="AJ33" s="17"/>
      <c r="AK33" s="5"/>
      <c r="AL33" s="5"/>
      <c r="AM33" s="5"/>
      <c r="AN33" s="5"/>
      <c r="AO33" s="17"/>
      <c r="AP33" s="17"/>
      <c r="AQ33" s="17"/>
      <c r="AR33" s="17"/>
      <c r="AS33" s="5"/>
      <c r="AT33" s="5"/>
      <c r="AU33" s="5"/>
      <c r="AV33" s="5"/>
      <c r="AW33" s="5"/>
      <c r="BN33" s="5"/>
    </row>
    <row r="34" spans="1:66" s="141" customFormat="1" ht="12.6" customHeight="1">
      <c r="A34" s="139"/>
      <c r="B34" s="17"/>
      <c r="C34" s="143"/>
      <c r="D34" s="17"/>
      <c r="E34" s="17"/>
      <c r="F34" s="17"/>
      <c r="G34" s="17"/>
      <c r="H34" s="17"/>
      <c r="I34" s="17"/>
      <c r="J34" s="17"/>
      <c r="K34" s="17"/>
      <c r="L34" s="17"/>
      <c r="M34" s="17"/>
      <c r="N34" s="17"/>
      <c r="O34" s="17"/>
      <c r="P34" s="17"/>
      <c r="Q34" s="17"/>
      <c r="R34" s="17"/>
      <c r="S34" s="17"/>
      <c r="T34" s="17"/>
      <c r="U34" s="17"/>
      <c r="V34" s="17"/>
      <c r="W34" s="17"/>
      <c r="X34" s="17"/>
      <c r="Y34" s="139"/>
      <c r="Z34" s="5"/>
      <c r="AA34" s="17"/>
      <c r="AB34" s="17"/>
      <c r="AC34" s="17"/>
      <c r="AD34" s="17"/>
      <c r="AE34" s="5"/>
      <c r="AF34" s="5"/>
      <c r="AG34" s="5"/>
      <c r="AH34" s="17"/>
      <c r="AI34" s="17"/>
      <c r="AJ34" s="17"/>
      <c r="AK34" s="5"/>
      <c r="AL34" s="5"/>
      <c r="AM34" s="5"/>
      <c r="AN34" s="5"/>
      <c r="AO34" s="17"/>
      <c r="AP34" s="17"/>
      <c r="AQ34" s="17"/>
      <c r="AR34" s="17"/>
      <c r="AS34" s="5"/>
      <c r="AT34" s="5"/>
      <c r="AU34" s="5"/>
      <c r="AV34" s="5"/>
      <c r="AW34" s="5"/>
      <c r="BN34" s="5"/>
    </row>
    <row r="35" spans="1:66" s="141" customFormat="1" ht="12.6" customHeight="1">
      <c r="A35" s="139"/>
      <c r="B35" s="17"/>
      <c r="C35" s="143"/>
      <c r="D35" s="17"/>
      <c r="E35" s="17"/>
      <c r="F35" s="17"/>
      <c r="G35" s="17"/>
      <c r="H35" s="17"/>
      <c r="I35" s="17"/>
      <c r="J35" s="17"/>
      <c r="K35" s="17"/>
      <c r="L35" s="17"/>
      <c r="M35" s="17"/>
      <c r="N35" s="17"/>
      <c r="O35" s="17"/>
      <c r="P35" s="17"/>
      <c r="Q35" s="17"/>
      <c r="R35" s="17"/>
      <c r="S35" s="17"/>
      <c r="T35" s="17"/>
      <c r="U35" s="17"/>
      <c r="V35" s="17"/>
      <c r="W35" s="17"/>
      <c r="X35" s="17"/>
      <c r="Y35" s="139"/>
      <c r="Z35" s="5"/>
      <c r="AA35" s="17"/>
      <c r="AB35" s="17"/>
      <c r="AC35" s="17"/>
      <c r="AD35" s="17"/>
      <c r="AE35" s="5"/>
      <c r="AF35" s="5"/>
      <c r="AG35" s="5"/>
      <c r="AH35" s="17"/>
      <c r="AI35" s="17"/>
      <c r="AJ35" s="17"/>
      <c r="AK35" s="5"/>
      <c r="AL35" s="5"/>
      <c r="AM35" s="5"/>
      <c r="AN35" s="5"/>
      <c r="AO35" s="17"/>
      <c r="AP35" s="17"/>
      <c r="AQ35" s="17"/>
      <c r="AR35" s="17"/>
      <c r="AS35" s="5"/>
      <c r="AT35" s="5"/>
      <c r="AU35" s="5"/>
      <c r="AV35" s="5"/>
      <c r="AW35" s="5"/>
      <c r="BN35" s="5"/>
    </row>
    <row r="36" spans="1:66" s="141" customFormat="1" ht="11.65" customHeight="1">
      <c r="A36" s="139"/>
      <c r="B36" s="17"/>
      <c r="C36" s="143"/>
      <c r="D36" s="17"/>
      <c r="E36" s="17"/>
      <c r="F36" s="17"/>
      <c r="G36" s="17"/>
      <c r="H36" s="17"/>
      <c r="I36" s="17"/>
      <c r="J36" s="17"/>
      <c r="K36" s="17"/>
      <c r="L36" s="17"/>
      <c r="M36" s="17"/>
      <c r="N36" s="17"/>
      <c r="O36" s="17"/>
      <c r="P36" s="17"/>
      <c r="Q36" s="17"/>
      <c r="R36" s="17"/>
      <c r="S36" s="17"/>
      <c r="T36" s="17"/>
      <c r="U36" s="17"/>
      <c r="V36" s="17"/>
      <c r="W36" s="17"/>
      <c r="X36" s="17"/>
      <c r="Y36" s="139"/>
      <c r="Z36" s="5"/>
      <c r="AA36" s="17"/>
      <c r="AB36" s="17"/>
      <c r="AC36" s="17"/>
      <c r="AD36" s="17"/>
      <c r="AE36" s="5"/>
      <c r="AF36" s="5"/>
      <c r="AG36" s="5"/>
      <c r="AH36" s="17"/>
      <c r="AI36" s="17"/>
      <c r="AJ36" s="17"/>
      <c r="AK36" s="5"/>
      <c r="AL36" s="5"/>
      <c r="AM36" s="5"/>
      <c r="AN36" s="5"/>
      <c r="AO36" s="17"/>
      <c r="AP36" s="17"/>
      <c r="AQ36" s="17"/>
      <c r="AR36" s="17"/>
      <c r="AS36" s="5"/>
      <c r="AT36" s="5"/>
      <c r="AU36" s="5"/>
      <c r="AV36" s="5"/>
      <c r="AW36" s="5"/>
      <c r="BN36" s="5"/>
    </row>
    <row r="37" spans="1:66" s="141" customFormat="1" ht="11.65" customHeight="1">
      <c r="A37" s="139"/>
      <c r="B37" s="17"/>
      <c r="C37" s="143"/>
      <c r="D37" s="17"/>
      <c r="E37" s="17"/>
      <c r="F37" s="17"/>
      <c r="G37" s="17"/>
      <c r="H37" s="17"/>
      <c r="I37" s="17"/>
      <c r="J37" s="17"/>
      <c r="K37" s="17"/>
      <c r="L37" s="17"/>
      <c r="M37" s="17"/>
      <c r="N37" s="17"/>
      <c r="O37" s="17"/>
      <c r="P37" s="17"/>
      <c r="Q37" s="17"/>
      <c r="R37" s="17"/>
      <c r="S37" s="17"/>
      <c r="T37" s="17"/>
      <c r="U37" s="17"/>
      <c r="V37" s="17"/>
      <c r="W37" s="17"/>
      <c r="X37" s="17"/>
      <c r="Y37" s="139"/>
      <c r="Z37" s="5"/>
      <c r="AA37" s="17"/>
      <c r="AB37" s="17"/>
      <c r="AC37" s="17"/>
      <c r="AD37" s="17"/>
      <c r="AE37" s="5"/>
      <c r="AF37" s="5"/>
      <c r="AG37" s="5"/>
      <c r="AH37" s="17"/>
      <c r="AI37" s="17"/>
      <c r="AJ37" s="17"/>
      <c r="AK37" s="5"/>
      <c r="AL37" s="5"/>
      <c r="AM37" s="5"/>
      <c r="AN37" s="5"/>
      <c r="AO37" s="17"/>
      <c r="AP37" s="17"/>
      <c r="AQ37" s="17"/>
      <c r="AR37" s="17"/>
      <c r="AS37" s="5"/>
      <c r="AT37" s="5"/>
      <c r="AU37" s="5"/>
      <c r="AV37" s="5"/>
      <c r="AW37" s="5"/>
      <c r="BN37" s="5"/>
    </row>
    <row r="38" spans="1:66" s="141" customFormat="1" ht="14.1" customHeight="1">
      <c r="B38" s="5"/>
      <c r="C38" s="5"/>
      <c r="D38" s="5"/>
      <c r="E38" s="5"/>
      <c r="F38" s="5"/>
      <c r="G38" s="5"/>
      <c r="H38" s="5"/>
      <c r="I38" s="5"/>
      <c r="J38" s="5"/>
      <c r="K38" s="5"/>
      <c r="L38" s="5"/>
      <c r="M38" s="5"/>
      <c r="N38" s="5"/>
      <c r="O38" s="5"/>
      <c r="P38" s="5"/>
      <c r="Q38" s="5"/>
      <c r="R38" s="5"/>
      <c r="S38" s="5"/>
      <c r="T38" s="5"/>
      <c r="U38" s="5"/>
      <c r="V38" s="5"/>
      <c r="W38" s="5"/>
      <c r="X38" s="5"/>
      <c r="Y38" s="139"/>
      <c r="Z38" s="5"/>
      <c r="AA38" s="17"/>
      <c r="AB38" s="17"/>
      <c r="AC38" s="17"/>
      <c r="AD38" s="17"/>
      <c r="AE38" s="5"/>
      <c r="AF38" s="5"/>
      <c r="AG38" s="5"/>
      <c r="AH38" s="17"/>
      <c r="AI38" s="17"/>
      <c r="AJ38" s="17"/>
      <c r="AK38" s="5"/>
      <c r="AL38" s="5"/>
      <c r="AM38" s="5"/>
      <c r="AN38" s="5"/>
      <c r="AO38" s="17"/>
      <c r="AP38" s="17"/>
      <c r="AQ38" s="17"/>
      <c r="AR38" s="17"/>
      <c r="AS38" s="5"/>
      <c r="AT38" s="5"/>
      <c r="AU38" s="5"/>
      <c r="AV38" s="5"/>
      <c r="AW38" s="5"/>
      <c r="BN38" s="5"/>
    </row>
    <row r="39" spans="1:66" s="141" customFormat="1" ht="11.65" customHeight="1">
      <c r="B39" s="5"/>
      <c r="C39" s="5"/>
      <c r="D39" s="5"/>
      <c r="E39" s="5"/>
      <c r="F39" s="5"/>
      <c r="G39" s="5"/>
      <c r="H39" s="5"/>
      <c r="I39" s="5"/>
      <c r="J39" s="5"/>
      <c r="K39" s="5"/>
      <c r="L39" s="5"/>
      <c r="M39" s="5"/>
      <c r="N39" s="5"/>
      <c r="O39" s="5"/>
      <c r="P39" s="5"/>
      <c r="Q39" s="5"/>
      <c r="R39" s="5"/>
      <c r="S39" s="5"/>
      <c r="T39" s="5"/>
      <c r="U39" s="5"/>
      <c r="V39" s="5"/>
      <c r="W39" s="5"/>
      <c r="X39" s="5"/>
      <c r="Y39" s="139"/>
      <c r="Z39" s="5"/>
      <c r="AA39" s="17"/>
      <c r="AB39" s="17"/>
      <c r="AC39" s="17"/>
      <c r="AD39" s="17"/>
      <c r="AE39" s="5"/>
      <c r="AF39" s="5"/>
      <c r="AG39" s="5"/>
      <c r="AH39" s="17"/>
      <c r="AI39" s="17"/>
      <c r="AJ39" s="17"/>
      <c r="AK39" s="5"/>
      <c r="AL39" s="5"/>
      <c r="AM39" s="5"/>
      <c r="AN39" s="5"/>
      <c r="AO39" s="17"/>
      <c r="AP39" s="17"/>
      <c r="AQ39" s="17"/>
      <c r="AR39" s="17"/>
      <c r="AS39" s="5"/>
      <c r="AT39" s="5"/>
      <c r="AU39" s="5"/>
      <c r="AV39" s="5"/>
      <c r="AW39" s="5"/>
      <c r="BN39" s="5"/>
    </row>
    <row r="40" spans="1:66" s="141" customFormat="1" ht="11.65" customHeight="1">
      <c r="B40" s="5"/>
      <c r="C40" s="5"/>
      <c r="D40" s="5"/>
      <c r="E40" s="5"/>
      <c r="F40" s="5"/>
      <c r="G40" s="5"/>
      <c r="H40" s="5"/>
      <c r="I40" s="5"/>
      <c r="J40" s="5"/>
      <c r="K40" s="5"/>
      <c r="L40" s="5"/>
      <c r="M40" s="5"/>
      <c r="N40" s="5"/>
      <c r="O40" s="5"/>
      <c r="P40" s="5"/>
      <c r="Q40" s="5"/>
      <c r="R40" s="5"/>
      <c r="S40" s="5"/>
      <c r="T40" s="5"/>
      <c r="U40" s="5"/>
      <c r="V40" s="5"/>
      <c r="W40" s="5"/>
      <c r="X40" s="5"/>
      <c r="Y40" s="139"/>
      <c r="Z40" s="5"/>
      <c r="AA40" s="17"/>
      <c r="AB40" s="17"/>
      <c r="AC40" s="17"/>
      <c r="AD40" s="17"/>
      <c r="AE40" s="5"/>
      <c r="AF40" s="5"/>
      <c r="AG40" s="5"/>
      <c r="AH40" s="17"/>
      <c r="AI40" s="17"/>
      <c r="AJ40" s="17"/>
      <c r="AK40" s="5"/>
      <c r="AL40" s="5"/>
      <c r="AM40" s="5"/>
      <c r="AN40" s="5"/>
      <c r="AO40" s="17"/>
      <c r="AP40" s="17"/>
      <c r="AQ40" s="17"/>
      <c r="AR40" s="17"/>
      <c r="AS40" s="5"/>
      <c r="AT40" s="5"/>
      <c r="AU40" s="5"/>
      <c r="AV40" s="5"/>
      <c r="AW40" s="5"/>
      <c r="BN40" s="5"/>
    </row>
    <row r="41" spans="1:66" s="141" customFormat="1" ht="11.65" customHeight="1">
      <c r="B41" s="5"/>
      <c r="C41" s="5"/>
      <c r="D41" s="5"/>
      <c r="E41" s="5"/>
      <c r="F41" s="5"/>
      <c r="G41" s="5"/>
      <c r="H41" s="5"/>
      <c r="I41" s="5"/>
      <c r="J41" s="5"/>
      <c r="K41" s="5"/>
      <c r="L41" s="5"/>
      <c r="M41" s="5"/>
      <c r="N41" s="5"/>
      <c r="O41" s="5"/>
      <c r="P41" s="5"/>
      <c r="Q41" s="5"/>
      <c r="R41" s="5"/>
      <c r="S41" s="5"/>
      <c r="T41" s="5"/>
      <c r="U41" s="5"/>
      <c r="V41" s="5"/>
      <c r="W41" s="5"/>
      <c r="X41" s="5"/>
      <c r="Y41" s="139"/>
      <c r="Z41" s="5"/>
      <c r="AA41" s="17"/>
      <c r="AB41" s="17"/>
      <c r="AC41" s="17"/>
      <c r="AD41" s="17"/>
      <c r="AE41" s="5"/>
      <c r="AF41" s="5"/>
      <c r="AG41" s="5"/>
      <c r="AH41" s="17"/>
      <c r="AI41" s="17"/>
      <c r="AJ41" s="17"/>
      <c r="AK41" s="5"/>
      <c r="AL41" s="5"/>
      <c r="AM41" s="5"/>
      <c r="AN41" s="5"/>
      <c r="AO41" s="17"/>
      <c r="AP41" s="17"/>
      <c r="AQ41" s="17"/>
      <c r="AR41" s="17"/>
      <c r="AS41" s="5"/>
      <c r="AT41" s="5"/>
      <c r="AU41" s="5"/>
      <c r="AV41" s="5"/>
      <c r="AW41" s="5"/>
      <c r="BN41" s="5"/>
    </row>
  </sheetData>
  <sheetProtection selectLockedCells="1" selectUnlockedCells="1"/>
  <mergeCells count="63">
    <mergeCell ref="BJ12:BM12"/>
    <mergeCell ref="AU12:AU13"/>
    <mergeCell ref="AV12:AV13"/>
    <mergeCell ref="AW12:AW13"/>
    <mergeCell ref="AX12:BA12"/>
    <mergeCell ref="BB12:BE12"/>
    <mergeCell ref="BF12:BI12"/>
    <mergeCell ref="AT12:AT13"/>
    <mergeCell ref="Y12:Y13"/>
    <mergeCell ref="Z12:Z13"/>
    <mergeCell ref="AA12:AA13"/>
    <mergeCell ref="AB12:AB13"/>
    <mergeCell ref="AC12:AC13"/>
    <mergeCell ref="AD12:AD13"/>
    <mergeCell ref="AE12:AG12"/>
    <mergeCell ref="AH12:AH13"/>
    <mergeCell ref="AI12:AI13"/>
    <mergeCell ref="AJ12:AO12"/>
    <mergeCell ref="AP12:AS12"/>
    <mergeCell ref="W12:X12"/>
    <mergeCell ref="A12:A13"/>
    <mergeCell ref="B12:B13"/>
    <mergeCell ref="C12:C13"/>
    <mergeCell ref="D12:F12"/>
    <mergeCell ref="G12:I12"/>
    <mergeCell ref="J12:L12"/>
    <mergeCell ref="M12:O12"/>
    <mergeCell ref="P12:R12"/>
    <mergeCell ref="T12:T13"/>
    <mergeCell ref="U12:U13"/>
    <mergeCell ref="V12:V13"/>
    <mergeCell ref="A10:AW10"/>
    <mergeCell ref="AX10:BM10"/>
    <mergeCell ref="A11:C11"/>
    <mergeCell ref="D11:S11"/>
    <mergeCell ref="T11:AW11"/>
    <mergeCell ref="AX11:BM11"/>
    <mergeCell ref="AY5:BM6"/>
    <mergeCell ref="Z7:AA7"/>
    <mergeCell ref="AB7:AI7"/>
    <mergeCell ref="A9:B9"/>
    <mergeCell ref="C9:AW9"/>
    <mergeCell ref="A8:B8"/>
    <mergeCell ref="C8:AA8"/>
    <mergeCell ref="AB8:AD8"/>
    <mergeCell ref="AE8:AW8"/>
    <mergeCell ref="AL7:AW7"/>
    <mergeCell ref="AY2:BM2"/>
    <mergeCell ref="AJ7:AK7"/>
    <mergeCell ref="A7:B7"/>
    <mergeCell ref="C7:Y7"/>
    <mergeCell ref="A2:A6"/>
    <mergeCell ref="B2:P4"/>
    <mergeCell ref="Q2:AH4"/>
    <mergeCell ref="AI2:AX2"/>
    <mergeCell ref="AI3:AX3"/>
    <mergeCell ref="AY3:BM3"/>
    <mergeCell ref="AI4:AX4"/>
    <mergeCell ref="AY4:BM4"/>
    <mergeCell ref="AX7:BM9"/>
    <mergeCell ref="B5:P6"/>
    <mergeCell ref="Q5:AH6"/>
    <mergeCell ref="AI5:AX6"/>
  </mergeCells>
  <conditionalFormatting sqref="F14:F17">
    <cfRule type="cellIs" dxfId="67" priority="69" stopIfTrue="1" operator="between">
      <formula>0.9</formula>
      <formula>1.05</formula>
    </cfRule>
    <cfRule type="cellIs" dxfId="66" priority="70" stopIfTrue="1" operator="between">
      <formula>0.7</formula>
      <formula>0.8999</formula>
    </cfRule>
    <cfRule type="cellIs" dxfId="65" priority="71" stopIfTrue="1" operator="between">
      <formula>0</formula>
      <formula>0.699</formula>
    </cfRule>
    <cfRule type="cellIs" dxfId="64" priority="72" stopIfTrue="1" operator="greaterThan">
      <formula>1.05</formula>
    </cfRule>
  </conditionalFormatting>
  <conditionalFormatting sqref="F18:F19">
    <cfRule type="cellIs" dxfId="63" priority="61" stopIfTrue="1" operator="between">
      <formula>0.9</formula>
      <formula>1.05</formula>
    </cfRule>
    <cfRule type="cellIs" dxfId="62" priority="62" stopIfTrue="1" operator="between">
      <formula>0.7</formula>
      <formula>0.8999</formula>
    </cfRule>
    <cfRule type="cellIs" dxfId="61" priority="63" stopIfTrue="1" operator="between">
      <formula>0</formula>
      <formula>0.699</formula>
    </cfRule>
    <cfRule type="cellIs" dxfId="60" priority="64" stopIfTrue="1" operator="greaterThan">
      <formula>1.05</formula>
    </cfRule>
  </conditionalFormatting>
  <conditionalFormatting sqref="R14">
    <cfRule type="cellIs" dxfId="59" priority="53" stopIfTrue="1" operator="between">
      <formula>0.9</formula>
      <formula>1.05</formula>
    </cfRule>
    <cfRule type="cellIs" dxfId="58" priority="54" stopIfTrue="1" operator="between">
      <formula>0.7</formula>
      <formula>0.8999</formula>
    </cfRule>
    <cfRule type="cellIs" dxfId="57" priority="55" stopIfTrue="1" operator="between">
      <formula>0</formula>
      <formula>0.699</formula>
    </cfRule>
    <cfRule type="cellIs" dxfId="56" priority="56" stopIfTrue="1" operator="greaterThan">
      <formula>1.05</formula>
    </cfRule>
  </conditionalFormatting>
  <conditionalFormatting sqref="R14">
    <cfRule type="cellIs" dxfId="55" priority="57" stopIfTrue="1" operator="between">
      <formula>0.9</formula>
      <formula>1.05</formula>
    </cfRule>
    <cfRule type="cellIs" dxfId="54" priority="58" stopIfTrue="1" operator="between">
      <formula>0.7</formula>
      <formula>0.8999</formula>
    </cfRule>
    <cfRule type="cellIs" dxfId="53" priority="59" stopIfTrue="1" operator="between">
      <formula>0</formula>
      <formula>0.699</formula>
    </cfRule>
    <cfRule type="cellIs" dxfId="52" priority="60" stopIfTrue="1" operator="greaterThan">
      <formula>1.05</formula>
    </cfRule>
  </conditionalFormatting>
  <conditionalFormatting sqref="R15">
    <cfRule type="cellIs" dxfId="51" priority="45" stopIfTrue="1" operator="between">
      <formula>0.9</formula>
      <formula>1.05</formula>
    </cfRule>
    <cfRule type="cellIs" dxfId="50" priority="46" stopIfTrue="1" operator="between">
      <formula>0.7</formula>
      <formula>0.8999</formula>
    </cfRule>
    <cfRule type="cellIs" dxfId="49" priority="47" stopIfTrue="1" operator="between">
      <formula>0</formula>
      <formula>0.699</formula>
    </cfRule>
    <cfRule type="cellIs" dxfId="48" priority="48" stopIfTrue="1" operator="greaterThan">
      <formula>1.05</formula>
    </cfRule>
  </conditionalFormatting>
  <conditionalFormatting sqref="R15">
    <cfRule type="cellIs" dxfId="47" priority="49" stopIfTrue="1" operator="between">
      <formula>0.9</formula>
      <formula>1.05</formula>
    </cfRule>
    <cfRule type="cellIs" dxfId="46" priority="50" stopIfTrue="1" operator="between">
      <formula>0.7</formula>
      <formula>0.8999</formula>
    </cfRule>
    <cfRule type="cellIs" dxfId="45" priority="51" stopIfTrue="1" operator="between">
      <formula>0</formula>
      <formula>0.699</formula>
    </cfRule>
    <cfRule type="cellIs" dxfId="44" priority="52" stopIfTrue="1" operator="greaterThan">
      <formula>1.05</formula>
    </cfRule>
  </conditionalFormatting>
  <conditionalFormatting sqref="R16">
    <cfRule type="cellIs" dxfId="43" priority="37" stopIfTrue="1" operator="between">
      <formula>0.9</formula>
      <formula>1.05</formula>
    </cfRule>
    <cfRule type="cellIs" dxfId="42" priority="38" stopIfTrue="1" operator="between">
      <formula>0.7</formula>
      <formula>0.8999</formula>
    </cfRule>
    <cfRule type="cellIs" dxfId="41" priority="39" stopIfTrue="1" operator="between">
      <formula>0</formula>
      <formula>0.699</formula>
    </cfRule>
    <cfRule type="cellIs" dxfId="40" priority="40" stopIfTrue="1" operator="greaterThan">
      <formula>1.05</formula>
    </cfRule>
  </conditionalFormatting>
  <conditionalFormatting sqref="R16">
    <cfRule type="cellIs" dxfId="39" priority="41" stopIfTrue="1" operator="between">
      <formula>0.9</formula>
      <formula>1.05</formula>
    </cfRule>
    <cfRule type="cellIs" dxfId="38" priority="42" stopIfTrue="1" operator="between">
      <formula>0.7</formula>
      <formula>0.8999</formula>
    </cfRule>
    <cfRule type="cellIs" dxfId="37" priority="43" stopIfTrue="1" operator="between">
      <formula>0</formula>
      <formula>0.699</formula>
    </cfRule>
    <cfRule type="cellIs" dxfId="36" priority="44" stopIfTrue="1" operator="greaterThan">
      <formula>1.05</formula>
    </cfRule>
  </conditionalFormatting>
  <conditionalFormatting sqref="R17">
    <cfRule type="cellIs" dxfId="35" priority="29" stopIfTrue="1" operator="between">
      <formula>0.9</formula>
      <formula>1.05</formula>
    </cfRule>
    <cfRule type="cellIs" dxfId="34" priority="30" stopIfTrue="1" operator="between">
      <formula>0.7</formula>
      <formula>0.8999</formula>
    </cfRule>
    <cfRule type="cellIs" dxfId="33" priority="31" stopIfTrue="1" operator="between">
      <formula>0</formula>
      <formula>0.699</formula>
    </cfRule>
    <cfRule type="cellIs" dxfId="32" priority="32" stopIfTrue="1" operator="greaterThan">
      <formula>1.05</formula>
    </cfRule>
  </conditionalFormatting>
  <conditionalFormatting sqref="R17">
    <cfRule type="cellIs" dxfId="31" priority="33" stopIfTrue="1" operator="between">
      <formula>0.9</formula>
      <formula>1.05</formula>
    </cfRule>
    <cfRule type="cellIs" dxfId="30" priority="34" stopIfTrue="1" operator="between">
      <formula>0.7</formula>
      <formula>0.8999</formula>
    </cfRule>
    <cfRule type="cellIs" dxfId="29" priority="35" stopIfTrue="1" operator="between">
      <formula>0</formula>
      <formula>0.699</formula>
    </cfRule>
    <cfRule type="cellIs" dxfId="28" priority="36" stopIfTrue="1" operator="greaterThan">
      <formula>1.05</formula>
    </cfRule>
  </conditionalFormatting>
  <conditionalFormatting sqref="R18">
    <cfRule type="cellIs" dxfId="27" priority="21" stopIfTrue="1" operator="between">
      <formula>0.9</formula>
      <formula>1.05</formula>
    </cfRule>
    <cfRule type="cellIs" dxfId="26" priority="22" stopIfTrue="1" operator="between">
      <formula>0.7</formula>
      <formula>0.8999</formula>
    </cfRule>
    <cfRule type="cellIs" dxfId="25" priority="23" stopIfTrue="1" operator="between">
      <formula>0</formula>
      <formula>0.699</formula>
    </cfRule>
    <cfRule type="cellIs" dxfId="24" priority="24" stopIfTrue="1" operator="greaterThan">
      <formula>1.05</formula>
    </cfRule>
  </conditionalFormatting>
  <conditionalFormatting sqref="R18">
    <cfRule type="cellIs" dxfId="23" priority="25" stopIfTrue="1" operator="between">
      <formula>0.9</formula>
      <formula>1.05</formula>
    </cfRule>
    <cfRule type="cellIs" dxfId="22" priority="26" stopIfTrue="1" operator="between">
      <formula>0.7</formula>
      <formula>0.8999</formula>
    </cfRule>
    <cfRule type="cellIs" dxfId="21" priority="27" stopIfTrue="1" operator="between">
      <formula>0</formula>
      <formula>0.699</formula>
    </cfRule>
    <cfRule type="cellIs" dxfId="20" priority="28" stopIfTrue="1" operator="greaterThan">
      <formula>1.05</formula>
    </cfRule>
  </conditionalFormatting>
  <conditionalFormatting sqref="R19">
    <cfRule type="cellIs" dxfId="19" priority="13" stopIfTrue="1" operator="between">
      <formula>0.9</formula>
      <formula>1.05</formula>
    </cfRule>
    <cfRule type="cellIs" dxfId="18" priority="14" stopIfTrue="1" operator="between">
      <formula>0.7</formula>
      <formula>0.8999</formula>
    </cfRule>
    <cfRule type="cellIs" dxfId="17" priority="15" stopIfTrue="1" operator="between">
      <formula>0</formula>
      <formula>0.699</formula>
    </cfRule>
    <cfRule type="cellIs" dxfId="16" priority="16" stopIfTrue="1" operator="greaterThan">
      <formula>1.05</formula>
    </cfRule>
  </conditionalFormatting>
  <conditionalFormatting sqref="R19">
    <cfRule type="cellIs" dxfId="15" priority="17" stopIfTrue="1" operator="between">
      <formula>0.9</formula>
      <formula>1.05</formula>
    </cfRule>
    <cfRule type="cellIs" dxfId="14" priority="18" stopIfTrue="1" operator="between">
      <formula>0.7</formula>
      <formula>0.8999</formula>
    </cfRule>
    <cfRule type="cellIs" dxfId="13" priority="19" stopIfTrue="1" operator="between">
      <formula>0</formula>
      <formula>0.699</formula>
    </cfRule>
    <cfRule type="cellIs" dxfId="12" priority="20" stopIfTrue="1" operator="greaterThan">
      <formula>1.05</formula>
    </cfRule>
  </conditionalFormatting>
  <conditionalFormatting sqref="I14:I19">
    <cfRule type="cellIs" dxfId="11" priority="9" stopIfTrue="1" operator="between">
      <formula>0.9</formula>
      <formula>1.05</formula>
    </cfRule>
    <cfRule type="cellIs" dxfId="10" priority="10" stopIfTrue="1" operator="between">
      <formula>0.7</formula>
      <formula>0.8999</formula>
    </cfRule>
    <cfRule type="cellIs" dxfId="9" priority="11" stopIfTrue="1" operator="between">
      <formula>0</formula>
      <formula>0.699</formula>
    </cfRule>
    <cfRule type="cellIs" dxfId="8" priority="12" stopIfTrue="1" operator="greaterThan">
      <formula>1.05</formula>
    </cfRule>
  </conditionalFormatting>
  <conditionalFormatting sqref="L14:L19">
    <cfRule type="cellIs" dxfId="7" priority="5" stopIfTrue="1" operator="between">
      <formula>0.9</formula>
      <formula>1.05</formula>
    </cfRule>
    <cfRule type="cellIs" dxfId="6" priority="6" stopIfTrue="1" operator="between">
      <formula>0.7</formula>
      <formula>0.8999</formula>
    </cfRule>
    <cfRule type="cellIs" dxfId="5" priority="7" stopIfTrue="1" operator="between">
      <formula>0</formula>
      <formula>0.699</formula>
    </cfRule>
    <cfRule type="cellIs" dxfId="4" priority="8" stopIfTrue="1" operator="greaterThan">
      <formula>1.05</formula>
    </cfRule>
  </conditionalFormatting>
  <conditionalFormatting sqref="O14:O19">
    <cfRule type="cellIs" dxfId="3" priority="1" stopIfTrue="1" operator="between">
      <formula>0.9</formula>
      <formula>1.05</formula>
    </cfRule>
    <cfRule type="cellIs" dxfId="2" priority="2" stopIfTrue="1" operator="between">
      <formula>0.7</formula>
      <formula>0.8999</formula>
    </cfRule>
    <cfRule type="cellIs" dxfId="1" priority="3" stopIfTrue="1" operator="between">
      <formula>0</formula>
      <formula>0.699</formula>
    </cfRule>
    <cfRule type="cellIs" dxfId="0" priority="4" stopIfTrue="1" operator="greaterThan">
      <formula>1.05</formula>
    </cfRule>
  </conditionalFormatting>
  <dataValidations count="13">
    <dataValidation type="list" operator="equal" allowBlank="1" showErrorMessage="1" sqref="AO20:AO41">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showInputMessage="1" showErrorMessage="1" prompt="Escoja Categoría" sqref="AL7">
      <formula1>#REF!</formula1>
      <formula2>0</formula2>
    </dataValidation>
    <dataValidation type="list" operator="equal" allowBlank="1" showErrorMessage="1" sqref="AJ20:AJ41">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showInputMessage="1" showErrorMessage="1" prompt="Escoja el Proceso del Menú desplegable" sqref="C7">
      <formula1>#REF!</formula1>
      <formula2>0</formula2>
    </dataValidation>
    <dataValidation type="list" operator="equal" allowBlank="1" showErrorMessage="1" sqref="Y19:Y41">
      <formula1>"Eficacia,Eficiencia,Efectividad,"</formula1>
      <formula2>0</formula2>
    </dataValidation>
    <dataValidation operator="equal" allowBlank="1" showErrorMessage="1" sqref="AJ7">
      <formula1>0</formula1>
      <formula2>0</formula2>
    </dataValidation>
    <dataValidation type="list" operator="equal" allowBlank="1" showErrorMessage="1" sqref="AB14:AB41">
      <formula1>"Coeficiente,Índice o razón,Porcentaje,Tasa,Valor absoluto"</formula1>
      <formula2>0</formula2>
    </dataValidation>
    <dataValidation type="list" operator="equal" allowBlank="1" showErrorMessage="1" sqref="AA14:AA41">
      <formula1>"Alcaldía Local,Central,Sectorial,"</formula1>
      <formula2>0</formula2>
    </dataValidation>
    <dataValidation type="list" operator="equal" allowBlank="1" showErrorMessage="1" sqref="AC14:AC41">
      <formula1>"Diario,Semanal,Mensual,Bimestral ,Trimestral,Semestral ,Anual"</formula1>
      <formula2>0</formula2>
    </dataValidation>
    <dataValidation type="list" operator="equal" allowBlank="1" showErrorMessage="1" sqref="AD14:AD41">
      <formula1>"Alta ,Media ,Baja"</formula1>
      <formula2>0</formula2>
    </dataValidation>
    <dataValidation type="list" operator="equal" allowBlank="1" showErrorMessage="1" sqref="AH14:AH41">
      <formula1>"Gestión"</formula1>
      <formula2>0</formula2>
    </dataValidation>
    <dataValidation type="list" operator="equal" allowBlank="1" showErrorMessage="1" sqref="AI14:AI41">
      <formula1>",Distrital ,Dsitrital-Rural ,Distrital- Urbano,Entidad ,Localidad,UPZ,Departamental,Regional,Nacional"</formula1>
      <formula2>0</formula2>
    </dataValidation>
    <dataValidation type="list" operator="equal" allowBlank="1" showErrorMessage="1" sqref="AP14:AR41">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U55"/>
  <sheetViews>
    <sheetView topLeftCell="BI17" zoomScale="75" zoomScaleNormal="75" workbookViewId="0">
      <selection activeCell="L13" sqref="L13"/>
    </sheetView>
  </sheetViews>
  <sheetFormatPr baseColWidth="10" defaultColWidth="20.42578125" defaultRowHeight="12.75" customHeight="1"/>
  <cols>
    <col min="1" max="1" width="4.7109375" style="779" customWidth="1"/>
    <col min="2" max="2" width="26" style="5" customWidth="1"/>
    <col min="3" max="3" width="25.85546875" style="5" customWidth="1"/>
    <col min="4" max="4" width="9.140625" style="5" customWidth="1"/>
    <col min="5" max="5" width="8.42578125" style="5" customWidth="1"/>
    <col min="6" max="6" width="9.42578125" style="5" customWidth="1"/>
    <col min="7" max="7" width="16.7109375" style="5" customWidth="1"/>
    <col min="8" max="8" width="9.42578125" style="5" customWidth="1"/>
    <col min="9" max="9" width="8" style="5" customWidth="1"/>
    <col min="10" max="10" width="16.42578125" style="5" customWidth="1"/>
    <col min="11" max="11" width="11" style="5" customWidth="1"/>
    <col min="12" max="13" width="12" style="5" customWidth="1"/>
    <col min="14" max="14" width="10.140625" style="5" customWidth="1"/>
    <col min="15" max="15" width="10.7109375" style="5" customWidth="1"/>
    <col min="16" max="16" width="10.85546875" style="5" customWidth="1"/>
    <col min="17" max="17" width="11" style="5" customWidth="1"/>
    <col min="18" max="18" width="13" style="5" customWidth="1"/>
    <col min="19" max="19" width="11.42578125" style="5" customWidth="1"/>
    <col min="20" max="20" width="11" style="5" customWidth="1"/>
    <col min="21" max="21" width="17.85546875" style="5" customWidth="1"/>
    <col min="22" max="22" width="26.85546875" style="5" customWidth="1"/>
    <col min="23" max="25" width="20.42578125" style="5"/>
    <col min="26" max="36" width="20.42578125" style="141"/>
    <col min="37" max="37" width="26.7109375" style="141" customWidth="1"/>
    <col min="38" max="38" width="20.42578125" style="141"/>
    <col min="39" max="39" width="33.28515625" style="141" customWidth="1"/>
    <col min="40" max="40" width="20.42578125" style="224"/>
    <col min="41" max="50" width="20.42578125" style="141"/>
    <col min="51" max="52" width="12.140625" style="141" customWidth="1"/>
    <col min="53" max="53" width="80" style="141" customWidth="1"/>
    <col min="54" max="54" width="19.42578125" style="5" customWidth="1"/>
    <col min="55" max="56" width="12.140625" style="5" customWidth="1"/>
    <col min="57" max="57" width="47.28515625" style="5" customWidth="1"/>
    <col min="58" max="58" width="19.42578125" style="5" customWidth="1"/>
    <col min="59" max="60" width="12.140625" style="5" customWidth="1"/>
    <col min="61" max="61" width="69.85546875" style="5" customWidth="1"/>
    <col min="62" max="62" width="19.42578125" style="5" customWidth="1"/>
    <col min="63" max="64" width="12.140625" style="5" customWidth="1"/>
    <col min="65" max="65" width="72.85546875" style="5" customWidth="1"/>
    <col min="66" max="66" width="19.42578125" style="5" customWidth="1"/>
    <col min="67" max="255" width="20.42578125" style="5"/>
  </cols>
  <sheetData>
    <row r="1" spans="1:255" ht="12.75" customHeight="1" thickBot="1"/>
    <row r="2" spans="1:255" s="781" customFormat="1" ht="18.75" customHeight="1" thickBot="1">
      <c r="A2" s="782"/>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328</v>
      </c>
      <c r="BA2" s="1367"/>
      <c r="BB2" s="1367"/>
      <c r="BC2" s="1367"/>
      <c r="BD2" s="1367"/>
      <c r="BE2" s="1367"/>
      <c r="BF2" s="1367"/>
      <c r="BG2" s="1367"/>
      <c r="BH2" s="1367"/>
      <c r="BI2" s="1367"/>
      <c r="BJ2" s="1367"/>
      <c r="BK2" s="1367"/>
      <c r="BL2" s="1367"/>
      <c r="BM2" s="1367"/>
      <c r="BN2" s="1368"/>
      <c r="BO2" s="780"/>
      <c r="BP2" s="780"/>
      <c r="BQ2" s="780"/>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1:255" s="781" customFormat="1" ht="18.75" customHeight="1" thickBot="1">
      <c r="A3" s="782"/>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1</v>
      </c>
      <c r="BA3" s="1398"/>
      <c r="BB3" s="1398"/>
      <c r="BC3" s="1398"/>
      <c r="BD3" s="1398"/>
      <c r="BE3" s="1398"/>
      <c r="BF3" s="1398"/>
      <c r="BG3" s="1398"/>
      <c r="BH3" s="1398"/>
      <c r="BI3" s="1398"/>
      <c r="BJ3" s="1398"/>
      <c r="BK3" s="1398"/>
      <c r="BL3" s="1398"/>
      <c r="BM3" s="1398"/>
      <c r="BN3" s="1399"/>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1:255" s="781" customFormat="1" ht="18.75" customHeight="1" thickBot="1">
      <c r="A4" s="782"/>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1:255" s="781" customFormat="1" ht="18.75" customHeight="1">
      <c r="A5" s="782"/>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329</v>
      </c>
      <c r="BA5" s="1408"/>
      <c r="BB5" s="1408"/>
      <c r="BC5" s="1408"/>
      <c r="BD5" s="1408"/>
      <c r="BE5" s="1408"/>
      <c r="BF5" s="1408"/>
      <c r="BG5" s="1408"/>
      <c r="BH5" s="1408"/>
      <c r="BI5" s="1408"/>
      <c r="BJ5" s="1408"/>
      <c r="BK5" s="1408"/>
      <c r="BL5" s="1408"/>
      <c r="BM5" s="1408"/>
      <c r="BN5" s="1409"/>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1:255" s="781" customFormat="1" ht="18.75" customHeight="1" thickBot="1">
      <c r="A6" s="782"/>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1:255" s="17" customFormat="1" ht="21.75" hidden="1" customHeight="1">
      <c r="A7" s="219"/>
      <c r="B7" s="1370" t="s">
        <v>222</v>
      </c>
      <c r="C7" s="1371"/>
      <c r="D7" s="1439" t="s">
        <v>330</v>
      </c>
      <c r="E7" s="1440"/>
      <c r="F7" s="1440"/>
      <c r="G7" s="1440"/>
      <c r="H7" s="1440"/>
      <c r="I7" s="1440"/>
      <c r="J7" s="1440"/>
      <c r="K7" s="1440"/>
      <c r="L7" s="1440"/>
      <c r="M7" s="1440"/>
      <c r="N7" s="1440"/>
      <c r="O7" s="1440"/>
      <c r="P7" s="1440"/>
      <c r="Q7" s="1440"/>
      <c r="R7" s="1440"/>
      <c r="S7" s="1440"/>
      <c r="T7" s="1440"/>
      <c r="U7" s="1440"/>
      <c r="V7" s="1440"/>
      <c r="W7" s="1440"/>
      <c r="X7" s="1440"/>
      <c r="Y7" s="1440"/>
      <c r="Z7" s="1440"/>
      <c r="AA7" s="1441" t="s">
        <v>331</v>
      </c>
      <c r="AB7" s="1442"/>
      <c r="AC7" s="1443" t="s">
        <v>332</v>
      </c>
      <c r="AD7" s="1443"/>
      <c r="AE7" s="1443"/>
      <c r="AF7" s="1443"/>
      <c r="AG7" s="1443"/>
      <c r="AH7" s="1443"/>
      <c r="AI7" s="1443"/>
      <c r="AJ7" s="1443"/>
      <c r="AK7" s="1438" t="s">
        <v>225</v>
      </c>
      <c r="AL7" s="1438"/>
      <c r="AM7" s="1449"/>
      <c r="AN7" s="1449"/>
      <c r="AO7" s="1449"/>
      <c r="AP7" s="1449"/>
      <c r="AQ7" s="1449"/>
      <c r="AR7" s="1449"/>
      <c r="AS7" s="1449"/>
      <c r="AT7" s="1449"/>
      <c r="AU7" s="1449"/>
      <c r="AV7" s="1449"/>
      <c r="AW7" s="1449"/>
      <c r="AX7" s="1450"/>
      <c r="AY7" s="1403"/>
      <c r="AZ7" s="1403"/>
      <c r="BA7" s="1403"/>
      <c r="BB7" s="1403"/>
      <c r="BC7" s="1403"/>
      <c r="BD7" s="1403"/>
      <c r="BE7" s="1403"/>
      <c r="BF7" s="1403"/>
      <c r="BG7" s="1403"/>
      <c r="BH7" s="1403"/>
      <c r="BI7" s="1403"/>
      <c r="BJ7" s="1403"/>
      <c r="BK7" s="1403"/>
      <c r="BL7" s="1403"/>
      <c r="BM7" s="1403"/>
      <c r="BN7" s="1404"/>
    </row>
    <row r="8" spans="1:255" s="17" customFormat="1" ht="21.75" hidden="1" customHeight="1">
      <c r="A8" s="219"/>
      <c r="B8" s="1418" t="s">
        <v>226</v>
      </c>
      <c r="C8" s="1419"/>
      <c r="D8" s="1420" t="s">
        <v>333</v>
      </c>
      <c r="E8" s="1420"/>
      <c r="F8" s="1420"/>
      <c r="G8" s="1420"/>
      <c r="H8" s="1420"/>
      <c r="I8" s="1420"/>
      <c r="J8" s="1420"/>
      <c r="K8" s="1420"/>
      <c r="L8" s="1420"/>
      <c r="M8" s="1420"/>
      <c r="N8" s="1420"/>
      <c r="O8" s="1420"/>
      <c r="P8" s="1420"/>
      <c r="Q8" s="1420"/>
      <c r="R8" s="1420"/>
      <c r="S8" s="1420"/>
      <c r="T8" s="1420"/>
      <c r="U8" s="1420"/>
      <c r="V8" s="1420"/>
      <c r="W8" s="1420"/>
      <c r="X8" s="1420"/>
      <c r="Y8" s="1420"/>
      <c r="Z8" s="1420"/>
      <c r="AA8" s="1420"/>
      <c r="AB8" s="1420"/>
      <c r="AC8" s="1446" t="s">
        <v>334</v>
      </c>
      <c r="AD8" s="1446"/>
      <c r="AE8" s="1446"/>
      <c r="AF8" s="1447" t="s">
        <v>335</v>
      </c>
      <c r="AG8" s="1447"/>
      <c r="AH8" s="1447"/>
      <c r="AI8" s="1447"/>
      <c r="AJ8" s="1447"/>
      <c r="AK8" s="1447"/>
      <c r="AL8" s="1447"/>
      <c r="AM8" s="1447"/>
      <c r="AN8" s="1447"/>
      <c r="AO8" s="1447"/>
      <c r="AP8" s="1447"/>
      <c r="AQ8" s="1447"/>
      <c r="AR8" s="1447"/>
      <c r="AS8" s="1447"/>
      <c r="AT8" s="1447"/>
      <c r="AU8" s="1447"/>
      <c r="AV8" s="1447"/>
      <c r="AW8" s="1447"/>
      <c r="AX8" s="1448"/>
      <c r="AY8" s="1403"/>
      <c r="AZ8" s="1403"/>
      <c r="BA8" s="1403"/>
      <c r="BB8" s="1403"/>
      <c r="BC8" s="1403"/>
      <c r="BD8" s="1403"/>
      <c r="BE8" s="1403"/>
      <c r="BF8" s="1403"/>
      <c r="BG8" s="1403"/>
      <c r="BH8" s="1403"/>
      <c r="BI8" s="1403"/>
      <c r="BJ8" s="1403"/>
      <c r="BK8" s="1403"/>
      <c r="BL8" s="1403"/>
      <c r="BM8" s="1403"/>
      <c r="BN8" s="1404"/>
    </row>
    <row r="9" spans="1:255" s="17" customFormat="1" ht="21.75" hidden="1" customHeight="1">
      <c r="A9" s="219"/>
      <c r="B9" s="1414" t="s">
        <v>229</v>
      </c>
      <c r="C9" s="1415"/>
      <c r="D9" s="1444" t="s">
        <v>336</v>
      </c>
      <c r="E9" s="1444"/>
      <c r="F9" s="1444"/>
      <c r="G9" s="1444"/>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5"/>
      <c r="AY9" s="1405"/>
      <c r="AZ9" s="1405"/>
      <c r="BA9" s="1405"/>
      <c r="BB9" s="1405"/>
      <c r="BC9" s="1405"/>
      <c r="BD9" s="1405"/>
      <c r="BE9" s="1405"/>
      <c r="BF9" s="1405"/>
      <c r="BG9" s="1405"/>
      <c r="BH9" s="1405"/>
      <c r="BI9" s="1405"/>
      <c r="BJ9" s="1405"/>
      <c r="BK9" s="1405"/>
      <c r="BL9" s="1405"/>
      <c r="BM9" s="1405"/>
      <c r="BN9" s="1406"/>
    </row>
    <row r="10" spans="1:255" s="17" customFormat="1" ht="27.75" customHeight="1">
      <c r="A10" s="219"/>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row>
    <row r="11" spans="1:255" s="17" customFormat="1" ht="25.5" customHeight="1">
      <c r="A11" s="219"/>
      <c r="B11" s="1323"/>
      <c r="C11" s="1323"/>
      <c r="D11" s="1323"/>
      <c r="E11" s="1323" t="s">
        <v>10</v>
      </c>
      <c r="F11" s="1323"/>
      <c r="G11" s="1323"/>
      <c r="H11" s="1323"/>
      <c r="I11" s="1323"/>
      <c r="J11" s="1323"/>
      <c r="K11" s="1323"/>
      <c r="L11" s="1323"/>
      <c r="M11" s="1323"/>
      <c r="N11" s="1323"/>
      <c r="O11" s="1323"/>
      <c r="P11" s="1323"/>
      <c r="Q11" s="1323"/>
      <c r="R11" s="1323"/>
      <c r="S11" s="1323"/>
      <c r="T11" s="1323"/>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row>
    <row r="12" spans="1:255" s="19" customFormat="1" ht="39.75" customHeight="1">
      <c r="A12" s="783"/>
      <c r="B12" s="1435" t="s">
        <v>12</v>
      </c>
      <c r="C12" s="1435" t="s">
        <v>13</v>
      </c>
      <c r="D12" s="1435" t="s">
        <v>14</v>
      </c>
      <c r="E12" s="1323" t="s">
        <v>15</v>
      </c>
      <c r="F12" s="1323"/>
      <c r="G12" s="1323"/>
      <c r="H12" s="1323" t="s">
        <v>16</v>
      </c>
      <c r="I12" s="1323"/>
      <c r="J12" s="1323"/>
      <c r="K12" s="1323" t="s">
        <v>17</v>
      </c>
      <c r="L12" s="1323"/>
      <c r="M12" s="1323"/>
      <c r="N12" s="1323" t="s">
        <v>18</v>
      </c>
      <c r="O12" s="1323"/>
      <c r="P12" s="1323"/>
      <c r="Q12" s="1323" t="s">
        <v>19</v>
      </c>
      <c r="R12" s="1323"/>
      <c r="S12" s="1323"/>
      <c r="T12" s="147" t="s">
        <v>20</v>
      </c>
      <c r="U12" s="1435" t="s">
        <v>21</v>
      </c>
      <c r="V12" s="1435" t="s">
        <v>22</v>
      </c>
      <c r="W12" s="1435" t="s">
        <v>23</v>
      </c>
      <c r="X12" s="1323" t="s">
        <v>24</v>
      </c>
      <c r="Y12" s="1323"/>
      <c r="Z12" s="1436" t="s">
        <v>25</v>
      </c>
      <c r="AA12" s="1435" t="s">
        <v>26</v>
      </c>
      <c r="AB12" s="1435" t="s">
        <v>27</v>
      </c>
      <c r="AC12" s="1435" t="s">
        <v>28</v>
      </c>
      <c r="AD12" s="1435" t="s">
        <v>29</v>
      </c>
      <c r="AE12" s="1435" t="s">
        <v>30</v>
      </c>
      <c r="AF12" s="1323" t="s">
        <v>31</v>
      </c>
      <c r="AG12" s="1323"/>
      <c r="AH12" s="1323"/>
      <c r="AI12" s="1435" t="s">
        <v>32</v>
      </c>
      <c r="AJ12" s="1435" t="s">
        <v>33</v>
      </c>
      <c r="AK12" s="1323" t="s">
        <v>34</v>
      </c>
      <c r="AL12" s="1323"/>
      <c r="AM12" s="1323"/>
      <c r="AN12" s="1323"/>
      <c r="AO12" s="1323"/>
      <c r="AP12" s="1323"/>
      <c r="AQ12" s="1323" t="s">
        <v>35</v>
      </c>
      <c r="AR12" s="1323"/>
      <c r="AS12" s="1323"/>
      <c r="AT12" s="1323"/>
      <c r="AU12" s="1323" t="s">
        <v>36</v>
      </c>
      <c r="AV12" s="1435" t="s">
        <v>37</v>
      </c>
      <c r="AW12" s="1435" t="s">
        <v>38</v>
      </c>
      <c r="AX12" s="1437"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row>
    <row r="13" spans="1:255" s="19" customFormat="1" ht="112.5" customHeight="1">
      <c r="A13" s="783"/>
      <c r="B13" s="1435"/>
      <c r="C13" s="1435"/>
      <c r="D13" s="1435"/>
      <c r="E13" s="796" t="s">
        <v>44</v>
      </c>
      <c r="F13" s="796" t="s">
        <v>45</v>
      </c>
      <c r="G13" s="796" t="s">
        <v>46</v>
      </c>
      <c r="H13" s="796" t="s">
        <v>44</v>
      </c>
      <c r="I13" s="796" t="s">
        <v>45</v>
      </c>
      <c r="J13" s="796" t="s">
        <v>46</v>
      </c>
      <c r="K13" s="796" t="s">
        <v>44</v>
      </c>
      <c r="L13" s="796" t="s">
        <v>45</v>
      </c>
      <c r="M13" s="796" t="s">
        <v>46</v>
      </c>
      <c r="N13" s="796" t="s">
        <v>44</v>
      </c>
      <c r="O13" s="796" t="s">
        <v>45</v>
      </c>
      <c r="P13" s="796" t="s">
        <v>46</v>
      </c>
      <c r="Q13" s="796" t="s">
        <v>44</v>
      </c>
      <c r="R13" s="796" t="s">
        <v>45</v>
      </c>
      <c r="S13" s="796" t="s">
        <v>46</v>
      </c>
      <c r="T13" s="149">
        <f>SUM(T14:T17)</f>
        <v>1</v>
      </c>
      <c r="U13" s="1435"/>
      <c r="V13" s="1435"/>
      <c r="W13" s="1435"/>
      <c r="X13" s="150" t="s">
        <v>47</v>
      </c>
      <c r="Y13" s="150" t="s">
        <v>48</v>
      </c>
      <c r="Z13" s="1436"/>
      <c r="AA13" s="1435"/>
      <c r="AB13" s="1435"/>
      <c r="AC13" s="1435"/>
      <c r="AD13" s="1435"/>
      <c r="AE13" s="1435"/>
      <c r="AF13" s="148" t="s">
        <v>49</v>
      </c>
      <c r="AG13" s="148" t="s">
        <v>50</v>
      </c>
      <c r="AH13" s="150" t="s">
        <v>51</v>
      </c>
      <c r="AI13" s="1435"/>
      <c r="AJ13" s="1435"/>
      <c r="AK13" s="148" t="s">
        <v>52</v>
      </c>
      <c r="AL13" s="148" t="s">
        <v>53</v>
      </c>
      <c r="AM13" s="148" t="s">
        <v>54</v>
      </c>
      <c r="AN13" s="225" t="s">
        <v>55</v>
      </c>
      <c r="AO13" s="148" t="s">
        <v>56</v>
      </c>
      <c r="AP13" s="148" t="s">
        <v>57</v>
      </c>
      <c r="AQ13" s="148" t="s">
        <v>58</v>
      </c>
      <c r="AR13" s="148" t="s">
        <v>58</v>
      </c>
      <c r="AS13" s="148" t="s">
        <v>58</v>
      </c>
      <c r="AT13" s="148" t="s">
        <v>59</v>
      </c>
      <c r="AU13" s="1323"/>
      <c r="AV13" s="1435"/>
      <c r="AW13" s="1435"/>
      <c r="AX13" s="1437"/>
      <c r="AY13" s="151" t="s">
        <v>60</v>
      </c>
      <c r="AZ13" s="153" t="s">
        <v>61</v>
      </c>
      <c r="BA13" s="153" t="s">
        <v>62</v>
      </c>
      <c r="BB13" s="153" t="s">
        <v>63</v>
      </c>
      <c r="BC13" s="153" t="s">
        <v>60</v>
      </c>
      <c r="BD13" s="153" t="s">
        <v>61</v>
      </c>
      <c r="BE13" s="153" t="s">
        <v>62</v>
      </c>
      <c r="BF13" s="153" t="s">
        <v>63</v>
      </c>
      <c r="BG13" s="153" t="s">
        <v>60</v>
      </c>
      <c r="BH13" s="153" t="s">
        <v>61</v>
      </c>
      <c r="BI13" s="153" t="s">
        <v>62</v>
      </c>
      <c r="BJ13" s="153" t="s">
        <v>63</v>
      </c>
      <c r="BK13" s="153" t="s">
        <v>60</v>
      </c>
      <c r="BL13" s="153" t="s">
        <v>61</v>
      </c>
      <c r="BM13" s="153" t="s">
        <v>62</v>
      </c>
      <c r="BN13" s="154" t="s">
        <v>64</v>
      </c>
    </row>
    <row r="14" spans="1:255" s="17" customFormat="1" ht="180" customHeight="1">
      <c r="A14" s="219"/>
      <c r="B14" s="226">
        <v>1</v>
      </c>
      <c r="C14" s="227" t="s">
        <v>337</v>
      </c>
      <c r="D14" s="228">
        <v>0.3</v>
      </c>
      <c r="E14" s="229">
        <v>0.24</v>
      </c>
      <c r="F14" s="229">
        <v>0.24</v>
      </c>
      <c r="G14" s="230">
        <f>IF(ISERROR(F14/E14),"",(F14/E14))</f>
        <v>1</v>
      </c>
      <c r="H14" s="229">
        <v>0.23</v>
      </c>
      <c r="I14" s="229">
        <v>0.23</v>
      </c>
      <c r="J14" s="230">
        <f>IF(ISERROR(I14/H14),"",(I14/H14))</f>
        <v>1</v>
      </c>
      <c r="K14" s="229">
        <v>0.27</v>
      </c>
      <c r="L14" s="229">
        <v>0.27</v>
      </c>
      <c r="M14" s="230">
        <f>IF(ISERROR(L14/K14),"",(L14/K14))</f>
        <v>1</v>
      </c>
      <c r="N14" s="229">
        <v>0.26</v>
      </c>
      <c r="O14" s="229">
        <v>0.26</v>
      </c>
      <c r="P14" s="230">
        <f>IF(ISERROR(O14/N14),"",(O14/N14))</f>
        <v>1</v>
      </c>
      <c r="Q14" s="481">
        <f>+E14+H14+K14+N14</f>
        <v>1</v>
      </c>
      <c r="R14" s="481">
        <f t="shared" ref="Q14:R17" si="0">+F14+I14+L14+O14</f>
        <v>1</v>
      </c>
      <c r="S14" s="667">
        <f>IF((IF(ISERROR(R14/Q14),0,(R14/Q14)))&gt;1,1,(IF(ISERROR(R14/Q14),0,(R14/Q14))))</f>
        <v>1</v>
      </c>
      <c r="T14" s="674">
        <f>S14*D14</f>
        <v>0.3</v>
      </c>
      <c r="U14" s="227" t="s">
        <v>338</v>
      </c>
      <c r="V14" s="227" t="s">
        <v>339</v>
      </c>
      <c r="W14" s="230" t="s">
        <v>340</v>
      </c>
      <c r="X14" s="227" t="s">
        <v>341</v>
      </c>
      <c r="Y14" s="227" t="s">
        <v>342</v>
      </c>
      <c r="Z14" s="231" t="s">
        <v>71</v>
      </c>
      <c r="AA14" s="232" t="s">
        <v>343</v>
      </c>
      <c r="AB14" s="231" t="s">
        <v>73</v>
      </c>
      <c r="AC14" s="231" t="s">
        <v>74</v>
      </c>
      <c r="AD14" s="231" t="s">
        <v>75</v>
      </c>
      <c r="AE14" s="231" t="s">
        <v>344</v>
      </c>
      <c r="AF14" s="231">
        <v>73</v>
      </c>
      <c r="AG14" s="231">
        <v>2021</v>
      </c>
      <c r="AH14" s="231" t="s">
        <v>345</v>
      </c>
      <c r="AI14" s="231" t="s">
        <v>77</v>
      </c>
      <c r="AJ14" s="231" t="s">
        <v>121</v>
      </c>
      <c r="AK14" s="233" t="s">
        <v>346</v>
      </c>
      <c r="AL14" s="233" t="s">
        <v>347</v>
      </c>
      <c r="AM14" s="233" t="s">
        <v>348</v>
      </c>
      <c r="AN14" s="234" t="s">
        <v>349</v>
      </c>
      <c r="AO14" s="233" t="s">
        <v>350</v>
      </c>
      <c r="AP14" s="233" t="s">
        <v>351</v>
      </c>
      <c r="AQ14" s="227" t="s">
        <v>245</v>
      </c>
      <c r="AR14" s="231"/>
      <c r="AS14" s="231"/>
      <c r="AT14" s="231" t="s">
        <v>352</v>
      </c>
      <c r="AU14" s="231"/>
      <c r="AV14" s="235" t="s">
        <v>353</v>
      </c>
      <c r="AW14" s="236" t="s">
        <v>332</v>
      </c>
      <c r="AX14" s="237" t="s">
        <v>338</v>
      </c>
      <c r="AY14" s="187">
        <f>+E14</f>
        <v>0.24</v>
      </c>
      <c r="AZ14" s="187">
        <v>0.24</v>
      </c>
      <c r="BA14" s="238" t="s">
        <v>354</v>
      </c>
      <c r="BB14" s="239" t="str">
        <f>+AX14</f>
        <v>Informes de auditoria y/o seguimiento</v>
      </c>
      <c r="BC14" s="240">
        <v>0.23</v>
      </c>
      <c r="BD14" s="241">
        <v>0.23</v>
      </c>
      <c r="BE14" s="175" t="s">
        <v>355</v>
      </c>
      <c r="BF14" s="242" t="s">
        <v>338</v>
      </c>
      <c r="BG14" s="187">
        <f>+K14</f>
        <v>0.27</v>
      </c>
      <c r="BH14" s="187">
        <v>0.27</v>
      </c>
      <c r="BI14" s="243" t="s">
        <v>356</v>
      </c>
      <c r="BJ14" s="244" t="str">
        <f>+BB14</f>
        <v>Informes de auditoria y/o seguimiento</v>
      </c>
      <c r="BK14" s="240">
        <f>+N14</f>
        <v>0.26</v>
      </c>
      <c r="BL14" s="240">
        <v>0.26</v>
      </c>
      <c r="BM14" s="245" t="s">
        <v>357</v>
      </c>
      <c r="BN14" s="242" t="str">
        <f>+BJ14</f>
        <v>Informes de auditoria y/o seguimiento</v>
      </c>
    </row>
    <row r="15" spans="1:255" s="17" customFormat="1" ht="127.5">
      <c r="A15" s="219"/>
      <c r="B15" s="226">
        <v>2</v>
      </c>
      <c r="C15" s="227" t="s">
        <v>358</v>
      </c>
      <c r="D15" s="228">
        <v>0.2</v>
      </c>
      <c r="E15" s="232">
        <v>0</v>
      </c>
      <c r="F15" s="232">
        <v>0</v>
      </c>
      <c r="G15" s="787"/>
      <c r="H15" s="232">
        <v>0</v>
      </c>
      <c r="I15" s="246">
        <v>0</v>
      </c>
      <c r="J15" s="787"/>
      <c r="K15" s="232">
        <v>1</v>
      </c>
      <c r="L15" s="246">
        <v>1</v>
      </c>
      <c r="M15" s="230">
        <f>IF(ISERROR(L15/K15),"",(L15/K15))</f>
        <v>1</v>
      </c>
      <c r="N15" s="232">
        <v>1</v>
      </c>
      <c r="O15" s="232">
        <v>1</v>
      </c>
      <c r="P15" s="230">
        <f>IF(ISERROR(O15/N15),"",(O15/N15))</f>
        <v>1</v>
      </c>
      <c r="Q15" s="378">
        <f t="shared" si="0"/>
        <v>2</v>
      </c>
      <c r="R15" s="378">
        <f t="shared" si="0"/>
        <v>2</v>
      </c>
      <c r="S15" s="667">
        <f>IF((IF(ISERROR(R15/Q15),0,(R15/Q15)))&gt;1,1,(IF(ISERROR(R15/Q15),0,(R15/Q15))))</f>
        <v>1</v>
      </c>
      <c r="T15" s="674">
        <f>S15*D15</f>
        <v>0.2</v>
      </c>
      <c r="U15" s="227" t="s">
        <v>359</v>
      </c>
      <c r="V15" s="227" t="s">
        <v>360</v>
      </c>
      <c r="W15" s="230" t="s">
        <v>68</v>
      </c>
      <c r="X15" s="227" t="s">
        <v>361</v>
      </c>
      <c r="Y15" s="227" t="s">
        <v>362</v>
      </c>
      <c r="Z15" s="231" t="s">
        <v>71</v>
      </c>
      <c r="AA15" s="227" t="s">
        <v>363</v>
      </c>
      <c r="AB15" s="231" t="s">
        <v>73</v>
      </c>
      <c r="AC15" s="231" t="s">
        <v>241</v>
      </c>
      <c r="AD15" s="231" t="s">
        <v>75</v>
      </c>
      <c r="AE15" s="231" t="s">
        <v>344</v>
      </c>
      <c r="AF15" s="231">
        <v>2</v>
      </c>
      <c r="AG15" s="231">
        <v>2021</v>
      </c>
      <c r="AH15" s="231" t="s">
        <v>345</v>
      </c>
      <c r="AI15" s="231" t="s">
        <v>77</v>
      </c>
      <c r="AJ15" s="231" t="s">
        <v>121</v>
      </c>
      <c r="AK15" s="233" t="s">
        <v>346</v>
      </c>
      <c r="AL15" s="233" t="s">
        <v>347</v>
      </c>
      <c r="AM15" s="233" t="s">
        <v>348</v>
      </c>
      <c r="AN15" s="234" t="s">
        <v>364</v>
      </c>
      <c r="AO15" s="233" t="s">
        <v>350</v>
      </c>
      <c r="AP15" s="233" t="s">
        <v>351</v>
      </c>
      <c r="AQ15" s="227" t="s">
        <v>245</v>
      </c>
      <c r="AR15" s="231"/>
      <c r="AS15" s="231"/>
      <c r="AT15" s="231" t="s">
        <v>365</v>
      </c>
      <c r="AU15" s="231"/>
      <c r="AV15" s="235" t="s">
        <v>353</v>
      </c>
      <c r="AW15" s="236" t="s">
        <v>332</v>
      </c>
      <c r="AX15" s="237" t="s">
        <v>366</v>
      </c>
      <c r="AY15" s="248">
        <v>0</v>
      </c>
      <c r="AZ15" s="248">
        <v>0</v>
      </c>
      <c r="BA15" s="238" t="s">
        <v>367</v>
      </c>
      <c r="BB15" s="239" t="s">
        <v>368</v>
      </c>
      <c r="BC15" s="123">
        <v>0</v>
      </c>
      <c r="BD15" s="123">
        <v>0</v>
      </c>
      <c r="BE15" s="175" t="s">
        <v>367</v>
      </c>
      <c r="BF15" s="242" t="s">
        <v>368</v>
      </c>
      <c r="BG15" s="181">
        <f>+K15</f>
        <v>1</v>
      </c>
      <c r="BH15" s="181">
        <v>1</v>
      </c>
      <c r="BI15" s="243" t="s">
        <v>369</v>
      </c>
      <c r="BJ15" s="244" t="s">
        <v>370</v>
      </c>
      <c r="BK15" s="123">
        <f>+N15</f>
        <v>1</v>
      </c>
      <c r="BL15" s="123">
        <v>1</v>
      </c>
      <c r="BM15" s="249" t="s">
        <v>371</v>
      </c>
      <c r="BN15" s="242" t="str">
        <f>+BJ15</f>
        <v>Solciitud a la Oficina Asesora de Comunicaciones</v>
      </c>
    </row>
    <row r="16" spans="1:255" s="17" customFormat="1" ht="409.5">
      <c r="A16" s="219"/>
      <c r="B16" s="226">
        <v>3</v>
      </c>
      <c r="C16" s="227" t="s">
        <v>372</v>
      </c>
      <c r="D16" s="228">
        <v>0.25</v>
      </c>
      <c r="E16" s="232">
        <v>2</v>
      </c>
      <c r="F16" s="232">
        <v>2</v>
      </c>
      <c r="G16" s="230">
        <f>IF(ISERROR(F16/E16),"",(F16/E16))</f>
        <v>1</v>
      </c>
      <c r="H16" s="232">
        <v>2</v>
      </c>
      <c r="I16" s="250">
        <v>2</v>
      </c>
      <c r="J16" s="230">
        <f>IF(ISERROR(I16/H16),"",(I16/H16))</f>
        <v>1</v>
      </c>
      <c r="K16" s="232">
        <v>2</v>
      </c>
      <c r="L16" s="232">
        <v>2</v>
      </c>
      <c r="M16" s="230">
        <f>IF(ISERROR(L16/K16),"",(L16/K16))</f>
        <v>1</v>
      </c>
      <c r="N16" s="232">
        <v>1</v>
      </c>
      <c r="O16" s="232">
        <v>1</v>
      </c>
      <c r="P16" s="230">
        <f>IF(ISERROR(O16/N16),"",(O16/N16))</f>
        <v>1</v>
      </c>
      <c r="Q16" s="378">
        <f>+E16+H16+K16+N16</f>
        <v>7</v>
      </c>
      <c r="R16" s="378">
        <f t="shared" si="0"/>
        <v>7</v>
      </c>
      <c r="S16" s="557">
        <f>IF((IF(ISERROR(R16/Q16),0,(R16/Q16)))&gt;1,1,(IF(ISERROR(R16/Q16),0,(R16/Q16))))</f>
        <v>1</v>
      </c>
      <c r="T16" s="561">
        <f>S16*D16</f>
        <v>0.25</v>
      </c>
      <c r="U16" s="227" t="s">
        <v>373</v>
      </c>
      <c r="V16" s="227" t="s">
        <v>374</v>
      </c>
      <c r="W16" s="230" t="s">
        <v>340</v>
      </c>
      <c r="X16" s="227" t="s">
        <v>375</v>
      </c>
      <c r="Y16" s="227" t="s">
        <v>376</v>
      </c>
      <c r="Z16" s="231" t="s">
        <v>71</v>
      </c>
      <c r="AA16" s="227" t="s">
        <v>377</v>
      </c>
      <c r="AB16" s="231" t="s">
        <v>73</v>
      </c>
      <c r="AC16" s="231" t="s">
        <v>241</v>
      </c>
      <c r="AD16" s="231" t="s">
        <v>75</v>
      </c>
      <c r="AE16" s="231" t="s">
        <v>344</v>
      </c>
      <c r="AF16" s="231">
        <v>7</v>
      </c>
      <c r="AG16" s="231">
        <v>2021</v>
      </c>
      <c r="AH16" s="231" t="s">
        <v>345</v>
      </c>
      <c r="AI16" s="231" t="s">
        <v>77</v>
      </c>
      <c r="AJ16" s="231" t="s">
        <v>121</v>
      </c>
      <c r="AK16" s="233" t="s">
        <v>346</v>
      </c>
      <c r="AL16" s="233" t="s">
        <v>347</v>
      </c>
      <c r="AM16" s="233" t="s">
        <v>348</v>
      </c>
      <c r="AN16" s="234" t="s">
        <v>349</v>
      </c>
      <c r="AO16" s="233" t="s">
        <v>350</v>
      </c>
      <c r="AP16" s="233" t="s">
        <v>351</v>
      </c>
      <c r="AQ16" s="227" t="s">
        <v>245</v>
      </c>
      <c r="AR16" s="231"/>
      <c r="AS16" s="231"/>
      <c r="AT16" s="231" t="s">
        <v>378</v>
      </c>
      <c r="AU16" s="231"/>
      <c r="AV16" s="235" t="s">
        <v>353</v>
      </c>
      <c r="AW16" s="236" t="s">
        <v>332</v>
      </c>
      <c r="AX16" s="237" t="s">
        <v>373</v>
      </c>
      <c r="AY16" s="248">
        <f>+E16</f>
        <v>2</v>
      </c>
      <c r="AZ16" s="248">
        <v>2</v>
      </c>
      <c r="BA16" s="238" t="s">
        <v>379</v>
      </c>
      <c r="BB16" s="239" t="str">
        <f>+AX16</f>
        <v>Informes de Seguimiento a riesgos de proceso y corrupción</v>
      </c>
      <c r="BC16" s="123">
        <v>2</v>
      </c>
      <c r="BD16" s="123">
        <v>2</v>
      </c>
      <c r="BE16" s="175" t="s">
        <v>380</v>
      </c>
      <c r="BF16" s="242" t="s">
        <v>373</v>
      </c>
      <c r="BG16" s="181">
        <f>+K16</f>
        <v>2</v>
      </c>
      <c r="BH16" s="181">
        <v>2</v>
      </c>
      <c r="BI16" s="193" t="s">
        <v>381</v>
      </c>
      <c r="BJ16" s="244" t="str">
        <f>+BB16</f>
        <v>Informes de Seguimiento a riesgos de proceso y corrupción</v>
      </c>
      <c r="BK16" s="123">
        <f>+N16</f>
        <v>1</v>
      </c>
      <c r="BL16" s="123">
        <v>1</v>
      </c>
      <c r="BM16" s="245" t="s">
        <v>382</v>
      </c>
      <c r="BN16" s="242" t="str">
        <f>+BJ16</f>
        <v>Informes de Seguimiento a riesgos de proceso y corrupción</v>
      </c>
    </row>
    <row r="17" spans="1:67" s="17" customFormat="1" ht="331.5">
      <c r="A17" s="219"/>
      <c r="B17" s="226">
        <v>4</v>
      </c>
      <c r="C17" s="227" t="s">
        <v>383</v>
      </c>
      <c r="D17" s="228">
        <v>0.25</v>
      </c>
      <c r="E17" s="232">
        <v>2</v>
      </c>
      <c r="F17" s="232">
        <v>2</v>
      </c>
      <c r="G17" s="230">
        <f>IF(ISERROR(F17/E17),"",(F17/E17))</f>
        <v>1</v>
      </c>
      <c r="H17" s="232">
        <v>2</v>
      </c>
      <c r="I17" s="246">
        <v>2</v>
      </c>
      <c r="J17" s="230">
        <f>IF(ISERROR(I17/H17),"",(I17/H17))</f>
        <v>1</v>
      </c>
      <c r="K17" s="232">
        <v>2</v>
      </c>
      <c r="L17" s="232">
        <v>2</v>
      </c>
      <c r="M17" s="230">
        <f>IF(ISERROR(L17/K17),"",(L17/K17))</f>
        <v>1</v>
      </c>
      <c r="N17" s="232">
        <v>2</v>
      </c>
      <c r="O17" s="232">
        <v>2</v>
      </c>
      <c r="P17" s="230">
        <f>IF(ISERROR(O17/N17),"",(O17/N17))</f>
        <v>1</v>
      </c>
      <c r="Q17" s="378">
        <f>+E17+H17+K17+N17</f>
        <v>8</v>
      </c>
      <c r="R17" s="378">
        <f t="shared" si="0"/>
        <v>8</v>
      </c>
      <c r="S17" s="667">
        <f>IF((IF(ISERROR(R17/Q17),0,(R17/Q17)))&gt;1,1,(IF(ISERROR(R17/Q17),0,(R17/Q17))))</f>
        <v>1</v>
      </c>
      <c r="T17" s="674">
        <f>S17*D17</f>
        <v>0.25</v>
      </c>
      <c r="U17" s="227" t="s">
        <v>384</v>
      </c>
      <c r="V17" s="227" t="s">
        <v>385</v>
      </c>
      <c r="W17" s="230" t="s">
        <v>340</v>
      </c>
      <c r="X17" s="227" t="s">
        <v>386</v>
      </c>
      <c r="Y17" s="227" t="s">
        <v>387</v>
      </c>
      <c r="Z17" s="231" t="s">
        <v>71</v>
      </c>
      <c r="AA17" s="227" t="s">
        <v>388</v>
      </c>
      <c r="AB17" s="231" t="s">
        <v>73</v>
      </c>
      <c r="AC17" s="231" t="s">
        <v>241</v>
      </c>
      <c r="AD17" s="231" t="s">
        <v>75</v>
      </c>
      <c r="AE17" s="231" t="s">
        <v>344</v>
      </c>
      <c r="AF17" s="231">
        <v>8</v>
      </c>
      <c r="AG17" s="231">
        <v>2021</v>
      </c>
      <c r="AH17" s="231" t="s">
        <v>345</v>
      </c>
      <c r="AI17" s="231" t="s">
        <v>77</v>
      </c>
      <c r="AJ17" s="231" t="s">
        <v>121</v>
      </c>
      <c r="AK17" s="233" t="s">
        <v>346</v>
      </c>
      <c r="AL17" s="233" t="s">
        <v>347</v>
      </c>
      <c r="AM17" s="233" t="s">
        <v>348</v>
      </c>
      <c r="AN17" s="234" t="s">
        <v>349</v>
      </c>
      <c r="AO17" s="233" t="s">
        <v>350</v>
      </c>
      <c r="AP17" s="233" t="s">
        <v>351</v>
      </c>
      <c r="AQ17" s="227" t="s">
        <v>245</v>
      </c>
      <c r="AR17" s="231"/>
      <c r="AS17" s="231"/>
      <c r="AT17" s="231" t="s">
        <v>352</v>
      </c>
      <c r="AU17" s="231"/>
      <c r="AV17" s="235" t="s">
        <v>353</v>
      </c>
      <c r="AW17" s="236" t="s">
        <v>332</v>
      </c>
      <c r="AX17" s="237" t="s">
        <v>384</v>
      </c>
      <c r="AY17" s="248">
        <f>+E17</f>
        <v>2</v>
      </c>
      <c r="AZ17" s="248">
        <v>2</v>
      </c>
      <c r="BA17" s="238" t="s">
        <v>389</v>
      </c>
      <c r="BB17" s="239" t="str">
        <f>+AX17</f>
        <v>Informes de Seguimiento a planes de mejoramiento</v>
      </c>
      <c r="BC17" s="123">
        <v>2</v>
      </c>
      <c r="BD17" s="123">
        <v>2</v>
      </c>
      <c r="BE17" s="175" t="s">
        <v>390</v>
      </c>
      <c r="BF17" s="242" t="s">
        <v>384</v>
      </c>
      <c r="BG17" s="181">
        <f>+K17</f>
        <v>2</v>
      </c>
      <c r="BH17" s="181">
        <v>2</v>
      </c>
      <c r="BI17" s="253" t="s">
        <v>391</v>
      </c>
      <c r="BJ17" s="244" t="str">
        <f>+BB17</f>
        <v>Informes de Seguimiento a planes de mejoramiento</v>
      </c>
      <c r="BK17" s="123">
        <f>+N17</f>
        <v>2</v>
      </c>
      <c r="BL17" s="123">
        <v>2</v>
      </c>
      <c r="BM17" s="249" t="s">
        <v>392</v>
      </c>
      <c r="BN17" s="242" t="str">
        <f>+BJ17</f>
        <v>Informes de Seguimiento a planes de mejoramiento</v>
      </c>
    </row>
    <row r="18" spans="1:67" s="17" customFormat="1" ht="130.5" hidden="1" customHeight="1">
      <c r="A18" s="219"/>
      <c r="B18" s="386"/>
      <c r="C18" s="353"/>
      <c r="D18" s="354"/>
      <c r="E18" s="355"/>
      <c r="F18" s="355"/>
      <c r="G18" s="356"/>
      <c r="H18" s="355"/>
      <c r="I18" s="355"/>
      <c r="J18" s="356"/>
      <c r="K18" s="355"/>
      <c r="L18" s="355"/>
      <c r="M18" s="356"/>
      <c r="N18" s="355"/>
      <c r="O18" s="355"/>
      <c r="P18" s="356"/>
      <c r="Q18" s="355"/>
      <c r="R18" s="355"/>
      <c r="S18" s="357"/>
      <c r="T18" s="357"/>
      <c r="U18" s="260"/>
      <c r="V18" s="261"/>
      <c r="W18" s="258"/>
      <c r="X18" s="262"/>
      <c r="Y18" s="262"/>
      <c r="Z18" s="263"/>
      <c r="AA18" s="264"/>
      <c r="AB18" s="263"/>
      <c r="AC18" s="263"/>
      <c r="AD18" s="263"/>
      <c r="AE18" s="263"/>
      <c r="AF18" s="263"/>
      <c r="AG18" s="263"/>
      <c r="AH18" s="263"/>
      <c r="AI18" s="263"/>
      <c r="AJ18" s="263"/>
      <c r="AK18" s="265"/>
      <c r="AL18" s="266"/>
      <c r="AM18" s="267"/>
      <c r="AN18" s="268"/>
      <c r="AO18" s="266"/>
      <c r="AP18" s="265"/>
      <c r="AR18" s="263"/>
      <c r="AS18" s="263"/>
      <c r="AT18" s="231"/>
      <c r="AU18" s="263"/>
      <c r="AV18" s="265"/>
      <c r="AW18" s="269"/>
      <c r="AX18" s="270"/>
      <c r="AY18" s="271"/>
      <c r="AZ18" s="272"/>
      <c r="BA18" s="273"/>
      <c r="BB18" s="273"/>
      <c r="BC18" s="274"/>
      <c r="BD18" s="275"/>
      <c r="BE18" s="276"/>
      <c r="BF18" s="277"/>
      <c r="BG18" s="278"/>
      <c r="BH18" s="278"/>
      <c r="BI18" s="279"/>
      <c r="BJ18" s="280"/>
      <c r="BK18" s="281"/>
      <c r="BL18" s="281"/>
      <c r="BM18" s="282"/>
      <c r="BN18" s="282"/>
      <c r="BO18" s="219"/>
    </row>
    <row r="19" spans="1:67" s="17" customFormat="1" ht="409.5" hidden="1" customHeight="1">
      <c r="A19" s="219"/>
      <c r="B19" s="254"/>
      <c r="C19" s="260"/>
      <c r="D19" s="256"/>
      <c r="E19" s="257"/>
      <c r="F19" s="257"/>
      <c r="G19" s="258"/>
      <c r="H19" s="257"/>
      <c r="I19" s="257"/>
      <c r="J19" s="258"/>
      <c r="K19" s="257"/>
      <c r="L19" s="257"/>
      <c r="M19" s="258"/>
      <c r="N19" s="257"/>
      <c r="O19" s="257"/>
      <c r="P19" s="258"/>
      <c r="Q19" s="257"/>
      <c r="R19" s="257"/>
      <c r="S19" s="259"/>
      <c r="T19" s="259"/>
      <c r="U19" s="255"/>
      <c r="V19" s="261"/>
      <c r="W19" s="258"/>
      <c r="X19" s="262"/>
      <c r="Y19" s="283"/>
      <c r="Z19" s="263"/>
      <c r="AA19" s="264"/>
      <c r="AB19" s="263"/>
      <c r="AC19" s="263"/>
      <c r="AD19" s="263"/>
      <c r="AE19" s="263"/>
      <c r="AF19" s="263"/>
      <c r="AG19" s="263"/>
      <c r="AH19" s="263"/>
      <c r="AI19" s="263"/>
      <c r="AJ19" s="263"/>
      <c r="AK19" s="265"/>
      <c r="AL19" s="266"/>
      <c r="AM19" s="267"/>
      <c r="AN19" s="268"/>
      <c r="AO19" s="266"/>
      <c r="AP19" s="266"/>
      <c r="AQ19" s="263"/>
      <c r="AR19" s="263"/>
      <c r="AS19" s="263"/>
      <c r="AT19" s="263"/>
      <c r="AU19" s="263"/>
      <c r="AV19" s="265"/>
      <c r="AW19" s="269"/>
      <c r="AX19" s="284"/>
      <c r="AY19" s="271"/>
      <c r="AZ19" s="272"/>
      <c r="BA19" s="285"/>
      <c r="BB19" s="285"/>
      <c r="BC19" s="272"/>
      <c r="BD19" s="275"/>
      <c r="BE19" s="276"/>
      <c r="BF19" s="277"/>
      <c r="BG19" s="278"/>
      <c r="BH19" s="278"/>
      <c r="BI19" s="286"/>
      <c r="BJ19" s="280"/>
      <c r="BK19" s="278"/>
      <c r="BL19" s="281"/>
      <c r="BM19" s="282"/>
      <c r="BN19" s="282"/>
      <c r="BO19" s="219"/>
    </row>
    <row r="20" spans="1:67" s="17" customFormat="1" ht="231.75" hidden="1" customHeight="1">
      <c r="A20" s="219"/>
      <c r="B20" s="254"/>
      <c r="C20" s="260"/>
      <c r="D20" s="256"/>
      <c r="E20" s="257"/>
      <c r="F20" s="257"/>
      <c r="G20" s="258"/>
      <c r="H20" s="257"/>
      <c r="I20" s="257"/>
      <c r="J20" s="258"/>
      <c r="K20" s="257"/>
      <c r="L20" s="257"/>
      <c r="M20" s="258"/>
      <c r="N20" s="257"/>
      <c r="O20" s="257"/>
      <c r="P20" s="258"/>
      <c r="Q20" s="257"/>
      <c r="R20" s="257"/>
      <c r="S20" s="259"/>
      <c r="T20" s="259"/>
      <c r="U20" s="260"/>
      <c r="V20" s="261"/>
      <c r="W20" s="258"/>
      <c r="X20" s="277"/>
      <c r="Y20" s="277"/>
      <c r="Z20" s="263"/>
      <c r="AA20" s="264"/>
      <c r="AB20" s="263"/>
      <c r="AC20" s="263"/>
      <c r="AD20" s="263"/>
      <c r="AE20" s="263"/>
      <c r="AF20" s="263"/>
      <c r="AG20" s="263"/>
      <c r="AH20" s="263"/>
      <c r="AI20" s="263"/>
      <c r="AJ20" s="263"/>
      <c r="AK20" s="265"/>
      <c r="AL20" s="266"/>
      <c r="AM20" s="267"/>
      <c r="AN20" s="268"/>
      <c r="AO20" s="266"/>
      <c r="AP20" s="265"/>
      <c r="AQ20" s="263"/>
      <c r="AR20" s="263"/>
      <c r="AS20" s="263"/>
      <c r="AT20" s="263"/>
      <c r="AU20" s="263"/>
      <c r="AV20" s="265"/>
      <c r="AW20" s="269"/>
      <c r="AX20" s="270"/>
      <c r="AY20" s="271"/>
      <c r="AZ20" s="272"/>
      <c r="BA20" s="273"/>
      <c r="BB20" s="273"/>
      <c r="BC20" s="274"/>
      <c r="BD20" s="275"/>
      <c r="BE20" s="287"/>
      <c r="BF20" s="277"/>
      <c r="BG20" s="272"/>
      <c r="BH20" s="272"/>
      <c r="BI20" s="288"/>
      <c r="BJ20" s="273"/>
      <c r="BK20" s="274"/>
      <c r="BL20" s="274"/>
      <c r="BM20" s="289"/>
      <c r="BN20" s="290"/>
    </row>
    <row r="21" spans="1:67" s="139" customFormat="1" ht="178.5" hidden="1" customHeight="1">
      <c r="A21" s="775"/>
      <c r="B21" s="254"/>
      <c r="C21" s="260"/>
      <c r="D21" s="256"/>
      <c r="E21" s="257"/>
      <c r="F21" s="257"/>
      <c r="G21" s="258"/>
      <c r="H21" s="257"/>
      <c r="I21" s="257"/>
      <c r="J21" s="258"/>
      <c r="K21" s="257"/>
      <c r="L21" s="257"/>
      <c r="M21" s="258"/>
      <c r="N21" s="257"/>
      <c r="O21" s="257"/>
      <c r="P21" s="258"/>
      <c r="Q21" s="257"/>
      <c r="R21" s="257"/>
      <c r="S21" s="259"/>
      <c r="T21" s="259"/>
      <c r="U21" s="260"/>
      <c r="V21" s="261"/>
      <c r="W21" s="258"/>
      <c r="X21" s="258"/>
      <c r="Y21" s="258"/>
      <c r="Z21" s="263"/>
      <c r="AA21" s="263"/>
      <c r="AB21" s="263"/>
      <c r="AC21" s="263"/>
      <c r="AD21" s="263"/>
      <c r="AE21" s="263"/>
      <c r="AF21" s="263"/>
      <c r="AG21" s="263"/>
      <c r="AH21" s="263"/>
      <c r="AI21" s="263"/>
      <c r="AJ21" s="263"/>
      <c r="AK21" s="265"/>
      <c r="AL21" s="266"/>
      <c r="AM21" s="267"/>
      <c r="AN21" s="268"/>
      <c r="AO21" s="266"/>
      <c r="AP21" s="265"/>
      <c r="AQ21" s="263"/>
      <c r="AR21" s="263"/>
      <c r="AS21" s="263"/>
      <c r="AT21" s="263"/>
      <c r="AU21" s="263"/>
      <c r="AV21" s="291"/>
      <c r="AW21" s="269"/>
      <c r="AX21" s="270"/>
      <c r="AY21" s="271"/>
      <c r="AZ21" s="272"/>
      <c r="BA21" s="273"/>
      <c r="BB21" s="273"/>
      <c r="BC21" s="274"/>
      <c r="BD21" s="275"/>
      <c r="BE21" s="292"/>
      <c r="BF21" s="277"/>
      <c r="BG21" s="272"/>
      <c r="BH21" s="272"/>
      <c r="BI21" s="293"/>
      <c r="BJ21" s="273"/>
      <c r="BK21" s="274"/>
      <c r="BL21" s="274"/>
      <c r="BM21" s="294"/>
      <c r="BN21" s="294"/>
      <c r="BO21" s="17"/>
    </row>
    <row r="22" spans="1:67" s="139" customFormat="1" ht="112.5" hidden="1" customHeight="1">
      <c r="A22" s="775"/>
      <c r="B22" s="254"/>
      <c r="C22" s="260"/>
      <c r="D22" s="256"/>
      <c r="E22" s="257"/>
      <c r="F22" s="257"/>
      <c r="G22" s="258"/>
      <c r="H22" s="257"/>
      <c r="I22" s="257"/>
      <c r="J22" s="258"/>
      <c r="K22" s="257"/>
      <c r="L22" s="257"/>
      <c r="M22" s="258"/>
      <c r="N22" s="257"/>
      <c r="O22" s="257"/>
      <c r="P22" s="258"/>
      <c r="Q22" s="257"/>
      <c r="R22" s="257"/>
      <c r="S22" s="259"/>
      <c r="T22" s="259"/>
      <c r="U22" s="260"/>
      <c r="V22" s="261"/>
      <c r="W22" s="258"/>
      <c r="X22" s="258"/>
      <c r="Y22" s="258"/>
      <c r="Z22" s="263"/>
      <c r="AA22" s="267"/>
      <c r="AB22" s="267"/>
      <c r="AC22" s="267"/>
      <c r="AD22" s="267"/>
      <c r="AE22" s="267"/>
      <c r="AF22" s="267"/>
      <c r="AG22" s="267"/>
      <c r="AH22" s="267"/>
      <c r="AI22" s="267"/>
      <c r="AJ22" s="263"/>
      <c r="AK22" s="265"/>
      <c r="AL22" s="266"/>
      <c r="AM22" s="267"/>
      <c r="AN22" s="268"/>
      <c r="AO22" s="266"/>
      <c r="AP22" s="266"/>
      <c r="AQ22" s="263"/>
      <c r="AR22" s="263"/>
      <c r="AS22" s="263"/>
      <c r="AT22" s="295"/>
      <c r="AU22" s="263"/>
      <c r="AV22" s="265"/>
      <c r="AW22" s="269"/>
      <c r="AX22" s="270"/>
      <c r="AY22" s="271"/>
      <c r="AZ22" s="272"/>
      <c r="BA22" s="296"/>
      <c r="BB22" s="273"/>
      <c r="BC22" s="274"/>
      <c r="BD22" s="275"/>
      <c r="BE22" s="297"/>
      <c r="BF22" s="277"/>
      <c r="BG22" s="272"/>
      <c r="BH22" s="272"/>
      <c r="BI22" s="288"/>
      <c r="BJ22" s="273"/>
      <c r="BK22" s="274"/>
      <c r="BL22" s="274"/>
      <c r="BM22" s="290"/>
      <c r="BN22" s="298"/>
      <c r="BO22" s="17"/>
    </row>
    <row r="23" spans="1:67" s="139" customFormat="1" ht="171.75" hidden="1" customHeight="1">
      <c r="A23" s="775"/>
      <c r="B23" s="254"/>
      <c r="C23" s="260"/>
      <c r="D23" s="256"/>
      <c r="E23" s="257"/>
      <c r="F23" s="257"/>
      <c r="G23" s="258"/>
      <c r="H23" s="257"/>
      <c r="I23" s="257"/>
      <c r="J23" s="258"/>
      <c r="K23" s="257"/>
      <c r="L23" s="257"/>
      <c r="M23" s="258"/>
      <c r="N23" s="257"/>
      <c r="O23" s="257"/>
      <c r="P23" s="258"/>
      <c r="Q23" s="257"/>
      <c r="R23" s="257"/>
      <c r="S23" s="259"/>
      <c r="T23" s="259"/>
      <c r="U23" s="260"/>
      <c r="V23" s="261"/>
      <c r="W23" s="299"/>
      <c r="X23" s="300"/>
      <c r="Y23" s="300"/>
      <c r="Z23" s="263"/>
      <c r="AA23" s="267"/>
      <c r="AB23" s="267"/>
      <c r="AC23" s="267"/>
      <c r="AD23" s="267"/>
      <c r="AE23" s="267"/>
      <c r="AF23" s="267"/>
      <c r="AG23" s="267"/>
      <c r="AH23" s="267"/>
      <c r="AI23" s="267"/>
      <c r="AJ23" s="267"/>
      <c r="AK23" s="265"/>
      <c r="AL23" s="266"/>
      <c r="AM23" s="267"/>
      <c r="AN23" s="268"/>
      <c r="AO23" s="266"/>
      <c r="AP23" s="265"/>
      <c r="AQ23" s="267"/>
      <c r="AR23" s="267"/>
      <c r="AS23" s="267"/>
      <c r="AT23" s="267"/>
      <c r="AU23" s="267"/>
      <c r="AV23" s="266"/>
      <c r="AW23" s="269"/>
      <c r="AX23" s="270"/>
      <c r="AY23" s="271"/>
      <c r="AZ23" s="272"/>
      <c r="BA23" s="273"/>
      <c r="BB23" s="273"/>
      <c r="BC23" s="274"/>
      <c r="BD23" s="275"/>
      <c r="BE23" s="264"/>
      <c r="BF23" s="277"/>
      <c r="BG23" s="272"/>
      <c r="BH23" s="272"/>
      <c r="BI23" s="301"/>
      <c r="BJ23" s="302"/>
      <c r="BK23" s="274"/>
      <c r="BL23" s="274"/>
      <c r="BM23" s="294"/>
      <c r="BN23" s="294"/>
      <c r="BO23" s="17"/>
    </row>
    <row r="24" spans="1:67" s="139" customFormat="1" ht="238.5" hidden="1" customHeight="1">
      <c r="A24" s="775"/>
      <c r="B24" s="254"/>
      <c r="C24" s="303"/>
      <c r="D24" s="256"/>
      <c r="E24" s="299"/>
      <c r="F24" s="299"/>
      <c r="G24" s="258"/>
      <c r="H24" s="299"/>
      <c r="I24" s="299"/>
      <c r="J24" s="258"/>
      <c r="K24" s="299"/>
      <c r="L24" s="299"/>
      <c r="M24" s="258"/>
      <c r="N24" s="299"/>
      <c r="O24" s="299"/>
      <c r="P24" s="258"/>
      <c r="Q24" s="299"/>
      <c r="R24" s="299"/>
      <c r="S24" s="259"/>
      <c r="T24" s="259"/>
      <c r="U24" s="260"/>
      <c r="V24" s="261"/>
      <c r="W24" s="299"/>
      <c r="X24" s="262"/>
      <c r="Y24" s="262"/>
      <c r="Z24" s="263"/>
      <c r="AA24" s="267"/>
      <c r="AB24" s="267"/>
      <c r="AC24" s="267"/>
      <c r="AD24" s="267"/>
      <c r="AE24" s="267"/>
      <c r="AF24" s="267"/>
      <c r="AG24" s="267"/>
      <c r="AH24" s="267"/>
      <c r="AI24" s="267"/>
      <c r="AJ24" s="267"/>
      <c r="AK24" s="265"/>
      <c r="AL24" s="266"/>
      <c r="AM24" s="267"/>
      <c r="AN24" s="268"/>
      <c r="AO24" s="266"/>
      <c r="AP24" s="266"/>
      <c r="AQ24" s="267"/>
      <c r="AR24" s="267"/>
      <c r="AS24" s="267"/>
      <c r="AT24" s="267"/>
      <c r="AU24" s="267"/>
      <c r="AV24" s="266"/>
      <c r="AW24" s="269"/>
      <c r="AX24" s="270"/>
      <c r="AY24" s="271"/>
      <c r="AZ24" s="272"/>
      <c r="BA24" s="288"/>
      <c r="BB24" s="288"/>
      <c r="BC24" s="274"/>
      <c r="BD24" s="304"/>
      <c r="BE24" s="276"/>
      <c r="BF24" s="264"/>
      <c r="BG24" s="272"/>
      <c r="BH24" s="272"/>
      <c r="BI24" s="285"/>
      <c r="BJ24" s="302"/>
      <c r="BK24" s="274"/>
      <c r="BL24" s="274"/>
      <c r="BM24" s="298"/>
      <c r="BN24" s="298"/>
      <c r="BO24" s="17"/>
    </row>
    <row r="25" spans="1:67" s="139" customFormat="1" ht="89.25" hidden="1" customHeight="1">
      <c r="A25" s="775"/>
      <c r="B25" s="254"/>
      <c r="C25" s="303"/>
      <c r="D25" s="256"/>
      <c r="E25" s="299"/>
      <c r="F25" s="299"/>
      <c r="G25" s="258"/>
      <c r="H25" s="299"/>
      <c r="I25" s="299"/>
      <c r="J25" s="258"/>
      <c r="K25" s="299"/>
      <c r="L25" s="299"/>
      <c r="M25" s="258"/>
      <c r="N25" s="299"/>
      <c r="O25" s="299"/>
      <c r="P25" s="258"/>
      <c r="Q25" s="299"/>
      <c r="R25" s="299"/>
      <c r="S25" s="259"/>
      <c r="T25" s="259"/>
      <c r="U25" s="260"/>
      <c r="V25" s="261"/>
      <c r="W25" s="299"/>
      <c r="X25" s="262"/>
      <c r="Y25" s="262"/>
      <c r="Z25" s="263"/>
      <c r="AA25" s="267"/>
      <c r="AB25" s="267"/>
      <c r="AC25" s="267"/>
      <c r="AD25" s="267"/>
      <c r="AE25" s="267"/>
      <c r="AF25" s="267"/>
      <c r="AG25" s="267"/>
      <c r="AH25" s="267"/>
      <c r="AI25" s="267"/>
      <c r="AJ25" s="267"/>
      <c r="AK25" s="265"/>
      <c r="AL25" s="266"/>
      <c r="AM25" s="267"/>
      <c r="AN25" s="268"/>
      <c r="AO25" s="266"/>
      <c r="AP25" s="266"/>
      <c r="AQ25" s="267"/>
      <c r="AR25" s="267"/>
      <c r="AS25" s="267"/>
      <c r="AT25" s="267"/>
      <c r="AU25" s="267"/>
      <c r="AV25" s="266"/>
      <c r="AW25" s="269"/>
      <c r="AX25" s="270"/>
      <c r="AY25" s="271"/>
      <c r="AZ25" s="272"/>
      <c r="BA25" s="273"/>
      <c r="BB25" s="273"/>
      <c r="BC25" s="274"/>
      <c r="BD25" s="275"/>
      <c r="BE25" s="264"/>
      <c r="BF25" s="277"/>
      <c r="BG25" s="272"/>
      <c r="BH25" s="272"/>
      <c r="BI25" s="285"/>
      <c r="BJ25" s="273"/>
      <c r="BK25" s="274"/>
      <c r="BL25" s="274"/>
      <c r="BM25" s="298"/>
      <c r="BN25" s="298"/>
      <c r="BO25" s="17"/>
    </row>
    <row r="26" spans="1:67" s="139" customFormat="1" ht="160.5" hidden="1" customHeight="1">
      <c r="A26" s="775"/>
      <c r="B26" s="254"/>
      <c r="C26" s="305"/>
      <c r="D26" s="256"/>
      <c r="E26" s="299"/>
      <c r="F26" s="299"/>
      <c r="G26" s="258"/>
      <c r="H26" s="299"/>
      <c r="I26" s="299"/>
      <c r="J26" s="258"/>
      <c r="K26" s="299"/>
      <c r="L26" s="299"/>
      <c r="M26" s="258"/>
      <c r="N26" s="299"/>
      <c r="O26" s="299"/>
      <c r="P26" s="258"/>
      <c r="Q26" s="299"/>
      <c r="R26" s="299"/>
      <c r="S26" s="259"/>
      <c r="T26" s="259"/>
      <c r="U26" s="306"/>
      <c r="V26" s="307"/>
      <c r="W26" s="299"/>
      <c r="X26" s="308"/>
      <c r="Y26" s="308"/>
      <c r="Z26" s="263"/>
      <c r="AA26" s="267"/>
      <c r="AB26" s="267"/>
      <c r="AC26" s="267"/>
      <c r="AD26" s="267"/>
      <c r="AE26" s="267"/>
      <c r="AF26" s="267"/>
      <c r="AG26" s="267"/>
      <c r="AH26" s="267"/>
      <c r="AI26" s="267"/>
      <c r="AJ26" s="267"/>
      <c r="AK26" s="307"/>
      <c r="AL26" s="266"/>
      <c r="AM26" s="267"/>
      <c r="AN26" s="268"/>
      <c r="AO26" s="266"/>
      <c r="AP26" s="266"/>
      <c r="AQ26" s="267"/>
      <c r="AR26" s="267"/>
      <c r="AS26" s="267"/>
      <c r="AT26" s="267"/>
      <c r="AU26" s="267"/>
      <c r="AV26" s="309"/>
      <c r="AW26" s="269"/>
      <c r="AX26" s="270"/>
      <c r="AY26" s="271"/>
      <c r="AZ26" s="272"/>
      <c r="BA26" s="288"/>
      <c r="BB26" s="288"/>
      <c r="BC26" s="274"/>
      <c r="BD26" s="275"/>
      <c r="BE26" s="277"/>
      <c r="BF26" s="277"/>
      <c r="BG26" s="272"/>
      <c r="BH26" s="272"/>
      <c r="BI26" s="285"/>
      <c r="BJ26" s="273"/>
      <c r="BK26" s="274"/>
      <c r="BL26" s="274"/>
      <c r="BM26" s="298"/>
      <c r="BN26" s="298"/>
      <c r="BO26" s="17"/>
    </row>
    <row r="27" spans="1:67" s="139" customFormat="1" ht="26.25" hidden="1" customHeight="1">
      <c r="A27" s="775"/>
      <c r="B27" s="310"/>
      <c r="C27" s="311"/>
      <c r="D27" s="312"/>
      <c r="E27" s="313"/>
      <c r="F27" s="313"/>
      <c r="G27" s="314"/>
      <c r="H27" s="313"/>
      <c r="I27" s="313"/>
      <c r="J27" s="314"/>
      <c r="K27" s="313"/>
      <c r="L27" s="313"/>
      <c r="M27" s="314"/>
      <c r="N27" s="313"/>
      <c r="O27" s="313"/>
      <c r="P27" s="314"/>
      <c r="Q27" s="313"/>
      <c r="R27" s="313"/>
      <c r="S27" s="315"/>
      <c r="T27" s="315"/>
      <c r="U27" s="316"/>
      <c r="V27" s="317"/>
      <c r="W27" s="313"/>
      <c r="X27" s="318"/>
      <c r="Y27" s="318"/>
      <c r="Z27" s="319"/>
      <c r="AA27" s="320"/>
      <c r="AB27" s="320"/>
      <c r="AC27" s="320"/>
      <c r="AD27" s="320"/>
      <c r="AE27" s="320"/>
      <c r="AF27" s="320"/>
      <c r="AG27" s="320"/>
      <c r="AH27" s="320"/>
      <c r="AI27" s="320"/>
      <c r="AJ27" s="320"/>
      <c r="AK27" s="321"/>
      <c r="AL27" s="322"/>
      <c r="AM27" s="323"/>
      <c r="AN27" s="324"/>
      <c r="AO27" s="322"/>
      <c r="AP27" s="322"/>
      <c r="AQ27" s="319"/>
      <c r="AR27" s="319"/>
      <c r="AS27" s="319"/>
      <c r="AT27" s="319"/>
      <c r="AU27" s="319"/>
      <c r="AV27" s="321"/>
      <c r="AW27" s="325"/>
      <c r="AX27" s="326"/>
      <c r="AY27" s="271"/>
      <c r="AZ27" s="272"/>
      <c r="BA27" s="273"/>
      <c r="BB27" s="273"/>
      <c r="BC27" s="274"/>
      <c r="BD27" s="275"/>
      <c r="BE27" s="277"/>
      <c r="BF27" s="277"/>
      <c r="BG27" s="272"/>
      <c r="BH27" s="272"/>
      <c r="BI27" s="285"/>
      <c r="BJ27" s="273"/>
      <c r="BK27" s="274"/>
      <c r="BL27" s="274"/>
      <c r="BM27" s="298"/>
      <c r="BN27" s="298"/>
      <c r="BO27" s="17"/>
    </row>
    <row r="28" spans="1:67" s="778" customFormat="1" ht="11.85" customHeight="1">
      <c r="B28" s="775"/>
      <c r="C28" s="219"/>
      <c r="D28" s="776">
        <f>SUM(D14:D27)</f>
        <v>1</v>
      </c>
      <c r="E28" s="219"/>
      <c r="F28" s="219"/>
      <c r="G28" s="788">
        <v>1</v>
      </c>
      <c r="H28" s="219"/>
      <c r="I28" s="219"/>
      <c r="J28" s="219"/>
      <c r="K28" s="219"/>
      <c r="L28" s="219"/>
      <c r="M28" s="219"/>
      <c r="N28" s="219"/>
      <c r="O28" s="219"/>
      <c r="P28" s="219"/>
      <c r="Q28" s="219"/>
      <c r="R28" s="219"/>
      <c r="S28" s="219"/>
      <c r="T28" s="219"/>
      <c r="U28" s="219"/>
      <c r="V28" s="219"/>
      <c r="W28" s="219"/>
      <c r="X28" s="219"/>
      <c r="Y28" s="219"/>
      <c r="Z28" s="775"/>
      <c r="AA28" s="777"/>
      <c r="AB28" s="219"/>
      <c r="AC28" s="219"/>
      <c r="AD28" s="219"/>
      <c r="AE28" s="219"/>
      <c r="AF28" s="777"/>
      <c r="AG28" s="777"/>
      <c r="AH28" s="777"/>
      <c r="AI28" s="219"/>
      <c r="AJ28" s="219"/>
      <c r="AK28" s="219"/>
      <c r="AL28" s="777"/>
      <c r="AM28" s="777"/>
      <c r="AN28" s="789"/>
      <c r="AO28" s="777"/>
      <c r="AP28" s="219"/>
      <c r="AQ28" s="219"/>
      <c r="AR28" s="219"/>
      <c r="AS28" s="219"/>
      <c r="AT28" s="777"/>
      <c r="AU28" s="777"/>
      <c r="AV28" s="777"/>
      <c r="AW28" s="777"/>
      <c r="AX28" s="777"/>
      <c r="BI28" s="790"/>
      <c r="BO28" s="777"/>
    </row>
    <row r="29" spans="1:67" s="778" customFormat="1" ht="11.85" customHeight="1">
      <c r="B29" s="775"/>
      <c r="C29" s="219"/>
      <c r="D29" s="776"/>
      <c r="E29" s="219"/>
      <c r="F29" s="219"/>
      <c r="G29" s="219"/>
      <c r="H29" s="219"/>
      <c r="I29" s="219"/>
      <c r="J29" s="219"/>
      <c r="K29" s="219"/>
      <c r="L29" s="219"/>
      <c r="M29" s="219"/>
      <c r="N29" s="219"/>
      <c r="O29" s="219"/>
      <c r="P29" s="219"/>
      <c r="Q29" s="219"/>
      <c r="R29" s="219"/>
      <c r="S29" s="219"/>
      <c r="T29" s="219"/>
      <c r="U29" s="219"/>
      <c r="V29" s="219"/>
      <c r="W29" s="219"/>
      <c r="X29" s="219"/>
      <c r="Y29" s="219"/>
      <c r="Z29" s="775"/>
      <c r="AA29" s="777"/>
      <c r="AB29" s="219"/>
      <c r="AC29" s="219"/>
      <c r="AD29" s="219"/>
      <c r="AE29" s="219"/>
      <c r="AF29" s="777"/>
      <c r="AG29" s="777"/>
      <c r="AH29" s="777"/>
      <c r="AI29" s="219"/>
      <c r="AJ29" s="219"/>
      <c r="AK29" s="219"/>
      <c r="AL29" s="777"/>
      <c r="AM29" s="777"/>
      <c r="AN29" s="789"/>
      <c r="AO29" s="777"/>
      <c r="AP29" s="219"/>
      <c r="AQ29" s="219"/>
      <c r="AR29" s="219"/>
      <c r="AS29" s="219"/>
      <c r="AT29" s="777"/>
      <c r="AU29" s="777"/>
      <c r="AV29" s="777"/>
      <c r="AW29" s="777"/>
      <c r="AX29" s="777"/>
      <c r="BI29" s="790"/>
      <c r="BO29" s="777"/>
    </row>
    <row r="30" spans="1:67" s="778" customFormat="1" ht="11.85" customHeight="1">
      <c r="B30" s="775"/>
      <c r="C30" s="788"/>
      <c r="D30" s="776"/>
      <c r="E30" s="219"/>
      <c r="F30" s="219"/>
      <c r="G30" s="219"/>
      <c r="H30" s="219"/>
      <c r="I30" s="219"/>
      <c r="J30" s="219"/>
      <c r="K30" s="219"/>
      <c r="L30" s="219"/>
      <c r="M30" s="219"/>
      <c r="N30" s="219"/>
      <c r="O30" s="219"/>
      <c r="P30" s="219"/>
      <c r="Q30" s="219"/>
      <c r="R30" s="219"/>
      <c r="S30" s="219"/>
      <c r="T30" s="219"/>
      <c r="U30" s="219"/>
      <c r="V30" s="219"/>
      <c r="W30" s="219"/>
      <c r="X30" s="219"/>
      <c r="Y30" s="219"/>
      <c r="Z30" s="775"/>
      <c r="AA30" s="777"/>
      <c r="AB30" s="219"/>
      <c r="AC30" s="219"/>
      <c r="AD30" s="219"/>
      <c r="AE30" s="219"/>
      <c r="AF30" s="777"/>
      <c r="AG30" s="777"/>
      <c r="AH30" s="777"/>
      <c r="AI30" s="219"/>
      <c r="AJ30" s="219"/>
      <c r="AK30" s="219"/>
      <c r="AL30" s="777"/>
      <c r="AM30" s="777"/>
      <c r="AN30" s="789"/>
      <c r="AO30" s="777"/>
      <c r="AP30" s="219"/>
      <c r="AQ30" s="219"/>
      <c r="AR30" s="219"/>
      <c r="AS30" s="219"/>
      <c r="AT30" s="777"/>
      <c r="AU30" s="777"/>
      <c r="AV30" s="777"/>
      <c r="AW30" s="777"/>
      <c r="AX30" s="777"/>
      <c r="BI30" s="790"/>
      <c r="BO30" s="777"/>
    </row>
    <row r="31" spans="1:67" s="778" customFormat="1" ht="11.85" customHeight="1">
      <c r="B31" s="775"/>
      <c r="C31" s="219"/>
      <c r="D31" s="776"/>
      <c r="E31" s="219"/>
      <c r="F31" s="219"/>
      <c r="G31" s="219"/>
      <c r="H31" s="219"/>
      <c r="I31" s="219"/>
      <c r="J31" s="219"/>
      <c r="K31" s="219"/>
      <c r="L31" s="219"/>
      <c r="M31" s="219"/>
      <c r="N31" s="219"/>
      <c r="O31" s="219"/>
      <c r="P31" s="219"/>
      <c r="Q31" s="219"/>
      <c r="R31" s="219"/>
      <c r="S31" s="219"/>
      <c r="T31" s="219"/>
      <c r="U31" s="219"/>
      <c r="V31" s="219"/>
      <c r="W31" s="219"/>
      <c r="X31" s="219"/>
      <c r="Y31" s="219"/>
      <c r="Z31" s="775"/>
      <c r="AA31" s="777"/>
      <c r="AB31" s="219"/>
      <c r="AC31" s="219"/>
      <c r="AD31" s="219"/>
      <c r="AE31" s="219"/>
      <c r="AF31" s="777"/>
      <c r="AG31" s="777"/>
      <c r="AH31" s="777"/>
      <c r="AI31" s="219"/>
      <c r="AJ31" s="219"/>
      <c r="AK31" s="219"/>
      <c r="AL31" s="777"/>
      <c r="AM31" s="777"/>
      <c r="AN31" s="789"/>
      <c r="AO31" s="777"/>
      <c r="AP31" s="219"/>
      <c r="AQ31" s="219"/>
      <c r="AR31" s="219"/>
      <c r="AS31" s="219"/>
      <c r="AT31" s="777"/>
      <c r="AU31" s="777"/>
      <c r="AV31" s="777"/>
      <c r="AW31" s="777"/>
      <c r="AX31" s="777"/>
      <c r="BI31" s="791"/>
      <c r="BO31" s="777"/>
    </row>
    <row r="32" spans="1:67" s="778" customFormat="1" ht="11.85" customHeight="1">
      <c r="B32" s="775"/>
      <c r="C32" s="219"/>
      <c r="D32" s="776"/>
      <c r="E32" s="219"/>
      <c r="F32" s="219"/>
      <c r="G32" s="219"/>
      <c r="H32" s="219"/>
      <c r="I32" s="219"/>
      <c r="J32" s="219"/>
      <c r="K32" s="219"/>
      <c r="L32" s="219"/>
      <c r="M32" s="219"/>
      <c r="N32" s="219"/>
      <c r="O32" s="219"/>
      <c r="P32" s="219"/>
      <c r="Q32" s="219"/>
      <c r="R32" s="219"/>
      <c r="S32" s="219"/>
      <c r="T32" s="219"/>
      <c r="U32" s="219"/>
      <c r="V32" s="219"/>
      <c r="W32" s="219"/>
      <c r="X32" s="219"/>
      <c r="Y32" s="219"/>
      <c r="Z32" s="775"/>
      <c r="AA32" s="777"/>
      <c r="AB32" s="219"/>
      <c r="AC32" s="219"/>
      <c r="AD32" s="219"/>
      <c r="AE32" s="219"/>
      <c r="AF32" s="777"/>
      <c r="AG32" s="777"/>
      <c r="AH32" s="777"/>
      <c r="AI32" s="219"/>
      <c r="AJ32" s="219"/>
      <c r="AK32" s="219"/>
      <c r="AL32" s="777"/>
      <c r="AM32" s="777"/>
      <c r="AN32" s="789"/>
      <c r="AO32" s="777"/>
      <c r="AP32" s="219"/>
      <c r="AQ32" s="219"/>
      <c r="AR32" s="219"/>
      <c r="AS32" s="219"/>
      <c r="AT32" s="777"/>
      <c r="AU32" s="777"/>
      <c r="AV32" s="777"/>
      <c r="AW32" s="777"/>
      <c r="AX32" s="777"/>
      <c r="BI32" s="790"/>
      <c r="BO32" s="777"/>
    </row>
    <row r="33" spans="2:67" s="778" customFormat="1" ht="11.85" customHeight="1">
      <c r="B33" s="775"/>
      <c r="C33" s="219"/>
      <c r="D33" s="776"/>
      <c r="E33" s="219"/>
      <c r="F33" s="219"/>
      <c r="G33" s="219"/>
      <c r="H33" s="219"/>
      <c r="I33" s="219"/>
      <c r="J33" s="219"/>
      <c r="K33" s="219"/>
      <c r="L33" s="219"/>
      <c r="M33" s="219"/>
      <c r="N33" s="219"/>
      <c r="O33" s="219"/>
      <c r="P33" s="219"/>
      <c r="Q33" s="219"/>
      <c r="R33" s="219"/>
      <c r="S33" s="219"/>
      <c r="T33" s="219"/>
      <c r="U33" s="219"/>
      <c r="V33" s="219"/>
      <c r="W33" s="219"/>
      <c r="X33" s="219"/>
      <c r="Y33" s="219"/>
      <c r="Z33" s="775"/>
      <c r="AA33" s="777"/>
      <c r="AB33" s="219"/>
      <c r="AC33" s="219"/>
      <c r="AD33" s="219"/>
      <c r="AE33" s="219"/>
      <c r="AF33" s="777"/>
      <c r="AG33" s="777"/>
      <c r="AH33" s="777"/>
      <c r="AI33" s="219"/>
      <c r="AJ33" s="219"/>
      <c r="AK33" s="219"/>
      <c r="AL33" s="777"/>
      <c r="AM33" s="777"/>
      <c r="AN33" s="789"/>
      <c r="AO33" s="777"/>
      <c r="AP33" s="219"/>
      <c r="AQ33" s="219"/>
      <c r="AR33" s="219"/>
      <c r="AS33" s="219"/>
      <c r="AT33" s="777"/>
      <c r="AU33" s="777"/>
      <c r="AV33" s="777"/>
      <c r="AW33" s="777"/>
      <c r="AX33" s="777"/>
      <c r="BI33" s="790"/>
      <c r="BO33" s="777"/>
    </row>
    <row r="34" spans="2:67" s="778" customFormat="1" ht="11.85" customHeight="1">
      <c r="B34" s="775"/>
      <c r="C34" s="219"/>
      <c r="D34" s="776"/>
      <c r="E34" s="219"/>
      <c r="F34" s="219"/>
      <c r="G34" s="219"/>
      <c r="H34" s="219"/>
      <c r="I34" s="219"/>
      <c r="J34" s="219"/>
      <c r="K34" s="219"/>
      <c r="L34" s="219"/>
      <c r="M34" s="219"/>
      <c r="N34" s="219"/>
      <c r="O34" s="219"/>
      <c r="P34" s="219"/>
      <c r="Q34" s="219"/>
      <c r="R34" s="219"/>
      <c r="S34" s="219"/>
      <c r="T34" s="219"/>
      <c r="U34" s="219"/>
      <c r="V34" s="219"/>
      <c r="W34" s="219"/>
      <c r="X34" s="219"/>
      <c r="Y34" s="219"/>
      <c r="Z34" s="775"/>
      <c r="AA34" s="777"/>
      <c r="AB34" s="219"/>
      <c r="AC34" s="219"/>
      <c r="AD34" s="219"/>
      <c r="AE34" s="219"/>
      <c r="AF34" s="777"/>
      <c r="AG34" s="777"/>
      <c r="AH34" s="777"/>
      <c r="AI34" s="219"/>
      <c r="AJ34" s="219"/>
      <c r="AK34" s="219"/>
      <c r="AL34" s="777"/>
      <c r="AM34" s="777"/>
      <c r="AN34" s="789"/>
      <c r="AO34" s="777"/>
      <c r="AP34" s="219"/>
      <c r="AQ34" s="219"/>
      <c r="AR34" s="219"/>
      <c r="AS34" s="219"/>
      <c r="AT34" s="777"/>
      <c r="AU34" s="777"/>
      <c r="AV34" s="777"/>
      <c r="AW34" s="777"/>
      <c r="AX34" s="777"/>
      <c r="BI34" s="790"/>
      <c r="BO34" s="777"/>
    </row>
    <row r="35" spans="2:67" s="778" customFormat="1" ht="11.85" customHeight="1">
      <c r="B35" s="775"/>
      <c r="C35" s="219"/>
      <c r="D35" s="776"/>
      <c r="E35" s="219"/>
      <c r="F35" s="219"/>
      <c r="G35" s="219"/>
      <c r="H35" s="219"/>
      <c r="I35" s="219"/>
      <c r="J35" s="219"/>
      <c r="K35" s="219"/>
      <c r="L35" s="219"/>
      <c r="M35" s="219"/>
      <c r="N35" s="219"/>
      <c r="O35" s="219"/>
      <c r="P35" s="219"/>
      <c r="Q35" s="219"/>
      <c r="R35" s="219"/>
      <c r="S35" s="219"/>
      <c r="T35" s="219"/>
      <c r="U35" s="219"/>
      <c r="V35" s="219"/>
      <c r="W35" s="219"/>
      <c r="X35" s="219"/>
      <c r="Y35" s="219"/>
      <c r="Z35" s="775"/>
      <c r="AA35" s="777"/>
      <c r="AB35" s="219"/>
      <c r="AC35" s="219"/>
      <c r="AD35" s="219"/>
      <c r="AE35" s="219"/>
      <c r="AF35" s="777"/>
      <c r="AG35" s="777"/>
      <c r="AH35" s="777"/>
      <c r="AI35" s="219"/>
      <c r="AJ35" s="219"/>
      <c r="AK35" s="219"/>
      <c r="AL35" s="777"/>
      <c r="AM35" s="777"/>
      <c r="AN35" s="789"/>
      <c r="AO35" s="777"/>
      <c r="AP35" s="219"/>
      <c r="AQ35" s="219"/>
      <c r="AR35" s="219"/>
      <c r="AS35" s="219"/>
      <c r="AT35" s="777"/>
      <c r="AU35" s="777"/>
      <c r="AV35" s="777"/>
      <c r="AW35" s="777"/>
      <c r="AX35" s="777"/>
      <c r="BI35" s="790"/>
      <c r="BO35" s="777"/>
    </row>
    <row r="36" spans="2:67" s="778" customFormat="1" ht="11.85" customHeight="1">
      <c r="B36" s="775"/>
      <c r="C36" s="219"/>
      <c r="D36" s="776"/>
      <c r="E36" s="219"/>
      <c r="F36" s="219"/>
      <c r="G36" s="219"/>
      <c r="H36" s="219"/>
      <c r="I36" s="219"/>
      <c r="J36" s="219"/>
      <c r="K36" s="219"/>
      <c r="L36" s="219"/>
      <c r="M36" s="219"/>
      <c r="N36" s="219"/>
      <c r="O36" s="219"/>
      <c r="P36" s="219"/>
      <c r="Q36" s="219"/>
      <c r="R36" s="219"/>
      <c r="S36" s="219"/>
      <c r="T36" s="219"/>
      <c r="U36" s="219"/>
      <c r="V36" s="219"/>
      <c r="W36" s="219"/>
      <c r="X36" s="219"/>
      <c r="Y36" s="219"/>
      <c r="Z36" s="775"/>
      <c r="AA36" s="777"/>
      <c r="AB36" s="219"/>
      <c r="AC36" s="219"/>
      <c r="AD36" s="219"/>
      <c r="AE36" s="219"/>
      <c r="AF36" s="777"/>
      <c r="AG36" s="777"/>
      <c r="AH36" s="777"/>
      <c r="AI36" s="219"/>
      <c r="AJ36" s="219"/>
      <c r="AK36" s="219"/>
      <c r="AL36" s="777"/>
      <c r="AM36" s="777"/>
      <c r="AN36" s="789"/>
      <c r="AO36" s="777"/>
      <c r="AP36" s="219"/>
      <c r="AQ36" s="219"/>
      <c r="AR36" s="219"/>
      <c r="AS36" s="219"/>
      <c r="AT36" s="777"/>
      <c r="AU36" s="777"/>
      <c r="AV36" s="777"/>
      <c r="AW36" s="777"/>
      <c r="AX36" s="777"/>
      <c r="BI36" s="790"/>
      <c r="BO36" s="777"/>
    </row>
    <row r="37" spans="2:67" s="778" customFormat="1" ht="14.1" customHeight="1">
      <c r="B37" s="775"/>
      <c r="C37" s="219"/>
      <c r="D37" s="776"/>
      <c r="E37" s="219"/>
      <c r="F37" s="219"/>
      <c r="G37" s="219"/>
      <c r="H37" s="219"/>
      <c r="I37" s="219"/>
      <c r="J37" s="219"/>
      <c r="K37" s="219"/>
      <c r="L37" s="219"/>
      <c r="M37" s="219"/>
      <c r="N37" s="219"/>
      <c r="O37" s="219"/>
      <c r="P37" s="219"/>
      <c r="Q37" s="219"/>
      <c r="R37" s="219"/>
      <c r="S37" s="219"/>
      <c r="T37" s="219"/>
      <c r="U37" s="219"/>
      <c r="V37" s="219"/>
      <c r="W37" s="219"/>
      <c r="X37" s="219"/>
      <c r="Y37" s="219"/>
      <c r="Z37" s="775"/>
      <c r="AA37" s="777"/>
      <c r="AB37" s="219"/>
      <c r="AC37" s="219"/>
      <c r="AD37" s="219"/>
      <c r="AE37" s="219"/>
      <c r="AF37" s="777"/>
      <c r="AG37" s="777"/>
      <c r="AH37" s="777"/>
      <c r="AI37" s="219"/>
      <c r="AJ37" s="219"/>
      <c r="AK37" s="219"/>
      <c r="AL37" s="777"/>
      <c r="AM37" s="777"/>
      <c r="AN37" s="789"/>
      <c r="AO37" s="777"/>
      <c r="AP37" s="219"/>
      <c r="AQ37" s="219"/>
      <c r="AR37" s="219"/>
      <c r="AS37" s="219"/>
      <c r="AT37" s="777"/>
      <c r="AU37" s="777"/>
      <c r="AV37" s="777"/>
      <c r="AW37" s="777"/>
      <c r="AX37" s="777"/>
      <c r="BI37" s="790"/>
      <c r="BO37" s="777"/>
    </row>
    <row r="38" spans="2:67" s="778" customFormat="1" ht="11.85" customHeight="1">
      <c r="B38" s="775"/>
      <c r="C38" s="779"/>
      <c r="D38" s="776"/>
      <c r="E38" s="219"/>
      <c r="F38" s="219"/>
      <c r="G38" s="219"/>
      <c r="H38" s="219"/>
      <c r="I38" s="219"/>
      <c r="J38" s="219"/>
      <c r="K38" s="219"/>
      <c r="L38" s="219"/>
      <c r="M38" s="219"/>
      <c r="N38" s="219"/>
      <c r="O38" s="219"/>
      <c r="P38" s="219"/>
      <c r="Q38" s="219"/>
      <c r="R38" s="219"/>
      <c r="S38" s="219"/>
      <c r="T38" s="219"/>
      <c r="U38" s="219"/>
      <c r="V38" s="219"/>
      <c r="W38" s="219"/>
      <c r="X38" s="219"/>
      <c r="Y38" s="219"/>
      <c r="Z38" s="775"/>
      <c r="AA38" s="777"/>
      <c r="AB38" s="219"/>
      <c r="AC38" s="219"/>
      <c r="AD38" s="219"/>
      <c r="AE38" s="219"/>
      <c r="AF38" s="777"/>
      <c r="AG38" s="777"/>
      <c r="AH38" s="777"/>
      <c r="AI38" s="219"/>
      <c r="AJ38" s="219"/>
      <c r="AK38" s="219"/>
      <c r="AL38" s="777"/>
      <c r="AM38" s="777"/>
      <c r="AN38" s="789"/>
      <c r="AO38" s="777"/>
      <c r="AP38" s="219"/>
      <c r="AQ38" s="219"/>
      <c r="AR38" s="219"/>
      <c r="AS38" s="219"/>
      <c r="AT38" s="777"/>
      <c r="AU38" s="777"/>
      <c r="AV38" s="777"/>
      <c r="AW38" s="777"/>
      <c r="AX38" s="777"/>
      <c r="BO38" s="777"/>
    </row>
    <row r="39" spans="2:67" s="778" customFormat="1" ht="11.85" customHeight="1">
      <c r="B39" s="775"/>
      <c r="C39" s="219"/>
      <c r="D39" s="776"/>
      <c r="E39" s="219"/>
      <c r="F39" s="219"/>
      <c r="G39" s="219"/>
      <c r="H39" s="219"/>
      <c r="I39" s="219"/>
      <c r="J39" s="219"/>
      <c r="K39" s="219"/>
      <c r="L39" s="219"/>
      <c r="M39" s="219"/>
      <c r="N39" s="219"/>
      <c r="O39" s="219"/>
      <c r="P39" s="219"/>
      <c r="Q39" s="219"/>
      <c r="R39" s="219"/>
      <c r="S39" s="219"/>
      <c r="T39" s="219"/>
      <c r="U39" s="219"/>
      <c r="V39" s="219"/>
      <c r="W39" s="219"/>
      <c r="X39" s="219"/>
      <c r="Y39" s="219"/>
      <c r="Z39" s="775"/>
      <c r="AA39" s="777"/>
      <c r="AB39" s="219"/>
      <c r="AC39" s="219"/>
      <c r="AD39" s="219"/>
      <c r="AE39" s="219"/>
      <c r="AF39" s="777"/>
      <c r="AG39" s="777"/>
      <c r="AH39" s="777"/>
      <c r="AI39" s="219"/>
      <c r="AJ39" s="219"/>
      <c r="AK39" s="219"/>
      <c r="AL39" s="777"/>
      <c r="AM39" s="777"/>
      <c r="AN39" s="789"/>
      <c r="AO39" s="777"/>
      <c r="AP39" s="219"/>
      <c r="AQ39" s="219"/>
      <c r="AR39" s="219"/>
      <c r="AS39" s="219"/>
      <c r="AT39" s="777"/>
      <c r="AU39" s="777"/>
      <c r="AV39" s="777"/>
      <c r="AW39" s="777"/>
      <c r="AX39" s="777"/>
      <c r="BO39" s="777"/>
    </row>
    <row r="40" spans="2:67" s="778" customFormat="1" ht="11.85" customHeight="1">
      <c r="B40" s="775"/>
      <c r="C40" s="219"/>
      <c r="D40" s="776"/>
      <c r="E40" s="219"/>
      <c r="F40" s="219"/>
      <c r="G40" s="219"/>
      <c r="H40" s="219"/>
      <c r="I40" s="219"/>
      <c r="J40" s="219"/>
      <c r="K40" s="219"/>
      <c r="L40" s="219"/>
      <c r="M40" s="219"/>
      <c r="N40" s="219"/>
      <c r="O40" s="219"/>
      <c r="P40" s="219"/>
      <c r="Q40" s="219"/>
      <c r="R40" s="219"/>
      <c r="S40" s="219"/>
      <c r="T40" s="219"/>
      <c r="U40" s="219"/>
      <c r="V40" s="219"/>
      <c r="W40" s="219"/>
      <c r="X40" s="219"/>
      <c r="Y40" s="219"/>
      <c r="Z40" s="775"/>
      <c r="AA40" s="777"/>
      <c r="AB40" s="219"/>
      <c r="AC40" s="219"/>
      <c r="AD40" s="219"/>
      <c r="AE40" s="219"/>
      <c r="AF40" s="777"/>
      <c r="AG40" s="777"/>
      <c r="AH40" s="777"/>
      <c r="AI40" s="219"/>
      <c r="AJ40" s="219"/>
      <c r="AK40" s="219"/>
      <c r="AL40" s="777"/>
      <c r="AM40" s="777"/>
      <c r="AN40" s="789"/>
      <c r="AO40" s="777"/>
      <c r="AP40" s="219"/>
      <c r="AQ40" s="219"/>
      <c r="AR40" s="219"/>
      <c r="AS40" s="219"/>
      <c r="AT40" s="777"/>
      <c r="AU40" s="777"/>
      <c r="AV40" s="777"/>
      <c r="AW40" s="777"/>
      <c r="AX40" s="777"/>
      <c r="BO40" s="777"/>
    </row>
    <row r="41" spans="2:67" s="778" customFormat="1" ht="11.85" customHeight="1">
      <c r="B41" s="775"/>
      <c r="C41" s="219"/>
      <c r="D41" s="776"/>
      <c r="E41" s="219"/>
      <c r="F41" s="219"/>
      <c r="G41" s="219"/>
      <c r="H41" s="219"/>
      <c r="I41" s="219"/>
      <c r="J41" s="219"/>
      <c r="K41" s="219"/>
      <c r="L41" s="219"/>
      <c r="M41" s="219"/>
      <c r="N41" s="219"/>
      <c r="O41" s="219"/>
      <c r="P41" s="219"/>
      <c r="Q41" s="219"/>
      <c r="R41" s="219"/>
      <c r="S41" s="219"/>
      <c r="T41" s="219"/>
      <c r="U41" s="219"/>
      <c r="V41" s="219"/>
      <c r="W41" s="219"/>
      <c r="X41" s="219"/>
      <c r="Y41" s="219"/>
      <c r="Z41" s="775"/>
      <c r="AA41" s="777"/>
      <c r="AB41" s="219"/>
      <c r="AC41" s="219"/>
      <c r="AD41" s="219"/>
      <c r="AE41" s="219"/>
      <c r="AF41" s="777"/>
      <c r="AG41" s="777"/>
      <c r="AH41" s="777"/>
      <c r="AI41" s="219"/>
      <c r="AJ41" s="219"/>
      <c r="AK41" s="219"/>
      <c r="AL41" s="777"/>
      <c r="AM41" s="777"/>
      <c r="AN41" s="789"/>
      <c r="AO41" s="777"/>
      <c r="AP41" s="219"/>
      <c r="AQ41" s="219"/>
      <c r="AR41" s="219"/>
      <c r="AS41" s="219"/>
      <c r="AT41" s="777"/>
      <c r="AU41" s="777"/>
      <c r="AV41" s="777"/>
      <c r="AW41" s="777"/>
      <c r="AX41" s="777"/>
      <c r="BO41" s="777"/>
    </row>
    <row r="42" spans="2:67" s="778" customFormat="1" ht="11.85" customHeight="1">
      <c r="B42" s="775"/>
      <c r="C42" s="219"/>
      <c r="D42" s="776"/>
      <c r="E42" s="219"/>
      <c r="F42" s="219"/>
      <c r="G42" s="219"/>
      <c r="H42" s="219"/>
      <c r="I42" s="219"/>
      <c r="J42" s="219"/>
      <c r="K42" s="219"/>
      <c r="L42" s="219"/>
      <c r="M42" s="219"/>
      <c r="N42" s="219"/>
      <c r="O42" s="219"/>
      <c r="P42" s="219"/>
      <c r="Q42" s="219"/>
      <c r="R42" s="219"/>
      <c r="S42" s="219"/>
      <c r="T42" s="219"/>
      <c r="U42" s="219"/>
      <c r="V42" s="219"/>
      <c r="W42" s="219"/>
      <c r="X42" s="219"/>
      <c r="Y42" s="219"/>
      <c r="Z42" s="775"/>
      <c r="AA42" s="777"/>
      <c r="AB42" s="219"/>
      <c r="AC42" s="219"/>
      <c r="AD42" s="219"/>
      <c r="AE42" s="219"/>
      <c r="AF42" s="777"/>
      <c r="AG42" s="777"/>
      <c r="AH42" s="777"/>
      <c r="AI42" s="219"/>
      <c r="AJ42" s="219"/>
      <c r="AK42" s="219"/>
      <c r="AL42" s="777"/>
      <c r="AM42" s="777"/>
      <c r="AN42" s="789"/>
      <c r="AO42" s="777"/>
      <c r="AP42" s="219"/>
      <c r="AQ42" s="219"/>
      <c r="AR42" s="219"/>
      <c r="AS42" s="219"/>
      <c r="AT42" s="777"/>
      <c r="AU42" s="777"/>
      <c r="AV42" s="777"/>
      <c r="AW42" s="777"/>
      <c r="AX42" s="777"/>
      <c r="BO42" s="777"/>
    </row>
    <row r="43" spans="2:67" s="778" customFormat="1" ht="12.6" customHeight="1">
      <c r="B43" s="775"/>
      <c r="C43" s="219"/>
      <c r="D43" s="776"/>
      <c r="E43" s="219"/>
      <c r="F43" s="219"/>
      <c r="G43" s="219"/>
      <c r="H43" s="219"/>
      <c r="I43" s="219"/>
      <c r="J43" s="219"/>
      <c r="K43" s="219"/>
      <c r="L43" s="219"/>
      <c r="M43" s="219"/>
      <c r="N43" s="219"/>
      <c r="O43" s="219"/>
      <c r="P43" s="219"/>
      <c r="Q43" s="219"/>
      <c r="R43" s="219"/>
      <c r="S43" s="219"/>
      <c r="T43" s="219"/>
      <c r="U43" s="219"/>
      <c r="V43" s="219"/>
      <c r="W43" s="219"/>
      <c r="X43" s="219"/>
      <c r="Y43" s="219"/>
      <c r="Z43" s="775"/>
      <c r="AA43" s="777"/>
      <c r="AB43" s="219"/>
      <c r="AC43" s="219"/>
      <c r="AD43" s="219"/>
      <c r="AE43" s="219"/>
      <c r="AF43" s="777"/>
      <c r="AG43" s="777"/>
      <c r="AH43" s="777"/>
      <c r="AI43" s="219"/>
      <c r="AJ43" s="219"/>
      <c r="AK43" s="219"/>
      <c r="AL43" s="777"/>
      <c r="AM43" s="777"/>
      <c r="AN43" s="789"/>
      <c r="AO43" s="777"/>
      <c r="AP43" s="219"/>
      <c r="AQ43" s="219"/>
      <c r="AR43" s="219"/>
      <c r="AS43" s="219"/>
      <c r="AT43" s="777"/>
      <c r="AU43" s="777"/>
      <c r="AV43" s="777"/>
      <c r="AW43" s="777"/>
      <c r="AX43" s="777"/>
      <c r="BO43" s="777"/>
    </row>
    <row r="44" spans="2:67" s="778" customFormat="1" ht="12.6" customHeight="1">
      <c r="B44" s="775"/>
      <c r="C44" s="219"/>
      <c r="D44" s="776"/>
      <c r="E44" s="219"/>
      <c r="F44" s="219"/>
      <c r="G44" s="219"/>
      <c r="H44" s="219"/>
      <c r="I44" s="219"/>
      <c r="J44" s="219"/>
      <c r="K44" s="219"/>
      <c r="L44" s="219"/>
      <c r="M44" s="219"/>
      <c r="N44" s="219"/>
      <c r="O44" s="219"/>
      <c r="P44" s="219"/>
      <c r="Q44" s="219"/>
      <c r="R44" s="219"/>
      <c r="S44" s="219"/>
      <c r="T44" s="219"/>
      <c r="U44" s="219"/>
      <c r="V44" s="219"/>
      <c r="W44" s="219"/>
      <c r="X44" s="219"/>
      <c r="Y44" s="219"/>
      <c r="Z44" s="775"/>
      <c r="AA44" s="777"/>
      <c r="AB44" s="219"/>
      <c r="AC44" s="219"/>
      <c r="AD44" s="219"/>
      <c r="AE44" s="219"/>
      <c r="AF44" s="777"/>
      <c r="AG44" s="777"/>
      <c r="AH44" s="777"/>
      <c r="AI44" s="219"/>
      <c r="AJ44" s="219"/>
      <c r="AK44" s="219"/>
      <c r="AL44" s="777"/>
      <c r="AM44" s="777"/>
      <c r="AN44" s="789"/>
      <c r="AO44" s="777"/>
      <c r="AP44" s="219"/>
      <c r="AQ44" s="219"/>
      <c r="AR44" s="219"/>
      <c r="AS44" s="219"/>
      <c r="AT44" s="777"/>
      <c r="AU44" s="777"/>
      <c r="AV44" s="777"/>
      <c r="AW44" s="777"/>
      <c r="AX44" s="777"/>
      <c r="BO44" s="777"/>
    </row>
    <row r="45" spans="2:67" s="778" customFormat="1" ht="11.85" customHeight="1">
      <c r="B45" s="775"/>
      <c r="C45" s="219"/>
      <c r="D45" s="776"/>
      <c r="E45" s="219"/>
      <c r="F45" s="219"/>
      <c r="G45" s="219"/>
      <c r="H45" s="219"/>
      <c r="I45" s="219"/>
      <c r="J45" s="219"/>
      <c r="K45" s="219"/>
      <c r="L45" s="219"/>
      <c r="M45" s="219"/>
      <c r="N45" s="219"/>
      <c r="O45" s="219"/>
      <c r="P45" s="219"/>
      <c r="Q45" s="219"/>
      <c r="R45" s="219"/>
      <c r="S45" s="219"/>
      <c r="T45" s="219"/>
      <c r="U45" s="219"/>
      <c r="V45" s="219"/>
      <c r="W45" s="219"/>
      <c r="X45" s="219"/>
      <c r="Y45" s="219"/>
      <c r="Z45" s="775"/>
      <c r="AA45" s="777"/>
      <c r="AB45" s="219"/>
      <c r="AC45" s="219"/>
      <c r="AD45" s="219"/>
      <c r="AE45" s="219"/>
      <c r="AF45" s="777"/>
      <c r="AG45" s="777"/>
      <c r="AH45" s="777"/>
      <c r="AI45" s="219"/>
      <c r="AJ45" s="219"/>
      <c r="AK45" s="219"/>
      <c r="AL45" s="777"/>
      <c r="AM45" s="777"/>
      <c r="AN45" s="789"/>
      <c r="AO45" s="777"/>
      <c r="AP45" s="219"/>
      <c r="AQ45" s="219"/>
      <c r="AR45" s="219"/>
      <c r="AS45" s="219"/>
      <c r="AT45" s="777"/>
      <c r="AU45" s="777"/>
      <c r="AV45" s="777"/>
      <c r="AW45" s="777"/>
      <c r="AX45" s="777"/>
      <c r="BO45" s="777"/>
    </row>
    <row r="46" spans="2:67" s="778" customFormat="1" ht="11.85" customHeight="1">
      <c r="B46" s="775"/>
      <c r="C46" s="219"/>
      <c r="D46" s="776"/>
      <c r="E46" s="219"/>
      <c r="F46" s="219"/>
      <c r="G46" s="219"/>
      <c r="H46" s="219"/>
      <c r="I46" s="219"/>
      <c r="J46" s="219"/>
      <c r="K46" s="219"/>
      <c r="L46" s="219"/>
      <c r="M46" s="219"/>
      <c r="N46" s="219"/>
      <c r="O46" s="219"/>
      <c r="P46" s="219"/>
      <c r="Q46" s="219"/>
      <c r="R46" s="219"/>
      <c r="S46" s="219"/>
      <c r="T46" s="219"/>
      <c r="U46" s="219"/>
      <c r="V46" s="219"/>
      <c r="W46" s="219"/>
      <c r="X46" s="219"/>
      <c r="Y46" s="219"/>
      <c r="Z46" s="775"/>
      <c r="AA46" s="777"/>
      <c r="AB46" s="219"/>
      <c r="AC46" s="219"/>
      <c r="AD46" s="219"/>
      <c r="AE46" s="219"/>
      <c r="AF46" s="777"/>
      <c r="AG46" s="777"/>
      <c r="AH46" s="777"/>
      <c r="AI46" s="219"/>
      <c r="AJ46" s="219"/>
      <c r="AK46" s="219"/>
      <c r="AL46" s="777"/>
      <c r="AM46" s="777"/>
      <c r="AN46" s="789"/>
      <c r="AO46" s="777"/>
      <c r="AP46" s="219"/>
      <c r="AQ46" s="219"/>
      <c r="AR46" s="219"/>
      <c r="AS46" s="219"/>
      <c r="AT46" s="777"/>
      <c r="AU46" s="777"/>
      <c r="AV46" s="777"/>
      <c r="AW46" s="777"/>
      <c r="AX46" s="777"/>
      <c r="BO46" s="777"/>
    </row>
    <row r="47" spans="2:67" s="778" customFormat="1" ht="14.1" customHeight="1">
      <c r="C47" s="777"/>
      <c r="D47" s="777"/>
      <c r="E47" s="777"/>
      <c r="F47" s="777"/>
      <c r="G47" s="777"/>
      <c r="H47" s="777"/>
      <c r="I47" s="777"/>
      <c r="J47" s="777"/>
      <c r="K47" s="777"/>
      <c r="L47" s="777"/>
      <c r="M47" s="777"/>
      <c r="N47" s="777"/>
      <c r="O47" s="777"/>
      <c r="P47" s="777"/>
      <c r="Q47" s="777"/>
      <c r="R47" s="777"/>
      <c r="S47" s="777"/>
      <c r="T47" s="777"/>
      <c r="U47" s="777"/>
      <c r="V47" s="777"/>
      <c r="W47" s="777"/>
      <c r="X47" s="777"/>
      <c r="Y47" s="777"/>
      <c r="Z47" s="775"/>
      <c r="AA47" s="777"/>
      <c r="AB47" s="219"/>
      <c r="AC47" s="219"/>
      <c r="AD47" s="219"/>
      <c r="AE47" s="219"/>
      <c r="AF47" s="777"/>
      <c r="AG47" s="777"/>
      <c r="AH47" s="777"/>
      <c r="AI47" s="219"/>
      <c r="AJ47" s="219"/>
      <c r="AK47" s="219"/>
      <c r="AL47" s="777"/>
      <c r="AM47" s="777"/>
      <c r="AN47" s="789"/>
      <c r="AO47" s="777"/>
      <c r="AP47" s="219"/>
      <c r="AQ47" s="219"/>
      <c r="AR47" s="219"/>
      <c r="AS47" s="219"/>
      <c r="AT47" s="777"/>
      <c r="AU47" s="777"/>
      <c r="AV47" s="777"/>
      <c r="AW47" s="777"/>
      <c r="AX47" s="777"/>
      <c r="BO47" s="777"/>
    </row>
    <row r="48" spans="2:67" s="778" customFormat="1" ht="11.85" customHeight="1">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5"/>
      <c r="AA48" s="777"/>
      <c r="AB48" s="219"/>
      <c r="AC48" s="219"/>
      <c r="AD48" s="219"/>
      <c r="AE48" s="219"/>
      <c r="AF48" s="777"/>
      <c r="AG48" s="777"/>
      <c r="AH48" s="777"/>
      <c r="AI48" s="219"/>
      <c r="AJ48" s="219"/>
      <c r="AK48" s="219"/>
      <c r="AL48" s="777"/>
      <c r="AM48" s="777"/>
      <c r="AN48" s="789"/>
      <c r="AO48" s="777"/>
      <c r="AP48" s="219"/>
      <c r="AQ48" s="219"/>
      <c r="AR48" s="219"/>
      <c r="AS48" s="219"/>
      <c r="AT48" s="777"/>
      <c r="AU48" s="777"/>
      <c r="AV48" s="777"/>
      <c r="AW48" s="777"/>
      <c r="AX48" s="777"/>
      <c r="BO48" s="777"/>
    </row>
    <row r="49" spans="2:255" s="778" customFormat="1" ht="11.85" customHeight="1">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775"/>
      <c r="AA49" s="777"/>
      <c r="AB49" s="219"/>
      <c r="AC49" s="219"/>
      <c r="AD49" s="219"/>
      <c r="AE49" s="219"/>
      <c r="AF49" s="777"/>
      <c r="AG49" s="777"/>
      <c r="AH49" s="777"/>
      <c r="AI49" s="219"/>
      <c r="AJ49" s="219"/>
      <c r="AK49" s="219"/>
      <c r="AL49" s="777"/>
      <c r="AM49" s="777"/>
      <c r="AN49" s="789"/>
      <c r="AO49" s="777"/>
      <c r="AP49" s="219"/>
      <c r="AQ49" s="219"/>
      <c r="AR49" s="219"/>
      <c r="AS49" s="219"/>
      <c r="AT49" s="777"/>
      <c r="AU49" s="777"/>
      <c r="AV49" s="777"/>
      <c r="AW49" s="777"/>
      <c r="AX49" s="777"/>
      <c r="BO49" s="777"/>
    </row>
    <row r="50" spans="2:255" s="778" customFormat="1" ht="11.85" customHeight="1">
      <c r="C50" s="777"/>
      <c r="D50" s="777"/>
      <c r="E50" s="777"/>
      <c r="F50" s="777"/>
      <c r="G50" s="777"/>
      <c r="H50" s="777"/>
      <c r="I50" s="777"/>
      <c r="J50" s="777"/>
      <c r="K50" s="777"/>
      <c r="L50" s="777"/>
      <c r="M50" s="777"/>
      <c r="N50" s="777"/>
      <c r="O50" s="777"/>
      <c r="P50" s="777"/>
      <c r="Q50" s="777"/>
      <c r="R50" s="777"/>
      <c r="S50" s="777"/>
      <c r="T50" s="777"/>
      <c r="U50" s="777"/>
      <c r="V50" s="777"/>
      <c r="W50" s="777"/>
      <c r="X50" s="777"/>
      <c r="Y50" s="777"/>
      <c r="Z50" s="775"/>
      <c r="AA50" s="777"/>
      <c r="AB50" s="219"/>
      <c r="AC50" s="219"/>
      <c r="AD50" s="219"/>
      <c r="AE50" s="219"/>
      <c r="AF50" s="777"/>
      <c r="AG50" s="777"/>
      <c r="AH50" s="777"/>
      <c r="AI50" s="219"/>
      <c r="AJ50" s="219"/>
      <c r="AK50" s="219"/>
      <c r="AL50" s="777"/>
      <c r="AM50" s="777"/>
      <c r="AN50" s="789"/>
      <c r="AO50" s="777"/>
      <c r="AP50" s="219"/>
      <c r="AQ50" s="219"/>
      <c r="AR50" s="219"/>
      <c r="AS50" s="219"/>
      <c r="AT50" s="777"/>
      <c r="AU50" s="777"/>
      <c r="AV50" s="777"/>
      <c r="AW50" s="777"/>
      <c r="AX50" s="777"/>
      <c r="BO50" s="777"/>
    </row>
    <row r="51" spans="2:255" s="779" customFormat="1" ht="12.75" customHeight="1">
      <c r="B51" s="777"/>
      <c r="C51" s="777"/>
      <c r="D51" s="777"/>
      <c r="E51" s="777"/>
      <c r="F51" s="777"/>
      <c r="G51" s="777"/>
      <c r="H51" s="777"/>
      <c r="I51" s="777"/>
      <c r="J51" s="777"/>
      <c r="K51" s="777"/>
      <c r="L51" s="777"/>
      <c r="M51" s="777"/>
      <c r="N51" s="777"/>
      <c r="O51" s="777"/>
      <c r="P51" s="777"/>
      <c r="Q51" s="777"/>
      <c r="R51" s="777"/>
      <c r="S51" s="777"/>
      <c r="T51" s="777"/>
      <c r="U51" s="777"/>
      <c r="V51" s="777"/>
      <c r="W51" s="777"/>
      <c r="X51" s="777"/>
      <c r="Y51" s="777"/>
      <c r="Z51" s="778"/>
      <c r="AA51" s="778"/>
      <c r="AB51" s="778"/>
      <c r="AC51" s="778"/>
      <c r="AD51" s="778"/>
      <c r="AE51" s="778"/>
      <c r="AF51" s="778"/>
      <c r="AG51" s="778"/>
      <c r="AH51" s="778"/>
      <c r="AI51" s="778"/>
      <c r="AJ51" s="778"/>
      <c r="AK51" s="778"/>
      <c r="AL51" s="778"/>
      <c r="AM51" s="778"/>
      <c r="AN51" s="792"/>
      <c r="AO51" s="778"/>
      <c r="AP51" s="778"/>
      <c r="AQ51" s="778"/>
      <c r="AR51" s="778"/>
      <c r="AS51" s="778"/>
      <c r="AT51" s="778"/>
      <c r="AU51" s="778"/>
      <c r="AV51" s="778"/>
      <c r="AW51" s="778"/>
      <c r="AX51" s="778"/>
      <c r="AY51" s="778"/>
      <c r="AZ51" s="778"/>
      <c r="BA51" s="778"/>
      <c r="BB51" s="777"/>
      <c r="BC51" s="777"/>
      <c r="BD51" s="777"/>
      <c r="BE51" s="777"/>
      <c r="BF51" s="777"/>
      <c r="BG51" s="777"/>
      <c r="BH51" s="777"/>
      <c r="BI51" s="777"/>
      <c r="BJ51" s="777"/>
      <c r="BK51" s="777"/>
      <c r="BL51" s="777"/>
      <c r="BM51" s="777"/>
      <c r="BN51" s="777"/>
      <c r="BO51" s="777"/>
      <c r="BP51" s="777"/>
      <c r="BQ51" s="777"/>
      <c r="BR51" s="777"/>
      <c r="BS51" s="777"/>
      <c r="BT51" s="777"/>
      <c r="BU51" s="777"/>
      <c r="BV51" s="777"/>
      <c r="BW51" s="777"/>
      <c r="BX51" s="777"/>
      <c r="BY51" s="777"/>
      <c r="BZ51" s="777"/>
      <c r="CA51" s="777"/>
      <c r="CB51" s="777"/>
      <c r="CC51" s="777"/>
      <c r="CD51" s="777"/>
      <c r="CE51" s="777"/>
      <c r="CF51" s="777"/>
      <c r="CG51" s="777"/>
      <c r="CH51" s="777"/>
      <c r="CI51" s="777"/>
      <c r="CJ51" s="777"/>
      <c r="CK51" s="777"/>
      <c r="CL51" s="777"/>
      <c r="CM51" s="777"/>
      <c r="CN51" s="777"/>
      <c r="CO51" s="777"/>
      <c r="CP51" s="777"/>
      <c r="CQ51" s="777"/>
      <c r="CR51" s="777"/>
      <c r="CS51" s="777"/>
      <c r="CT51" s="777"/>
      <c r="CU51" s="777"/>
      <c r="CV51" s="777"/>
      <c r="CW51" s="777"/>
      <c r="CX51" s="777"/>
      <c r="CY51" s="777"/>
      <c r="CZ51" s="777"/>
      <c r="DA51" s="777"/>
      <c r="DB51" s="777"/>
      <c r="DC51" s="777"/>
      <c r="DD51" s="777"/>
      <c r="DE51" s="777"/>
      <c r="DF51" s="777"/>
      <c r="DG51" s="777"/>
      <c r="DH51" s="777"/>
      <c r="DI51" s="777"/>
      <c r="DJ51" s="777"/>
      <c r="DK51" s="777"/>
      <c r="DL51" s="777"/>
      <c r="DM51" s="777"/>
      <c r="DN51" s="777"/>
      <c r="DO51" s="777"/>
      <c r="DP51" s="777"/>
      <c r="DQ51" s="777"/>
      <c r="DR51" s="777"/>
      <c r="DS51" s="777"/>
      <c r="DT51" s="777"/>
      <c r="DU51" s="777"/>
      <c r="DV51" s="777"/>
      <c r="DW51" s="777"/>
      <c r="DX51" s="777"/>
      <c r="DY51" s="777"/>
      <c r="DZ51" s="777"/>
      <c r="EA51" s="777"/>
      <c r="EB51" s="777"/>
      <c r="EC51" s="777"/>
      <c r="ED51" s="777"/>
      <c r="EE51" s="777"/>
      <c r="EF51" s="777"/>
      <c r="EG51" s="777"/>
      <c r="EH51" s="777"/>
      <c r="EI51" s="777"/>
      <c r="EJ51" s="777"/>
      <c r="EK51" s="777"/>
      <c r="EL51" s="777"/>
      <c r="EM51" s="777"/>
      <c r="EN51" s="777"/>
      <c r="EO51" s="777"/>
      <c r="EP51" s="777"/>
      <c r="EQ51" s="777"/>
      <c r="ER51" s="777"/>
      <c r="ES51" s="777"/>
      <c r="ET51" s="777"/>
      <c r="EU51" s="777"/>
      <c r="EV51" s="777"/>
      <c r="EW51" s="777"/>
      <c r="EX51" s="777"/>
      <c r="EY51" s="777"/>
      <c r="EZ51" s="777"/>
      <c r="FA51" s="777"/>
      <c r="FB51" s="777"/>
      <c r="FC51" s="777"/>
      <c r="FD51" s="777"/>
      <c r="FE51" s="777"/>
      <c r="FF51" s="777"/>
      <c r="FG51" s="777"/>
      <c r="FH51" s="777"/>
      <c r="FI51" s="777"/>
      <c r="FJ51" s="777"/>
      <c r="FK51" s="777"/>
      <c r="FL51" s="777"/>
      <c r="FM51" s="777"/>
      <c r="FN51" s="777"/>
      <c r="FO51" s="777"/>
      <c r="FP51" s="777"/>
      <c r="FQ51" s="777"/>
      <c r="FR51" s="777"/>
      <c r="FS51" s="777"/>
      <c r="FT51" s="777"/>
      <c r="FU51" s="777"/>
      <c r="FV51" s="777"/>
      <c r="FW51" s="777"/>
      <c r="FX51" s="777"/>
      <c r="FY51" s="777"/>
      <c r="FZ51" s="777"/>
      <c r="GA51" s="777"/>
      <c r="GB51" s="777"/>
      <c r="GC51" s="777"/>
      <c r="GD51" s="777"/>
      <c r="GE51" s="777"/>
      <c r="GF51" s="777"/>
      <c r="GG51" s="777"/>
      <c r="GH51" s="777"/>
      <c r="GI51" s="777"/>
      <c r="GJ51" s="777"/>
      <c r="GK51" s="777"/>
      <c r="GL51" s="777"/>
      <c r="GM51" s="777"/>
      <c r="GN51" s="777"/>
      <c r="GO51" s="777"/>
      <c r="GP51" s="777"/>
      <c r="GQ51" s="777"/>
      <c r="GR51" s="777"/>
      <c r="GS51" s="777"/>
      <c r="GT51" s="777"/>
      <c r="GU51" s="777"/>
      <c r="GV51" s="777"/>
      <c r="GW51" s="777"/>
      <c r="GX51" s="777"/>
      <c r="GY51" s="777"/>
      <c r="GZ51" s="777"/>
      <c r="HA51" s="777"/>
      <c r="HB51" s="777"/>
      <c r="HC51" s="777"/>
      <c r="HD51" s="777"/>
      <c r="HE51" s="777"/>
      <c r="HF51" s="777"/>
      <c r="HG51" s="777"/>
      <c r="HH51" s="777"/>
      <c r="HI51" s="777"/>
      <c r="HJ51" s="777"/>
      <c r="HK51" s="777"/>
      <c r="HL51" s="777"/>
      <c r="HM51" s="777"/>
      <c r="HN51" s="777"/>
      <c r="HO51" s="777"/>
      <c r="HP51" s="777"/>
      <c r="HQ51" s="777"/>
      <c r="HR51" s="777"/>
      <c r="HS51" s="777"/>
      <c r="HT51" s="777"/>
      <c r="HU51" s="777"/>
      <c r="HV51" s="777"/>
      <c r="HW51" s="777"/>
      <c r="HX51" s="777"/>
      <c r="HY51" s="777"/>
      <c r="HZ51" s="777"/>
      <c r="IA51" s="777"/>
      <c r="IB51" s="777"/>
      <c r="IC51" s="777"/>
      <c r="ID51" s="777"/>
      <c r="IE51" s="777"/>
      <c r="IF51" s="777"/>
      <c r="IG51" s="777"/>
      <c r="IH51" s="777"/>
      <c r="II51" s="777"/>
      <c r="IJ51" s="777"/>
      <c r="IK51" s="777"/>
      <c r="IL51" s="777"/>
      <c r="IM51" s="777"/>
      <c r="IN51" s="777"/>
      <c r="IO51" s="777"/>
      <c r="IP51" s="777"/>
      <c r="IQ51" s="777"/>
      <c r="IR51" s="777"/>
      <c r="IS51" s="777"/>
      <c r="IT51" s="777"/>
      <c r="IU51" s="777"/>
    </row>
    <row r="52" spans="2:255" s="779" customFormat="1" ht="12.75" customHeight="1">
      <c r="B52" s="777"/>
      <c r="C52" s="777"/>
      <c r="D52" s="777"/>
      <c r="E52" s="777"/>
      <c r="F52" s="777"/>
      <c r="G52" s="777"/>
      <c r="H52" s="777"/>
      <c r="I52" s="777"/>
      <c r="J52" s="777"/>
      <c r="K52" s="777"/>
      <c r="L52" s="777"/>
      <c r="M52" s="777"/>
      <c r="N52" s="777"/>
      <c r="O52" s="777"/>
      <c r="P52" s="777"/>
      <c r="Q52" s="777"/>
      <c r="R52" s="777"/>
      <c r="S52" s="777"/>
      <c r="T52" s="777"/>
      <c r="U52" s="777"/>
      <c r="V52" s="777"/>
      <c r="W52" s="777"/>
      <c r="X52" s="777"/>
      <c r="Y52" s="777"/>
      <c r="Z52" s="778"/>
      <c r="AA52" s="778"/>
      <c r="AB52" s="778"/>
      <c r="AC52" s="778"/>
      <c r="AD52" s="778"/>
      <c r="AE52" s="778"/>
      <c r="AF52" s="778"/>
      <c r="AG52" s="778"/>
      <c r="AH52" s="778"/>
      <c r="AI52" s="778"/>
      <c r="AJ52" s="778"/>
      <c r="AK52" s="778"/>
      <c r="AL52" s="778"/>
      <c r="AM52" s="778"/>
      <c r="AN52" s="792"/>
      <c r="AO52" s="778"/>
      <c r="AP52" s="778"/>
      <c r="AQ52" s="778"/>
      <c r="AR52" s="778"/>
      <c r="AS52" s="778"/>
      <c r="AT52" s="778"/>
      <c r="AU52" s="778"/>
      <c r="AV52" s="778"/>
      <c r="AW52" s="778"/>
      <c r="AX52" s="778"/>
      <c r="AY52" s="778"/>
      <c r="AZ52" s="778"/>
      <c r="BA52" s="778"/>
      <c r="BB52" s="777"/>
      <c r="BC52" s="777"/>
      <c r="BD52" s="777"/>
      <c r="BE52" s="777"/>
      <c r="BF52" s="777"/>
      <c r="BG52" s="777"/>
      <c r="BH52" s="777"/>
      <c r="BI52" s="777"/>
      <c r="BJ52" s="777"/>
      <c r="BK52" s="777"/>
      <c r="BL52" s="777"/>
      <c r="BM52" s="777"/>
      <c r="BN52" s="777"/>
      <c r="BO52" s="777"/>
      <c r="BP52" s="777"/>
      <c r="BQ52" s="777"/>
      <c r="BR52" s="777"/>
      <c r="BS52" s="777"/>
      <c r="BT52" s="777"/>
      <c r="BU52" s="777"/>
      <c r="BV52" s="777"/>
      <c r="BW52" s="777"/>
      <c r="BX52" s="777"/>
      <c r="BY52" s="777"/>
      <c r="BZ52" s="777"/>
      <c r="CA52" s="777"/>
      <c r="CB52" s="777"/>
      <c r="CC52" s="777"/>
      <c r="CD52" s="777"/>
      <c r="CE52" s="777"/>
      <c r="CF52" s="777"/>
      <c r="CG52" s="777"/>
      <c r="CH52" s="777"/>
      <c r="CI52" s="777"/>
      <c r="CJ52" s="777"/>
      <c r="CK52" s="777"/>
      <c r="CL52" s="777"/>
      <c r="CM52" s="777"/>
      <c r="CN52" s="777"/>
      <c r="CO52" s="777"/>
      <c r="CP52" s="777"/>
      <c r="CQ52" s="777"/>
      <c r="CR52" s="777"/>
      <c r="CS52" s="777"/>
      <c r="CT52" s="777"/>
      <c r="CU52" s="777"/>
      <c r="CV52" s="777"/>
      <c r="CW52" s="777"/>
      <c r="CX52" s="777"/>
      <c r="CY52" s="777"/>
      <c r="CZ52" s="777"/>
      <c r="DA52" s="777"/>
      <c r="DB52" s="777"/>
      <c r="DC52" s="777"/>
      <c r="DD52" s="777"/>
      <c r="DE52" s="777"/>
      <c r="DF52" s="777"/>
      <c r="DG52" s="777"/>
      <c r="DH52" s="777"/>
      <c r="DI52" s="777"/>
      <c r="DJ52" s="777"/>
      <c r="DK52" s="777"/>
      <c r="DL52" s="777"/>
      <c r="DM52" s="777"/>
      <c r="DN52" s="777"/>
      <c r="DO52" s="777"/>
      <c r="DP52" s="777"/>
      <c r="DQ52" s="777"/>
      <c r="DR52" s="777"/>
      <c r="DS52" s="777"/>
      <c r="DT52" s="777"/>
      <c r="DU52" s="777"/>
      <c r="DV52" s="777"/>
      <c r="DW52" s="777"/>
      <c r="DX52" s="777"/>
      <c r="DY52" s="777"/>
      <c r="DZ52" s="777"/>
      <c r="EA52" s="777"/>
      <c r="EB52" s="777"/>
      <c r="EC52" s="777"/>
      <c r="ED52" s="777"/>
      <c r="EE52" s="777"/>
      <c r="EF52" s="777"/>
      <c r="EG52" s="777"/>
      <c r="EH52" s="777"/>
      <c r="EI52" s="777"/>
      <c r="EJ52" s="777"/>
      <c r="EK52" s="777"/>
      <c r="EL52" s="777"/>
      <c r="EM52" s="777"/>
      <c r="EN52" s="777"/>
      <c r="EO52" s="777"/>
      <c r="EP52" s="777"/>
      <c r="EQ52" s="777"/>
      <c r="ER52" s="777"/>
      <c r="ES52" s="777"/>
      <c r="ET52" s="777"/>
      <c r="EU52" s="777"/>
      <c r="EV52" s="777"/>
      <c r="EW52" s="777"/>
      <c r="EX52" s="777"/>
      <c r="EY52" s="777"/>
      <c r="EZ52" s="777"/>
      <c r="FA52" s="777"/>
      <c r="FB52" s="777"/>
      <c r="FC52" s="777"/>
      <c r="FD52" s="777"/>
      <c r="FE52" s="777"/>
      <c r="FF52" s="777"/>
      <c r="FG52" s="777"/>
      <c r="FH52" s="777"/>
      <c r="FI52" s="777"/>
      <c r="FJ52" s="777"/>
      <c r="FK52" s="777"/>
      <c r="FL52" s="777"/>
      <c r="FM52" s="777"/>
      <c r="FN52" s="777"/>
      <c r="FO52" s="777"/>
      <c r="FP52" s="777"/>
      <c r="FQ52" s="777"/>
      <c r="FR52" s="777"/>
      <c r="FS52" s="777"/>
      <c r="FT52" s="777"/>
      <c r="FU52" s="777"/>
      <c r="FV52" s="777"/>
      <c r="FW52" s="777"/>
      <c r="FX52" s="777"/>
      <c r="FY52" s="777"/>
      <c r="FZ52" s="777"/>
      <c r="GA52" s="777"/>
      <c r="GB52" s="777"/>
      <c r="GC52" s="777"/>
      <c r="GD52" s="777"/>
      <c r="GE52" s="777"/>
      <c r="GF52" s="777"/>
      <c r="GG52" s="777"/>
      <c r="GH52" s="777"/>
      <c r="GI52" s="777"/>
      <c r="GJ52" s="777"/>
      <c r="GK52" s="777"/>
      <c r="GL52" s="777"/>
      <c r="GM52" s="777"/>
      <c r="GN52" s="777"/>
      <c r="GO52" s="777"/>
      <c r="GP52" s="777"/>
      <c r="GQ52" s="777"/>
      <c r="GR52" s="777"/>
      <c r="GS52" s="777"/>
      <c r="GT52" s="777"/>
      <c r="GU52" s="777"/>
      <c r="GV52" s="777"/>
      <c r="GW52" s="777"/>
      <c r="GX52" s="777"/>
      <c r="GY52" s="777"/>
      <c r="GZ52" s="777"/>
      <c r="HA52" s="777"/>
      <c r="HB52" s="777"/>
      <c r="HC52" s="777"/>
      <c r="HD52" s="777"/>
      <c r="HE52" s="777"/>
      <c r="HF52" s="777"/>
      <c r="HG52" s="777"/>
      <c r="HH52" s="777"/>
      <c r="HI52" s="777"/>
      <c r="HJ52" s="777"/>
      <c r="HK52" s="777"/>
      <c r="HL52" s="777"/>
      <c r="HM52" s="777"/>
      <c r="HN52" s="777"/>
      <c r="HO52" s="777"/>
      <c r="HP52" s="777"/>
      <c r="HQ52" s="777"/>
      <c r="HR52" s="777"/>
      <c r="HS52" s="777"/>
      <c r="HT52" s="777"/>
      <c r="HU52" s="777"/>
      <c r="HV52" s="777"/>
      <c r="HW52" s="777"/>
      <c r="HX52" s="777"/>
      <c r="HY52" s="777"/>
      <c r="HZ52" s="777"/>
      <c r="IA52" s="777"/>
      <c r="IB52" s="777"/>
      <c r="IC52" s="777"/>
      <c r="ID52" s="777"/>
      <c r="IE52" s="777"/>
      <c r="IF52" s="777"/>
      <c r="IG52" s="777"/>
      <c r="IH52" s="777"/>
      <c r="II52" s="777"/>
      <c r="IJ52" s="777"/>
      <c r="IK52" s="777"/>
      <c r="IL52" s="777"/>
      <c r="IM52" s="777"/>
      <c r="IN52" s="777"/>
      <c r="IO52" s="777"/>
      <c r="IP52" s="777"/>
      <c r="IQ52" s="777"/>
      <c r="IR52" s="777"/>
      <c r="IS52" s="777"/>
      <c r="IT52" s="777"/>
      <c r="IU52" s="777"/>
    </row>
    <row r="53" spans="2:255" s="779" customFormat="1" ht="12.75" customHeight="1">
      <c r="B53" s="777"/>
      <c r="C53" s="777"/>
      <c r="D53" s="777"/>
      <c r="E53" s="777"/>
      <c r="F53" s="777"/>
      <c r="G53" s="777"/>
      <c r="H53" s="777"/>
      <c r="I53" s="777"/>
      <c r="J53" s="777"/>
      <c r="K53" s="777"/>
      <c r="L53" s="777"/>
      <c r="M53" s="777"/>
      <c r="N53" s="777"/>
      <c r="O53" s="777"/>
      <c r="P53" s="777"/>
      <c r="Q53" s="777"/>
      <c r="R53" s="777"/>
      <c r="S53" s="777"/>
      <c r="T53" s="777"/>
      <c r="U53" s="777"/>
      <c r="V53" s="777"/>
      <c r="W53" s="777"/>
      <c r="X53" s="777"/>
      <c r="Y53" s="777"/>
      <c r="Z53" s="778"/>
      <c r="AA53" s="778"/>
      <c r="AB53" s="778"/>
      <c r="AC53" s="778"/>
      <c r="AD53" s="778"/>
      <c r="AE53" s="778"/>
      <c r="AF53" s="778"/>
      <c r="AG53" s="778"/>
      <c r="AH53" s="778"/>
      <c r="AI53" s="778"/>
      <c r="AJ53" s="778"/>
      <c r="AK53" s="778"/>
      <c r="AL53" s="778"/>
      <c r="AM53" s="778"/>
      <c r="AN53" s="792"/>
      <c r="AO53" s="778"/>
      <c r="AP53" s="778"/>
      <c r="AQ53" s="778"/>
      <c r="AR53" s="778"/>
      <c r="AS53" s="778"/>
      <c r="AT53" s="778"/>
      <c r="AU53" s="778"/>
      <c r="AV53" s="778"/>
      <c r="AW53" s="778"/>
      <c r="AX53" s="778"/>
      <c r="AY53" s="778"/>
      <c r="AZ53" s="778"/>
      <c r="BA53" s="778"/>
      <c r="BB53" s="777"/>
      <c r="BC53" s="777"/>
      <c r="BD53" s="777"/>
      <c r="BE53" s="777"/>
      <c r="BF53" s="777"/>
      <c r="BG53" s="777"/>
      <c r="BH53" s="777"/>
      <c r="BI53" s="777"/>
      <c r="BJ53" s="777"/>
      <c r="BK53" s="777"/>
      <c r="BL53" s="777"/>
      <c r="BM53" s="777"/>
      <c r="BN53" s="777"/>
      <c r="BO53" s="777"/>
      <c r="BP53" s="777"/>
      <c r="BQ53" s="777"/>
      <c r="BR53" s="777"/>
      <c r="BS53" s="777"/>
      <c r="BT53" s="777"/>
      <c r="BU53" s="777"/>
      <c r="BV53" s="777"/>
      <c r="BW53" s="777"/>
      <c r="BX53" s="777"/>
      <c r="BY53" s="777"/>
      <c r="BZ53" s="777"/>
      <c r="CA53" s="777"/>
      <c r="CB53" s="777"/>
      <c r="CC53" s="777"/>
      <c r="CD53" s="777"/>
      <c r="CE53" s="777"/>
      <c r="CF53" s="777"/>
      <c r="CG53" s="777"/>
      <c r="CH53" s="777"/>
      <c r="CI53" s="777"/>
      <c r="CJ53" s="777"/>
      <c r="CK53" s="777"/>
      <c r="CL53" s="777"/>
      <c r="CM53" s="777"/>
      <c r="CN53" s="777"/>
      <c r="CO53" s="777"/>
      <c r="CP53" s="777"/>
      <c r="CQ53" s="777"/>
      <c r="CR53" s="777"/>
      <c r="CS53" s="777"/>
      <c r="CT53" s="777"/>
      <c r="CU53" s="777"/>
      <c r="CV53" s="777"/>
      <c r="CW53" s="777"/>
      <c r="CX53" s="777"/>
      <c r="CY53" s="777"/>
      <c r="CZ53" s="777"/>
      <c r="DA53" s="777"/>
      <c r="DB53" s="777"/>
      <c r="DC53" s="777"/>
      <c r="DD53" s="777"/>
      <c r="DE53" s="777"/>
      <c r="DF53" s="777"/>
      <c r="DG53" s="777"/>
      <c r="DH53" s="777"/>
      <c r="DI53" s="777"/>
      <c r="DJ53" s="777"/>
      <c r="DK53" s="777"/>
      <c r="DL53" s="777"/>
      <c r="DM53" s="777"/>
      <c r="DN53" s="777"/>
      <c r="DO53" s="777"/>
      <c r="DP53" s="777"/>
      <c r="DQ53" s="777"/>
      <c r="DR53" s="777"/>
      <c r="DS53" s="777"/>
      <c r="DT53" s="777"/>
      <c r="DU53" s="777"/>
      <c r="DV53" s="777"/>
      <c r="DW53" s="777"/>
      <c r="DX53" s="777"/>
      <c r="DY53" s="777"/>
      <c r="DZ53" s="777"/>
      <c r="EA53" s="777"/>
      <c r="EB53" s="777"/>
      <c r="EC53" s="777"/>
      <c r="ED53" s="777"/>
      <c r="EE53" s="777"/>
      <c r="EF53" s="777"/>
      <c r="EG53" s="777"/>
      <c r="EH53" s="777"/>
      <c r="EI53" s="777"/>
      <c r="EJ53" s="777"/>
      <c r="EK53" s="777"/>
      <c r="EL53" s="777"/>
      <c r="EM53" s="777"/>
      <c r="EN53" s="777"/>
      <c r="EO53" s="777"/>
      <c r="EP53" s="777"/>
      <c r="EQ53" s="777"/>
      <c r="ER53" s="777"/>
      <c r="ES53" s="777"/>
      <c r="ET53" s="777"/>
      <c r="EU53" s="777"/>
      <c r="EV53" s="777"/>
      <c r="EW53" s="777"/>
      <c r="EX53" s="777"/>
      <c r="EY53" s="777"/>
      <c r="EZ53" s="777"/>
      <c r="FA53" s="777"/>
      <c r="FB53" s="777"/>
      <c r="FC53" s="777"/>
      <c r="FD53" s="777"/>
      <c r="FE53" s="777"/>
      <c r="FF53" s="777"/>
      <c r="FG53" s="777"/>
      <c r="FH53" s="777"/>
      <c r="FI53" s="777"/>
      <c r="FJ53" s="777"/>
      <c r="FK53" s="777"/>
      <c r="FL53" s="777"/>
      <c r="FM53" s="777"/>
      <c r="FN53" s="777"/>
      <c r="FO53" s="777"/>
      <c r="FP53" s="777"/>
      <c r="FQ53" s="777"/>
      <c r="FR53" s="777"/>
      <c r="FS53" s="777"/>
      <c r="FT53" s="777"/>
      <c r="FU53" s="777"/>
      <c r="FV53" s="777"/>
      <c r="FW53" s="777"/>
      <c r="FX53" s="777"/>
      <c r="FY53" s="777"/>
      <c r="FZ53" s="777"/>
      <c r="GA53" s="777"/>
      <c r="GB53" s="777"/>
      <c r="GC53" s="777"/>
      <c r="GD53" s="777"/>
      <c r="GE53" s="777"/>
      <c r="GF53" s="777"/>
      <c r="GG53" s="777"/>
      <c r="GH53" s="777"/>
      <c r="GI53" s="777"/>
      <c r="GJ53" s="777"/>
      <c r="GK53" s="777"/>
      <c r="GL53" s="777"/>
      <c r="GM53" s="777"/>
      <c r="GN53" s="777"/>
      <c r="GO53" s="777"/>
      <c r="GP53" s="777"/>
      <c r="GQ53" s="777"/>
      <c r="GR53" s="777"/>
      <c r="GS53" s="777"/>
      <c r="GT53" s="777"/>
      <c r="GU53" s="777"/>
      <c r="GV53" s="777"/>
      <c r="GW53" s="777"/>
      <c r="GX53" s="777"/>
      <c r="GY53" s="777"/>
      <c r="GZ53" s="777"/>
      <c r="HA53" s="777"/>
      <c r="HB53" s="777"/>
      <c r="HC53" s="777"/>
      <c r="HD53" s="777"/>
      <c r="HE53" s="777"/>
      <c r="HF53" s="777"/>
      <c r="HG53" s="777"/>
      <c r="HH53" s="777"/>
      <c r="HI53" s="777"/>
      <c r="HJ53" s="777"/>
      <c r="HK53" s="777"/>
      <c r="HL53" s="777"/>
      <c r="HM53" s="777"/>
      <c r="HN53" s="777"/>
      <c r="HO53" s="777"/>
      <c r="HP53" s="777"/>
      <c r="HQ53" s="777"/>
      <c r="HR53" s="777"/>
      <c r="HS53" s="777"/>
      <c r="HT53" s="777"/>
      <c r="HU53" s="777"/>
      <c r="HV53" s="777"/>
      <c r="HW53" s="777"/>
      <c r="HX53" s="777"/>
      <c r="HY53" s="777"/>
      <c r="HZ53" s="777"/>
      <c r="IA53" s="777"/>
      <c r="IB53" s="777"/>
      <c r="IC53" s="777"/>
      <c r="ID53" s="777"/>
      <c r="IE53" s="777"/>
      <c r="IF53" s="777"/>
      <c r="IG53" s="777"/>
      <c r="IH53" s="777"/>
      <c r="II53" s="777"/>
      <c r="IJ53" s="777"/>
      <c r="IK53" s="777"/>
      <c r="IL53" s="777"/>
      <c r="IM53" s="777"/>
      <c r="IN53" s="777"/>
      <c r="IO53" s="777"/>
      <c r="IP53" s="777"/>
      <c r="IQ53" s="777"/>
      <c r="IR53" s="777"/>
      <c r="IS53" s="777"/>
      <c r="IT53" s="777"/>
      <c r="IU53" s="777"/>
    </row>
    <row r="54" spans="2:255" s="779" customFormat="1" ht="12.75" customHeight="1">
      <c r="B54" s="777"/>
      <c r="C54" s="777"/>
      <c r="D54" s="777"/>
      <c r="E54" s="777"/>
      <c r="F54" s="777"/>
      <c r="G54" s="777"/>
      <c r="H54" s="777"/>
      <c r="I54" s="777"/>
      <c r="J54" s="777"/>
      <c r="K54" s="777"/>
      <c r="L54" s="777"/>
      <c r="M54" s="777"/>
      <c r="N54" s="777"/>
      <c r="O54" s="777"/>
      <c r="P54" s="777"/>
      <c r="Q54" s="777"/>
      <c r="R54" s="777"/>
      <c r="S54" s="777"/>
      <c r="T54" s="777"/>
      <c r="U54" s="777"/>
      <c r="V54" s="777"/>
      <c r="W54" s="777"/>
      <c r="X54" s="777"/>
      <c r="Y54" s="777"/>
      <c r="Z54" s="778"/>
      <c r="AA54" s="778"/>
      <c r="AB54" s="778"/>
      <c r="AC54" s="778"/>
      <c r="AD54" s="778"/>
      <c r="AE54" s="778"/>
      <c r="AF54" s="778"/>
      <c r="AG54" s="778"/>
      <c r="AH54" s="778"/>
      <c r="AI54" s="778"/>
      <c r="AJ54" s="778"/>
      <c r="AK54" s="778"/>
      <c r="AL54" s="778"/>
      <c r="AM54" s="778"/>
      <c r="AN54" s="792"/>
      <c r="AO54" s="778"/>
      <c r="AP54" s="778"/>
      <c r="AQ54" s="778"/>
      <c r="AR54" s="778"/>
      <c r="AS54" s="778"/>
      <c r="AT54" s="778"/>
      <c r="AU54" s="778"/>
      <c r="AV54" s="778"/>
      <c r="AW54" s="778"/>
      <c r="AX54" s="778"/>
      <c r="AY54" s="778"/>
      <c r="AZ54" s="778"/>
      <c r="BA54" s="778"/>
      <c r="BB54" s="777"/>
      <c r="BC54" s="777"/>
      <c r="BD54" s="777"/>
      <c r="BE54" s="777"/>
      <c r="BF54" s="777"/>
      <c r="BG54" s="777"/>
      <c r="BH54" s="777"/>
      <c r="BI54" s="777"/>
      <c r="BJ54" s="777"/>
      <c r="BK54" s="777"/>
      <c r="BL54" s="777"/>
      <c r="BM54" s="777"/>
      <c r="BN54" s="777"/>
      <c r="BO54" s="777"/>
      <c r="BP54" s="777"/>
      <c r="BQ54" s="777"/>
      <c r="BR54" s="777"/>
      <c r="BS54" s="777"/>
      <c r="BT54" s="777"/>
      <c r="BU54" s="777"/>
      <c r="BV54" s="777"/>
      <c r="BW54" s="777"/>
      <c r="BX54" s="777"/>
      <c r="BY54" s="777"/>
      <c r="BZ54" s="777"/>
      <c r="CA54" s="777"/>
      <c r="CB54" s="777"/>
      <c r="CC54" s="777"/>
      <c r="CD54" s="777"/>
      <c r="CE54" s="777"/>
      <c r="CF54" s="777"/>
      <c r="CG54" s="777"/>
      <c r="CH54" s="777"/>
      <c r="CI54" s="777"/>
      <c r="CJ54" s="777"/>
      <c r="CK54" s="777"/>
      <c r="CL54" s="777"/>
      <c r="CM54" s="777"/>
      <c r="CN54" s="777"/>
      <c r="CO54" s="777"/>
      <c r="CP54" s="777"/>
      <c r="CQ54" s="777"/>
      <c r="CR54" s="777"/>
      <c r="CS54" s="777"/>
      <c r="CT54" s="777"/>
      <c r="CU54" s="777"/>
      <c r="CV54" s="777"/>
      <c r="CW54" s="777"/>
      <c r="CX54" s="777"/>
      <c r="CY54" s="777"/>
      <c r="CZ54" s="777"/>
      <c r="DA54" s="777"/>
      <c r="DB54" s="777"/>
      <c r="DC54" s="777"/>
      <c r="DD54" s="777"/>
      <c r="DE54" s="777"/>
      <c r="DF54" s="777"/>
      <c r="DG54" s="777"/>
      <c r="DH54" s="777"/>
      <c r="DI54" s="777"/>
      <c r="DJ54" s="777"/>
      <c r="DK54" s="777"/>
      <c r="DL54" s="777"/>
      <c r="DM54" s="777"/>
      <c r="DN54" s="777"/>
      <c r="DO54" s="777"/>
      <c r="DP54" s="777"/>
      <c r="DQ54" s="777"/>
      <c r="DR54" s="777"/>
      <c r="DS54" s="777"/>
      <c r="DT54" s="777"/>
      <c r="DU54" s="777"/>
      <c r="DV54" s="777"/>
      <c r="DW54" s="777"/>
      <c r="DX54" s="777"/>
      <c r="DY54" s="777"/>
      <c r="DZ54" s="777"/>
      <c r="EA54" s="777"/>
      <c r="EB54" s="777"/>
      <c r="EC54" s="777"/>
      <c r="ED54" s="777"/>
      <c r="EE54" s="777"/>
      <c r="EF54" s="777"/>
      <c r="EG54" s="777"/>
      <c r="EH54" s="777"/>
      <c r="EI54" s="777"/>
      <c r="EJ54" s="777"/>
      <c r="EK54" s="777"/>
      <c r="EL54" s="777"/>
      <c r="EM54" s="777"/>
      <c r="EN54" s="777"/>
      <c r="EO54" s="777"/>
      <c r="EP54" s="777"/>
      <c r="EQ54" s="777"/>
      <c r="ER54" s="777"/>
      <c r="ES54" s="777"/>
      <c r="ET54" s="777"/>
      <c r="EU54" s="777"/>
      <c r="EV54" s="777"/>
      <c r="EW54" s="777"/>
      <c r="EX54" s="777"/>
      <c r="EY54" s="777"/>
      <c r="EZ54" s="777"/>
      <c r="FA54" s="777"/>
      <c r="FB54" s="777"/>
      <c r="FC54" s="777"/>
      <c r="FD54" s="777"/>
      <c r="FE54" s="777"/>
      <c r="FF54" s="777"/>
      <c r="FG54" s="777"/>
      <c r="FH54" s="777"/>
      <c r="FI54" s="777"/>
      <c r="FJ54" s="777"/>
      <c r="FK54" s="777"/>
      <c r="FL54" s="777"/>
      <c r="FM54" s="777"/>
      <c r="FN54" s="777"/>
      <c r="FO54" s="777"/>
      <c r="FP54" s="777"/>
      <c r="FQ54" s="777"/>
      <c r="FR54" s="777"/>
      <c r="FS54" s="777"/>
      <c r="FT54" s="777"/>
      <c r="FU54" s="777"/>
      <c r="FV54" s="777"/>
      <c r="FW54" s="777"/>
      <c r="FX54" s="777"/>
      <c r="FY54" s="777"/>
      <c r="FZ54" s="777"/>
      <c r="GA54" s="777"/>
      <c r="GB54" s="777"/>
      <c r="GC54" s="777"/>
      <c r="GD54" s="777"/>
      <c r="GE54" s="777"/>
      <c r="GF54" s="777"/>
      <c r="GG54" s="777"/>
      <c r="GH54" s="777"/>
      <c r="GI54" s="777"/>
      <c r="GJ54" s="777"/>
      <c r="GK54" s="777"/>
      <c r="GL54" s="777"/>
      <c r="GM54" s="777"/>
      <c r="GN54" s="777"/>
      <c r="GO54" s="777"/>
      <c r="GP54" s="777"/>
      <c r="GQ54" s="777"/>
      <c r="GR54" s="777"/>
      <c r="GS54" s="777"/>
      <c r="GT54" s="777"/>
      <c r="GU54" s="777"/>
      <c r="GV54" s="777"/>
      <c r="GW54" s="777"/>
      <c r="GX54" s="777"/>
      <c r="GY54" s="777"/>
      <c r="GZ54" s="777"/>
      <c r="HA54" s="777"/>
      <c r="HB54" s="777"/>
      <c r="HC54" s="777"/>
      <c r="HD54" s="777"/>
      <c r="HE54" s="777"/>
      <c r="HF54" s="777"/>
      <c r="HG54" s="777"/>
      <c r="HH54" s="777"/>
      <c r="HI54" s="777"/>
      <c r="HJ54" s="777"/>
      <c r="HK54" s="777"/>
      <c r="HL54" s="777"/>
      <c r="HM54" s="777"/>
      <c r="HN54" s="777"/>
      <c r="HO54" s="777"/>
      <c r="HP54" s="777"/>
      <c r="HQ54" s="777"/>
      <c r="HR54" s="777"/>
      <c r="HS54" s="777"/>
      <c r="HT54" s="777"/>
      <c r="HU54" s="777"/>
      <c r="HV54" s="777"/>
      <c r="HW54" s="777"/>
      <c r="HX54" s="777"/>
      <c r="HY54" s="777"/>
      <c r="HZ54" s="777"/>
      <c r="IA54" s="777"/>
      <c r="IB54" s="777"/>
      <c r="IC54" s="777"/>
      <c r="ID54" s="777"/>
      <c r="IE54" s="777"/>
      <c r="IF54" s="777"/>
      <c r="IG54" s="777"/>
      <c r="IH54" s="777"/>
      <c r="II54" s="777"/>
      <c r="IJ54" s="777"/>
      <c r="IK54" s="777"/>
      <c r="IL54" s="777"/>
      <c r="IM54" s="777"/>
      <c r="IN54" s="777"/>
      <c r="IO54" s="777"/>
      <c r="IP54" s="777"/>
      <c r="IQ54" s="777"/>
      <c r="IR54" s="777"/>
      <c r="IS54" s="777"/>
      <c r="IT54" s="777"/>
      <c r="IU54" s="777"/>
    </row>
    <row r="55" spans="2:255" s="779" customFormat="1" ht="12.75" customHeight="1">
      <c r="B55" s="777"/>
      <c r="C55" s="777"/>
      <c r="D55" s="777"/>
      <c r="E55" s="777"/>
      <c r="F55" s="777"/>
      <c r="G55" s="777"/>
      <c r="H55" s="777"/>
      <c r="I55" s="777"/>
      <c r="J55" s="777"/>
      <c r="K55" s="777"/>
      <c r="L55" s="777"/>
      <c r="M55" s="777"/>
      <c r="N55" s="777"/>
      <c r="O55" s="777"/>
      <c r="P55" s="777"/>
      <c r="Q55" s="777"/>
      <c r="R55" s="777"/>
      <c r="S55" s="777"/>
      <c r="T55" s="777"/>
      <c r="U55" s="777"/>
      <c r="V55" s="777"/>
      <c r="W55" s="777"/>
      <c r="X55" s="777"/>
      <c r="Y55" s="777"/>
      <c r="Z55" s="778"/>
      <c r="AA55" s="778"/>
      <c r="AB55" s="778"/>
      <c r="AC55" s="778"/>
      <c r="AD55" s="778"/>
      <c r="AE55" s="778"/>
      <c r="AF55" s="778"/>
      <c r="AG55" s="778"/>
      <c r="AH55" s="778"/>
      <c r="AI55" s="778"/>
      <c r="AJ55" s="778"/>
      <c r="AK55" s="778"/>
      <c r="AL55" s="778"/>
      <c r="AM55" s="778"/>
      <c r="AN55" s="792"/>
      <c r="AO55" s="778"/>
      <c r="AP55" s="778"/>
      <c r="AQ55" s="778"/>
      <c r="AR55" s="778"/>
      <c r="AS55" s="778"/>
      <c r="AT55" s="778"/>
      <c r="AU55" s="778"/>
      <c r="AV55" s="778"/>
      <c r="AW55" s="778"/>
      <c r="AX55" s="778"/>
      <c r="AY55" s="778"/>
      <c r="AZ55" s="778"/>
      <c r="BA55" s="778"/>
      <c r="BB55" s="777"/>
      <c r="BC55" s="777"/>
      <c r="BD55" s="777"/>
      <c r="BE55" s="777"/>
      <c r="BF55" s="777"/>
      <c r="BG55" s="777"/>
      <c r="BH55" s="777"/>
      <c r="BI55" s="777"/>
      <c r="BJ55" s="777"/>
      <c r="BK55" s="777"/>
      <c r="BL55" s="777"/>
      <c r="BM55" s="777"/>
      <c r="BN55" s="777"/>
      <c r="BO55" s="777"/>
      <c r="BP55" s="777"/>
      <c r="BQ55" s="777"/>
      <c r="BR55" s="777"/>
      <c r="BS55" s="777"/>
      <c r="BT55" s="777"/>
      <c r="BU55" s="777"/>
      <c r="BV55" s="777"/>
      <c r="BW55" s="777"/>
      <c r="BX55" s="777"/>
      <c r="BY55" s="777"/>
      <c r="BZ55" s="777"/>
      <c r="CA55" s="777"/>
      <c r="CB55" s="777"/>
      <c r="CC55" s="777"/>
      <c r="CD55" s="777"/>
      <c r="CE55" s="777"/>
      <c r="CF55" s="777"/>
      <c r="CG55" s="777"/>
      <c r="CH55" s="777"/>
      <c r="CI55" s="777"/>
      <c r="CJ55" s="777"/>
      <c r="CK55" s="777"/>
      <c r="CL55" s="777"/>
      <c r="CM55" s="777"/>
      <c r="CN55" s="777"/>
      <c r="CO55" s="777"/>
      <c r="CP55" s="777"/>
      <c r="CQ55" s="777"/>
      <c r="CR55" s="777"/>
      <c r="CS55" s="777"/>
      <c r="CT55" s="777"/>
      <c r="CU55" s="777"/>
      <c r="CV55" s="777"/>
      <c r="CW55" s="777"/>
      <c r="CX55" s="777"/>
      <c r="CY55" s="777"/>
      <c r="CZ55" s="777"/>
      <c r="DA55" s="777"/>
      <c r="DB55" s="777"/>
      <c r="DC55" s="777"/>
      <c r="DD55" s="777"/>
      <c r="DE55" s="777"/>
      <c r="DF55" s="777"/>
      <c r="DG55" s="777"/>
      <c r="DH55" s="777"/>
      <c r="DI55" s="777"/>
      <c r="DJ55" s="777"/>
      <c r="DK55" s="777"/>
      <c r="DL55" s="777"/>
      <c r="DM55" s="777"/>
      <c r="DN55" s="777"/>
      <c r="DO55" s="777"/>
      <c r="DP55" s="777"/>
      <c r="DQ55" s="777"/>
      <c r="DR55" s="777"/>
      <c r="DS55" s="777"/>
      <c r="DT55" s="777"/>
      <c r="DU55" s="777"/>
      <c r="DV55" s="777"/>
      <c r="DW55" s="777"/>
      <c r="DX55" s="777"/>
      <c r="DY55" s="777"/>
      <c r="DZ55" s="777"/>
      <c r="EA55" s="777"/>
      <c r="EB55" s="777"/>
      <c r="EC55" s="777"/>
      <c r="ED55" s="777"/>
      <c r="EE55" s="777"/>
      <c r="EF55" s="777"/>
      <c r="EG55" s="777"/>
      <c r="EH55" s="777"/>
      <c r="EI55" s="777"/>
      <c r="EJ55" s="777"/>
      <c r="EK55" s="777"/>
      <c r="EL55" s="777"/>
      <c r="EM55" s="777"/>
      <c r="EN55" s="777"/>
      <c r="EO55" s="777"/>
      <c r="EP55" s="777"/>
      <c r="EQ55" s="777"/>
      <c r="ER55" s="777"/>
      <c r="ES55" s="777"/>
      <c r="ET55" s="777"/>
      <c r="EU55" s="777"/>
      <c r="EV55" s="777"/>
      <c r="EW55" s="777"/>
      <c r="EX55" s="777"/>
      <c r="EY55" s="777"/>
      <c r="EZ55" s="777"/>
      <c r="FA55" s="777"/>
      <c r="FB55" s="777"/>
      <c r="FC55" s="777"/>
      <c r="FD55" s="777"/>
      <c r="FE55" s="777"/>
      <c r="FF55" s="777"/>
      <c r="FG55" s="777"/>
      <c r="FH55" s="777"/>
      <c r="FI55" s="777"/>
      <c r="FJ55" s="777"/>
      <c r="FK55" s="777"/>
      <c r="FL55" s="777"/>
      <c r="FM55" s="777"/>
      <c r="FN55" s="777"/>
      <c r="FO55" s="777"/>
      <c r="FP55" s="777"/>
      <c r="FQ55" s="777"/>
      <c r="FR55" s="777"/>
      <c r="FS55" s="777"/>
      <c r="FT55" s="777"/>
      <c r="FU55" s="777"/>
      <c r="FV55" s="777"/>
      <c r="FW55" s="777"/>
      <c r="FX55" s="777"/>
      <c r="FY55" s="777"/>
      <c r="FZ55" s="777"/>
      <c r="GA55" s="777"/>
      <c r="GB55" s="777"/>
      <c r="GC55" s="777"/>
      <c r="GD55" s="777"/>
      <c r="GE55" s="777"/>
      <c r="GF55" s="777"/>
      <c r="GG55" s="777"/>
      <c r="GH55" s="777"/>
      <c r="GI55" s="777"/>
      <c r="GJ55" s="777"/>
      <c r="GK55" s="777"/>
      <c r="GL55" s="777"/>
      <c r="GM55" s="777"/>
      <c r="GN55" s="777"/>
      <c r="GO55" s="777"/>
      <c r="GP55" s="777"/>
      <c r="GQ55" s="777"/>
      <c r="GR55" s="777"/>
      <c r="GS55" s="777"/>
      <c r="GT55" s="777"/>
      <c r="GU55" s="777"/>
      <c r="GV55" s="777"/>
      <c r="GW55" s="777"/>
      <c r="GX55" s="777"/>
      <c r="GY55" s="777"/>
      <c r="GZ55" s="777"/>
      <c r="HA55" s="777"/>
      <c r="HB55" s="777"/>
      <c r="HC55" s="777"/>
      <c r="HD55" s="777"/>
      <c r="HE55" s="777"/>
      <c r="HF55" s="777"/>
      <c r="HG55" s="777"/>
      <c r="HH55" s="777"/>
      <c r="HI55" s="777"/>
      <c r="HJ55" s="777"/>
      <c r="HK55" s="777"/>
      <c r="HL55" s="777"/>
      <c r="HM55" s="777"/>
      <c r="HN55" s="777"/>
      <c r="HO55" s="777"/>
      <c r="HP55" s="777"/>
      <c r="HQ55" s="777"/>
      <c r="HR55" s="777"/>
      <c r="HS55" s="777"/>
      <c r="HT55" s="777"/>
      <c r="HU55" s="777"/>
      <c r="HV55" s="777"/>
      <c r="HW55" s="777"/>
      <c r="HX55" s="777"/>
      <c r="HY55" s="777"/>
      <c r="HZ55" s="777"/>
      <c r="IA55" s="777"/>
      <c r="IB55" s="777"/>
      <c r="IC55" s="777"/>
      <c r="ID55" s="777"/>
      <c r="IE55" s="777"/>
      <c r="IF55" s="777"/>
      <c r="IG55" s="777"/>
      <c r="IH55" s="777"/>
      <c r="II55" s="777"/>
      <c r="IJ55" s="777"/>
      <c r="IK55" s="777"/>
      <c r="IL55" s="777"/>
      <c r="IM55" s="777"/>
      <c r="IN55" s="777"/>
      <c r="IO55" s="777"/>
      <c r="IP55" s="777"/>
      <c r="IQ55" s="777"/>
      <c r="IR55" s="777"/>
      <c r="IS55" s="777"/>
      <c r="IT55" s="777"/>
      <c r="IU55" s="777"/>
    </row>
  </sheetData>
  <sheetProtection selectLockedCells="1" selectUnlockedCells="1"/>
  <mergeCells count="63">
    <mergeCell ref="BK12:BN12"/>
    <mergeCell ref="AV12:AV13"/>
    <mergeCell ref="AW12:AW13"/>
    <mergeCell ref="AX12:AX13"/>
    <mergeCell ref="AY12:BB12"/>
    <mergeCell ref="BC12:BF12"/>
    <mergeCell ref="BG12:BJ12"/>
    <mergeCell ref="AU12:AU13"/>
    <mergeCell ref="Z12:Z13"/>
    <mergeCell ref="AA12:AA13"/>
    <mergeCell ref="AB12:AB13"/>
    <mergeCell ref="AC12:AC13"/>
    <mergeCell ref="AD12:AD13"/>
    <mergeCell ref="AE12:AE13"/>
    <mergeCell ref="AF12:AH12"/>
    <mergeCell ref="AI12:AI13"/>
    <mergeCell ref="AJ12:AJ13"/>
    <mergeCell ref="AK12:AP12"/>
    <mergeCell ref="AQ12:AT12"/>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S18:S25">
    <cfRule type="cellIs" dxfId="2133" priority="73" stopIfTrue="1" operator="between">
      <formula>0.9</formula>
      <formula>1</formula>
    </cfRule>
    <cfRule type="cellIs" dxfId="2132" priority="74" stopIfTrue="1" operator="between">
      <formula>0.7</formula>
      <formula>0.8999</formula>
    </cfRule>
    <cfRule type="cellIs" dxfId="2131" priority="75" stopIfTrue="1" operator="between">
      <formula>0</formula>
      <formula>0.699</formula>
    </cfRule>
  </conditionalFormatting>
  <conditionalFormatting sqref="M18:M25 J18:J25 G18:G25 P18:P25">
    <cfRule type="cellIs" dxfId="2130" priority="76" stopIfTrue="1" operator="between">
      <formula>0.9</formula>
      <formula>1.05</formula>
    </cfRule>
    <cfRule type="cellIs" dxfId="2129" priority="77" stopIfTrue="1" operator="between">
      <formula>0.7</formula>
      <formula>0.8999</formula>
    </cfRule>
    <cfRule type="cellIs" dxfId="2128" priority="78" stopIfTrue="1" operator="between">
      <formula>0</formula>
      <formula>0.699</formula>
    </cfRule>
    <cfRule type="cellIs" dxfId="2127" priority="79" stopIfTrue="1" operator="greaterThan">
      <formula>1.05</formula>
    </cfRule>
  </conditionalFormatting>
  <conditionalFormatting sqref="S26">
    <cfRule type="cellIs" dxfId="2126" priority="80" stopIfTrue="1" operator="between">
      <formula>0.9</formula>
      <formula>1</formula>
    </cfRule>
    <cfRule type="cellIs" dxfId="2125" priority="81" stopIfTrue="1" operator="between">
      <formula>0.7</formula>
      <formula>0.8999</formula>
    </cfRule>
    <cfRule type="cellIs" dxfId="2124" priority="82" stopIfTrue="1" operator="between">
      <formula>0</formula>
      <formula>0.699</formula>
    </cfRule>
  </conditionalFormatting>
  <conditionalFormatting sqref="G26">
    <cfRule type="cellIs" dxfId="2123" priority="83" stopIfTrue="1" operator="between">
      <formula>0.9</formula>
      <formula>1.05</formula>
    </cfRule>
    <cfRule type="cellIs" dxfId="2122" priority="84" stopIfTrue="1" operator="between">
      <formula>0.7</formula>
      <formula>0.8999</formula>
    </cfRule>
    <cfRule type="cellIs" dxfId="2121" priority="85" stopIfTrue="1" operator="between">
      <formula>0</formula>
      <formula>0.699</formula>
    </cfRule>
    <cfRule type="cellIs" dxfId="2120" priority="86" stopIfTrue="1" operator="greaterThan">
      <formula>1.05</formula>
    </cfRule>
  </conditionalFormatting>
  <conditionalFormatting sqref="J26">
    <cfRule type="cellIs" dxfId="2119" priority="87" stopIfTrue="1" operator="between">
      <formula>0.9</formula>
      <formula>1.05</formula>
    </cfRule>
    <cfRule type="cellIs" dxfId="2118" priority="88" stopIfTrue="1" operator="between">
      <formula>0.7</formula>
      <formula>0.8999</formula>
    </cfRule>
    <cfRule type="cellIs" dxfId="2117" priority="89" stopIfTrue="1" operator="between">
      <formula>0</formula>
      <formula>0.699</formula>
    </cfRule>
    <cfRule type="cellIs" dxfId="2116" priority="90" stopIfTrue="1" operator="greaterThan">
      <formula>1.05</formula>
    </cfRule>
  </conditionalFormatting>
  <conditionalFormatting sqref="M26">
    <cfRule type="cellIs" dxfId="2115" priority="91" stopIfTrue="1" operator="between">
      <formula>0.9</formula>
      <formula>1.05</formula>
    </cfRule>
    <cfRule type="cellIs" dxfId="2114" priority="92" stopIfTrue="1" operator="between">
      <formula>0.7</formula>
      <formula>0.8999</formula>
    </cfRule>
    <cfRule type="cellIs" dxfId="2113" priority="93" stopIfTrue="1" operator="between">
      <formula>0</formula>
      <formula>0.699</formula>
    </cfRule>
    <cfRule type="cellIs" dxfId="2112" priority="94" stopIfTrue="1" operator="greaterThan">
      <formula>1.05</formula>
    </cfRule>
  </conditionalFormatting>
  <conditionalFormatting sqref="P26">
    <cfRule type="cellIs" dxfId="2111" priority="95" stopIfTrue="1" operator="between">
      <formula>0.9</formula>
      <formula>1.05</formula>
    </cfRule>
    <cfRule type="cellIs" dxfId="2110" priority="96" stopIfTrue="1" operator="between">
      <formula>0.7</formula>
      <formula>0.8999</formula>
    </cfRule>
    <cfRule type="cellIs" dxfId="2109" priority="97" stopIfTrue="1" operator="between">
      <formula>0</formula>
      <formula>0.699</formula>
    </cfRule>
    <cfRule type="cellIs" dxfId="2108" priority="98" stopIfTrue="1" operator="greaterThan">
      <formula>1.05</formula>
    </cfRule>
  </conditionalFormatting>
  <conditionalFormatting sqref="S27">
    <cfRule type="cellIs" dxfId="2107" priority="99" stopIfTrue="1" operator="between">
      <formula>0.9</formula>
      <formula>1</formula>
    </cfRule>
    <cfRule type="cellIs" dxfId="2106" priority="100" stopIfTrue="1" operator="between">
      <formula>0.7</formula>
      <formula>0.8999</formula>
    </cfRule>
    <cfRule type="cellIs" dxfId="2105" priority="101" stopIfTrue="1" operator="between">
      <formula>0</formula>
      <formula>0.699</formula>
    </cfRule>
  </conditionalFormatting>
  <conditionalFormatting sqref="G27">
    <cfRule type="cellIs" dxfId="2104" priority="102" stopIfTrue="1" operator="between">
      <formula>0.9</formula>
      <formula>1.05</formula>
    </cfRule>
    <cfRule type="cellIs" dxfId="2103" priority="103" stopIfTrue="1" operator="between">
      <formula>0.7</formula>
      <formula>0.8999</formula>
    </cfRule>
    <cfRule type="cellIs" dxfId="2102" priority="104" stopIfTrue="1" operator="between">
      <formula>0</formula>
      <formula>0.699</formula>
    </cfRule>
    <cfRule type="cellIs" dxfId="2101" priority="105" stopIfTrue="1" operator="greaterThan">
      <formula>1.05</formula>
    </cfRule>
  </conditionalFormatting>
  <conditionalFormatting sqref="J27">
    <cfRule type="cellIs" dxfId="2100" priority="106" stopIfTrue="1" operator="between">
      <formula>0.9</formula>
      <formula>1.05</formula>
    </cfRule>
    <cfRule type="cellIs" dxfId="2099" priority="107" stopIfTrue="1" operator="between">
      <formula>0.7</formula>
      <formula>0.8999</formula>
    </cfRule>
    <cfRule type="cellIs" dxfId="2098" priority="108" stopIfTrue="1" operator="between">
      <formula>0</formula>
      <formula>0.699</formula>
    </cfRule>
    <cfRule type="cellIs" dxfId="2097" priority="109" stopIfTrue="1" operator="greaterThan">
      <formula>1.05</formula>
    </cfRule>
  </conditionalFormatting>
  <conditionalFormatting sqref="M27">
    <cfRule type="cellIs" dxfId="2096" priority="110" stopIfTrue="1" operator="between">
      <formula>0.9</formula>
      <formula>1.05</formula>
    </cfRule>
    <cfRule type="cellIs" dxfId="2095" priority="111" stopIfTrue="1" operator="between">
      <formula>0.7</formula>
      <formula>0.8999</formula>
    </cfRule>
    <cfRule type="cellIs" dxfId="2094" priority="112" stopIfTrue="1" operator="between">
      <formula>0</formula>
      <formula>0.699</formula>
    </cfRule>
    <cfRule type="cellIs" dxfId="2093" priority="113" stopIfTrue="1" operator="greaterThan">
      <formula>1.05</formula>
    </cfRule>
  </conditionalFormatting>
  <conditionalFormatting sqref="P27">
    <cfRule type="cellIs" dxfId="2092" priority="114" stopIfTrue="1" operator="between">
      <formula>0.9</formula>
      <formula>1.05</formula>
    </cfRule>
    <cfRule type="cellIs" dxfId="2091" priority="115" stopIfTrue="1" operator="between">
      <formula>0.7</formula>
      <formula>0.8999</formula>
    </cfRule>
    <cfRule type="cellIs" dxfId="2090" priority="116" stopIfTrue="1" operator="between">
      <formula>0</formula>
      <formula>0.699</formula>
    </cfRule>
    <cfRule type="cellIs" dxfId="2089" priority="117" stopIfTrue="1" operator="greaterThan">
      <formula>1.05</formula>
    </cfRule>
  </conditionalFormatting>
  <conditionalFormatting sqref="S26">
    <cfRule type="cellIs" dxfId="2088" priority="118" stopIfTrue="1" operator="between">
      <formula>0.9</formula>
      <formula>1</formula>
    </cfRule>
    <cfRule type="cellIs" dxfId="2087" priority="119" stopIfTrue="1" operator="between">
      <formula>0.7</formula>
      <formula>0.8999</formula>
    </cfRule>
    <cfRule type="cellIs" dxfId="2086" priority="120" stopIfTrue="1" operator="between">
      <formula>0</formula>
      <formula>0.699</formula>
    </cfRule>
  </conditionalFormatting>
  <conditionalFormatting sqref="G26">
    <cfRule type="cellIs" dxfId="2085" priority="121" stopIfTrue="1" operator="between">
      <formula>0.9</formula>
      <formula>1.05</formula>
    </cfRule>
    <cfRule type="cellIs" dxfId="2084" priority="122" stopIfTrue="1" operator="between">
      <formula>0.7</formula>
      <formula>0.8999</formula>
    </cfRule>
    <cfRule type="cellIs" dxfId="2083" priority="123" stopIfTrue="1" operator="between">
      <formula>0</formula>
      <formula>0.699</formula>
    </cfRule>
    <cfRule type="cellIs" dxfId="2082" priority="124" stopIfTrue="1" operator="greaterThan">
      <formula>1.05</formula>
    </cfRule>
  </conditionalFormatting>
  <conditionalFormatting sqref="J26">
    <cfRule type="cellIs" dxfId="2081" priority="125" stopIfTrue="1" operator="between">
      <formula>0.9</formula>
      <formula>1.05</formula>
    </cfRule>
    <cfRule type="cellIs" dxfId="2080" priority="126" stopIfTrue="1" operator="between">
      <formula>0.7</formula>
      <formula>0.8999</formula>
    </cfRule>
    <cfRule type="cellIs" dxfId="2079" priority="127" stopIfTrue="1" operator="between">
      <formula>0</formula>
      <formula>0.699</formula>
    </cfRule>
    <cfRule type="cellIs" dxfId="2078" priority="128" stopIfTrue="1" operator="greaterThan">
      <formula>1.05</formula>
    </cfRule>
  </conditionalFormatting>
  <conditionalFormatting sqref="M26">
    <cfRule type="cellIs" dxfId="2077" priority="129" stopIfTrue="1" operator="between">
      <formula>0.9</formula>
      <formula>1.05</formula>
    </cfRule>
    <cfRule type="cellIs" dxfId="2076" priority="130" stopIfTrue="1" operator="between">
      <formula>0.7</formula>
      <formula>0.8999</formula>
    </cfRule>
    <cfRule type="cellIs" dxfId="2075" priority="131" stopIfTrue="1" operator="between">
      <formula>0</formula>
      <formula>0.699</formula>
    </cfRule>
    <cfRule type="cellIs" dxfId="2074" priority="132" stopIfTrue="1" operator="greaterThan">
      <formula>1.05</formula>
    </cfRule>
  </conditionalFormatting>
  <conditionalFormatting sqref="P26">
    <cfRule type="cellIs" dxfId="2073" priority="133" stopIfTrue="1" operator="between">
      <formula>0.9</formula>
      <formula>1.05</formula>
    </cfRule>
    <cfRule type="cellIs" dxfId="2072" priority="134" stopIfTrue="1" operator="between">
      <formula>0.7</formula>
      <formula>0.8999</formula>
    </cfRule>
    <cfRule type="cellIs" dxfId="2071" priority="135" stopIfTrue="1" operator="between">
      <formula>0</formula>
      <formula>0.699</formula>
    </cfRule>
    <cfRule type="cellIs" dxfId="2070" priority="136" stopIfTrue="1" operator="greaterThan">
      <formula>1.05</formula>
    </cfRule>
  </conditionalFormatting>
  <conditionalFormatting sqref="S27">
    <cfRule type="cellIs" dxfId="2069" priority="137" stopIfTrue="1" operator="between">
      <formula>0.9</formula>
      <formula>1</formula>
    </cfRule>
    <cfRule type="cellIs" dxfId="2068" priority="138" stopIfTrue="1" operator="between">
      <formula>0.7</formula>
      <formula>0.8999</formula>
    </cfRule>
    <cfRule type="cellIs" dxfId="2067" priority="139" stopIfTrue="1" operator="between">
      <formula>0</formula>
      <formula>0.699</formula>
    </cfRule>
  </conditionalFormatting>
  <conditionalFormatting sqref="G27">
    <cfRule type="cellIs" dxfId="2066" priority="140" stopIfTrue="1" operator="between">
      <formula>0.9</formula>
      <formula>1.05</formula>
    </cfRule>
    <cfRule type="cellIs" dxfId="2065" priority="141" stopIfTrue="1" operator="between">
      <formula>0.7</formula>
      <formula>0.8999</formula>
    </cfRule>
    <cfRule type="cellIs" dxfId="2064" priority="142" stopIfTrue="1" operator="between">
      <formula>0</formula>
      <formula>0.699</formula>
    </cfRule>
    <cfRule type="cellIs" dxfId="2063" priority="143" stopIfTrue="1" operator="greaterThan">
      <formula>1.05</formula>
    </cfRule>
  </conditionalFormatting>
  <conditionalFormatting sqref="J27">
    <cfRule type="cellIs" dxfId="2062" priority="144" stopIfTrue="1" operator="between">
      <formula>0.9</formula>
      <formula>1.05</formula>
    </cfRule>
    <cfRule type="cellIs" dxfId="2061" priority="145" stopIfTrue="1" operator="between">
      <formula>0.7</formula>
      <formula>0.8999</formula>
    </cfRule>
    <cfRule type="cellIs" dxfId="2060" priority="146" stopIfTrue="1" operator="between">
      <formula>0</formula>
      <formula>0.699</formula>
    </cfRule>
    <cfRule type="cellIs" dxfId="2059" priority="147" stopIfTrue="1" operator="greaterThan">
      <formula>1.05</formula>
    </cfRule>
  </conditionalFormatting>
  <conditionalFormatting sqref="M27">
    <cfRule type="cellIs" dxfId="2058" priority="148" stopIfTrue="1" operator="between">
      <formula>0.9</formula>
      <formula>1.05</formula>
    </cfRule>
    <cfRule type="cellIs" dxfId="2057" priority="149" stopIfTrue="1" operator="between">
      <formula>0.7</formula>
      <formula>0.8999</formula>
    </cfRule>
    <cfRule type="cellIs" dxfId="2056" priority="150" stopIfTrue="1" operator="between">
      <formula>0</formula>
      <formula>0.699</formula>
    </cfRule>
    <cfRule type="cellIs" dxfId="2055" priority="151" stopIfTrue="1" operator="greaterThan">
      <formula>1.05</formula>
    </cfRule>
  </conditionalFormatting>
  <conditionalFormatting sqref="P27">
    <cfRule type="cellIs" dxfId="2054" priority="152" stopIfTrue="1" operator="between">
      <formula>0.9</formula>
      <formula>1.05</formula>
    </cfRule>
    <cfRule type="cellIs" dxfId="2053" priority="153" stopIfTrue="1" operator="between">
      <formula>0.7</formula>
      <formula>0.8999</formula>
    </cfRule>
    <cfRule type="cellIs" dxfId="2052" priority="154" stopIfTrue="1" operator="between">
      <formula>0</formula>
      <formula>0.699</formula>
    </cfRule>
    <cfRule type="cellIs" dxfId="2051" priority="155" stopIfTrue="1" operator="greaterThan">
      <formula>1.05</formula>
    </cfRule>
  </conditionalFormatting>
  <conditionalFormatting sqref="S14">
    <cfRule type="cellIs" dxfId="2050" priority="65" stopIfTrue="1" operator="between">
      <formula>0.9</formula>
      <formula>1.05</formula>
    </cfRule>
    <cfRule type="cellIs" dxfId="2049" priority="66" stopIfTrue="1" operator="between">
      <formula>0.7</formula>
      <formula>0.8999</formula>
    </cfRule>
    <cfRule type="cellIs" dxfId="2048" priority="67" stopIfTrue="1" operator="between">
      <formula>0</formula>
      <formula>0.699</formula>
    </cfRule>
    <cfRule type="cellIs" dxfId="2047" priority="68" stopIfTrue="1" operator="greaterThan">
      <formula>1.05</formula>
    </cfRule>
  </conditionalFormatting>
  <conditionalFormatting sqref="S14">
    <cfRule type="cellIs" dxfId="2046" priority="69" stopIfTrue="1" operator="between">
      <formula>0.9</formula>
      <formula>1.05</formula>
    </cfRule>
    <cfRule type="cellIs" dxfId="2045" priority="70" stopIfTrue="1" operator="between">
      <formula>0.7</formula>
      <formula>0.8999</formula>
    </cfRule>
    <cfRule type="cellIs" dxfId="2044" priority="71" stopIfTrue="1" operator="between">
      <formula>0</formula>
      <formula>0.699</formula>
    </cfRule>
    <cfRule type="cellIs" dxfId="2043" priority="72" stopIfTrue="1" operator="greaterThan">
      <formula>1.05</formula>
    </cfRule>
  </conditionalFormatting>
  <conditionalFormatting sqref="S15">
    <cfRule type="cellIs" dxfId="2042" priority="57" stopIfTrue="1" operator="between">
      <formula>0.9</formula>
      <formula>1.05</formula>
    </cfRule>
    <cfRule type="cellIs" dxfId="2041" priority="58" stopIfTrue="1" operator="between">
      <formula>0.7</formula>
      <formula>0.8999</formula>
    </cfRule>
    <cfRule type="cellIs" dxfId="2040" priority="59" stopIfTrue="1" operator="between">
      <formula>0</formula>
      <formula>0.699</formula>
    </cfRule>
    <cfRule type="cellIs" dxfId="2039" priority="60" stopIfTrue="1" operator="greaterThan">
      <formula>1.05</formula>
    </cfRule>
  </conditionalFormatting>
  <conditionalFormatting sqref="S15">
    <cfRule type="cellIs" dxfId="2038" priority="61" stopIfTrue="1" operator="between">
      <formula>0.9</formula>
      <formula>1.05</formula>
    </cfRule>
    <cfRule type="cellIs" dxfId="2037" priority="62" stopIfTrue="1" operator="between">
      <formula>0.7</formula>
      <formula>0.8999</formula>
    </cfRule>
    <cfRule type="cellIs" dxfId="2036" priority="63" stopIfTrue="1" operator="between">
      <formula>0</formula>
      <formula>0.699</formula>
    </cfRule>
    <cfRule type="cellIs" dxfId="2035" priority="64" stopIfTrue="1" operator="greaterThan">
      <formula>1.05</formula>
    </cfRule>
  </conditionalFormatting>
  <conditionalFormatting sqref="S16">
    <cfRule type="cellIs" dxfId="2034" priority="49" stopIfTrue="1" operator="between">
      <formula>0.9</formula>
      <formula>1.05</formula>
    </cfRule>
    <cfRule type="cellIs" dxfId="2033" priority="50" stopIfTrue="1" operator="between">
      <formula>0.7</formula>
      <formula>0.8999</formula>
    </cfRule>
    <cfRule type="cellIs" dxfId="2032" priority="51" stopIfTrue="1" operator="between">
      <formula>0</formula>
      <formula>0.699</formula>
    </cfRule>
    <cfRule type="cellIs" dxfId="2031" priority="52" stopIfTrue="1" operator="greaterThan">
      <formula>1.05</formula>
    </cfRule>
  </conditionalFormatting>
  <conditionalFormatting sqref="S16">
    <cfRule type="cellIs" dxfId="2030" priority="53" stopIfTrue="1" operator="between">
      <formula>0.9</formula>
      <formula>1.05</formula>
    </cfRule>
    <cfRule type="cellIs" dxfId="2029" priority="54" stopIfTrue="1" operator="between">
      <formula>0.7</formula>
      <formula>0.8999</formula>
    </cfRule>
    <cfRule type="cellIs" dxfId="2028" priority="55" stopIfTrue="1" operator="between">
      <formula>0</formula>
      <formula>0.699</formula>
    </cfRule>
    <cfRule type="cellIs" dxfId="2027" priority="56" stopIfTrue="1" operator="greaterThan">
      <formula>1.05</formula>
    </cfRule>
  </conditionalFormatting>
  <conditionalFormatting sqref="S17">
    <cfRule type="cellIs" dxfId="2026" priority="41" stopIfTrue="1" operator="between">
      <formula>0.9</formula>
      <formula>1.05</formula>
    </cfRule>
    <cfRule type="cellIs" dxfId="2025" priority="42" stopIfTrue="1" operator="between">
      <formula>0.7</formula>
      <formula>0.8999</formula>
    </cfRule>
    <cfRule type="cellIs" dxfId="2024" priority="43" stopIfTrue="1" operator="between">
      <formula>0</formula>
      <formula>0.699</formula>
    </cfRule>
    <cfRule type="cellIs" dxfId="2023" priority="44" stopIfTrue="1" operator="greaterThan">
      <formula>1.05</formula>
    </cfRule>
  </conditionalFormatting>
  <conditionalFormatting sqref="S17">
    <cfRule type="cellIs" dxfId="2022" priority="45" stopIfTrue="1" operator="between">
      <formula>0.9</formula>
      <formula>1.05</formula>
    </cfRule>
    <cfRule type="cellIs" dxfId="2021" priority="46" stopIfTrue="1" operator="between">
      <formula>0.7</formula>
      <formula>0.8999</formula>
    </cfRule>
    <cfRule type="cellIs" dxfId="2020" priority="47" stopIfTrue="1" operator="between">
      <formula>0</formula>
      <formula>0.699</formula>
    </cfRule>
    <cfRule type="cellIs" dxfId="2019" priority="48" stopIfTrue="1" operator="greaterThan">
      <formula>1.05</formula>
    </cfRule>
  </conditionalFormatting>
  <conditionalFormatting sqref="G14">
    <cfRule type="cellIs" dxfId="2018" priority="33" stopIfTrue="1" operator="between">
      <formula>0.9</formula>
      <formula>1.05</formula>
    </cfRule>
    <cfRule type="cellIs" dxfId="2017" priority="34" stopIfTrue="1" operator="between">
      <formula>0.7</formula>
      <formula>0.8999</formula>
    </cfRule>
    <cfRule type="cellIs" dxfId="2016" priority="35" stopIfTrue="1" operator="between">
      <formula>0</formula>
      <formula>0.699</formula>
    </cfRule>
    <cfRule type="cellIs" dxfId="2015" priority="36" stopIfTrue="1" operator="greaterThan">
      <formula>1.05</formula>
    </cfRule>
  </conditionalFormatting>
  <conditionalFormatting sqref="G14">
    <cfRule type="cellIs" dxfId="2014" priority="37" stopIfTrue="1" operator="between">
      <formula>0.9</formula>
      <formula>1.05</formula>
    </cfRule>
    <cfRule type="cellIs" dxfId="2013" priority="38" stopIfTrue="1" operator="between">
      <formula>0.7</formula>
      <formula>0.8999</formula>
    </cfRule>
    <cfRule type="cellIs" dxfId="2012" priority="39" stopIfTrue="1" operator="between">
      <formula>0</formula>
      <formula>0.699</formula>
    </cfRule>
    <cfRule type="cellIs" dxfId="2011" priority="40" stopIfTrue="1" operator="greaterThan">
      <formula>1.05</formula>
    </cfRule>
  </conditionalFormatting>
  <conditionalFormatting sqref="G16:G17">
    <cfRule type="cellIs" dxfId="2010" priority="25" stopIfTrue="1" operator="between">
      <formula>0.9</formula>
      <formula>1.05</formula>
    </cfRule>
    <cfRule type="cellIs" dxfId="2009" priority="26" stopIfTrue="1" operator="between">
      <formula>0.7</formula>
      <formula>0.8999</formula>
    </cfRule>
    <cfRule type="cellIs" dxfId="2008" priority="27" stopIfTrue="1" operator="between">
      <formula>0</formula>
      <formula>0.699</formula>
    </cfRule>
    <cfRule type="cellIs" dxfId="2007" priority="28" stopIfTrue="1" operator="greaterThan">
      <formula>1.05</formula>
    </cfRule>
  </conditionalFormatting>
  <conditionalFormatting sqref="G16:G17">
    <cfRule type="cellIs" dxfId="2006" priority="29" stopIfTrue="1" operator="between">
      <formula>0.9</formula>
      <formula>1.05</formula>
    </cfRule>
    <cfRule type="cellIs" dxfId="2005" priority="30" stopIfTrue="1" operator="between">
      <formula>0.7</formula>
      <formula>0.8999</formula>
    </cfRule>
    <cfRule type="cellIs" dxfId="2004" priority="31" stopIfTrue="1" operator="between">
      <formula>0</formula>
      <formula>0.699</formula>
    </cfRule>
    <cfRule type="cellIs" dxfId="2003" priority="32" stopIfTrue="1" operator="greaterThan">
      <formula>1.05</formula>
    </cfRule>
  </conditionalFormatting>
  <conditionalFormatting sqref="J14 J16:J17">
    <cfRule type="cellIs" dxfId="2002" priority="17" stopIfTrue="1" operator="between">
      <formula>0.9</formula>
      <formula>1.05</formula>
    </cfRule>
    <cfRule type="cellIs" dxfId="2001" priority="18" stopIfTrue="1" operator="between">
      <formula>0.7</formula>
      <formula>0.8999</formula>
    </cfRule>
    <cfRule type="cellIs" dxfId="2000" priority="19" stopIfTrue="1" operator="between">
      <formula>0</formula>
      <formula>0.699</formula>
    </cfRule>
    <cfRule type="cellIs" dxfId="1999" priority="20" stopIfTrue="1" operator="greaterThan">
      <formula>1.05</formula>
    </cfRule>
  </conditionalFormatting>
  <conditionalFormatting sqref="J14 J16:J17">
    <cfRule type="cellIs" dxfId="1998" priority="21" stopIfTrue="1" operator="between">
      <formula>0.9</formula>
      <formula>1.05</formula>
    </cfRule>
    <cfRule type="cellIs" dxfId="1997" priority="22" stopIfTrue="1" operator="between">
      <formula>0.7</formula>
      <formula>0.8999</formula>
    </cfRule>
    <cfRule type="cellIs" dxfId="1996" priority="23" stopIfTrue="1" operator="between">
      <formula>0</formula>
      <formula>0.699</formula>
    </cfRule>
    <cfRule type="cellIs" dxfId="1995" priority="24" stopIfTrue="1" operator="greaterThan">
      <formula>1.05</formula>
    </cfRule>
  </conditionalFormatting>
  <conditionalFormatting sqref="M14:M17">
    <cfRule type="cellIs" dxfId="1994" priority="9" stopIfTrue="1" operator="between">
      <formula>0.9</formula>
      <formula>1.05</formula>
    </cfRule>
    <cfRule type="cellIs" dxfId="1993" priority="10" stopIfTrue="1" operator="between">
      <formula>0.7</formula>
      <formula>0.8999</formula>
    </cfRule>
    <cfRule type="cellIs" dxfId="1992" priority="11" stopIfTrue="1" operator="between">
      <formula>0</formula>
      <formula>0.699</formula>
    </cfRule>
    <cfRule type="cellIs" dxfId="1991" priority="12" stopIfTrue="1" operator="greaterThan">
      <formula>1.05</formula>
    </cfRule>
  </conditionalFormatting>
  <conditionalFormatting sqref="M14:M17">
    <cfRule type="cellIs" dxfId="1990" priority="13" stopIfTrue="1" operator="between">
      <formula>0.9</formula>
      <formula>1.05</formula>
    </cfRule>
    <cfRule type="cellIs" dxfId="1989" priority="14" stopIfTrue="1" operator="between">
      <formula>0.7</formula>
      <formula>0.8999</formula>
    </cfRule>
    <cfRule type="cellIs" dxfId="1988" priority="15" stopIfTrue="1" operator="between">
      <formula>0</formula>
      <formula>0.699</formula>
    </cfRule>
    <cfRule type="cellIs" dxfId="1987" priority="16" stopIfTrue="1" operator="greaterThan">
      <formula>1.05</formula>
    </cfRule>
  </conditionalFormatting>
  <conditionalFormatting sqref="P14:P17">
    <cfRule type="cellIs" dxfId="1986" priority="1" stopIfTrue="1" operator="between">
      <formula>0.9</formula>
      <formula>1.05</formula>
    </cfRule>
    <cfRule type="cellIs" dxfId="1985" priority="2" stopIfTrue="1" operator="between">
      <formula>0.7</formula>
      <formula>0.8999</formula>
    </cfRule>
    <cfRule type="cellIs" dxfId="1984" priority="3" stopIfTrue="1" operator="between">
      <formula>0</formula>
      <formula>0.699</formula>
    </cfRule>
    <cfRule type="cellIs" dxfId="1983" priority="4" stopIfTrue="1" operator="greaterThan">
      <formula>1.05</formula>
    </cfRule>
  </conditionalFormatting>
  <conditionalFormatting sqref="P14:P17">
    <cfRule type="cellIs" dxfId="1982" priority="5" stopIfTrue="1" operator="between">
      <formula>0.9</formula>
      <formula>1.05</formula>
    </cfRule>
    <cfRule type="cellIs" dxfId="1981" priority="6" stopIfTrue="1" operator="between">
      <formula>0.7</formula>
      <formula>0.8999</formula>
    </cfRule>
    <cfRule type="cellIs" dxfId="1980" priority="7" stopIfTrue="1" operator="between">
      <formula>0</formula>
      <formula>0.699</formula>
    </cfRule>
    <cfRule type="cellIs" dxfId="1979" priority="8" stopIfTrue="1" operator="greaterThan">
      <formula>1.05</formula>
    </cfRule>
  </conditionalFormatting>
  <dataValidations count="13">
    <dataValidation type="list" operator="equal" showInputMessage="1" showErrorMessage="1" prompt="Escoja Categoría" sqref="AM7">
      <formula1>#REF!</formula1>
      <formula2>0</formula2>
    </dataValidation>
    <dataValidation type="list" operator="equal" allowBlank="1" showErrorMessage="1" sqref="AP22 AP24:AP50">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K28:AK50">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errorStyle="information" operator="equal" showInputMessage="1" showErrorMessage="1" error="Elija una Categoría" prompt="Elija una Categoría del menú desplegable" sqref="AV21">
      <formula1>NA()</formula1>
      <formula2>0</formula2>
    </dataValidation>
    <dataValidation operator="equal" allowBlank="1" showErrorMessage="1" sqref="AK7">
      <formula1>0</formula1>
      <formula2>0</formula2>
    </dataValidation>
    <dataValidation type="list" operator="equal" allowBlank="1" showErrorMessage="1" sqref="Z28:Z50">
      <formula1>"Eficacia,Eficiencia,Efectividad,"</formula1>
      <formula2>0</formula2>
    </dataValidation>
    <dataValidation type="list" operator="equal" allowBlank="1" showErrorMessage="1" sqref="AB14:AB50">
      <formula1>"Alcaldía Local,Central,Sectorial,"</formula1>
      <formula2>0</formula2>
    </dataValidation>
    <dataValidation type="list" operator="equal" allowBlank="1" showErrorMessage="1" sqref="AC14:AC50">
      <formula1>"Coeficiente,Índice o razón,Porcentaje,Tasa,Valor absoluto"</formula1>
      <formula2>0</formula2>
    </dataValidation>
    <dataValidation type="list" operator="equal" allowBlank="1" showErrorMessage="1" sqref="AD14:AD50">
      <formula1>"Diario,Semanal,Mensual,Bimestral ,Trimestral,Semestral ,Anual"</formula1>
      <formula2>0</formula2>
    </dataValidation>
    <dataValidation type="list" operator="equal" allowBlank="1" showErrorMessage="1" sqref="AE14:AE50">
      <formula1>"Alta ,Media ,Baja"</formula1>
      <formula2>0</formula2>
    </dataValidation>
    <dataValidation type="list" operator="equal" allowBlank="1" showErrorMessage="1" sqref="AI14:AI50">
      <formula1>"Gestión"</formula1>
      <formula2>0</formula2>
    </dataValidation>
    <dataValidation type="list" operator="equal" allowBlank="1" showErrorMessage="1" sqref="AJ14:AJ50">
      <formula1>",Distrital ,Dsitrital-Rural ,Distrital- Urbano,Entidad ,Localidad,UPZ,Departamental,Regional,Nacional"</formula1>
      <formula2>0</formula2>
    </dataValidation>
    <dataValidation type="list" operator="equal" allowBlank="1" showErrorMessage="1" sqref="AQ19:AS50 AR18:AS18 AQ14:AS17">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U78"/>
  <sheetViews>
    <sheetView topLeftCell="C12" zoomScale="90" zoomScaleNormal="90" workbookViewId="0">
      <pane xSplit="1" ySplit="2" topLeftCell="BJ29" activePane="bottomRight" state="frozen"/>
      <selection activeCell="C12" sqref="C12"/>
      <selection pane="topRight" activeCell="D12" sqref="D12"/>
      <selection pane="bottomLeft" activeCell="C14" sqref="C14"/>
      <selection pane="bottomRight" activeCell="BM14" sqref="BM14"/>
    </sheetView>
  </sheetViews>
  <sheetFormatPr baseColWidth="10" defaultColWidth="20.5703125" defaultRowHeight="12.75" customHeight="1"/>
  <cols>
    <col min="1" max="1" width="4.7109375" style="779" customWidth="1"/>
    <col min="2" max="2" width="14.85546875" style="5" customWidth="1"/>
    <col min="3" max="3" width="48.42578125" style="5" customWidth="1"/>
    <col min="4" max="4" width="9.140625" style="5" customWidth="1"/>
    <col min="5" max="5" width="8.42578125" style="5" customWidth="1"/>
    <col min="6" max="6" width="9.5703125" style="5" customWidth="1"/>
    <col min="7" max="7" width="16.7109375" style="5" customWidth="1"/>
    <col min="8" max="8" width="9.5703125" style="5" customWidth="1"/>
    <col min="9" max="9" width="8" style="5" customWidth="1"/>
    <col min="10" max="10" width="16.5703125" style="5" customWidth="1"/>
    <col min="11" max="11" width="11" style="5" customWidth="1"/>
    <col min="12" max="13" width="12" style="5" customWidth="1"/>
    <col min="14" max="14" width="10.140625" style="5" customWidth="1"/>
    <col min="15" max="15" width="10.7109375" style="5" customWidth="1"/>
    <col min="16" max="16" width="10.85546875" style="5" customWidth="1"/>
    <col min="17" max="17" width="11" style="5" customWidth="1"/>
    <col min="18" max="18" width="13" style="5" customWidth="1"/>
    <col min="19" max="19" width="11.5703125" style="5" customWidth="1"/>
    <col min="20" max="20" width="11" style="5" customWidth="1"/>
    <col min="21" max="21" width="17.85546875" style="5" customWidth="1"/>
    <col min="22" max="22" width="26.85546875" style="5" customWidth="1"/>
    <col min="23" max="25" width="20.5703125" style="5"/>
    <col min="26" max="36" width="20.5703125" style="141"/>
    <col min="37" max="37" width="26.7109375" style="141" customWidth="1"/>
    <col min="38" max="39" width="20.5703125" style="141"/>
    <col min="40" max="40" width="27.42578125" style="141" customWidth="1"/>
    <col min="41" max="52" width="20.5703125" style="141"/>
    <col min="53" max="53" width="43.42578125" style="141" customWidth="1"/>
    <col min="54" max="54" width="33.7109375" style="5" customWidth="1"/>
    <col min="55" max="55" width="11.42578125" style="5" customWidth="1"/>
    <col min="56" max="56" width="9.140625" style="5" customWidth="1"/>
    <col min="57" max="57" width="95.140625" style="5" customWidth="1"/>
    <col min="58" max="58" width="25.7109375" style="5" customWidth="1"/>
    <col min="59" max="59" width="8.7109375" style="5" customWidth="1"/>
    <col min="60" max="60" width="9" style="5" customWidth="1"/>
    <col min="61" max="61" width="83.42578125" style="5" customWidth="1"/>
    <col min="62" max="62" width="32.140625" style="5" customWidth="1"/>
    <col min="63" max="63" width="17" style="5" customWidth="1"/>
    <col min="64" max="64" width="16" style="5" customWidth="1"/>
    <col min="65" max="65" width="51.5703125" style="5" customWidth="1"/>
    <col min="66" max="66" width="36" style="5" customWidth="1"/>
    <col min="67" max="255" width="20.5703125" style="5"/>
  </cols>
  <sheetData>
    <row r="1" spans="1:255" ht="12.75" customHeight="1" thickBot="1"/>
    <row r="2" spans="1:255" ht="30.75" customHeight="1" thickBot="1">
      <c r="B2" s="1461"/>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451" t="s">
        <v>2</v>
      </c>
      <c r="AK2" s="1452"/>
      <c r="AL2" s="1452"/>
      <c r="AM2" s="1452"/>
      <c r="AN2" s="1452"/>
      <c r="AO2" s="1452"/>
      <c r="AP2" s="1452"/>
      <c r="AQ2" s="1452"/>
      <c r="AR2" s="1452"/>
      <c r="AS2" s="1452"/>
      <c r="AT2" s="1452"/>
      <c r="AU2" s="1452"/>
      <c r="AV2" s="1452"/>
      <c r="AW2" s="1452"/>
      <c r="AX2" s="1452"/>
      <c r="AY2" s="1453"/>
      <c r="AZ2" s="1454" t="s">
        <v>328</v>
      </c>
      <c r="BA2" s="1455"/>
      <c r="BB2" s="1455"/>
      <c r="BC2" s="1455"/>
      <c r="BD2" s="1455"/>
      <c r="BE2" s="1455"/>
      <c r="BF2" s="1455"/>
      <c r="BG2" s="1455"/>
      <c r="BH2" s="1455"/>
      <c r="BI2" s="1455"/>
      <c r="BJ2" s="1455"/>
      <c r="BK2" s="1455"/>
      <c r="BL2" s="1455"/>
      <c r="BM2" s="1455"/>
      <c r="BN2" s="1456"/>
    </row>
    <row r="3" spans="1:255" s="781" customFormat="1" ht="3.75" customHeight="1" thickBot="1">
      <c r="A3" s="782"/>
      <c r="B3" s="1462"/>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1</v>
      </c>
      <c r="BA3" s="1398"/>
      <c r="BB3" s="1398"/>
      <c r="BC3" s="1398"/>
      <c r="BD3" s="1398"/>
      <c r="BE3" s="1398"/>
      <c r="BF3" s="1398"/>
      <c r="BG3" s="1398"/>
      <c r="BH3" s="1398"/>
      <c r="BI3" s="1398"/>
      <c r="BJ3" s="1398"/>
      <c r="BK3" s="1398"/>
      <c r="BL3" s="1398"/>
      <c r="BM3" s="1398"/>
      <c r="BN3" s="1399"/>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1:255" s="781" customFormat="1" ht="15" customHeight="1" thickBot="1">
      <c r="A4" s="782"/>
      <c r="B4" s="1462"/>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1:255" s="781" customFormat="1" ht="9.75" customHeight="1">
      <c r="A5" s="782"/>
      <c r="B5" s="1462"/>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9</v>
      </c>
      <c r="BA5" s="1408"/>
      <c r="BB5" s="1408"/>
      <c r="BC5" s="1408"/>
      <c r="BD5" s="1408"/>
      <c r="BE5" s="1408"/>
      <c r="BF5" s="1408"/>
      <c r="BG5" s="1408"/>
      <c r="BH5" s="1408"/>
      <c r="BI5" s="1408"/>
      <c r="BJ5" s="1408"/>
      <c r="BK5" s="1408"/>
      <c r="BL5" s="1408"/>
      <c r="BM5" s="1408"/>
      <c r="BN5" s="1409"/>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1:255" s="781" customFormat="1" ht="30.75" customHeight="1" thickBot="1">
      <c r="A6" s="782"/>
      <c r="B6" s="1463"/>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1:255" s="17" customFormat="1" ht="50.25" hidden="1" customHeight="1">
      <c r="A7" s="219"/>
      <c r="B7" s="1370" t="s">
        <v>222</v>
      </c>
      <c r="C7" s="1371"/>
      <c r="D7" s="1424" t="s">
        <v>393</v>
      </c>
      <c r="E7" s="1424"/>
      <c r="F7" s="1424"/>
      <c r="G7" s="1424"/>
      <c r="H7" s="1424"/>
      <c r="I7" s="1424"/>
      <c r="J7" s="1424"/>
      <c r="K7" s="1424"/>
      <c r="L7" s="1424"/>
      <c r="M7" s="1424"/>
      <c r="N7" s="1424"/>
      <c r="O7" s="1424"/>
      <c r="P7" s="1424"/>
      <c r="Q7" s="1424"/>
      <c r="R7" s="1424"/>
      <c r="S7" s="1424"/>
      <c r="T7" s="1424"/>
      <c r="U7" s="1424"/>
      <c r="V7" s="1424"/>
      <c r="W7" s="1424"/>
      <c r="X7" s="1424"/>
      <c r="Y7" s="1424"/>
      <c r="Z7" s="1424"/>
      <c r="AA7" s="1438" t="s">
        <v>223</v>
      </c>
      <c r="AB7" s="1438"/>
      <c r="AC7" s="1460" t="s">
        <v>394</v>
      </c>
      <c r="AD7" s="1460"/>
      <c r="AE7" s="1460"/>
      <c r="AF7" s="1460"/>
      <c r="AG7" s="1460"/>
      <c r="AH7" s="1460"/>
      <c r="AI7" s="1460"/>
      <c r="AJ7" s="1460"/>
      <c r="AK7" s="1438" t="s">
        <v>225</v>
      </c>
      <c r="AL7" s="1438"/>
      <c r="AM7" s="1424" t="s">
        <v>395</v>
      </c>
      <c r="AN7" s="1424"/>
      <c r="AO7" s="1424"/>
      <c r="AP7" s="1424"/>
      <c r="AQ7" s="1424"/>
      <c r="AR7" s="1424"/>
      <c r="AS7" s="1424"/>
      <c r="AT7" s="1424"/>
      <c r="AU7" s="1424"/>
      <c r="AV7" s="1424"/>
      <c r="AW7" s="1424"/>
      <c r="AX7" s="1425"/>
      <c r="AY7" s="1403"/>
      <c r="AZ7" s="1403"/>
      <c r="BA7" s="1403"/>
      <c r="BB7" s="1403"/>
      <c r="BC7" s="1403"/>
      <c r="BD7" s="1403"/>
      <c r="BE7" s="1403"/>
      <c r="BF7" s="1403"/>
      <c r="BG7" s="1403"/>
      <c r="BH7" s="1403"/>
      <c r="BI7" s="1403"/>
      <c r="BJ7" s="1403"/>
      <c r="BK7" s="1403"/>
      <c r="BL7" s="1403"/>
      <c r="BM7" s="1403"/>
      <c r="BN7" s="1404"/>
    </row>
    <row r="8" spans="1:255" s="17" customFormat="1" ht="49.15" hidden="1" customHeight="1">
      <c r="A8" s="219"/>
      <c r="B8" s="1418" t="s">
        <v>226</v>
      </c>
      <c r="C8" s="1419"/>
      <c r="D8" s="1457" t="s">
        <v>396</v>
      </c>
      <c r="E8" s="1458"/>
      <c r="F8" s="1458"/>
      <c r="G8" s="1458"/>
      <c r="H8" s="1458"/>
      <c r="I8" s="1458"/>
      <c r="J8" s="1458"/>
      <c r="K8" s="1458"/>
      <c r="L8" s="1458"/>
      <c r="M8" s="1458"/>
      <c r="N8" s="1458"/>
      <c r="O8" s="1458"/>
      <c r="P8" s="1458"/>
      <c r="Q8" s="1458"/>
      <c r="R8" s="1458"/>
      <c r="S8" s="1458"/>
      <c r="T8" s="1458"/>
      <c r="U8" s="1458"/>
      <c r="V8" s="1458"/>
      <c r="W8" s="1458"/>
      <c r="X8" s="1458"/>
      <c r="Y8" s="1458"/>
      <c r="Z8" s="1458"/>
      <c r="AA8" s="1458"/>
      <c r="AB8" s="1459"/>
      <c r="AC8" s="1446" t="s">
        <v>334</v>
      </c>
      <c r="AD8" s="1446"/>
      <c r="AE8" s="1446"/>
      <c r="AF8" s="1422" t="s">
        <v>397</v>
      </c>
      <c r="AG8" s="1422"/>
      <c r="AH8" s="1422"/>
      <c r="AI8" s="1422"/>
      <c r="AJ8" s="1422"/>
      <c r="AK8" s="1422"/>
      <c r="AL8" s="1422"/>
      <c r="AM8" s="1422"/>
      <c r="AN8" s="1422"/>
      <c r="AO8" s="1422"/>
      <c r="AP8" s="1422"/>
      <c r="AQ8" s="1422"/>
      <c r="AR8" s="1422"/>
      <c r="AS8" s="1422"/>
      <c r="AT8" s="1422"/>
      <c r="AU8" s="1422"/>
      <c r="AV8" s="1422"/>
      <c r="AW8" s="1422"/>
      <c r="AX8" s="1423"/>
      <c r="AY8" s="1403"/>
      <c r="AZ8" s="1403"/>
      <c r="BA8" s="1403"/>
      <c r="BB8" s="1403"/>
      <c r="BC8" s="1403"/>
      <c r="BD8" s="1403"/>
      <c r="BE8" s="1403"/>
      <c r="BF8" s="1403"/>
      <c r="BG8" s="1403"/>
      <c r="BH8" s="1403"/>
      <c r="BI8" s="1403"/>
      <c r="BJ8" s="1403"/>
      <c r="BK8" s="1403"/>
      <c r="BL8" s="1403"/>
      <c r="BM8" s="1403"/>
      <c r="BN8" s="1404"/>
    </row>
    <row r="9" spans="1:255" s="17" customFormat="1" ht="45" hidden="1" customHeight="1">
      <c r="A9" s="219"/>
      <c r="B9" s="1414" t="s">
        <v>229</v>
      </c>
      <c r="C9" s="1415"/>
      <c r="D9" s="1457" t="s">
        <v>398</v>
      </c>
      <c r="E9" s="1458"/>
      <c r="F9" s="1458"/>
      <c r="G9" s="1458"/>
      <c r="H9" s="1458"/>
      <c r="I9" s="1458"/>
      <c r="J9" s="1458"/>
      <c r="K9" s="1458"/>
      <c r="L9" s="1458"/>
      <c r="M9" s="1458"/>
      <c r="N9" s="1458"/>
      <c r="O9" s="1458"/>
      <c r="P9" s="1458"/>
      <c r="Q9" s="1458"/>
      <c r="R9" s="1458"/>
      <c r="S9" s="1458"/>
      <c r="T9" s="1458"/>
      <c r="U9" s="1458"/>
      <c r="V9" s="1458"/>
      <c r="W9" s="1458"/>
      <c r="X9" s="1458"/>
      <c r="Y9" s="1458"/>
      <c r="Z9" s="1458"/>
      <c r="AA9" s="1458"/>
      <c r="AB9" s="1459"/>
      <c r="AC9" s="1457"/>
      <c r="AD9" s="1458"/>
      <c r="AE9" s="1458"/>
      <c r="AF9" s="1458"/>
      <c r="AG9" s="1458"/>
      <c r="AH9" s="1458"/>
      <c r="AI9" s="1458"/>
      <c r="AJ9" s="1458"/>
      <c r="AK9" s="1458"/>
      <c r="AL9" s="1458"/>
      <c r="AM9" s="1458"/>
      <c r="AN9" s="1458"/>
      <c r="AO9" s="1458"/>
      <c r="AP9" s="1458"/>
      <c r="AQ9" s="1458"/>
      <c r="AR9" s="1458"/>
      <c r="AS9" s="1458"/>
      <c r="AT9" s="1458"/>
      <c r="AU9" s="1458"/>
      <c r="AV9" s="1458"/>
      <c r="AW9" s="1458"/>
      <c r="AX9" s="1458"/>
      <c r="AY9" s="1405"/>
      <c r="AZ9" s="1405"/>
      <c r="BA9" s="1405"/>
      <c r="BB9" s="1405"/>
      <c r="BC9" s="1405"/>
      <c r="BD9" s="1405"/>
      <c r="BE9" s="1405"/>
      <c r="BF9" s="1405"/>
      <c r="BG9" s="1405"/>
      <c r="BH9" s="1405"/>
      <c r="BI9" s="1405"/>
      <c r="BJ9" s="1405"/>
      <c r="BK9" s="1405"/>
      <c r="BL9" s="1405"/>
      <c r="BM9" s="1405"/>
      <c r="BN9" s="1406"/>
    </row>
    <row r="10" spans="1:255" s="17" customFormat="1" ht="27.75" customHeight="1">
      <c r="A10" s="219"/>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row>
    <row r="11" spans="1:255" s="17" customFormat="1" ht="25.5" customHeight="1">
      <c r="A11" s="219"/>
      <c r="B11" s="1322"/>
      <c r="C11" s="1323"/>
      <c r="D11" s="1323"/>
      <c r="E11" s="1323" t="s">
        <v>10</v>
      </c>
      <c r="F11" s="1323"/>
      <c r="G11" s="1323"/>
      <c r="H11" s="1323"/>
      <c r="I11" s="1323"/>
      <c r="J11" s="1323"/>
      <c r="K11" s="1323"/>
      <c r="L11" s="1323"/>
      <c r="M11" s="1323"/>
      <c r="N11" s="1323"/>
      <c r="O11" s="1323"/>
      <c r="P11" s="1323"/>
      <c r="Q11" s="1323"/>
      <c r="R11" s="1323"/>
      <c r="S11" s="1323"/>
      <c r="T11" s="1323"/>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row>
    <row r="12" spans="1:255" s="19" customFormat="1" ht="51" customHeight="1">
      <c r="A12" s="783"/>
      <c r="B12" s="1464" t="s">
        <v>12</v>
      </c>
      <c r="C12" s="1435" t="s">
        <v>13</v>
      </c>
      <c r="D12" s="1435" t="s">
        <v>14</v>
      </c>
      <c r="E12" s="1323" t="s">
        <v>15</v>
      </c>
      <c r="F12" s="1323"/>
      <c r="G12" s="1323"/>
      <c r="H12" s="1323" t="s">
        <v>16</v>
      </c>
      <c r="I12" s="1323"/>
      <c r="J12" s="1323"/>
      <c r="K12" s="1323" t="s">
        <v>17</v>
      </c>
      <c r="L12" s="1323"/>
      <c r="M12" s="1323"/>
      <c r="N12" s="1323" t="s">
        <v>18</v>
      </c>
      <c r="O12" s="1323"/>
      <c r="P12" s="1323"/>
      <c r="Q12" s="1323" t="s">
        <v>19</v>
      </c>
      <c r="R12" s="1323"/>
      <c r="S12" s="1323"/>
      <c r="T12" s="147" t="s">
        <v>20</v>
      </c>
      <c r="U12" s="1435" t="s">
        <v>21</v>
      </c>
      <c r="V12" s="1435" t="s">
        <v>22</v>
      </c>
      <c r="W12" s="1435" t="s">
        <v>23</v>
      </c>
      <c r="X12" s="1323" t="s">
        <v>24</v>
      </c>
      <c r="Y12" s="1323"/>
      <c r="Z12" s="1436" t="s">
        <v>25</v>
      </c>
      <c r="AA12" s="1435" t="s">
        <v>26</v>
      </c>
      <c r="AB12" s="1435" t="s">
        <v>27</v>
      </c>
      <c r="AC12" s="1435" t="s">
        <v>28</v>
      </c>
      <c r="AD12" s="1435" t="s">
        <v>29</v>
      </c>
      <c r="AE12" s="1435" t="s">
        <v>30</v>
      </c>
      <c r="AF12" s="1323" t="s">
        <v>31</v>
      </c>
      <c r="AG12" s="1323"/>
      <c r="AH12" s="1323"/>
      <c r="AI12" s="1435" t="s">
        <v>32</v>
      </c>
      <c r="AJ12" s="1435" t="s">
        <v>33</v>
      </c>
      <c r="AK12" s="1323" t="s">
        <v>34</v>
      </c>
      <c r="AL12" s="1323"/>
      <c r="AM12" s="1323"/>
      <c r="AN12" s="1323"/>
      <c r="AO12" s="1323"/>
      <c r="AP12" s="1323"/>
      <c r="AQ12" s="1323" t="s">
        <v>35</v>
      </c>
      <c r="AR12" s="1323"/>
      <c r="AS12" s="1323"/>
      <c r="AT12" s="1323"/>
      <c r="AU12" s="1323" t="s">
        <v>36</v>
      </c>
      <c r="AV12" s="1435" t="s">
        <v>37</v>
      </c>
      <c r="AW12" s="1435" t="s">
        <v>38</v>
      </c>
      <c r="AX12" s="1437"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row>
    <row r="13" spans="1:255" s="19" customFormat="1" ht="45.75" customHeight="1">
      <c r="A13" s="783"/>
      <c r="B13" s="1464"/>
      <c r="C13" s="1435"/>
      <c r="D13" s="1435"/>
      <c r="E13" s="148" t="s">
        <v>44</v>
      </c>
      <c r="F13" s="148" t="s">
        <v>45</v>
      </c>
      <c r="G13" s="148" t="s">
        <v>46</v>
      </c>
      <c r="H13" s="148" t="s">
        <v>44</v>
      </c>
      <c r="I13" s="148" t="s">
        <v>45</v>
      </c>
      <c r="J13" s="148" t="s">
        <v>46</v>
      </c>
      <c r="K13" s="148" t="s">
        <v>44</v>
      </c>
      <c r="L13" s="148" t="s">
        <v>45</v>
      </c>
      <c r="M13" s="148" t="s">
        <v>46</v>
      </c>
      <c r="N13" s="148" t="s">
        <v>44</v>
      </c>
      <c r="O13" s="148" t="s">
        <v>45</v>
      </c>
      <c r="P13" s="148" t="s">
        <v>46</v>
      </c>
      <c r="Q13" s="148" t="s">
        <v>44</v>
      </c>
      <c r="R13" s="148" t="s">
        <v>45</v>
      </c>
      <c r="S13" s="148" t="s">
        <v>46</v>
      </c>
      <c r="T13" s="149">
        <f>SUM(T14:T18)</f>
        <v>1</v>
      </c>
      <c r="U13" s="1435"/>
      <c r="V13" s="1435"/>
      <c r="W13" s="1435"/>
      <c r="X13" s="150" t="s">
        <v>47</v>
      </c>
      <c r="Y13" s="150" t="s">
        <v>48</v>
      </c>
      <c r="Z13" s="1436"/>
      <c r="AA13" s="1435"/>
      <c r="AB13" s="1435"/>
      <c r="AC13" s="1435"/>
      <c r="AD13" s="1435"/>
      <c r="AE13" s="1435"/>
      <c r="AF13" s="148" t="s">
        <v>49</v>
      </c>
      <c r="AG13" s="148" t="s">
        <v>50</v>
      </c>
      <c r="AH13" s="150" t="s">
        <v>51</v>
      </c>
      <c r="AI13" s="1435"/>
      <c r="AJ13" s="1435"/>
      <c r="AK13" s="148" t="s">
        <v>52</v>
      </c>
      <c r="AL13" s="148" t="s">
        <v>53</v>
      </c>
      <c r="AM13" s="148" t="s">
        <v>54</v>
      </c>
      <c r="AN13" s="148" t="s">
        <v>55</v>
      </c>
      <c r="AO13" s="148" t="s">
        <v>56</v>
      </c>
      <c r="AP13" s="148" t="s">
        <v>57</v>
      </c>
      <c r="AQ13" s="148" t="s">
        <v>58</v>
      </c>
      <c r="AR13" s="148" t="s">
        <v>58</v>
      </c>
      <c r="AS13" s="148" t="s">
        <v>58</v>
      </c>
      <c r="AT13" s="148" t="s">
        <v>59</v>
      </c>
      <c r="AU13" s="1323"/>
      <c r="AV13" s="1435"/>
      <c r="AW13" s="1435"/>
      <c r="AX13" s="1437"/>
      <c r="AY13" s="151" t="s">
        <v>60</v>
      </c>
      <c r="AZ13" s="153" t="s">
        <v>61</v>
      </c>
      <c r="BA13" s="153" t="s">
        <v>62</v>
      </c>
      <c r="BB13" s="153" t="s">
        <v>63</v>
      </c>
      <c r="BC13" s="153" t="s">
        <v>60</v>
      </c>
      <c r="BD13" s="153" t="s">
        <v>61</v>
      </c>
      <c r="BE13" s="153" t="s">
        <v>62</v>
      </c>
      <c r="BF13" s="153" t="s">
        <v>63</v>
      </c>
      <c r="BG13" s="153" t="s">
        <v>60</v>
      </c>
      <c r="BH13" s="153" t="s">
        <v>61</v>
      </c>
      <c r="BI13" s="153" t="s">
        <v>62</v>
      </c>
      <c r="BJ13" s="153" t="s">
        <v>63</v>
      </c>
      <c r="BK13" s="153" t="s">
        <v>60</v>
      </c>
      <c r="BL13" s="153" t="s">
        <v>61</v>
      </c>
      <c r="BM13" s="153" t="s">
        <v>62</v>
      </c>
      <c r="BN13" s="154" t="s">
        <v>64</v>
      </c>
    </row>
    <row r="14" spans="1:255" s="17" customFormat="1" ht="309.75" customHeight="1">
      <c r="A14" s="219"/>
      <c r="B14" s="327">
        <v>1</v>
      </c>
      <c r="C14" s="328" t="s">
        <v>399</v>
      </c>
      <c r="D14" s="228">
        <v>0.4</v>
      </c>
      <c r="E14" s="228">
        <v>0.25</v>
      </c>
      <c r="F14" s="229">
        <v>0.25</v>
      </c>
      <c r="G14" s="34">
        <f>IF(ISERROR(F14/E14),"",(F14/E14))</f>
        <v>1</v>
      </c>
      <c r="H14" s="228">
        <v>0.25</v>
      </c>
      <c r="I14" s="229">
        <v>0.25</v>
      </c>
      <c r="J14" s="34">
        <f>IF(ISERROR(I14/H14),"",(I14/H14))</f>
        <v>1</v>
      </c>
      <c r="K14" s="228">
        <v>0.25</v>
      </c>
      <c r="L14" s="240">
        <v>0.25</v>
      </c>
      <c r="M14" s="34">
        <f>IF(ISERROR(L14/K14),"",(L14/K14))</f>
        <v>1</v>
      </c>
      <c r="N14" s="228">
        <v>0.25</v>
      </c>
      <c r="O14" s="229">
        <v>0.25</v>
      </c>
      <c r="P14" s="34">
        <f>IF(ISERROR(O14/N14),"",(O14/N14))</f>
        <v>1</v>
      </c>
      <c r="Q14" s="188">
        <f t="shared" ref="Q14:R18" si="0">SUM(E14,H14,K14,N14)</f>
        <v>1</v>
      </c>
      <c r="R14" s="188">
        <f t="shared" si="0"/>
        <v>1</v>
      </c>
      <c r="S14" s="39">
        <f>IF((IF(ISERROR(R14/Q14),0,(R14/Q14)))&gt;1,1,(IF(ISERROR(R14/Q14),0,(R14/Q14))))</f>
        <v>1</v>
      </c>
      <c r="T14" s="40">
        <f>S14*D14</f>
        <v>0.4</v>
      </c>
      <c r="U14" s="329" t="s">
        <v>400</v>
      </c>
      <c r="V14" s="330" t="s">
        <v>401</v>
      </c>
      <c r="W14" s="331" t="s">
        <v>74</v>
      </c>
      <c r="X14" s="331" t="s">
        <v>402</v>
      </c>
      <c r="Y14" s="331" t="s">
        <v>403</v>
      </c>
      <c r="Z14" s="332" t="s">
        <v>71</v>
      </c>
      <c r="AA14" s="333" t="s">
        <v>404</v>
      </c>
      <c r="AB14" s="332" t="s">
        <v>73</v>
      </c>
      <c r="AC14" s="332" t="s">
        <v>74</v>
      </c>
      <c r="AD14" s="332" t="s">
        <v>75</v>
      </c>
      <c r="AE14" s="332" t="s">
        <v>76</v>
      </c>
      <c r="AF14" s="334" t="s">
        <v>405</v>
      </c>
      <c r="AG14" s="332">
        <v>2021</v>
      </c>
      <c r="AH14" s="332">
        <v>2020</v>
      </c>
      <c r="AI14" s="332" t="s">
        <v>77</v>
      </c>
      <c r="AJ14" s="332" t="s">
        <v>121</v>
      </c>
      <c r="AK14" s="335" t="s">
        <v>406</v>
      </c>
      <c r="AL14" s="336" t="s">
        <v>407</v>
      </c>
      <c r="AM14" s="337"/>
      <c r="AN14" s="335" t="s">
        <v>408</v>
      </c>
      <c r="AO14" s="335" t="s">
        <v>398</v>
      </c>
      <c r="AP14" s="335" t="s">
        <v>406</v>
      </c>
      <c r="AQ14" s="332"/>
      <c r="AR14" s="332"/>
      <c r="AS14" s="332"/>
      <c r="AT14" s="335" t="s">
        <v>409</v>
      </c>
      <c r="AU14" s="332"/>
      <c r="AV14" s="175"/>
      <c r="AW14" s="335" t="s">
        <v>410</v>
      </c>
      <c r="AX14" s="335" t="s">
        <v>411</v>
      </c>
      <c r="AY14" s="228">
        <v>0.25</v>
      </c>
      <c r="AZ14" s="228">
        <v>0.25</v>
      </c>
      <c r="BA14" s="338" t="s">
        <v>412</v>
      </c>
      <c r="BB14" s="338" t="s">
        <v>411</v>
      </c>
      <c r="BC14" s="240">
        <v>0.25</v>
      </c>
      <c r="BD14" s="339">
        <v>0.25</v>
      </c>
      <c r="BE14" s="175" t="s">
        <v>413</v>
      </c>
      <c r="BF14" s="175" t="s">
        <v>411</v>
      </c>
      <c r="BG14" s="240">
        <v>0.25</v>
      </c>
      <c r="BH14" s="240">
        <v>0.25</v>
      </c>
      <c r="BI14" s="175" t="s">
        <v>414</v>
      </c>
      <c r="BJ14" s="175" t="s">
        <v>415</v>
      </c>
      <c r="BK14" s="911">
        <v>1</v>
      </c>
      <c r="BL14" s="911">
        <v>1</v>
      </c>
      <c r="BM14" s="905" t="s">
        <v>1977</v>
      </c>
      <c r="BN14" s="245" t="s">
        <v>422</v>
      </c>
    </row>
    <row r="15" spans="1:255" s="17" customFormat="1" ht="146.25" customHeight="1">
      <c r="A15" s="219"/>
      <c r="B15" s="327">
        <v>2</v>
      </c>
      <c r="C15" s="330" t="s">
        <v>416</v>
      </c>
      <c r="D15" s="228">
        <v>0.2</v>
      </c>
      <c r="E15" s="228">
        <v>0.25</v>
      </c>
      <c r="F15" s="229">
        <v>0.25</v>
      </c>
      <c r="G15" s="34">
        <f>IF(ISERROR(F15/E15),"",(F15/E15))</f>
        <v>1</v>
      </c>
      <c r="H15" s="157">
        <v>0.25</v>
      </c>
      <c r="I15" s="229">
        <v>0.25</v>
      </c>
      <c r="J15" s="34">
        <f>IF(ISERROR(I15/H15),"",(I15/H15))</f>
        <v>1</v>
      </c>
      <c r="K15" s="228">
        <v>0.25</v>
      </c>
      <c r="L15" s="240">
        <v>0.25</v>
      </c>
      <c r="M15" s="34">
        <f>IF(ISERROR(L15/K15),"",(L15/K15))</f>
        <v>1</v>
      </c>
      <c r="N15" s="228">
        <v>0.25</v>
      </c>
      <c r="O15" s="229">
        <v>0.25</v>
      </c>
      <c r="P15" s="34">
        <f>IF(ISERROR(O15/N15),"",(O15/N15))</f>
        <v>1</v>
      </c>
      <c r="Q15" s="188">
        <f t="shared" si="0"/>
        <v>1</v>
      </c>
      <c r="R15" s="188">
        <f t="shared" si="0"/>
        <v>1</v>
      </c>
      <c r="S15" s="39">
        <f>IF((IF(ISERROR(R15/Q15),0,(R15/Q15)))&gt;1,1,(IF(ISERROR(R15/Q15),0,(R15/Q15))))</f>
        <v>1</v>
      </c>
      <c r="T15" s="40">
        <f>S15*D15</f>
        <v>0.2</v>
      </c>
      <c r="U15" s="329" t="s">
        <v>417</v>
      </c>
      <c r="V15" s="330" t="s">
        <v>418</v>
      </c>
      <c r="W15" s="331" t="s">
        <v>419</v>
      </c>
      <c r="X15" s="331" t="s">
        <v>420</v>
      </c>
      <c r="Y15" s="331" t="s">
        <v>421</v>
      </c>
      <c r="Z15" s="332" t="s">
        <v>71</v>
      </c>
      <c r="AA15" s="333" t="s">
        <v>422</v>
      </c>
      <c r="AB15" s="332" t="s">
        <v>73</v>
      </c>
      <c r="AC15" s="332" t="s">
        <v>241</v>
      </c>
      <c r="AD15" s="332" t="s">
        <v>75</v>
      </c>
      <c r="AE15" s="332" t="s">
        <v>76</v>
      </c>
      <c r="AF15" s="334" t="s">
        <v>423</v>
      </c>
      <c r="AG15" s="332">
        <v>2021</v>
      </c>
      <c r="AH15" s="332">
        <v>2020</v>
      </c>
      <c r="AI15" s="332" t="s">
        <v>77</v>
      </c>
      <c r="AJ15" s="332" t="s">
        <v>121</v>
      </c>
      <c r="AK15" s="335" t="s">
        <v>406</v>
      </c>
      <c r="AL15" s="336" t="s">
        <v>407</v>
      </c>
      <c r="AM15" s="337"/>
      <c r="AN15" s="335" t="s">
        <v>424</v>
      </c>
      <c r="AO15" s="335" t="s">
        <v>398</v>
      </c>
      <c r="AP15" s="335" t="s">
        <v>406</v>
      </c>
      <c r="AQ15" s="332"/>
      <c r="AR15" s="332"/>
      <c r="AS15" s="332"/>
      <c r="AT15" s="335" t="s">
        <v>409</v>
      </c>
      <c r="AU15" s="332"/>
      <c r="AV15" s="175"/>
      <c r="AW15" s="335" t="s">
        <v>410</v>
      </c>
      <c r="AX15" s="335" t="s">
        <v>425</v>
      </c>
      <c r="AY15" s="228">
        <v>0.25</v>
      </c>
      <c r="AZ15" s="228">
        <v>0.25</v>
      </c>
      <c r="BA15" s="338" t="s">
        <v>426</v>
      </c>
      <c r="BB15" s="338" t="s">
        <v>425</v>
      </c>
      <c r="BC15" s="76">
        <v>0.25</v>
      </c>
      <c r="BD15" s="76">
        <v>0.25</v>
      </c>
      <c r="BE15" s="175" t="s">
        <v>426</v>
      </c>
      <c r="BF15" s="175" t="s">
        <v>425</v>
      </c>
      <c r="BG15" s="240">
        <v>0.25</v>
      </c>
      <c r="BH15" s="240">
        <v>0.25</v>
      </c>
      <c r="BI15" s="341" t="s">
        <v>427</v>
      </c>
      <c r="BJ15" s="342" t="s">
        <v>425</v>
      </c>
      <c r="BK15" s="911">
        <v>1</v>
      </c>
      <c r="BL15" s="911">
        <v>1</v>
      </c>
      <c r="BM15" s="245" t="s">
        <v>1978</v>
      </c>
      <c r="BN15" s="245" t="s">
        <v>1969</v>
      </c>
    </row>
    <row r="16" spans="1:255" s="17" customFormat="1" ht="189.75" customHeight="1">
      <c r="A16" s="219"/>
      <c r="B16" s="343">
        <v>3</v>
      </c>
      <c r="C16" s="344" t="s">
        <v>428</v>
      </c>
      <c r="D16" s="228">
        <v>0.2</v>
      </c>
      <c r="E16" s="228">
        <v>0.25</v>
      </c>
      <c r="F16" s="229">
        <v>0.25</v>
      </c>
      <c r="G16" s="34">
        <f>IF(ISERROR(F16/E16),"",(F16/E16))</f>
        <v>1</v>
      </c>
      <c r="H16" s="157">
        <v>0.5</v>
      </c>
      <c r="I16" s="229">
        <v>0.5</v>
      </c>
      <c r="J16" s="34">
        <f>IF(ISERROR(I16/H16),"",(I16/H16))</f>
        <v>1</v>
      </c>
      <c r="K16" s="228">
        <v>0.25</v>
      </c>
      <c r="L16" s="240">
        <v>0.25</v>
      </c>
      <c r="M16" s="34">
        <f>IF(ISERROR(L16/K16),"",(L16/K16))</f>
        <v>1</v>
      </c>
      <c r="N16" s="228"/>
      <c r="O16" s="229"/>
      <c r="P16" s="793" t="str">
        <f>IF(ISERROR(O16/N16),"",(O16/N16))</f>
        <v/>
      </c>
      <c r="Q16" s="188">
        <f t="shared" si="0"/>
        <v>1</v>
      </c>
      <c r="R16" s="188">
        <f t="shared" si="0"/>
        <v>1</v>
      </c>
      <c r="S16" s="39">
        <f>IF((IF(ISERROR(R16/Q16),0,(R16/Q16)))&gt;1,1,(IF(ISERROR(R16/Q16),0,(R16/Q16))))</f>
        <v>1</v>
      </c>
      <c r="T16" s="40">
        <f>S16*D16</f>
        <v>0.2</v>
      </c>
      <c r="U16" s="330" t="s">
        <v>429</v>
      </c>
      <c r="V16" s="330" t="s">
        <v>430</v>
      </c>
      <c r="W16" s="331" t="s">
        <v>419</v>
      </c>
      <c r="X16" s="227" t="s">
        <v>431</v>
      </c>
      <c r="Y16" s="227" t="s">
        <v>432</v>
      </c>
      <c r="Z16" s="332" t="s">
        <v>71</v>
      </c>
      <c r="AA16" s="333" t="s">
        <v>433</v>
      </c>
      <c r="AB16" s="332" t="s">
        <v>73</v>
      </c>
      <c r="AC16" s="332" t="s">
        <v>241</v>
      </c>
      <c r="AD16" s="332" t="s">
        <v>75</v>
      </c>
      <c r="AE16" s="332" t="s">
        <v>76</v>
      </c>
      <c r="AF16" s="334" t="s">
        <v>434</v>
      </c>
      <c r="AG16" s="332">
        <v>2021</v>
      </c>
      <c r="AH16" s="332">
        <v>2020</v>
      </c>
      <c r="AI16" s="332" t="s">
        <v>77</v>
      </c>
      <c r="AJ16" s="332" t="s">
        <v>121</v>
      </c>
      <c r="AK16" s="335" t="s">
        <v>406</v>
      </c>
      <c r="AL16" s="336" t="s">
        <v>407</v>
      </c>
      <c r="AM16" s="337"/>
      <c r="AN16" s="335" t="s">
        <v>435</v>
      </c>
      <c r="AO16" s="335" t="s">
        <v>398</v>
      </c>
      <c r="AP16" s="335" t="s">
        <v>406</v>
      </c>
      <c r="AQ16" s="231"/>
      <c r="AR16" s="231"/>
      <c r="AS16" s="231"/>
      <c r="AT16" s="335" t="s">
        <v>409</v>
      </c>
      <c r="AU16" s="332"/>
      <c r="AV16" s="175"/>
      <c r="AW16" s="335" t="s">
        <v>410</v>
      </c>
      <c r="AX16" s="335" t="s">
        <v>436</v>
      </c>
      <c r="AY16" s="228">
        <v>0.25</v>
      </c>
      <c r="AZ16" s="228">
        <v>0.25</v>
      </c>
      <c r="BA16" s="338" t="s">
        <v>437</v>
      </c>
      <c r="BB16" s="338" t="s">
        <v>436</v>
      </c>
      <c r="BC16" s="76">
        <v>0.5</v>
      </c>
      <c r="BD16" s="76">
        <v>0.5</v>
      </c>
      <c r="BE16" s="175" t="s">
        <v>438</v>
      </c>
      <c r="BF16" s="345" t="s">
        <v>436</v>
      </c>
      <c r="BG16" s="240">
        <v>0.25</v>
      </c>
      <c r="BH16" s="240">
        <v>0.25</v>
      </c>
      <c r="BI16" s="341" t="s">
        <v>439</v>
      </c>
      <c r="BJ16" s="342" t="s">
        <v>436</v>
      </c>
      <c r="BK16" s="911">
        <v>1</v>
      </c>
      <c r="BL16" s="911">
        <v>1</v>
      </c>
      <c r="BM16" s="341" t="s">
        <v>1976</v>
      </c>
      <c r="BN16" s="342" t="s">
        <v>1974</v>
      </c>
    </row>
    <row r="17" spans="1:67" s="17" customFormat="1" ht="134.25" customHeight="1">
      <c r="A17" s="219"/>
      <c r="B17" s="327">
        <v>4</v>
      </c>
      <c r="C17" s="175" t="s">
        <v>440</v>
      </c>
      <c r="D17" s="228">
        <v>0.1</v>
      </c>
      <c r="E17" s="228">
        <v>0.25</v>
      </c>
      <c r="F17" s="229">
        <v>0.25</v>
      </c>
      <c r="G17" s="34">
        <f>IF(ISERROR(F17/E17),"",(F17/E17))</f>
        <v>1</v>
      </c>
      <c r="H17" s="228">
        <v>0.25</v>
      </c>
      <c r="I17" s="229">
        <v>0.25</v>
      </c>
      <c r="J17" s="34">
        <f>IF(ISERROR(I17/H17),"",(I17/H17))</f>
        <v>1</v>
      </c>
      <c r="K17" s="228">
        <v>0.25</v>
      </c>
      <c r="L17" s="240">
        <v>0.25</v>
      </c>
      <c r="M17" s="34">
        <f>IF(ISERROR(L17/K17),"",(L17/K17))</f>
        <v>1</v>
      </c>
      <c r="N17" s="228">
        <v>0.25</v>
      </c>
      <c r="O17" s="229">
        <v>0.25</v>
      </c>
      <c r="P17" s="34">
        <f>IF(ISERROR(O17/N17),"",(O17/N17))</f>
        <v>1</v>
      </c>
      <c r="Q17" s="188">
        <f t="shared" si="0"/>
        <v>1</v>
      </c>
      <c r="R17" s="188">
        <f t="shared" si="0"/>
        <v>1</v>
      </c>
      <c r="S17" s="39">
        <f>IF((IF(ISERROR(R17/Q17),0,(R17/Q17)))&gt;1,1,(IF(ISERROR(R17/Q17),0,(R17/Q17))))</f>
        <v>1</v>
      </c>
      <c r="T17" s="40">
        <f>S17*D17</f>
        <v>0.1</v>
      </c>
      <c r="U17" s="330" t="s">
        <v>441</v>
      </c>
      <c r="V17" s="330" t="s">
        <v>442</v>
      </c>
      <c r="W17" s="331" t="s">
        <v>419</v>
      </c>
      <c r="X17" s="331" t="s">
        <v>443</v>
      </c>
      <c r="Y17" s="331" t="s">
        <v>444</v>
      </c>
      <c r="Z17" s="332" t="s">
        <v>71</v>
      </c>
      <c r="AA17" s="333" t="s">
        <v>445</v>
      </c>
      <c r="AB17" s="332" t="s">
        <v>73</v>
      </c>
      <c r="AC17" s="332" t="s">
        <v>241</v>
      </c>
      <c r="AD17" s="332" t="s">
        <v>75</v>
      </c>
      <c r="AE17" s="332" t="s">
        <v>76</v>
      </c>
      <c r="AF17" s="334" t="s">
        <v>446</v>
      </c>
      <c r="AG17" s="332">
        <v>2021</v>
      </c>
      <c r="AH17" s="332">
        <v>2020</v>
      </c>
      <c r="AI17" s="332" t="s">
        <v>77</v>
      </c>
      <c r="AJ17" s="332" t="s">
        <v>121</v>
      </c>
      <c r="AK17" s="335" t="s">
        <v>406</v>
      </c>
      <c r="AL17" s="336" t="s">
        <v>407</v>
      </c>
      <c r="AM17" s="337"/>
      <c r="AN17" s="335" t="s">
        <v>447</v>
      </c>
      <c r="AO17" s="335" t="s">
        <v>398</v>
      </c>
      <c r="AP17" s="335" t="s">
        <v>406</v>
      </c>
      <c r="AQ17" s="231"/>
      <c r="AR17" s="231"/>
      <c r="AS17" s="231"/>
      <c r="AT17" s="335" t="s">
        <v>409</v>
      </c>
      <c r="AU17" s="332"/>
      <c r="AV17" s="175"/>
      <c r="AW17" s="335" t="s">
        <v>410</v>
      </c>
      <c r="AX17" s="335" t="s">
        <v>448</v>
      </c>
      <c r="AY17" s="228">
        <v>0.25</v>
      </c>
      <c r="AZ17" s="228">
        <v>0.25</v>
      </c>
      <c r="BA17" s="338" t="s">
        <v>449</v>
      </c>
      <c r="BB17" s="338" t="s">
        <v>448</v>
      </c>
      <c r="BC17" s="911">
        <v>0.25</v>
      </c>
      <c r="BD17" s="240">
        <v>0.25</v>
      </c>
      <c r="BE17" s="175" t="s">
        <v>449</v>
      </c>
      <c r="BF17" s="345" t="s">
        <v>448</v>
      </c>
      <c r="BG17" s="240">
        <v>0.25</v>
      </c>
      <c r="BH17" s="240">
        <v>0.25</v>
      </c>
      <c r="BI17" s="341" t="s">
        <v>450</v>
      </c>
      <c r="BJ17" s="342" t="s">
        <v>448</v>
      </c>
      <c r="BK17" s="911">
        <v>1</v>
      </c>
      <c r="BL17" s="911">
        <v>1</v>
      </c>
      <c r="BM17" s="341" t="s">
        <v>1975</v>
      </c>
      <c r="BN17" s="342" t="s">
        <v>445</v>
      </c>
    </row>
    <row r="18" spans="1:67" s="17" customFormat="1" ht="267.75" customHeight="1">
      <c r="A18" s="219"/>
      <c r="B18" s="346">
        <v>5</v>
      </c>
      <c r="C18" s="347" t="s">
        <v>451</v>
      </c>
      <c r="D18" s="228">
        <v>0.1</v>
      </c>
      <c r="E18" s="228">
        <v>0.25</v>
      </c>
      <c r="F18" s="229">
        <v>0.25</v>
      </c>
      <c r="G18" s="34">
        <f>IF(ISERROR(F18/E18),"",(F18/E18))</f>
        <v>1</v>
      </c>
      <c r="H18" s="228">
        <v>0.25</v>
      </c>
      <c r="I18" s="229">
        <v>0.25</v>
      </c>
      <c r="J18" s="34">
        <f>IF(ISERROR(I18/H18),"",(I18/H18))</f>
        <v>1</v>
      </c>
      <c r="K18" s="228">
        <v>0.25</v>
      </c>
      <c r="L18" s="348">
        <v>0.25</v>
      </c>
      <c r="M18" s="34">
        <f>IF(ISERROR(L18/K18),"",(L18/K18))</f>
        <v>1</v>
      </c>
      <c r="N18" s="228">
        <v>0.25</v>
      </c>
      <c r="O18" s="229">
        <v>0.25</v>
      </c>
      <c r="P18" s="34">
        <f>IF(ISERROR(O18/N18),"",(O18/N18))</f>
        <v>1</v>
      </c>
      <c r="Q18" s="188">
        <f t="shared" si="0"/>
        <v>1</v>
      </c>
      <c r="R18" s="188">
        <f t="shared" si="0"/>
        <v>1</v>
      </c>
      <c r="S18" s="39">
        <f>IF((IF(ISERROR(R18/Q18),0,(R18/Q18)))&gt;1,1,(IF(ISERROR(R18/Q18),0,(R18/Q18))))</f>
        <v>1</v>
      </c>
      <c r="T18" s="40">
        <f>S18*D18</f>
        <v>0.1</v>
      </c>
      <c r="U18" s="330" t="s">
        <v>452</v>
      </c>
      <c r="V18" s="330" t="s">
        <v>453</v>
      </c>
      <c r="W18" s="331" t="s">
        <v>419</v>
      </c>
      <c r="X18" s="331" t="s">
        <v>454</v>
      </c>
      <c r="Y18" s="331" t="s">
        <v>455</v>
      </c>
      <c r="Z18" s="332" t="s">
        <v>71</v>
      </c>
      <c r="AA18" s="349" t="s">
        <v>456</v>
      </c>
      <c r="AB18" s="332" t="s">
        <v>73</v>
      </c>
      <c r="AC18" s="332" t="s">
        <v>241</v>
      </c>
      <c r="AD18" s="332" t="s">
        <v>75</v>
      </c>
      <c r="AE18" s="332" t="s">
        <v>76</v>
      </c>
      <c r="AF18" s="123" t="s">
        <v>457</v>
      </c>
      <c r="AG18" s="332">
        <v>2021</v>
      </c>
      <c r="AH18" s="332">
        <v>2020</v>
      </c>
      <c r="AI18" s="332" t="s">
        <v>77</v>
      </c>
      <c r="AJ18" s="332" t="s">
        <v>121</v>
      </c>
      <c r="AK18" s="335" t="s">
        <v>406</v>
      </c>
      <c r="AL18" s="336" t="s">
        <v>407</v>
      </c>
      <c r="AM18" s="337"/>
      <c r="AN18" s="335" t="s">
        <v>458</v>
      </c>
      <c r="AO18" s="335" t="s">
        <v>398</v>
      </c>
      <c r="AP18" s="335" t="s">
        <v>406</v>
      </c>
      <c r="AQ18" s="231"/>
      <c r="AR18" s="231"/>
      <c r="AS18" s="231"/>
      <c r="AT18" s="335" t="s">
        <v>409</v>
      </c>
      <c r="AU18" s="332"/>
      <c r="AV18" s="175"/>
      <c r="AW18" s="335" t="s">
        <v>410</v>
      </c>
      <c r="AX18" s="335" t="s">
        <v>459</v>
      </c>
      <c r="AY18" s="228">
        <v>0.25</v>
      </c>
      <c r="AZ18" s="228">
        <v>0.25</v>
      </c>
      <c r="BA18" s="338" t="s">
        <v>460</v>
      </c>
      <c r="BB18" s="338" t="s">
        <v>459</v>
      </c>
      <c r="BC18" s="222"/>
      <c r="BD18" s="223">
        <v>0.25</v>
      </c>
      <c r="BE18" s="350" t="s">
        <v>461</v>
      </c>
      <c r="BF18" s="217" t="s">
        <v>459</v>
      </c>
      <c r="BG18" s="348">
        <v>0.25</v>
      </c>
      <c r="BH18" s="348">
        <v>0.25</v>
      </c>
      <c r="BI18" s="351" t="s">
        <v>462</v>
      </c>
      <c r="BJ18" s="352" t="s">
        <v>459</v>
      </c>
      <c r="BK18" s="222">
        <v>1</v>
      </c>
      <c r="BL18" s="348">
        <v>1</v>
      </c>
      <c r="BM18" s="338" t="s">
        <v>1979</v>
      </c>
      <c r="BN18" s="338" t="s">
        <v>459</v>
      </c>
      <c r="BO18" s="219"/>
    </row>
    <row r="19" spans="1:67" s="17" customFormat="1" ht="31.5" customHeight="1">
      <c r="A19" s="219"/>
      <c r="B19" s="254"/>
      <c r="C19" s="353"/>
      <c r="D19" s="354"/>
      <c r="E19" s="355"/>
      <c r="F19" s="355"/>
      <c r="G19" s="205">
        <v>1</v>
      </c>
      <c r="H19" s="355"/>
      <c r="I19" s="355"/>
      <c r="J19" s="355"/>
      <c r="K19" s="355"/>
      <c r="L19" s="355"/>
      <c r="M19" s="355"/>
      <c r="N19" s="355"/>
      <c r="O19" s="355"/>
      <c r="P19" s="355"/>
      <c r="Q19" s="355"/>
      <c r="R19" s="355"/>
      <c r="S19" s="355"/>
      <c r="T19" s="357"/>
      <c r="U19" s="358"/>
      <c r="V19" s="359"/>
      <c r="W19" s="356"/>
      <c r="X19" s="360"/>
      <c r="Y19" s="360"/>
      <c r="Z19" s="361"/>
      <c r="AA19" s="362"/>
      <c r="AB19" s="361"/>
      <c r="AC19" s="361"/>
      <c r="AD19" s="361"/>
      <c r="AE19" s="361"/>
      <c r="AF19" s="361"/>
      <c r="AG19" s="361"/>
      <c r="AH19" s="361"/>
      <c r="AI19" s="361"/>
      <c r="AJ19" s="361"/>
      <c r="AK19" s="350"/>
      <c r="AL19" s="363"/>
      <c r="AM19" s="364"/>
      <c r="AN19" s="364"/>
      <c r="AO19" s="363"/>
      <c r="AP19" s="350"/>
      <c r="AQ19" s="361"/>
      <c r="AR19" s="361"/>
      <c r="AS19" s="361"/>
      <c r="AT19" s="361"/>
      <c r="AU19" s="361"/>
      <c r="AV19" s="350"/>
      <c r="AW19" s="365"/>
      <c r="AX19" s="366"/>
      <c r="AY19" s="271"/>
      <c r="AZ19" s="272"/>
      <c r="BA19" s="273"/>
      <c r="BB19" s="273"/>
      <c r="BC19" s="274"/>
      <c r="BD19" s="275"/>
      <c r="BE19" s="276"/>
      <c r="BF19" s="277"/>
      <c r="BG19" s="278"/>
      <c r="BH19" s="278"/>
      <c r="BI19" s="279"/>
      <c r="BJ19" s="280"/>
      <c r="BK19" s="281"/>
      <c r="BL19" s="281"/>
      <c r="BM19" s="921"/>
      <c r="BN19" s="282"/>
      <c r="BO19" s="219"/>
    </row>
    <row r="20" spans="1:67" s="17" customFormat="1" ht="409.5" hidden="1" customHeight="1">
      <c r="A20" s="219"/>
      <c r="B20" s="254"/>
      <c r="C20" s="260"/>
      <c r="D20" s="256"/>
      <c r="E20" s="257"/>
      <c r="F20" s="257"/>
      <c r="G20" s="258"/>
      <c r="H20" s="257"/>
      <c r="I20" s="257"/>
      <c r="J20" s="258"/>
      <c r="K20" s="257"/>
      <c r="L20" s="257"/>
      <c r="M20" s="258"/>
      <c r="N20" s="257"/>
      <c r="O20" s="257"/>
      <c r="P20" s="258"/>
      <c r="Q20" s="257"/>
      <c r="R20" s="257"/>
      <c r="S20" s="259"/>
      <c r="T20" s="259"/>
      <c r="U20" s="255"/>
      <c r="V20" s="261"/>
      <c r="W20" s="258"/>
      <c r="X20" s="262"/>
      <c r="Y20" s="283"/>
      <c r="Z20" s="263"/>
      <c r="AA20" s="264"/>
      <c r="AB20" s="263"/>
      <c r="AC20" s="263"/>
      <c r="AD20" s="263"/>
      <c r="AE20" s="263"/>
      <c r="AF20" s="263"/>
      <c r="AG20" s="263"/>
      <c r="AH20" s="263"/>
      <c r="AI20" s="263"/>
      <c r="AJ20" s="263"/>
      <c r="AK20" s="265"/>
      <c r="AL20" s="266"/>
      <c r="AM20" s="267"/>
      <c r="AN20" s="267"/>
      <c r="AO20" s="266"/>
      <c r="AP20" s="266"/>
      <c r="AQ20" s="263"/>
      <c r="AR20" s="263"/>
      <c r="AS20" s="263"/>
      <c r="AT20" s="263"/>
      <c r="AU20" s="263"/>
      <c r="AV20" s="265"/>
      <c r="AW20" s="269"/>
      <c r="AX20" s="284"/>
      <c r="AY20" s="271"/>
      <c r="AZ20" s="272"/>
      <c r="BA20" s="285"/>
      <c r="BB20" s="285"/>
      <c r="BC20" s="272"/>
      <c r="BD20" s="275"/>
      <c r="BE20" s="276"/>
      <c r="BF20" s="277"/>
      <c r="BG20" s="278"/>
      <c r="BH20" s="278"/>
      <c r="BI20" s="286"/>
      <c r="BJ20" s="280"/>
      <c r="BK20" s="278"/>
      <c r="BL20" s="281"/>
      <c r="BM20" s="921"/>
      <c r="BN20" s="282"/>
      <c r="BO20" s="219"/>
    </row>
    <row r="21" spans="1:67" s="17" customFormat="1" ht="231.75" hidden="1" customHeight="1">
      <c r="A21" s="219"/>
      <c r="B21" s="254"/>
      <c r="C21" s="260"/>
      <c r="D21" s="256"/>
      <c r="E21" s="257"/>
      <c r="F21" s="257"/>
      <c r="G21" s="258"/>
      <c r="H21" s="257"/>
      <c r="I21" s="257"/>
      <c r="J21" s="258"/>
      <c r="K21" s="257"/>
      <c r="L21" s="257"/>
      <c r="M21" s="258"/>
      <c r="N21" s="257"/>
      <c r="O21" s="257"/>
      <c r="P21" s="258"/>
      <c r="Q21" s="257"/>
      <c r="R21" s="257"/>
      <c r="S21" s="259"/>
      <c r="T21" s="259"/>
      <c r="U21" s="260"/>
      <c r="V21" s="261"/>
      <c r="W21" s="258"/>
      <c r="X21" s="277"/>
      <c r="Y21" s="277"/>
      <c r="Z21" s="263"/>
      <c r="AA21" s="264"/>
      <c r="AB21" s="263"/>
      <c r="AC21" s="263"/>
      <c r="AD21" s="263"/>
      <c r="AE21" s="263"/>
      <c r="AF21" s="263"/>
      <c r="AG21" s="263"/>
      <c r="AH21" s="263"/>
      <c r="AI21" s="263"/>
      <c r="AJ21" s="263"/>
      <c r="AK21" s="265"/>
      <c r="AL21" s="266"/>
      <c r="AM21" s="267"/>
      <c r="AN21" s="267"/>
      <c r="AO21" s="266"/>
      <c r="AP21" s="265"/>
      <c r="AQ21" s="263"/>
      <c r="AR21" s="263"/>
      <c r="AS21" s="263"/>
      <c r="AT21" s="263"/>
      <c r="AU21" s="263"/>
      <c r="AV21" s="265"/>
      <c r="AW21" s="269"/>
      <c r="AX21" s="270"/>
      <c r="AY21" s="271"/>
      <c r="AZ21" s="272"/>
      <c r="BA21" s="273"/>
      <c r="BB21" s="273"/>
      <c r="BC21" s="274"/>
      <c r="BD21" s="275"/>
      <c r="BE21" s="287"/>
      <c r="BF21" s="277"/>
      <c r="BG21" s="272"/>
      <c r="BH21" s="272"/>
      <c r="BI21" s="288"/>
      <c r="BJ21" s="273"/>
      <c r="BK21" s="274"/>
      <c r="BL21" s="274"/>
      <c r="BM21" s="289" t="s">
        <v>1970</v>
      </c>
      <c r="BN21" s="290"/>
    </row>
    <row r="22" spans="1:67" s="139" customFormat="1" ht="178.5" hidden="1" customHeight="1">
      <c r="A22" s="775"/>
      <c r="B22" s="254"/>
      <c r="C22" s="260"/>
      <c r="D22" s="256"/>
      <c r="E22" s="257"/>
      <c r="F22" s="257"/>
      <c r="G22" s="258"/>
      <c r="H22" s="257"/>
      <c r="I22" s="257"/>
      <c r="J22" s="258"/>
      <c r="K22" s="257"/>
      <c r="L22" s="257"/>
      <c r="M22" s="258"/>
      <c r="N22" s="257"/>
      <c r="O22" s="257"/>
      <c r="P22" s="258"/>
      <c r="Q22" s="257"/>
      <c r="R22" s="257"/>
      <c r="S22" s="259"/>
      <c r="T22" s="259"/>
      <c r="U22" s="260"/>
      <c r="V22" s="261"/>
      <c r="W22" s="258"/>
      <c r="X22" s="258"/>
      <c r="Y22" s="258"/>
      <c r="Z22" s="263"/>
      <c r="AA22" s="263"/>
      <c r="AB22" s="263"/>
      <c r="AC22" s="263"/>
      <c r="AD22" s="263"/>
      <c r="AE22" s="263"/>
      <c r="AF22" s="263"/>
      <c r="AG22" s="263"/>
      <c r="AH22" s="263"/>
      <c r="AI22" s="263"/>
      <c r="AJ22" s="263"/>
      <c r="AK22" s="265"/>
      <c r="AL22" s="266"/>
      <c r="AM22" s="267"/>
      <c r="AN22" s="267"/>
      <c r="AO22" s="266"/>
      <c r="AP22" s="265"/>
      <c r="AQ22" s="263"/>
      <c r="AR22" s="263"/>
      <c r="AS22" s="263"/>
      <c r="AT22" s="263"/>
      <c r="AU22" s="263"/>
      <c r="AV22" s="291"/>
      <c r="AW22" s="269"/>
      <c r="AX22" s="270"/>
      <c r="AY22" s="271"/>
      <c r="AZ22" s="272"/>
      <c r="BA22" s="273"/>
      <c r="BB22" s="273"/>
      <c r="BC22" s="274"/>
      <c r="BD22" s="275"/>
      <c r="BE22" s="292"/>
      <c r="BF22" s="277"/>
      <c r="BG22" s="272"/>
      <c r="BH22" s="272"/>
      <c r="BI22" s="293"/>
      <c r="BJ22" s="273"/>
      <c r="BK22" s="274"/>
      <c r="BL22" s="274"/>
      <c r="BM22" s="294" t="s">
        <v>1971</v>
      </c>
      <c r="BN22" s="294"/>
      <c r="BO22" s="17"/>
    </row>
    <row r="23" spans="1:67" s="139" customFormat="1" ht="112.5" hidden="1" customHeight="1">
      <c r="A23" s="775"/>
      <c r="B23" s="254"/>
      <c r="C23" s="260"/>
      <c r="D23" s="256"/>
      <c r="E23" s="257"/>
      <c r="F23" s="257"/>
      <c r="G23" s="258"/>
      <c r="H23" s="257"/>
      <c r="I23" s="257"/>
      <c r="J23" s="258"/>
      <c r="K23" s="257"/>
      <c r="L23" s="257"/>
      <c r="M23" s="258"/>
      <c r="N23" s="257"/>
      <c r="O23" s="257"/>
      <c r="P23" s="258"/>
      <c r="Q23" s="257"/>
      <c r="R23" s="257"/>
      <c r="S23" s="259"/>
      <c r="T23" s="259"/>
      <c r="U23" s="260"/>
      <c r="V23" s="261"/>
      <c r="W23" s="258"/>
      <c r="X23" s="258"/>
      <c r="Y23" s="258"/>
      <c r="Z23" s="263"/>
      <c r="AA23" s="267"/>
      <c r="AB23" s="267"/>
      <c r="AC23" s="267"/>
      <c r="AD23" s="267"/>
      <c r="AE23" s="267"/>
      <c r="AF23" s="267"/>
      <c r="AG23" s="267"/>
      <c r="AH23" s="267"/>
      <c r="AI23" s="267"/>
      <c r="AJ23" s="263"/>
      <c r="AK23" s="265"/>
      <c r="AL23" s="266"/>
      <c r="AM23" s="267"/>
      <c r="AN23" s="267"/>
      <c r="AO23" s="266"/>
      <c r="AP23" s="266"/>
      <c r="AQ23" s="263"/>
      <c r="AR23" s="263"/>
      <c r="AS23" s="263"/>
      <c r="AT23" s="295"/>
      <c r="AU23" s="263"/>
      <c r="AV23" s="265"/>
      <c r="AW23" s="269"/>
      <c r="AX23" s="270"/>
      <c r="AY23" s="271"/>
      <c r="AZ23" s="272"/>
      <c r="BA23" s="296"/>
      <c r="BB23" s="273"/>
      <c r="BC23" s="274"/>
      <c r="BD23" s="275"/>
      <c r="BE23" s="297"/>
      <c r="BF23" s="277"/>
      <c r="BG23" s="272"/>
      <c r="BH23" s="272"/>
      <c r="BI23" s="288"/>
      <c r="BJ23" s="273"/>
      <c r="BK23" s="274"/>
      <c r="BL23" s="274"/>
      <c r="BM23" s="290"/>
      <c r="BN23" s="298"/>
      <c r="BO23" s="17"/>
    </row>
    <row r="24" spans="1:67" s="139" customFormat="1" ht="171.75" hidden="1" customHeight="1">
      <c r="A24" s="775"/>
      <c r="B24" s="254"/>
      <c r="C24" s="260"/>
      <c r="D24" s="256"/>
      <c r="E24" s="257"/>
      <c r="F24" s="257"/>
      <c r="G24" s="258"/>
      <c r="H24" s="257"/>
      <c r="I24" s="257"/>
      <c r="J24" s="258"/>
      <c r="K24" s="257"/>
      <c r="L24" s="257"/>
      <c r="M24" s="258"/>
      <c r="N24" s="257"/>
      <c r="O24" s="257"/>
      <c r="P24" s="258"/>
      <c r="Q24" s="257"/>
      <c r="R24" s="257"/>
      <c r="S24" s="259"/>
      <c r="T24" s="259"/>
      <c r="U24" s="260"/>
      <c r="V24" s="261"/>
      <c r="W24" s="299"/>
      <c r="X24" s="300"/>
      <c r="Y24" s="300"/>
      <c r="Z24" s="263"/>
      <c r="AA24" s="267"/>
      <c r="AB24" s="267"/>
      <c r="AC24" s="267"/>
      <c r="AD24" s="267"/>
      <c r="AE24" s="267"/>
      <c r="AF24" s="267"/>
      <c r="AG24" s="267"/>
      <c r="AH24" s="267"/>
      <c r="AI24" s="267"/>
      <c r="AJ24" s="267"/>
      <c r="AK24" s="265"/>
      <c r="AL24" s="266"/>
      <c r="AM24" s="267"/>
      <c r="AN24" s="267"/>
      <c r="AO24" s="266"/>
      <c r="AP24" s="265"/>
      <c r="AQ24" s="267"/>
      <c r="AR24" s="267"/>
      <c r="AS24" s="267"/>
      <c r="AT24" s="267"/>
      <c r="AU24" s="267"/>
      <c r="AV24" s="266"/>
      <c r="AW24" s="269"/>
      <c r="AX24" s="270"/>
      <c r="AY24" s="271"/>
      <c r="AZ24" s="272"/>
      <c r="BA24" s="273"/>
      <c r="BB24" s="273"/>
      <c r="BC24" s="274"/>
      <c r="BD24" s="275"/>
      <c r="BE24" s="264"/>
      <c r="BF24" s="277"/>
      <c r="BG24" s="272"/>
      <c r="BH24" s="272"/>
      <c r="BI24" s="301"/>
      <c r="BJ24" s="302"/>
      <c r="BK24" s="274"/>
      <c r="BL24" s="274"/>
      <c r="BM24" s="294" t="s">
        <v>1972</v>
      </c>
      <c r="BN24" s="294"/>
      <c r="BO24" s="17"/>
    </row>
    <row r="25" spans="1:67" s="139" customFormat="1" ht="238.5" hidden="1" customHeight="1">
      <c r="A25" s="775"/>
      <c r="B25" s="254"/>
      <c r="C25" s="303"/>
      <c r="D25" s="256"/>
      <c r="E25" s="299"/>
      <c r="F25" s="299"/>
      <c r="G25" s="258"/>
      <c r="H25" s="299"/>
      <c r="I25" s="299"/>
      <c r="J25" s="258"/>
      <c r="K25" s="299"/>
      <c r="L25" s="299"/>
      <c r="M25" s="258"/>
      <c r="N25" s="299"/>
      <c r="O25" s="299"/>
      <c r="P25" s="258"/>
      <c r="Q25" s="299"/>
      <c r="R25" s="299"/>
      <c r="S25" s="259"/>
      <c r="T25" s="259"/>
      <c r="U25" s="260"/>
      <c r="V25" s="261"/>
      <c r="W25" s="299"/>
      <c r="X25" s="262"/>
      <c r="Y25" s="262"/>
      <c r="Z25" s="263"/>
      <c r="AA25" s="267"/>
      <c r="AB25" s="267"/>
      <c r="AC25" s="267"/>
      <c r="AD25" s="267"/>
      <c r="AE25" s="267"/>
      <c r="AF25" s="267"/>
      <c r="AG25" s="267"/>
      <c r="AH25" s="267"/>
      <c r="AI25" s="267"/>
      <c r="AJ25" s="267"/>
      <c r="AK25" s="265"/>
      <c r="AL25" s="266"/>
      <c r="AM25" s="267"/>
      <c r="AN25" s="267"/>
      <c r="AO25" s="266"/>
      <c r="AP25" s="266"/>
      <c r="AQ25" s="267"/>
      <c r="AR25" s="267"/>
      <c r="AS25" s="267"/>
      <c r="AT25" s="267"/>
      <c r="AU25" s="267"/>
      <c r="AV25" s="266"/>
      <c r="AW25" s="269"/>
      <c r="AX25" s="270"/>
      <c r="AY25" s="271"/>
      <c r="AZ25" s="272"/>
      <c r="BA25" s="288"/>
      <c r="BB25" s="288"/>
      <c r="BC25" s="274"/>
      <c r="BD25" s="304"/>
      <c r="BE25" s="276"/>
      <c r="BF25" s="264"/>
      <c r="BG25" s="272"/>
      <c r="BH25" s="272"/>
      <c r="BI25" s="285"/>
      <c r="BJ25" s="302"/>
      <c r="BK25" s="274"/>
      <c r="BL25" s="274"/>
      <c r="BM25" s="298" t="s">
        <v>1971</v>
      </c>
      <c r="BN25" s="298"/>
      <c r="BO25" s="17"/>
    </row>
    <row r="26" spans="1:67" s="139" customFormat="1" ht="89.25" hidden="1" customHeight="1">
      <c r="A26" s="775"/>
      <c r="B26" s="254"/>
      <c r="C26" s="303"/>
      <c r="D26" s="256"/>
      <c r="E26" s="299"/>
      <c r="F26" s="299"/>
      <c r="G26" s="258"/>
      <c r="H26" s="299"/>
      <c r="I26" s="299"/>
      <c r="J26" s="258"/>
      <c r="K26" s="299"/>
      <c r="L26" s="299"/>
      <c r="M26" s="258"/>
      <c r="N26" s="299"/>
      <c r="O26" s="299"/>
      <c r="P26" s="258"/>
      <c r="Q26" s="299"/>
      <c r="R26" s="299"/>
      <c r="S26" s="259"/>
      <c r="T26" s="259"/>
      <c r="U26" s="260"/>
      <c r="V26" s="261"/>
      <c r="W26" s="299"/>
      <c r="X26" s="262"/>
      <c r="Y26" s="262"/>
      <c r="Z26" s="263"/>
      <c r="AA26" s="267"/>
      <c r="AB26" s="267"/>
      <c r="AC26" s="267"/>
      <c r="AD26" s="267"/>
      <c r="AE26" s="267"/>
      <c r="AF26" s="267"/>
      <c r="AG26" s="267"/>
      <c r="AH26" s="267"/>
      <c r="AI26" s="267"/>
      <c r="AJ26" s="267"/>
      <c r="AK26" s="265"/>
      <c r="AL26" s="266"/>
      <c r="AM26" s="267"/>
      <c r="AN26" s="267"/>
      <c r="AO26" s="266"/>
      <c r="AP26" s="266"/>
      <c r="AQ26" s="267"/>
      <c r="AR26" s="267"/>
      <c r="AS26" s="267"/>
      <c r="AT26" s="267"/>
      <c r="AU26" s="267"/>
      <c r="AV26" s="266"/>
      <c r="AW26" s="269"/>
      <c r="AX26" s="270"/>
      <c r="AY26" s="271"/>
      <c r="AZ26" s="272"/>
      <c r="BA26" s="273"/>
      <c r="BB26" s="273"/>
      <c r="BC26" s="274"/>
      <c r="BD26" s="275"/>
      <c r="BE26" s="264"/>
      <c r="BF26" s="277"/>
      <c r="BG26" s="272"/>
      <c r="BH26" s="272"/>
      <c r="BI26" s="285"/>
      <c r="BJ26" s="273"/>
      <c r="BK26" s="274"/>
      <c r="BL26" s="274"/>
      <c r="BM26" s="298"/>
      <c r="BN26" s="298"/>
      <c r="BO26" s="17"/>
    </row>
    <row r="27" spans="1:67" s="139" customFormat="1" ht="160.5" hidden="1" customHeight="1">
      <c r="A27" s="775"/>
      <c r="B27" s="254"/>
      <c r="C27" s="305"/>
      <c r="D27" s="256"/>
      <c r="E27" s="299"/>
      <c r="F27" s="299"/>
      <c r="G27" s="258"/>
      <c r="H27" s="299"/>
      <c r="I27" s="299"/>
      <c r="J27" s="258"/>
      <c r="K27" s="299"/>
      <c r="L27" s="299"/>
      <c r="M27" s="258"/>
      <c r="N27" s="299"/>
      <c r="O27" s="299"/>
      <c r="P27" s="258"/>
      <c r="Q27" s="299"/>
      <c r="R27" s="299"/>
      <c r="S27" s="259"/>
      <c r="T27" s="259"/>
      <c r="U27" s="306"/>
      <c r="V27" s="307"/>
      <c r="W27" s="299"/>
      <c r="X27" s="308"/>
      <c r="Y27" s="308"/>
      <c r="Z27" s="263"/>
      <c r="AA27" s="267"/>
      <c r="AB27" s="267"/>
      <c r="AC27" s="267"/>
      <c r="AD27" s="267"/>
      <c r="AE27" s="267"/>
      <c r="AF27" s="267"/>
      <c r="AG27" s="267"/>
      <c r="AH27" s="267"/>
      <c r="AI27" s="267"/>
      <c r="AJ27" s="267"/>
      <c r="AK27" s="307"/>
      <c r="AL27" s="266"/>
      <c r="AM27" s="267"/>
      <c r="AN27" s="267"/>
      <c r="AO27" s="266"/>
      <c r="AP27" s="266"/>
      <c r="AQ27" s="267"/>
      <c r="AR27" s="267"/>
      <c r="AS27" s="267"/>
      <c r="AT27" s="267"/>
      <c r="AU27" s="267"/>
      <c r="AV27" s="309"/>
      <c r="AW27" s="269"/>
      <c r="AX27" s="270"/>
      <c r="AY27" s="271"/>
      <c r="AZ27" s="272"/>
      <c r="BA27" s="288"/>
      <c r="BB27" s="288"/>
      <c r="BC27" s="274"/>
      <c r="BD27" s="275"/>
      <c r="BE27" s="277"/>
      <c r="BF27" s="277"/>
      <c r="BG27" s="272"/>
      <c r="BH27" s="272"/>
      <c r="BI27" s="285"/>
      <c r="BJ27" s="273"/>
      <c r="BK27" s="274"/>
      <c r="BL27" s="274"/>
      <c r="BM27" s="298" t="s">
        <v>1973</v>
      </c>
      <c r="BN27" s="298"/>
      <c r="BO27" s="17"/>
    </row>
    <row r="28" spans="1:67" s="139" customFormat="1" ht="349.5" hidden="1" customHeight="1" thickBot="1">
      <c r="A28" s="775"/>
      <c r="B28" s="310"/>
      <c r="C28" s="311"/>
      <c r="D28" s="312"/>
      <c r="E28" s="313"/>
      <c r="F28" s="313"/>
      <c r="G28" s="314"/>
      <c r="H28" s="313"/>
      <c r="I28" s="313"/>
      <c r="J28" s="314"/>
      <c r="K28" s="313"/>
      <c r="L28" s="313"/>
      <c r="M28" s="314"/>
      <c r="N28" s="313"/>
      <c r="O28" s="313"/>
      <c r="P28" s="314"/>
      <c r="Q28" s="313"/>
      <c r="R28" s="313"/>
      <c r="S28" s="315"/>
      <c r="T28" s="315"/>
      <c r="U28" s="316"/>
      <c r="V28" s="317"/>
      <c r="W28" s="313"/>
      <c r="X28" s="318"/>
      <c r="Y28" s="318"/>
      <c r="Z28" s="319"/>
      <c r="AA28" s="320"/>
      <c r="AB28" s="320"/>
      <c r="AC28" s="320"/>
      <c r="AD28" s="320"/>
      <c r="AE28" s="320"/>
      <c r="AF28" s="320"/>
      <c r="AG28" s="320"/>
      <c r="AH28" s="320"/>
      <c r="AI28" s="320"/>
      <c r="AJ28" s="320"/>
      <c r="AK28" s="321"/>
      <c r="AL28" s="322"/>
      <c r="AM28" s="323"/>
      <c r="AN28" s="320"/>
      <c r="AO28" s="322"/>
      <c r="AP28" s="322"/>
      <c r="AQ28" s="319"/>
      <c r="AR28" s="319"/>
      <c r="AS28" s="319"/>
      <c r="AT28" s="319"/>
      <c r="AU28" s="319"/>
      <c r="AV28" s="321"/>
      <c r="AW28" s="325"/>
      <c r="AX28" s="326"/>
      <c r="AY28" s="271"/>
      <c r="AZ28" s="272"/>
      <c r="BA28" s="273"/>
      <c r="BB28" s="273"/>
      <c r="BC28" s="274"/>
      <c r="BD28" s="275"/>
      <c r="BE28" s="277"/>
      <c r="BF28" s="277"/>
      <c r="BG28" s="272"/>
      <c r="BH28" s="272"/>
      <c r="BI28" s="285"/>
      <c r="BJ28" s="273"/>
      <c r="BK28" s="274"/>
      <c r="BL28" s="274"/>
      <c r="BM28" s="298" t="s">
        <v>1971</v>
      </c>
      <c r="BN28" s="298"/>
      <c r="BO28" s="17"/>
    </row>
    <row r="29" spans="1:67" s="778" customFormat="1" ht="11.65" customHeight="1">
      <c r="B29" s="775"/>
      <c r="C29" s="219"/>
      <c r="D29" s="776">
        <f>SUM(D14:D28)</f>
        <v>1</v>
      </c>
      <c r="E29" s="219"/>
      <c r="F29" s="219"/>
      <c r="G29" s="219"/>
      <c r="H29" s="219"/>
      <c r="I29" s="219"/>
      <c r="J29" s="219"/>
      <c r="K29" s="219"/>
      <c r="L29" s="219"/>
      <c r="M29" s="219"/>
      <c r="N29" s="219"/>
      <c r="O29" s="219"/>
      <c r="P29" s="219"/>
      <c r="Q29" s="219"/>
      <c r="R29" s="219"/>
      <c r="S29" s="219"/>
      <c r="T29" s="219"/>
      <c r="U29" s="219"/>
      <c r="V29" s="219"/>
      <c r="W29" s="219"/>
      <c r="X29" s="219"/>
      <c r="Y29" s="219"/>
      <c r="Z29" s="775"/>
      <c r="AA29" s="777"/>
      <c r="AB29" s="219"/>
      <c r="AC29" s="219"/>
      <c r="AD29" s="219"/>
      <c r="AE29" s="219"/>
      <c r="AF29" s="777"/>
      <c r="AG29" s="777"/>
      <c r="AH29" s="777"/>
      <c r="AI29" s="219"/>
      <c r="AJ29" s="219"/>
      <c r="AK29" s="219"/>
      <c r="AL29" s="777"/>
      <c r="AM29" s="777"/>
      <c r="AN29" s="777"/>
      <c r="AO29" s="777"/>
      <c r="AP29" s="219"/>
      <c r="AQ29" s="219"/>
      <c r="AR29" s="219"/>
      <c r="AS29" s="219"/>
      <c r="AT29" s="777"/>
      <c r="AU29" s="777"/>
      <c r="AV29" s="777"/>
      <c r="AW29" s="777"/>
      <c r="AX29" s="777"/>
      <c r="BI29" s="790"/>
      <c r="BJ29" s="778">
        <f>12+4+2+6+6+11+4+1+5+2+5+5+8+5</f>
        <v>76</v>
      </c>
      <c r="BO29" s="777"/>
    </row>
    <row r="30" spans="1:67" s="778" customFormat="1" ht="11.65" customHeight="1">
      <c r="B30" s="775"/>
      <c r="C30" s="219"/>
      <c r="D30" s="776"/>
      <c r="E30" s="219"/>
      <c r="F30" s="219"/>
      <c r="G30" s="219"/>
      <c r="H30" s="219"/>
      <c r="I30" s="219"/>
      <c r="J30" s="219"/>
      <c r="K30" s="219"/>
      <c r="L30" s="219"/>
      <c r="M30" s="219"/>
      <c r="N30" s="219"/>
      <c r="O30" s="219"/>
      <c r="P30" s="219"/>
      <c r="Q30" s="219"/>
      <c r="R30" s="219"/>
      <c r="S30" s="219"/>
      <c r="T30" s="219"/>
      <c r="U30" s="219"/>
      <c r="V30" s="219"/>
      <c r="W30" s="219"/>
      <c r="X30" s="219"/>
      <c r="Y30" s="219"/>
      <c r="Z30" s="775"/>
      <c r="AA30" s="777"/>
      <c r="AB30" s="219"/>
      <c r="AC30" s="219"/>
      <c r="AD30" s="219"/>
      <c r="AE30" s="219"/>
      <c r="AF30" s="777"/>
      <c r="AG30" s="777"/>
      <c r="AH30" s="777"/>
      <c r="AI30" s="219"/>
      <c r="AJ30" s="219"/>
      <c r="AK30" s="219"/>
      <c r="AL30" s="777"/>
      <c r="AM30" s="777"/>
      <c r="AN30" s="777"/>
      <c r="AO30" s="777"/>
      <c r="AP30" s="219"/>
      <c r="AQ30" s="219"/>
      <c r="AR30" s="219"/>
      <c r="AS30" s="219"/>
      <c r="AT30" s="777"/>
      <c r="AU30" s="777"/>
      <c r="AV30" s="777"/>
      <c r="AW30" s="777"/>
      <c r="AX30" s="777"/>
      <c r="BI30" s="790"/>
      <c r="BO30" s="777"/>
    </row>
    <row r="31" spans="1:67" s="778" customFormat="1" ht="11.65" customHeight="1">
      <c r="B31" s="775"/>
      <c r="C31" s="788"/>
      <c r="D31" s="776"/>
      <c r="E31" s="219"/>
      <c r="F31" s="219"/>
      <c r="G31" s="219"/>
      <c r="H31" s="219"/>
      <c r="I31" s="219"/>
      <c r="J31" s="219"/>
      <c r="K31" s="219"/>
      <c r="L31" s="219"/>
      <c r="M31" s="219"/>
      <c r="N31" s="219"/>
      <c r="O31" s="219"/>
      <c r="P31" s="219"/>
      <c r="Q31" s="219"/>
      <c r="R31" s="219"/>
      <c r="S31" s="219"/>
      <c r="T31" s="219"/>
      <c r="U31" s="219"/>
      <c r="V31" s="219"/>
      <c r="W31" s="219"/>
      <c r="X31" s="219"/>
      <c r="Y31" s="219"/>
      <c r="Z31" s="775"/>
      <c r="AA31" s="777"/>
      <c r="AB31" s="219"/>
      <c r="AC31" s="219"/>
      <c r="AD31" s="219"/>
      <c r="AE31" s="219"/>
      <c r="AF31" s="777"/>
      <c r="AG31" s="777"/>
      <c r="AH31" s="777"/>
      <c r="AI31" s="219"/>
      <c r="AJ31" s="219"/>
      <c r="AK31" s="219"/>
      <c r="AL31" s="777"/>
      <c r="AM31" s="777"/>
      <c r="AN31" s="777"/>
      <c r="AO31" s="777"/>
      <c r="AP31" s="219"/>
      <c r="AQ31" s="219"/>
      <c r="AR31" s="219"/>
      <c r="AS31" s="219"/>
      <c r="AT31" s="777"/>
      <c r="AU31" s="777"/>
      <c r="AV31" s="777"/>
      <c r="AW31" s="777"/>
      <c r="AX31" s="777"/>
      <c r="BI31" s="790"/>
      <c r="BO31" s="777"/>
    </row>
    <row r="32" spans="1:67" s="778" customFormat="1" ht="11.65" customHeight="1">
      <c r="B32" s="775"/>
      <c r="C32" s="219"/>
      <c r="D32" s="776"/>
      <c r="E32" s="219"/>
      <c r="F32" s="219"/>
      <c r="G32" s="219"/>
      <c r="H32" s="219"/>
      <c r="I32" s="219"/>
      <c r="J32" s="219"/>
      <c r="K32" s="219"/>
      <c r="L32" s="219"/>
      <c r="M32" s="219"/>
      <c r="N32" s="219"/>
      <c r="O32" s="219"/>
      <c r="P32" s="219"/>
      <c r="Q32" s="219"/>
      <c r="R32" s="219"/>
      <c r="S32" s="219"/>
      <c r="T32" s="219"/>
      <c r="U32" s="219"/>
      <c r="V32" s="219"/>
      <c r="W32" s="219"/>
      <c r="X32" s="219"/>
      <c r="Y32" s="219"/>
      <c r="Z32" s="775"/>
      <c r="AA32" s="777"/>
      <c r="AB32" s="219"/>
      <c r="AC32" s="219"/>
      <c r="AD32" s="219"/>
      <c r="AE32" s="219"/>
      <c r="AF32" s="777"/>
      <c r="AG32" s="777"/>
      <c r="AH32" s="777"/>
      <c r="AI32" s="219"/>
      <c r="AJ32" s="219"/>
      <c r="AK32" s="219"/>
      <c r="AL32" s="777"/>
      <c r="AM32" s="777"/>
      <c r="AN32" s="777"/>
      <c r="AO32" s="777"/>
      <c r="AP32" s="219"/>
      <c r="AQ32" s="219"/>
      <c r="AR32" s="219"/>
      <c r="AS32" s="219"/>
      <c r="AT32" s="777"/>
      <c r="AU32" s="777"/>
      <c r="AV32" s="777"/>
      <c r="AW32" s="777"/>
      <c r="AX32" s="777"/>
      <c r="BI32" s="791"/>
      <c r="BO32" s="777"/>
    </row>
    <row r="33" spans="2:67" s="778" customFormat="1" ht="11.65" customHeight="1">
      <c r="B33" s="775"/>
      <c r="C33" s="219"/>
      <c r="D33" s="776"/>
      <c r="E33" s="219"/>
      <c r="F33" s="219"/>
      <c r="G33" s="219"/>
      <c r="H33" s="219"/>
      <c r="I33" s="219"/>
      <c r="J33" s="219"/>
      <c r="K33" s="219"/>
      <c r="L33" s="219"/>
      <c r="M33" s="219"/>
      <c r="N33" s="219"/>
      <c r="O33" s="219"/>
      <c r="P33" s="219"/>
      <c r="Q33" s="219"/>
      <c r="R33" s="219"/>
      <c r="S33" s="219"/>
      <c r="T33" s="219"/>
      <c r="U33" s="219"/>
      <c r="V33" s="219"/>
      <c r="W33" s="219"/>
      <c r="X33" s="219"/>
      <c r="Y33" s="219"/>
      <c r="Z33" s="775"/>
      <c r="AA33" s="777"/>
      <c r="AB33" s="219"/>
      <c r="AC33" s="219"/>
      <c r="AD33" s="219"/>
      <c r="AE33" s="219"/>
      <c r="AF33" s="777"/>
      <c r="AG33" s="777"/>
      <c r="AH33" s="777"/>
      <c r="AI33" s="219"/>
      <c r="AJ33" s="219"/>
      <c r="AK33" s="219"/>
      <c r="AL33" s="777"/>
      <c r="AM33" s="777"/>
      <c r="AN33" s="777"/>
      <c r="AO33" s="777"/>
      <c r="AP33" s="219"/>
      <c r="AQ33" s="219"/>
      <c r="AR33" s="219"/>
      <c r="AS33" s="219"/>
      <c r="AT33" s="777"/>
      <c r="AU33" s="777"/>
      <c r="AV33" s="777"/>
      <c r="AW33" s="777"/>
      <c r="AX33" s="777"/>
      <c r="BI33" s="790"/>
      <c r="BO33" s="777"/>
    </row>
    <row r="34" spans="2:67" s="778" customFormat="1" ht="11.65" customHeight="1">
      <c r="B34" s="775"/>
      <c r="C34" s="219"/>
      <c r="D34" s="776"/>
      <c r="E34" s="219"/>
      <c r="F34" s="219"/>
      <c r="G34" s="219"/>
      <c r="H34" s="219"/>
      <c r="I34" s="219"/>
      <c r="J34" s="219"/>
      <c r="K34" s="219"/>
      <c r="L34" s="219"/>
      <c r="M34" s="219"/>
      <c r="N34" s="219"/>
      <c r="O34" s="219"/>
      <c r="P34" s="219"/>
      <c r="Q34" s="219"/>
      <c r="R34" s="219"/>
      <c r="S34" s="219"/>
      <c r="T34" s="219"/>
      <c r="U34" s="219"/>
      <c r="V34" s="219"/>
      <c r="W34" s="219"/>
      <c r="X34" s="219"/>
      <c r="Y34" s="219"/>
      <c r="Z34" s="775"/>
      <c r="AA34" s="777"/>
      <c r="AB34" s="219"/>
      <c r="AC34" s="219"/>
      <c r="AD34" s="219"/>
      <c r="AE34" s="219"/>
      <c r="AF34" s="777"/>
      <c r="AG34" s="777"/>
      <c r="AH34" s="777"/>
      <c r="AI34" s="219"/>
      <c r="AJ34" s="219"/>
      <c r="AK34" s="219"/>
      <c r="AL34" s="777"/>
      <c r="AM34" s="777"/>
      <c r="AN34" s="777"/>
      <c r="AO34" s="777"/>
      <c r="AP34" s="219"/>
      <c r="AQ34" s="219"/>
      <c r="AR34" s="219"/>
      <c r="AS34" s="219"/>
      <c r="AT34" s="777"/>
      <c r="AU34" s="777"/>
      <c r="AV34" s="777"/>
      <c r="AW34" s="777"/>
      <c r="AX34" s="777"/>
      <c r="BI34" s="790"/>
      <c r="BO34" s="777"/>
    </row>
    <row r="35" spans="2:67" s="778" customFormat="1" ht="11.65" customHeight="1">
      <c r="B35" s="775"/>
      <c r="C35" s="219"/>
      <c r="D35" s="776"/>
      <c r="E35" s="219"/>
      <c r="F35" s="219"/>
      <c r="G35" s="219"/>
      <c r="H35" s="219"/>
      <c r="I35" s="219"/>
      <c r="J35" s="219"/>
      <c r="K35" s="219"/>
      <c r="L35" s="219"/>
      <c r="M35" s="219"/>
      <c r="N35" s="219"/>
      <c r="O35" s="219"/>
      <c r="P35" s="219"/>
      <c r="Q35" s="219"/>
      <c r="R35" s="219"/>
      <c r="S35" s="219"/>
      <c r="T35" s="219"/>
      <c r="U35" s="219"/>
      <c r="V35" s="219"/>
      <c r="W35" s="219"/>
      <c r="X35" s="219"/>
      <c r="Y35" s="219"/>
      <c r="Z35" s="775"/>
      <c r="AA35" s="777"/>
      <c r="AB35" s="219"/>
      <c r="AC35" s="219"/>
      <c r="AD35" s="219"/>
      <c r="AE35" s="219"/>
      <c r="AF35" s="777"/>
      <c r="AG35" s="777"/>
      <c r="AH35" s="777"/>
      <c r="AI35" s="219"/>
      <c r="AJ35" s="219"/>
      <c r="AK35" s="219"/>
      <c r="AL35" s="777"/>
      <c r="AM35" s="777"/>
      <c r="AN35" s="777"/>
      <c r="AO35" s="777"/>
      <c r="AP35" s="219"/>
      <c r="AQ35" s="219"/>
      <c r="AR35" s="219"/>
      <c r="AS35" s="219"/>
      <c r="AT35" s="777"/>
      <c r="AU35" s="777"/>
      <c r="AV35" s="777"/>
      <c r="AW35" s="777"/>
      <c r="AX35" s="777"/>
      <c r="BI35" s="790"/>
      <c r="BO35" s="777"/>
    </row>
    <row r="36" spans="2:67" s="778" customFormat="1" ht="11.65" customHeight="1">
      <c r="B36" s="775"/>
      <c r="C36" s="219"/>
      <c r="D36" s="776"/>
      <c r="E36" s="219"/>
      <c r="F36" s="219"/>
      <c r="G36" s="219"/>
      <c r="H36" s="219"/>
      <c r="I36" s="219"/>
      <c r="J36" s="219"/>
      <c r="K36" s="219"/>
      <c r="L36" s="219"/>
      <c r="M36" s="219"/>
      <c r="N36" s="219"/>
      <c r="O36" s="219"/>
      <c r="P36" s="219"/>
      <c r="Q36" s="219"/>
      <c r="R36" s="219"/>
      <c r="S36" s="219"/>
      <c r="T36" s="219"/>
      <c r="U36" s="219"/>
      <c r="V36" s="219"/>
      <c r="W36" s="219"/>
      <c r="X36" s="219"/>
      <c r="Y36" s="219"/>
      <c r="Z36" s="775"/>
      <c r="AA36" s="777"/>
      <c r="AB36" s="219"/>
      <c r="AC36" s="219"/>
      <c r="AD36" s="219"/>
      <c r="AE36" s="219"/>
      <c r="AF36" s="777"/>
      <c r="AG36" s="777"/>
      <c r="AH36" s="777"/>
      <c r="AI36" s="219"/>
      <c r="AJ36" s="219"/>
      <c r="AK36" s="219"/>
      <c r="AL36" s="777"/>
      <c r="AM36" s="777"/>
      <c r="AN36" s="777"/>
      <c r="AO36" s="777"/>
      <c r="AP36" s="219"/>
      <c r="AQ36" s="219"/>
      <c r="AR36" s="219"/>
      <c r="AS36" s="219"/>
      <c r="AT36" s="777"/>
      <c r="AU36" s="777"/>
      <c r="AV36" s="777"/>
      <c r="AW36" s="777"/>
      <c r="AX36" s="777"/>
      <c r="BI36" s="790"/>
      <c r="BO36" s="777"/>
    </row>
    <row r="37" spans="2:67" s="778" customFormat="1" ht="11.65" customHeight="1">
      <c r="B37" s="775"/>
      <c r="C37" s="219"/>
      <c r="D37" s="776"/>
      <c r="E37" s="219"/>
      <c r="F37" s="219"/>
      <c r="G37" s="219"/>
      <c r="H37" s="219"/>
      <c r="I37" s="219"/>
      <c r="J37" s="219"/>
      <c r="K37" s="219"/>
      <c r="L37" s="219"/>
      <c r="M37" s="219"/>
      <c r="N37" s="219"/>
      <c r="O37" s="219"/>
      <c r="P37" s="219"/>
      <c r="Q37" s="219"/>
      <c r="R37" s="219"/>
      <c r="S37" s="219"/>
      <c r="T37" s="219"/>
      <c r="U37" s="219"/>
      <c r="V37" s="219"/>
      <c r="W37" s="219"/>
      <c r="X37" s="219"/>
      <c r="Y37" s="219"/>
      <c r="Z37" s="775"/>
      <c r="AA37" s="777"/>
      <c r="AB37" s="219"/>
      <c r="AC37" s="219"/>
      <c r="AD37" s="219"/>
      <c r="AE37" s="219"/>
      <c r="AF37" s="777"/>
      <c r="AG37" s="777"/>
      <c r="AH37" s="777"/>
      <c r="AI37" s="219"/>
      <c r="AJ37" s="219"/>
      <c r="AK37" s="219"/>
      <c r="AL37" s="777"/>
      <c r="AM37" s="777"/>
      <c r="AN37" s="777"/>
      <c r="AO37" s="777"/>
      <c r="AP37" s="219"/>
      <c r="AQ37" s="219"/>
      <c r="AR37" s="219"/>
      <c r="AS37" s="219"/>
      <c r="AT37" s="777"/>
      <c r="AU37" s="777"/>
      <c r="AV37" s="777"/>
      <c r="AW37" s="777"/>
      <c r="AX37" s="777"/>
      <c r="BI37" s="790"/>
      <c r="BO37" s="777"/>
    </row>
    <row r="38" spans="2:67" s="778" customFormat="1" ht="14.1" customHeight="1">
      <c r="B38" s="775"/>
      <c r="C38" s="219"/>
      <c r="D38" s="776"/>
      <c r="E38" s="219"/>
      <c r="F38" s="219"/>
      <c r="G38" s="219"/>
      <c r="H38" s="219"/>
      <c r="I38" s="219"/>
      <c r="J38" s="219"/>
      <c r="K38" s="219"/>
      <c r="L38" s="219"/>
      <c r="M38" s="219"/>
      <c r="N38" s="219"/>
      <c r="O38" s="219"/>
      <c r="P38" s="219"/>
      <c r="Q38" s="219"/>
      <c r="R38" s="219"/>
      <c r="S38" s="219"/>
      <c r="T38" s="219"/>
      <c r="U38" s="219"/>
      <c r="V38" s="219"/>
      <c r="W38" s="219"/>
      <c r="X38" s="219"/>
      <c r="Y38" s="219"/>
      <c r="Z38" s="775"/>
      <c r="AA38" s="777"/>
      <c r="AB38" s="219"/>
      <c r="AC38" s="219"/>
      <c r="AD38" s="219"/>
      <c r="AE38" s="219"/>
      <c r="AF38" s="777"/>
      <c r="AG38" s="777"/>
      <c r="AH38" s="777"/>
      <c r="AI38" s="219"/>
      <c r="AJ38" s="219"/>
      <c r="AK38" s="219"/>
      <c r="AL38" s="777"/>
      <c r="AM38" s="777"/>
      <c r="AN38" s="777"/>
      <c r="AO38" s="777"/>
      <c r="AP38" s="219"/>
      <c r="AQ38" s="219"/>
      <c r="AR38" s="219"/>
      <c r="AS38" s="219"/>
      <c r="AT38" s="777"/>
      <c r="AU38" s="777"/>
      <c r="AV38" s="777"/>
      <c r="AW38" s="777"/>
      <c r="AX38" s="777"/>
      <c r="BI38" s="790"/>
      <c r="BO38" s="777"/>
    </row>
    <row r="39" spans="2:67" s="778" customFormat="1" ht="11.65" customHeight="1">
      <c r="B39" s="775"/>
      <c r="C39" s="779"/>
      <c r="D39" s="776"/>
      <c r="E39" s="219"/>
      <c r="F39" s="219"/>
      <c r="G39" s="219"/>
      <c r="H39" s="219"/>
      <c r="I39" s="219"/>
      <c r="J39" s="219"/>
      <c r="K39" s="219"/>
      <c r="L39" s="219"/>
      <c r="M39" s="219"/>
      <c r="N39" s="219"/>
      <c r="O39" s="219"/>
      <c r="P39" s="219"/>
      <c r="Q39" s="219"/>
      <c r="R39" s="219"/>
      <c r="S39" s="219"/>
      <c r="T39" s="219"/>
      <c r="U39" s="219"/>
      <c r="V39" s="219"/>
      <c r="W39" s="219"/>
      <c r="X39" s="219"/>
      <c r="Y39" s="219"/>
      <c r="Z39" s="775"/>
      <c r="AA39" s="777"/>
      <c r="AB39" s="219"/>
      <c r="AC39" s="219"/>
      <c r="AD39" s="219"/>
      <c r="AE39" s="219"/>
      <c r="AF39" s="777"/>
      <c r="AG39" s="777"/>
      <c r="AH39" s="777"/>
      <c r="AI39" s="219"/>
      <c r="AJ39" s="219"/>
      <c r="AK39" s="219"/>
      <c r="AL39" s="777"/>
      <c r="AM39" s="777"/>
      <c r="AN39" s="777"/>
      <c r="AO39" s="777"/>
      <c r="AP39" s="219"/>
      <c r="AQ39" s="219"/>
      <c r="AR39" s="219"/>
      <c r="AS39" s="219"/>
      <c r="AT39" s="777"/>
      <c r="AU39" s="777"/>
      <c r="AV39" s="777"/>
      <c r="AW39" s="777"/>
      <c r="AX39" s="777"/>
      <c r="BO39" s="777"/>
    </row>
    <row r="40" spans="2:67" s="778" customFormat="1" ht="11.65" customHeight="1">
      <c r="B40" s="775"/>
      <c r="C40" s="219"/>
      <c r="D40" s="776"/>
      <c r="E40" s="219"/>
      <c r="F40" s="219"/>
      <c r="G40" s="219"/>
      <c r="H40" s="219"/>
      <c r="I40" s="219"/>
      <c r="J40" s="219"/>
      <c r="K40" s="219"/>
      <c r="L40" s="219"/>
      <c r="M40" s="219"/>
      <c r="N40" s="219"/>
      <c r="O40" s="219"/>
      <c r="P40" s="219"/>
      <c r="Q40" s="219"/>
      <c r="R40" s="219"/>
      <c r="S40" s="219"/>
      <c r="T40" s="219"/>
      <c r="U40" s="219"/>
      <c r="V40" s="219"/>
      <c r="W40" s="219"/>
      <c r="X40" s="219"/>
      <c r="Y40" s="219"/>
      <c r="Z40" s="775"/>
      <c r="AA40" s="777"/>
      <c r="AB40" s="219"/>
      <c r="AC40" s="219"/>
      <c r="AD40" s="219"/>
      <c r="AE40" s="219"/>
      <c r="AF40" s="777"/>
      <c r="AG40" s="777"/>
      <c r="AH40" s="777"/>
      <c r="AI40" s="219"/>
      <c r="AJ40" s="219"/>
      <c r="AK40" s="219"/>
      <c r="AL40" s="777"/>
      <c r="AM40" s="777"/>
      <c r="AN40" s="777"/>
      <c r="AO40" s="777"/>
      <c r="AP40" s="219"/>
      <c r="AQ40" s="219"/>
      <c r="AR40" s="219"/>
      <c r="AS40" s="219"/>
      <c r="AT40" s="777"/>
      <c r="AU40" s="777"/>
      <c r="AV40" s="777"/>
      <c r="AW40" s="777"/>
      <c r="AX40" s="777"/>
      <c r="BO40" s="777"/>
    </row>
    <row r="41" spans="2:67" s="778" customFormat="1" ht="11.65" customHeight="1">
      <c r="B41" s="775"/>
      <c r="C41" s="219"/>
      <c r="D41" s="776"/>
      <c r="E41" s="219"/>
      <c r="F41" s="219"/>
      <c r="G41" s="219"/>
      <c r="H41" s="219"/>
      <c r="I41" s="219"/>
      <c r="J41" s="219"/>
      <c r="K41" s="219"/>
      <c r="L41" s="219"/>
      <c r="M41" s="219"/>
      <c r="N41" s="219"/>
      <c r="O41" s="219"/>
      <c r="P41" s="219"/>
      <c r="Q41" s="219"/>
      <c r="R41" s="219"/>
      <c r="S41" s="219"/>
      <c r="T41" s="219"/>
      <c r="U41" s="219"/>
      <c r="V41" s="219"/>
      <c r="W41" s="219"/>
      <c r="X41" s="219"/>
      <c r="Y41" s="219"/>
      <c r="Z41" s="775"/>
      <c r="AA41" s="777"/>
      <c r="AB41" s="219"/>
      <c r="AC41" s="219"/>
      <c r="AD41" s="219"/>
      <c r="AE41" s="219"/>
      <c r="AF41" s="777"/>
      <c r="AG41" s="777"/>
      <c r="AH41" s="777"/>
      <c r="AI41" s="219"/>
      <c r="AJ41" s="219"/>
      <c r="AK41" s="219"/>
      <c r="AL41" s="777"/>
      <c r="AM41" s="777"/>
      <c r="AN41" s="777"/>
      <c r="AO41" s="777"/>
      <c r="AP41" s="219"/>
      <c r="AQ41" s="219"/>
      <c r="AR41" s="219"/>
      <c r="AS41" s="219"/>
      <c r="AT41" s="777"/>
      <c r="AU41" s="777"/>
      <c r="AV41" s="777"/>
      <c r="AW41" s="777"/>
      <c r="AX41" s="777"/>
      <c r="BO41" s="777"/>
    </row>
    <row r="42" spans="2:67" s="778" customFormat="1" ht="11.65" customHeight="1">
      <c r="B42" s="775"/>
      <c r="C42" s="219"/>
      <c r="D42" s="776"/>
      <c r="E42" s="219"/>
      <c r="F42" s="219"/>
      <c r="G42" s="219"/>
      <c r="H42" s="219"/>
      <c r="I42" s="219"/>
      <c r="J42" s="219"/>
      <c r="K42" s="219"/>
      <c r="L42" s="219"/>
      <c r="M42" s="219"/>
      <c r="N42" s="219"/>
      <c r="O42" s="219"/>
      <c r="P42" s="219"/>
      <c r="Q42" s="219"/>
      <c r="R42" s="219"/>
      <c r="S42" s="219"/>
      <c r="T42" s="219"/>
      <c r="U42" s="219"/>
      <c r="V42" s="219"/>
      <c r="W42" s="219"/>
      <c r="X42" s="219"/>
      <c r="Y42" s="219"/>
      <c r="Z42" s="775"/>
      <c r="AA42" s="777"/>
      <c r="AB42" s="219"/>
      <c r="AC42" s="219"/>
      <c r="AD42" s="219"/>
      <c r="AE42" s="219"/>
      <c r="AF42" s="777"/>
      <c r="AG42" s="777"/>
      <c r="AH42" s="777"/>
      <c r="AI42" s="219"/>
      <c r="AJ42" s="219"/>
      <c r="AK42" s="219"/>
      <c r="AL42" s="777"/>
      <c r="AM42" s="777"/>
      <c r="AN42" s="777"/>
      <c r="AO42" s="777"/>
      <c r="AP42" s="219"/>
      <c r="AQ42" s="219"/>
      <c r="AR42" s="219"/>
      <c r="AS42" s="219"/>
      <c r="AT42" s="777"/>
      <c r="AU42" s="777"/>
      <c r="AV42" s="777"/>
      <c r="AW42" s="777"/>
      <c r="AX42" s="777"/>
      <c r="BO42" s="777"/>
    </row>
    <row r="43" spans="2:67" s="778" customFormat="1" ht="11.65" customHeight="1">
      <c r="B43" s="775"/>
      <c r="C43" s="219"/>
      <c r="D43" s="776"/>
      <c r="E43" s="219"/>
      <c r="F43" s="219"/>
      <c r="G43" s="219"/>
      <c r="H43" s="219"/>
      <c r="I43" s="219"/>
      <c r="J43" s="219"/>
      <c r="K43" s="219"/>
      <c r="L43" s="219"/>
      <c r="M43" s="219"/>
      <c r="N43" s="219"/>
      <c r="O43" s="219"/>
      <c r="P43" s="219"/>
      <c r="Q43" s="219"/>
      <c r="R43" s="219"/>
      <c r="S43" s="219"/>
      <c r="T43" s="219"/>
      <c r="U43" s="219"/>
      <c r="V43" s="219"/>
      <c r="W43" s="219"/>
      <c r="X43" s="219"/>
      <c r="Y43" s="219"/>
      <c r="Z43" s="775"/>
      <c r="AA43" s="777"/>
      <c r="AB43" s="219"/>
      <c r="AC43" s="219"/>
      <c r="AD43" s="219"/>
      <c r="AE43" s="219"/>
      <c r="AF43" s="777"/>
      <c r="AG43" s="777"/>
      <c r="AH43" s="777"/>
      <c r="AI43" s="219"/>
      <c r="AJ43" s="219"/>
      <c r="AK43" s="219"/>
      <c r="AL43" s="777"/>
      <c r="AM43" s="777"/>
      <c r="AN43" s="777"/>
      <c r="AO43" s="777"/>
      <c r="AP43" s="219"/>
      <c r="AQ43" s="219"/>
      <c r="AR43" s="219"/>
      <c r="AS43" s="219"/>
      <c r="AT43" s="777"/>
      <c r="AU43" s="777"/>
      <c r="AV43" s="777"/>
      <c r="AW43" s="777"/>
      <c r="AX43" s="777"/>
      <c r="BO43" s="777"/>
    </row>
    <row r="44" spans="2:67" s="778" customFormat="1" ht="12.6" customHeight="1">
      <c r="B44" s="775"/>
      <c r="C44" s="219"/>
      <c r="D44" s="776"/>
      <c r="E44" s="219"/>
      <c r="F44" s="219"/>
      <c r="G44" s="219"/>
      <c r="H44" s="219"/>
      <c r="I44" s="219"/>
      <c r="J44" s="219"/>
      <c r="K44" s="219"/>
      <c r="L44" s="219"/>
      <c r="M44" s="219"/>
      <c r="N44" s="219"/>
      <c r="O44" s="219"/>
      <c r="P44" s="219"/>
      <c r="Q44" s="219"/>
      <c r="R44" s="219"/>
      <c r="S44" s="219"/>
      <c r="T44" s="219"/>
      <c r="U44" s="219"/>
      <c r="V44" s="219"/>
      <c r="W44" s="219"/>
      <c r="X44" s="219"/>
      <c r="Y44" s="219"/>
      <c r="Z44" s="775"/>
      <c r="AA44" s="777"/>
      <c r="AB44" s="219"/>
      <c r="AC44" s="219"/>
      <c r="AD44" s="219"/>
      <c r="AE44" s="219"/>
      <c r="AF44" s="777"/>
      <c r="AG44" s="777"/>
      <c r="AH44" s="777"/>
      <c r="AI44" s="219"/>
      <c r="AJ44" s="219"/>
      <c r="AK44" s="219"/>
      <c r="AL44" s="777"/>
      <c r="AM44" s="777"/>
      <c r="AN44" s="777"/>
      <c r="AO44" s="777"/>
      <c r="AP44" s="219"/>
      <c r="AQ44" s="219"/>
      <c r="AR44" s="219"/>
      <c r="AS44" s="219"/>
      <c r="AT44" s="777"/>
      <c r="AU44" s="777"/>
      <c r="AV44" s="777"/>
      <c r="AW44" s="777"/>
      <c r="AX44" s="777"/>
      <c r="BO44" s="777"/>
    </row>
    <row r="45" spans="2:67" s="778" customFormat="1" ht="12.6" customHeight="1">
      <c r="B45" s="775"/>
      <c r="C45" s="219"/>
      <c r="D45" s="776"/>
      <c r="E45" s="219"/>
      <c r="F45" s="219"/>
      <c r="G45" s="219"/>
      <c r="H45" s="219"/>
      <c r="I45" s="219"/>
      <c r="J45" s="219"/>
      <c r="K45" s="219"/>
      <c r="L45" s="219"/>
      <c r="M45" s="219"/>
      <c r="N45" s="219"/>
      <c r="O45" s="219"/>
      <c r="P45" s="219"/>
      <c r="Q45" s="219"/>
      <c r="R45" s="219"/>
      <c r="S45" s="219"/>
      <c r="T45" s="219"/>
      <c r="U45" s="219"/>
      <c r="V45" s="219"/>
      <c r="W45" s="219"/>
      <c r="X45" s="219"/>
      <c r="Y45" s="219"/>
      <c r="Z45" s="775"/>
      <c r="AA45" s="777"/>
      <c r="AB45" s="219"/>
      <c r="AC45" s="219"/>
      <c r="AD45" s="219"/>
      <c r="AE45" s="219"/>
      <c r="AF45" s="777"/>
      <c r="AG45" s="777"/>
      <c r="AH45" s="777"/>
      <c r="AI45" s="219"/>
      <c r="AJ45" s="219"/>
      <c r="AK45" s="219"/>
      <c r="AL45" s="777"/>
      <c r="AM45" s="777"/>
      <c r="AN45" s="777"/>
      <c r="AO45" s="777"/>
      <c r="AP45" s="219"/>
      <c r="AQ45" s="219"/>
      <c r="AR45" s="219"/>
      <c r="AS45" s="219"/>
      <c r="AT45" s="777"/>
      <c r="AU45" s="777"/>
      <c r="AV45" s="777"/>
      <c r="AW45" s="777"/>
      <c r="AX45" s="777"/>
      <c r="BO45" s="777"/>
    </row>
    <row r="46" spans="2:67" s="778" customFormat="1" ht="11.65" customHeight="1">
      <c r="B46" s="775"/>
      <c r="C46" s="219"/>
      <c r="D46" s="776"/>
      <c r="E46" s="219"/>
      <c r="F46" s="219"/>
      <c r="G46" s="219"/>
      <c r="H46" s="219"/>
      <c r="I46" s="219"/>
      <c r="J46" s="219"/>
      <c r="K46" s="219"/>
      <c r="L46" s="219"/>
      <c r="M46" s="219"/>
      <c r="N46" s="219"/>
      <c r="O46" s="219"/>
      <c r="P46" s="219"/>
      <c r="Q46" s="219"/>
      <c r="R46" s="219"/>
      <c r="S46" s="219"/>
      <c r="T46" s="219"/>
      <c r="U46" s="219"/>
      <c r="V46" s="219"/>
      <c r="W46" s="219"/>
      <c r="X46" s="219"/>
      <c r="Y46" s="219"/>
      <c r="Z46" s="775"/>
      <c r="AA46" s="777"/>
      <c r="AB46" s="219"/>
      <c r="AC46" s="219"/>
      <c r="AD46" s="219"/>
      <c r="AE46" s="219"/>
      <c r="AF46" s="777"/>
      <c r="AG46" s="777"/>
      <c r="AH46" s="777"/>
      <c r="AI46" s="219"/>
      <c r="AJ46" s="219"/>
      <c r="AK46" s="219"/>
      <c r="AL46" s="777"/>
      <c r="AM46" s="777"/>
      <c r="AN46" s="777"/>
      <c r="AO46" s="777"/>
      <c r="AP46" s="219"/>
      <c r="AQ46" s="219"/>
      <c r="AR46" s="219"/>
      <c r="AS46" s="219"/>
      <c r="AT46" s="777"/>
      <c r="AU46" s="777"/>
      <c r="AV46" s="777"/>
      <c r="AW46" s="777"/>
      <c r="AX46" s="777"/>
      <c r="BO46" s="777"/>
    </row>
    <row r="47" spans="2:67" s="778" customFormat="1" ht="11.65" customHeight="1">
      <c r="B47" s="775"/>
      <c r="C47" s="219"/>
      <c r="D47" s="776"/>
      <c r="E47" s="219"/>
      <c r="F47" s="219"/>
      <c r="G47" s="219"/>
      <c r="H47" s="219"/>
      <c r="I47" s="219"/>
      <c r="J47" s="219"/>
      <c r="K47" s="219"/>
      <c r="L47" s="219"/>
      <c r="M47" s="219"/>
      <c r="N47" s="219"/>
      <c r="O47" s="219"/>
      <c r="P47" s="219"/>
      <c r="Q47" s="219"/>
      <c r="R47" s="219"/>
      <c r="S47" s="219"/>
      <c r="T47" s="219"/>
      <c r="U47" s="219"/>
      <c r="V47" s="219"/>
      <c r="W47" s="219"/>
      <c r="X47" s="219"/>
      <c r="Y47" s="219"/>
      <c r="Z47" s="775"/>
      <c r="AA47" s="777"/>
      <c r="AB47" s="219"/>
      <c r="AC47" s="219"/>
      <c r="AD47" s="219"/>
      <c r="AE47" s="219"/>
      <c r="AF47" s="777"/>
      <c r="AG47" s="777"/>
      <c r="AH47" s="777"/>
      <c r="AI47" s="219"/>
      <c r="AJ47" s="219"/>
      <c r="AK47" s="219"/>
      <c r="AL47" s="777"/>
      <c r="AM47" s="777"/>
      <c r="AN47" s="777"/>
      <c r="AO47" s="777"/>
      <c r="AP47" s="219"/>
      <c r="AQ47" s="219"/>
      <c r="AR47" s="219"/>
      <c r="AS47" s="219"/>
      <c r="AT47" s="777"/>
      <c r="AU47" s="777"/>
      <c r="AV47" s="777"/>
      <c r="AW47" s="777"/>
      <c r="AX47" s="777"/>
      <c r="BO47" s="777"/>
    </row>
    <row r="48" spans="2:67" s="778" customFormat="1" ht="14.1" customHeight="1">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5"/>
      <c r="AA48" s="777"/>
      <c r="AB48" s="219"/>
      <c r="AC48" s="219"/>
      <c r="AD48" s="219"/>
      <c r="AE48" s="219"/>
      <c r="AF48" s="777"/>
      <c r="AG48" s="777"/>
      <c r="AH48" s="777"/>
      <c r="AI48" s="219"/>
      <c r="AJ48" s="219"/>
      <c r="AK48" s="219"/>
      <c r="AL48" s="777"/>
      <c r="AM48" s="777"/>
      <c r="AN48" s="777"/>
      <c r="AO48" s="777"/>
      <c r="AP48" s="219"/>
      <c r="AQ48" s="219"/>
      <c r="AR48" s="219"/>
      <c r="AS48" s="219"/>
      <c r="AT48" s="777"/>
      <c r="AU48" s="777"/>
      <c r="AV48" s="777"/>
      <c r="AW48" s="777"/>
      <c r="AX48" s="777"/>
      <c r="BO48" s="777"/>
    </row>
    <row r="49" spans="2:255" s="778" customFormat="1" ht="11.65" customHeight="1">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775"/>
      <c r="AA49" s="777"/>
      <c r="AB49" s="219"/>
      <c r="AC49" s="219"/>
      <c r="AD49" s="219"/>
      <c r="AE49" s="219"/>
      <c r="AF49" s="777"/>
      <c r="AG49" s="777"/>
      <c r="AH49" s="777"/>
      <c r="AI49" s="219"/>
      <c r="AJ49" s="219"/>
      <c r="AK49" s="219"/>
      <c r="AL49" s="777"/>
      <c r="AM49" s="777"/>
      <c r="AN49" s="777"/>
      <c r="AO49" s="777"/>
      <c r="AP49" s="219"/>
      <c r="AQ49" s="219"/>
      <c r="AR49" s="219"/>
      <c r="AS49" s="219"/>
      <c r="AT49" s="777"/>
      <c r="AU49" s="777"/>
      <c r="AV49" s="777"/>
      <c r="AW49" s="777"/>
      <c r="AX49" s="777"/>
      <c r="BO49" s="777"/>
    </row>
    <row r="50" spans="2:255" s="778" customFormat="1" ht="11.65" customHeight="1">
      <c r="C50" s="777"/>
      <c r="D50" s="777"/>
      <c r="E50" s="777"/>
      <c r="F50" s="777"/>
      <c r="G50" s="777"/>
      <c r="H50" s="777"/>
      <c r="I50" s="777"/>
      <c r="J50" s="777"/>
      <c r="K50" s="777"/>
      <c r="L50" s="777"/>
      <c r="M50" s="777"/>
      <c r="N50" s="777"/>
      <c r="O50" s="777"/>
      <c r="P50" s="777"/>
      <c r="Q50" s="777"/>
      <c r="R50" s="777"/>
      <c r="S50" s="777"/>
      <c r="T50" s="777"/>
      <c r="U50" s="777"/>
      <c r="V50" s="777"/>
      <c r="W50" s="777"/>
      <c r="X50" s="777"/>
      <c r="Y50" s="777"/>
      <c r="Z50" s="775"/>
      <c r="AA50" s="777"/>
      <c r="AB50" s="219"/>
      <c r="AC50" s="219"/>
      <c r="AD50" s="219"/>
      <c r="AE50" s="219"/>
      <c r="AF50" s="777"/>
      <c r="AG50" s="777"/>
      <c r="AH50" s="777"/>
      <c r="AI50" s="219"/>
      <c r="AJ50" s="219"/>
      <c r="AK50" s="219"/>
      <c r="AL50" s="777"/>
      <c r="AM50" s="777"/>
      <c r="AN50" s="777"/>
      <c r="AO50" s="777"/>
      <c r="AP50" s="219"/>
      <c r="AQ50" s="219"/>
      <c r="AR50" s="219"/>
      <c r="AS50" s="219"/>
      <c r="AT50" s="777"/>
      <c r="AU50" s="777"/>
      <c r="AV50" s="777"/>
      <c r="AW50" s="777"/>
      <c r="AX50" s="777"/>
      <c r="BO50" s="777"/>
    </row>
    <row r="51" spans="2:255" s="778" customFormat="1" ht="11.65" customHeight="1">
      <c r="C51" s="777"/>
      <c r="D51" s="777"/>
      <c r="E51" s="777"/>
      <c r="F51" s="777"/>
      <c r="G51" s="777"/>
      <c r="H51" s="777"/>
      <c r="I51" s="777"/>
      <c r="J51" s="777"/>
      <c r="K51" s="777"/>
      <c r="L51" s="777"/>
      <c r="M51" s="777"/>
      <c r="N51" s="777"/>
      <c r="O51" s="777"/>
      <c r="P51" s="777"/>
      <c r="Q51" s="777"/>
      <c r="R51" s="777"/>
      <c r="S51" s="777"/>
      <c r="T51" s="777"/>
      <c r="U51" s="777"/>
      <c r="V51" s="777"/>
      <c r="W51" s="777"/>
      <c r="X51" s="777"/>
      <c r="Y51" s="777"/>
      <c r="Z51" s="775"/>
      <c r="AA51" s="777"/>
      <c r="AB51" s="219"/>
      <c r="AC51" s="219"/>
      <c r="AD51" s="219"/>
      <c r="AE51" s="219"/>
      <c r="AF51" s="777"/>
      <c r="AG51" s="777"/>
      <c r="AH51" s="777"/>
      <c r="AI51" s="219"/>
      <c r="AJ51" s="219"/>
      <c r="AK51" s="219"/>
      <c r="AL51" s="777"/>
      <c r="AM51" s="777"/>
      <c r="AN51" s="777"/>
      <c r="AO51" s="777"/>
      <c r="AP51" s="219"/>
      <c r="AQ51" s="219"/>
      <c r="AR51" s="219"/>
      <c r="AS51" s="219"/>
      <c r="AT51" s="777"/>
      <c r="AU51" s="777"/>
      <c r="AV51" s="777"/>
      <c r="AW51" s="777"/>
      <c r="AX51" s="777"/>
      <c r="BO51" s="777"/>
    </row>
    <row r="52" spans="2:255" s="779" customFormat="1" ht="12.75" customHeight="1">
      <c r="B52" s="777"/>
      <c r="C52" s="777"/>
      <c r="D52" s="777"/>
      <c r="E52" s="777"/>
      <c r="F52" s="777"/>
      <c r="G52" s="777"/>
      <c r="H52" s="777"/>
      <c r="I52" s="777"/>
      <c r="J52" s="777"/>
      <c r="K52" s="777"/>
      <c r="L52" s="777"/>
      <c r="M52" s="777"/>
      <c r="N52" s="777"/>
      <c r="O52" s="777"/>
      <c r="P52" s="777"/>
      <c r="Q52" s="777"/>
      <c r="R52" s="777"/>
      <c r="S52" s="777"/>
      <c r="T52" s="777"/>
      <c r="U52" s="777"/>
      <c r="V52" s="777"/>
      <c r="W52" s="777"/>
      <c r="X52" s="777"/>
      <c r="Y52" s="777"/>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778"/>
      <c r="AV52" s="778"/>
      <c r="AW52" s="778"/>
      <c r="AX52" s="778"/>
      <c r="AY52" s="778"/>
      <c r="AZ52" s="778"/>
      <c r="BA52" s="778"/>
      <c r="BB52" s="777"/>
      <c r="BC52" s="777"/>
      <c r="BD52" s="777"/>
      <c r="BE52" s="777"/>
      <c r="BF52" s="777"/>
      <c r="BG52" s="777"/>
      <c r="BH52" s="777"/>
      <c r="BI52" s="777"/>
      <c r="BJ52" s="777"/>
      <c r="BK52" s="777"/>
      <c r="BL52" s="777"/>
      <c r="BM52" s="777"/>
      <c r="BN52" s="777"/>
      <c r="BO52" s="777"/>
      <c r="BP52" s="777"/>
      <c r="BQ52" s="777"/>
      <c r="BR52" s="777"/>
      <c r="BS52" s="777"/>
      <c r="BT52" s="777"/>
      <c r="BU52" s="777"/>
      <c r="BV52" s="777"/>
      <c r="BW52" s="777"/>
      <c r="BX52" s="777"/>
      <c r="BY52" s="777"/>
      <c r="BZ52" s="777"/>
      <c r="CA52" s="777"/>
      <c r="CB52" s="777"/>
      <c r="CC52" s="777"/>
      <c r="CD52" s="777"/>
      <c r="CE52" s="777"/>
      <c r="CF52" s="777"/>
      <c r="CG52" s="777"/>
      <c r="CH52" s="777"/>
      <c r="CI52" s="777"/>
      <c r="CJ52" s="777"/>
      <c r="CK52" s="777"/>
      <c r="CL52" s="777"/>
      <c r="CM52" s="777"/>
      <c r="CN52" s="777"/>
      <c r="CO52" s="777"/>
      <c r="CP52" s="777"/>
      <c r="CQ52" s="777"/>
      <c r="CR52" s="777"/>
      <c r="CS52" s="777"/>
      <c r="CT52" s="777"/>
      <c r="CU52" s="777"/>
      <c r="CV52" s="777"/>
      <c r="CW52" s="777"/>
      <c r="CX52" s="777"/>
      <c r="CY52" s="777"/>
      <c r="CZ52" s="777"/>
      <c r="DA52" s="777"/>
      <c r="DB52" s="777"/>
      <c r="DC52" s="777"/>
      <c r="DD52" s="777"/>
      <c r="DE52" s="777"/>
      <c r="DF52" s="777"/>
      <c r="DG52" s="777"/>
      <c r="DH52" s="777"/>
      <c r="DI52" s="777"/>
      <c r="DJ52" s="777"/>
      <c r="DK52" s="777"/>
      <c r="DL52" s="777"/>
      <c r="DM52" s="777"/>
      <c r="DN52" s="777"/>
      <c r="DO52" s="777"/>
      <c r="DP52" s="777"/>
      <c r="DQ52" s="777"/>
      <c r="DR52" s="777"/>
      <c r="DS52" s="777"/>
      <c r="DT52" s="777"/>
      <c r="DU52" s="777"/>
      <c r="DV52" s="777"/>
      <c r="DW52" s="777"/>
      <c r="DX52" s="777"/>
      <c r="DY52" s="777"/>
      <c r="DZ52" s="777"/>
      <c r="EA52" s="777"/>
      <c r="EB52" s="777"/>
      <c r="EC52" s="777"/>
      <c r="ED52" s="777"/>
      <c r="EE52" s="777"/>
      <c r="EF52" s="777"/>
      <c r="EG52" s="777"/>
      <c r="EH52" s="777"/>
      <c r="EI52" s="777"/>
      <c r="EJ52" s="777"/>
      <c r="EK52" s="777"/>
      <c r="EL52" s="777"/>
      <c r="EM52" s="777"/>
      <c r="EN52" s="777"/>
      <c r="EO52" s="777"/>
      <c r="EP52" s="777"/>
      <c r="EQ52" s="777"/>
      <c r="ER52" s="777"/>
      <c r="ES52" s="777"/>
      <c r="ET52" s="777"/>
      <c r="EU52" s="777"/>
      <c r="EV52" s="777"/>
      <c r="EW52" s="777"/>
      <c r="EX52" s="777"/>
      <c r="EY52" s="777"/>
      <c r="EZ52" s="777"/>
      <c r="FA52" s="777"/>
      <c r="FB52" s="777"/>
      <c r="FC52" s="777"/>
      <c r="FD52" s="777"/>
      <c r="FE52" s="777"/>
      <c r="FF52" s="777"/>
      <c r="FG52" s="777"/>
      <c r="FH52" s="777"/>
      <c r="FI52" s="777"/>
      <c r="FJ52" s="777"/>
      <c r="FK52" s="777"/>
      <c r="FL52" s="777"/>
      <c r="FM52" s="777"/>
      <c r="FN52" s="777"/>
      <c r="FO52" s="777"/>
      <c r="FP52" s="777"/>
      <c r="FQ52" s="777"/>
      <c r="FR52" s="777"/>
      <c r="FS52" s="777"/>
      <c r="FT52" s="777"/>
      <c r="FU52" s="777"/>
      <c r="FV52" s="777"/>
      <c r="FW52" s="777"/>
      <c r="FX52" s="777"/>
      <c r="FY52" s="777"/>
      <c r="FZ52" s="777"/>
      <c r="GA52" s="777"/>
      <c r="GB52" s="777"/>
      <c r="GC52" s="777"/>
      <c r="GD52" s="777"/>
      <c r="GE52" s="777"/>
      <c r="GF52" s="777"/>
      <c r="GG52" s="777"/>
      <c r="GH52" s="777"/>
      <c r="GI52" s="777"/>
      <c r="GJ52" s="777"/>
      <c r="GK52" s="777"/>
      <c r="GL52" s="777"/>
      <c r="GM52" s="777"/>
      <c r="GN52" s="777"/>
      <c r="GO52" s="777"/>
      <c r="GP52" s="777"/>
      <c r="GQ52" s="777"/>
      <c r="GR52" s="777"/>
      <c r="GS52" s="777"/>
      <c r="GT52" s="777"/>
      <c r="GU52" s="777"/>
      <c r="GV52" s="777"/>
      <c r="GW52" s="777"/>
      <c r="GX52" s="777"/>
      <c r="GY52" s="777"/>
      <c r="GZ52" s="777"/>
      <c r="HA52" s="777"/>
      <c r="HB52" s="777"/>
      <c r="HC52" s="777"/>
      <c r="HD52" s="777"/>
      <c r="HE52" s="777"/>
      <c r="HF52" s="777"/>
      <c r="HG52" s="777"/>
      <c r="HH52" s="777"/>
      <c r="HI52" s="777"/>
      <c r="HJ52" s="777"/>
      <c r="HK52" s="777"/>
      <c r="HL52" s="777"/>
      <c r="HM52" s="777"/>
      <c r="HN52" s="777"/>
      <c r="HO52" s="777"/>
      <c r="HP52" s="777"/>
      <c r="HQ52" s="777"/>
      <c r="HR52" s="777"/>
      <c r="HS52" s="777"/>
      <c r="HT52" s="777"/>
      <c r="HU52" s="777"/>
      <c r="HV52" s="777"/>
      <c r="HW52" s="777"/>
      <c r="HX52" s="777"/>
      <c r="HY52" s="777"/>
      <c r="HZ52" s="777"/>
      <c r="IA52" s="777"/>
      <c r="IB52" s="777"/>
      <c r="IC52" s="777"/>
      <c r="ID52" s="777"/>
      <c r="IE52" s="777"/>
      <c r="IF52" s="777"/>
      <c r="IG52" s="777"/>
      <c r="IH52" s="777"/>
      <c r="II52" s="777"/>
      <c r="IJ52" s="777"/>
      <c r="IK52" s="777"/>
      <c r="IL52" s="777"/>
      <c r="IM52" s="777"/>
      <c r="IN52" s="777"/>
      <c r="IO52" s="777"/>
      <c r="IP52" s="777"/>
      <c r="IQ52" s="777"/>
      <c r="IR52" s="777"/>
      <c r="IS52" s="777"/>
      <c r="IT52" s="777"/>
      <c r="IU52" s="777"/>
    </row>
    <row r="53" spans="2:255" s="779" customFormat="1" ht="12.75" customHeight="1">
      <c r="B53" s="777"/>
      <c r="C53" s="777"/>
      <c r="D53" s="777"/>
      <c r="E53" s="777"/>
      <c r="F53" s="777"/>
      <c r="G53" s="777"/>
      <c r="H53" s="777"/>
      <c r="I53" s="777"/>
      <c r="J53" s="777"/>
      <c r="K53" s="777"/>
      <c r="L53" s="777"/>
      <c r="M53" s="777"/>
      <c r="N53" s="777"/>
      <c r="O53" s="777"/>
      <c r="P53" s="777"/>
      <c r="Q53" s="777"/>
      <c r="R53" s="777"/>
      <c r="S53" s="777"/>
      <c r="T53" s="777"/>
      <c r="U53" s="777"/>
      <c r="V53" s="777"/>
      <c r="W53" s="777"/>
      <c r="X53" s="777"/>
      <c r="Y53" s="777"/>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778"/>
      <c r="AV53" s="778"/>
      <c r="AW53" s="778"/>
      <c r="AX53" s="778"/>
      <c r="AY53" s="778"/>
      <c r="AZ53" s="778"/>
      <c r="BA53" s="778"/>
      <c r="BB53" s="777"/>
      <c r="BC53" s="777"/>
      <c r="BD53" s="777"/>
      <c r="BE53" s="777"/>
      <c r="BF53" s="777"/>
      <c r="BG53" s="777"/>
      <c r="BH53" s="777"/>
      <c r="BI53" s="777"/>
      <c r="BJ53" s="777"/>
      <c r="BK53" s="777"/>
      <c r="BL53" s="777"/>
      <c r="BM53" s="777"/>
      <c r="BN53" s="777"/>
      <c r="BO53" s="777"/>
      <c r="BP53" s="777"/>
      <c r="BQ53" s="777"/>
      <c r="BR53" s="777"/>
      <c r="BS53" s="777"/>
      <c r="BT53" s="777"/>
      <c r="BU53" s="777"/>
      <c r="BV53" s="777"/>
      <c r="BW53" s="777"/>
      <c r="BX53" s="777"/>
      <c r="BY53" s="777"/>
      <c r="BZ53" s="777"/>
      <c r="CA53" s="777"/>
      <c r="CB53" s="777"/>
      <c r="CC53" s="777"/>
      <c r="CD53" s="777"/>
      <c r="CE53" s="777"/>
      <c r="CF53" s="777"/>
      <c r="CG53" s="777"/>
      <c r="CH53" s="777"/>
      <c r="CI53" s="777"/>
      <c r="CJ53" s="777"/>
      <c r="CK53" s="777"/>
      <c r="CL53" s="777"/>
      <c r="CM53" s="777"/>
      <c r="CN53" s="777"/>
      <c r="CO53" s="777"/>
      <c r="CP53" s="777"/>
      <c r="CQ53" s="777"/>
      <c r="CR53" s="777"/>
      <c r="CS53" s="777"/>
      <c r="CT53" s="777"/>
      <c r="CU53" s="777"/>
      <c r="CV53" s="777"/>
      <c r="CW53" s="777"/>
      <c r="CX53" s="777"/>
      <c r="CY53" s="777"/>
      <c r="CZ53" s="777"/>
      <c r="DA53" s="777"/>
      <c r="DB53" s="777"/>
      <c r="DC53" s="777"/>
      <c r="DD53" s="777"/>
      <c r="DE53" s="777"/>
      <c r="DF53" s="777"/>
      <c r="DG53" s="777"/>
      <c r="DH53" s="777"/>
      <c r="DI53" s="777"/>
      <c r="DJ53" s="777"/>
      <c r="DK53" s="777"/>
      <c r="DL53" s="777"/>
      <c r="DM53" s="777"/>
      <c r="DN53" s="777"/>
      <c r="DO53" s="777"/>
      <c r="DP53" s="777"/>
      <c r="DQ53" s="777"/>
      <c r="DR53" s="777"/>
      <c r="DS53" s="777"/>
      <c r="DT53" s="777"/>
      <c r="DU53" s="777"/>
      <c r="DV53" s="777"/>
      <c r="DW53" s="777"/>
      <c r="DX53" s="777"/>
      <c r="DY53" s="777"/>
      <c r="DZ53" s="777"/>
      <c r="EA53" s="777"/>
      <c r="EB53" s="777"/>
      <c r="EC53" s="777"/>
      <c r="ED53" s="777"/>
      <c r="EE53" s="777"/>
      <c r="EF53" s="777"/>
      <c r="EG53" s="777"/>
      <c r="EH53" s="777"/>
      <c r="EI53" s="777"/>
      <c r="EJ53" s="777"/>
      <c r="EK53" s="777"/>
      <c r="EL53" s="777"/>
      <c r="EM53" s="777"/>
      <c r="EN53" s="777"/>
      <c r="EO53" s="777"/>
      <c r="EP53" s="777"/>
      <c r="EQ53" s="777"/>
      <c r="ER53" s="777"/>
      <c r="ES53" s="777"/>
      <c r="ET53" s="777"/>
      <c r="EU53" s="777"/>
      <c r="EV53" s="777"/>
      <c r="EW53" s="777"/>
      <c r="EX53" s="777"/>
      <c r="EY53" s="777"/>
      <c r="EZ53" s="777"/>
      <c r="FA53" s="777"/>
      <c r="FB53" s="777"/>
      <c r="FC53" s="777"/>
      <c r="FD53" s="777"/>
      <c r="FE53" s="777"/>
      <c r="FF53" s="777"/>
      <c r="FG53" s="777"/>
      <c r="FH53" s="777"/>
      <c r="FI53" s="777"/>
      <c r="FJ53" s="777"/>
      <c r="FK53" s="777"/>
      <c r="FL53" s="777"/>
      <c r="FM53" s="777"/>
      <c r="FN53" s="777"/>
      <c r="FO53" s="777"/>
      <c r="FP53" s="777"/>
      <c r="FQ53" s="777"/>
      <c r="FR53" s="777"/>
      <c r="FS53" s="777"/>
      <c r="FT53" s="777"/>
      <c r="FU53" s="777"/>
      <c r="FV53" s="777"/>
      <c r="FW53" s="777"/>
      <c r="FX53" s="777"/>
      <c r="FY53" s="777"/>
      <c r="FZ53" s="777"/>
      <c r="GA53" s="777"/>
      <c r="GB53" s="777"/>
      <c r="GC53" s="777"/>
      <c r="GD53" s="777"/>
      <c r="GE53" s="777"/>
      <c r="GF53" s="777"/>
      <c r="GG53" s="777"/>
      <c r="GH53" s="777"/>
      <c r="GI53" s="777"/>
      <c r="GJ53" s="777"/>
      <c r="GK53" s="777"/>
      <c r="GL53" s="777"/>
      <c r="GM53" s="777"/>
      <c r="GN53" s="777"/>
      <c r="GO53" s="777"/>
      <c r="GP53" s="777"/>
      <c r="GQ53" s="777"/>
      <c r="GR53" s="777"/>
      <c r="GS53" s="777"/>
      <c r="GT53" s="777"/>
      <c r="GU53" s="777"/>
      <c r="GV53" s="777"/>
      <c r="GW53" s="777"/>
      <c r="GX53" s="777"/>
      <c r="GY53" s="777"/>
      <c r="GZ53" s="777"/>
      <c r="HA53" s="777"/>
      <c r="HB53" s="777"/>
      <c r="HC53" s="777"/>
      <c r="HD53" s="777"/>
      <c r="HE53" s="777"/>
      <c r="HF53" s="777"/>
      <c r="HG53" s="777"/>
      <c r="HH53" s="777"/>
      <c r="HI53" s="777"/>
      <c r="HJ53" s="777"/>
      <c r="HK53" s="777"/>
      <c r="HL53" s="777"/>
      <c r="HM53" s="777"/>
      <c r="HN53" s="777"/>
      <c r="HO53" s="777"/>
      <c r="HP53" s="777"/>
      <c r="HQ53" s="777"/>
      <c r="HR53" s="777"/>
      <c r="HS53" s="777"/>
      <c r="HT53" s="777"/>
      <c r="HU53" s="777"/>
      <c r="HV53" s="777"/>
      <c r="HW53" s="777"/>
      <c r="HX53" s="777"/>
      <c r="HY53" s="777"/>
      <c r="HZ53" s="777"/>
      <c r="IA53" s="777"/>
      <c r="IB53" s="777"/>
      <c r="IC53" s="777"/>
      <c r="ID53" s="777"/>
      <c r="IE53" s="777"/>
      <c r="IF53" s="777"/>
      <c r="IG53" s="777"/>
      <c r="IH53" s="777"/>
      <c r="II53" s="777"/>
      <c r="IJ53" s="777"/>
      <c r="IK53" s="777"/>
      <c r="IL53" s="777"/>
      <c r="IM53" s="777"/>
      <c r="IN53" s="777"/>
      <c r="IO53" s="777"/>
      <c r="IP53" s="777"/>
      <c r="IQ53" s="777"/>
      <c r="IR53" s="777"/>
      <c r="IS53" s="777"/>
      <c r="IT53" s="777"/>
      <c r="IU53" s="777"/>
    </row>
    <row r="54" spans="2:255" s="779" customFormat="1" ht="12.75" customHeight="1">
      <c r="B54" s="777"/>
      <c r="C54" s="777"/>
      <c r="D54" s="777"/>
      <c r="E54" s="777"/>
      <c r="F54" s="777"/>
      <c r="G54" s="777"/>
      <c r="H54" s="777"/>
      <c r="I54" s="777"/>
      <c r="J54" s="777"/>
      <c r="K54" s="777"/>
      <c r="L54" s="777"/>
      <c r="M54" s="777"/>
      <c r="N54" s="777"/>
      <c r="O54" s="777"/>
      <c r="P54" s="777"/>
      <c r="Q54" s="777"/>
      <c r="R54" s="777"/>
      <c r="S54" s="777"/>
      <c r="T54" s="777"/>
      <c r="U54" s="777"/>
      <c r="V54" s="777"/>
      <c r="W54" s="777"/>
      <c r="X54" s="777"/>
      <c r="Y54" s="777"/>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778"/>
      <c r="AV54" s="778"/>
      <c r="AW54" s="778"/>
      <c r="AX54" s="778"/>
      <c r="AY54" s="778"/>
      <c r="AZ54" s="778"/>
      <c r="BA54" s="778"/>
      <c r="BB54" s="777"/>
      <c r="BC54" s="777"/>
      <c r="BD54" s="777"/>
      <c r="BE54" s="777"/>
      <c r="BF54" s="777"/>
      <c r="BG54" s="777"/>
      <c r="BH54" s="777"/>
      <c r="BI54" s="777"/>
      <c r="BJ54" s="777"/>
      <c r="BK54" s="777"/>
      <c r="BL54" s="777"/>
      <c r="BM54" s="777"/>
      <c r="BN54" s="777"/>
      <c r="BO54" s="777"/>
      <c r="BP54" s="777"/>
      <c r="BQ54" s="777"/>
      <c r="BR54" s="777"/>
      <c r="BS54" s="777"/>
      <c r="BT54" s="777"/>
      <c r="BU54" s="777"/>
      <c r="BV54" s="777"/>
      <c r="BW54" s="777"/>
      <c r="BX54" s="777"/>
      <c r="BY54" s="777"/>
      <c r="BZ54" s="777"/>
      <c r="CA54" s="777"/>
      <c r="CB54" s="777"/>
      <c r="CC54" s="777"/>
      <c r="CD54" s="777"/>
      <c r="CE54" s="777"/>
      <c r="CF54" s="777"/>
      <c r="CG54" s="777"/>
      <c r="CH54" s="777"/>
      <c r="CI54" s="777"/>
      <c r="CJ54" s="777"/>
      <c r="CK54" s="777"/>
      <c r="CL54" s="777"/>
      <c r="CM54" s="777"/>
      <c r="CN54" s="777"/>
      <c r="CO54" s="777"/>
      <c r="CP54" s="777"/>
      <c r="CQ54" s="777"/>
      <c r="CR54" s="777"/>
      <c r="CS54" s="777"/>
      <c r="CT54" s="777"/>
      <c r="CU54" s="777"/>
      <c r="CV54" s="777"/>
      <c r="CW54" s="777"/>
      <c r="CX54" s="777"/>
      <c r="CY54" s="777"/>
      <c r="CZ54" s="777"/>
      <c r="DA54" s="777"/>
      <c r="DB54" s="777"/>
      <c r="DC54" s="777"/>
      <c r="DD54" s="777"/>
      <c r="DE54" s="777"/>
      <c r="DF54" s="777"/>
      <c r="DG54" s="777"/>
      <c r="DH54" s="777"/>
      <c r="DI54" s="777"/>
      <c r="DJ54" s="777"/>
      <c r="DK54" s="777"/>
      <c r="DL54" s="777"/>
      <c r="DM54" s="777"/>
      <c r="DN54" s="777"/>
      <c r="DO54" s="777"/>
      <c r="DP54" s="777"/>
      <c r="DQ54" s="777"/>
      <c r="DR54" s="777"/>
      <c r="DS54" s="777"/>
      <c r="DT54" s="777"/>
      <c r="DU54" s="777"/>
      <c r="DV54" s="777"/>
      <c r="DW54" s="777"/>
      <c r="DX54" s="777"/>
      <c r="DY54" s="777"/>
      <c r="DZ54" s="777"/>
      <c r="EA54" s="777"/>
      <c r="EB54" s="777"/>
      <c r="EC54" s="777"/>
      <c r="ED54" s="777"/>
      <c r="EE54" s="777"/>
      <c r="EF54" s="777"/>
      <c r="EG54" s="777"/>
      <c r="EH54" s="777"/>
      <c r="EI54" s="777"/>
      <c r="EJ54" s="777"/>
      <c r="EK54" s="777"/>
      <c r="EL54" s="777"/>
      <c r="EM54" s="777"/>
      <c r="EN54" s="777"/>
      <c r="EO54" s="777"/>
      <c r="EP54" s="777"/>
      <c r="EQ54" s="777"/>
      <c r="ER54" s="777"/>
      <c r="ES54" s="777"/>
      <c r="ET54" s="777"/>
      <c r="EU54" s="777"/>
      <c r="EV54" s="777"/>
      <c r="EW54" s="777"/>
      <c r="EX54" s="777"/>
      <c r="EY54" s="777"/>
      <c r="EZ54" s="777"/>
      <c r="FA54" s="777"/>
      <c r="FB54" s="777"/>
      <c r="FC54" s="777"/>
      <c r="FD54" s="777"/>
      <c r="FE54" s="777"/>
      <c r="FF54" s="777"/>
      <c r="FG54" s="777"/>
      <c r="FH54" s="777"/>
      <c r="FI54" s="777"/>
      <c r="FJ54" s="777"/>
      <c r="FK54" s="777"/>
      <c r="FL54" s="777"/>
      <c r="FM54" s="777"/>
      <c r="FN54" s="777"/>
      <c r="FO54" s="777"/>
      <c r="FP54" s="777"/>
      <c r="FQ54" s="777"/>
      <c r="FR54" s="777"/>
      <c r="FS54" s="777"/>
      <c r="FT54" s="777"/>
      <c r="FU54" s="777"/>
      <c r="FV54" s="777"/>
      <c r="FW54" s="777"/>
      <c r="FX54" s="777"/>
      <c r="FY54" s="777"/>
      <c r="FZ54" s="777"/>
      <c r="GA54" s="777"/>
      <c r="GB54" s="777"/>
      <c r="GC54" s="777"/>
      <c r="GD54" s="777"/>
      <c r="GE54" s="777"/>
      <c r="GF54" s="777"/>
      <c r="GG54" s="777"/>
      <c r="GH54" s="777"/>
      <c r="GI54" s="777"/>
      <c r="GJ54" s="777"/>
      <c r="GK54" s="777"/>
      <c r="GL54" s="777"/>
      <c r="GM54" s="777"/>
      <c r="GN54" s="777"/>
      <c r="GO54" s="777"/>
      <c r="GP54" s="777"/>
      <c r="GQ54" s="777"/>
      <c r="GR54" s="777"/>
      <c r="GS54" s="777"/>
      <c r="GT54" s="777"/>
      <c r="GU54" s="777"/>
      <c r="GV54" s="777"/>
      <c r="GW54" s="777"/>
      <c r="GX54" s="777"/>
      <c r="GY54" s="777"/>
      <c r="GZ54" s="777"/>
      <c r="HA54" s="777"/>
      <c r="HB54" s="777"/>
      <c r="HC54" s="777"/>
      <c r="HD54" s="777"/>
      <c r="HE54" s="777"/>
      <c r="HF54" s="777"/>
      <c r="HG54" s="777"/>
      <c r="HH54" s="777"/>
      <c r="HI54" s="777"/>
      <c r="HJ54" s="777"/>
      <c r="HK54" s="777"/>
      <c r="HL54" s="777"/>
      <c r="HM54" s="777"/>
      <c r="HN54" s="777"/>
      <c r="HO54" s="777"/>
      <c r="HP54" s="777"/>
      <c r="HQ54" s="777"/>
      <c r="HR54" s="777"/>
      <c r="HS54" s="777"/>
      <c r="HT54" s="777"/>
      <c r="HU54" s="777"/>
      <c r="HV54" s="777"/>
      <c r="HW54" s="777"/>
      <c r="HX54" s="777"/>
      <c r="HY54" s="777"/>
      <c r="HZ54" s="777"/>
      <c r="IA54" s="777"/>
      <c r="IB54" s="777"/>
      <c r="IC54" s="777"/>
      <c r="ID54" s="777"/>
      <c r="IE54" s="777"/>
      <c r="IF54" s="777"/>
      <c r="IG54" s="777"/>
      <c r="IH54" s="777"/>
      <c r="II54" s="777"/>
      <c r="IJ54" s="777"/>
      <c r="IK54" s="777"/>
      <c r="IL54" s="777"/>
      <c r="IM54" s="777"/>
      <c r="IN54" s="777"/>
      <c r="IO54" s="777"/>
      <c r="IP54" s="777"/>
      <c r="IQ54" s="777"/>
      <c r="IR54" s="777"/>
      <c r="IS54" s="777"/>
      <c r="IT54" s="777"/>
      <c r="IU54" s="777"/>
    </row>
    <row r="55" spans="2:255" s="779" customFormat="1" ht="12.75" customHeight="1">
      <c r="B55" s="777"/>
      <c r="C55" s="777"/>
      <c r="D55" s="777"/>
      <c r="E55" s="777"/>
      <c r="F55" s="777"/>
      <c r="G55" s="777"/>
      <c r="H55" s="777"/>
      <c r="I55" s="777"/>
      <c r="J55" s="777"/>
      <c r="K55" s="777"/>
      <c r="L55" s="777"/>
      <c r="M55" s="777"/>
      <c r="N55" s="777"/>
      <c r="O55" s="777"/>
      <c r="P55" s="777"/>
      <c r="Q55" s="777"/>
      <c r="R55" s="777"/>
      <c r="S55" s="777"/>
      <c r="T55" s="777"/>
      <c r="U55" s="777"/>
      <c r="V55" s="777"/>
      <c r="W55" s="777"/>
      <c r="X55" s="777"/>
      <c r="Y55" s="777"/>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778"/>
      <c r="AV55" s="778"/>
      <c r="AW55" s="778"/>
      <c r="AX55" s="778"/>
      <c r="AY55" s="778"/>
      <c r="AZ55" s="778"/>
      <c r="BA55" s="778"/>
      <c r="BB55" s="777"/>
      <c r="BC55" s="777"/>
      <c r="BD55" s="777"/>
      <c r="BE55" s="777"/>
      <c r="BF55" s="777"/>
      <c r="BG55" s="777"/>
      <c r="BH55" s="777"/>
      <c r="BI55" s="777"/>
      <c r="BJ55" s="777"/>
      <c r="BK55" s="777"/>
      <c r="BL55" s="777"/>
      <c r="BM55" s="777"/>
      <c r="BN55" s="777"/>
      <c r="BO55" s="777"/>
      <c r="BP55" s="777"/>
      <c r="BQ55" s="777"/>
      <c r="BR55" s="777"/>
      <c r="BS55" s="777"/>
      <c r="BT55" s="777"/>
      <c r="BU55" s="777"/>
      <c r="BV55" s="777"/>
      <c r="BW55" s="777"/>
      <c r="BX55" s="777"/>
      <c r="BY55" s="777"/>
      <c r="BZ55" s="777"/>
      <c r="CA55" s="777"/>
      <c r="CB55" s="777"/>
      <c r="CC55" s="777"/>
      <c r="CD55" s="777"/>
      <c r="CE55" s="777"/>
      <c r="CF55" s="777"/>
      <c r="CG55" s="777"/>
      <c r="CH55" s="777"/>
      <c r="CI55" s="777"/>
      <c r="CJ55" s="777"/>
      <c r="CK55" s="777"/>
      <c r="CL55" s="777"/>
      <c r="CM55" s="777"/>
      <c r="CN55" s="777"/>
      <c r="CO55" s="777"/>
      <c r="CP55" s="777"/>
      <c r="CQ55" s="777"/>
      <c r="CR55" s="777"/>
      <c r="CS55" s="777"/>
      <c r="CT55" s="777"/>
      <c r="CU55" s="777"/>
      <c r="CV55" s="777"/>
      <c r="CW55" s="777"/>
      <c r="CX55" s="777"/>
      <c r="CY55" s="777"/>
      <c r="CZ55" s="777"/>
      <c r="DA55" s="777"/>
      <c r="DB55" s="777"/>
      <c r="DC55" s="777"/>
      <c r="DD55" s="777"/>
      <c r="DE55" s="777"/>
      <c r="DF55" s="777"/>
      <c r="DG55" s="777"/>
      <c r="DH55" s="777"/>
      <c r="DI55" s="777"/>
      <c r="DJ55" s="777"/>
      <c r="DK55" s="777"/>
      <c r="DL55" s="777"/>
      <c r="DM55" s="777"/>
      <c r="DN55" s="777"/>
      <c r="DO55" s="777"/>
      <c r="DP55" s="777"/>
      <c r="DQ55" s="777"/>
      <c r="DR55" s="777"/>
      <c r="DS55" s="777"/>
      <c r="DT55" s="777"/>
      <c r="DU55" s="777"/>
      <c r="DV55" s="777"/>
      <c r="DW55" s="777"/>
      <c r="DX55" s="777"/>
      <c r="DY55" s="777"/>
      <c r="DZ55" s="777"/>
      <c r="EA55" s="777"/>
      <c r="EB55" s="777"/>
      <c r="EC55" s="777"/>
      <c r="ED55" s="777"/>
      <c r="EE55" s="777"/>
      <c r="EF55" s="777"/>
      <c r="EG55" s="777"/>
      <c r="EH55" s="777"/>
      <c r="EI55" s="777"/>
      <c r="EJ55" s="777"/>
      <c r="EK55" s="777"/>
      <c r="EL55" s="777"/>
      <c r="EM55" s="777"/>
      <c r="EN55" s="777"/>
      <c r="EO55" s="777"/>
      <c r="EP55" s="777"/>
      <c r="EQ55" s="777"/>
      <c r="ER55" s="777"/>
      <c r="ES55" s="777"/>
      <c r="ET55" s="777"/>
      <c r="EU55" s="777"/>
      <c r="EV55" s="777"/>
      <c r="EW55" s="777"/>
      <c r="EX55" s="777"/>
      <c r="EY55" s="777"/>
      <c r="EZ55" s="777"/>
      <c r="FA55" s="777"/>
      <c r="FB55" s="777"/>
      <c r="FC55" s="777"/>
      <c r="FD55" s="777"/>
      <c r="FE55" s="777"/>
      <c r="FF55" s="777"/>
      <c r="FG55" s="777"/>
      <c r="FH55" s="777"/>
      <c r="FI55" s="777"/>
      <c r="FJ55" s="777"/>
      <c r="FK55" s="777"/>
      <c r="FL55" s="777"/>
      <c r="FM55" s="777"/>
      <c r="FN55" s="777"/>
      <c r="FO55" s="777"/>
      <c r="FP55" s="777"/>
      <c r="FQ55" s="777"/>
      <c r="FR55" s="777"/>
      <c r="FS55" s="777"/>
      <c r="FT55" s="777"/>
      <c r="FU55" s="777"/>
      <c r="FV55" s="777"/>
      <c r="FW55" s="777"/>
      <c r="FX55" s="777"/>
      <c r="FY55" s="777"/>
      <c r="FZ55" s="777"/>
      <c r="GA55" s="777"/>
      <c r="GB55" s="777"/>
      <c r="GC55" s="777"/>
      <c r="GD55" s="777"/>
      <c r="GE55" s="777"/>
      <c r="GF55" s="777"/>
      <c r="GG55" s="777"/>
      <c r="GH55" s="777"/>
      <c r="GI55" s="777"/>
      <c r="GJ55" s="777"/>
      <c r="GK55" s="777"/>
      <c r="GL55" s="777"/>
      <c r="GM55" s="777"/>
      <c r="GN55" s="777"/>
      <c r="GO55" s="777"/>
      <c r="GP55" s="777"/>
      <c r="GQ55" s="777"/>
      <c r="GR55" s="777"/>
      <c r="GS55" s="777"/>
      <c r="GT55" s="777"/>
      <c r="GU55" s="777"/>
      <c r="GV55" s="777"/>
      <c r="GW55" s="777"/>
      <c r="GX55" s="777"/>
      <c r="GY55" s="777"/>
      <c r="GZ55" s="777"/>
      <c r="HA55" s="777"/>
      <c r="HB55" s="777"/>
      <c r="HC55" s="777"/>
      <c r="HD55" s="777"/>
      <c r="HE55" s="777"/>
      <c r="HF55" s="777"/>
      <c r="HG55" s="777"/>
      <c r="HH55" s="777"/>
      <c r="HI55" s="777"/>
      <c r="HJ55" s="777"/>
      <c r="HK55" s="777"/>
      <c r="HL55" s="777"/>
      <c r="HM55" s="777"/>
      <c r="HN55" s="777"/>
      <c r="HO55" s="777"/>
      <c r="HP55" s="777"/>
      <c r="HQ55" s="777"/>
      <c r="HR55" s="777"/>
      <c r="HS55" s="777"/>
      <c r="HT55" s="777"/>
      <c r="HU55" s="777"/>
      <c r="HV55" s="777"/>
      <c r="HW55" s="777"/>
      <c r="HX55" s="777"/>
      <c r="HY55" s="777"/>
      <c r="HZ55" s="777"/>
      <c r="IA55" s="777"/>
      <c r="IB55" s="777"/>
      <c r="IC55" s="777"/>
      <c r="ID55" s="777"/>
      <c r="IE55" s="777"/>
      <c r="IF55" s="777"/>
      <c r="IG55" s="777"/>
      <c r="IH55" s="777"/>
      <c r="II55" s="777"/>
      <c r="IJ55" s="777"/>
      <c r="IK55" s="777"/>
      <c r="IL55" s="777"/>
      <c r="IM55" s="777"/>
      <c r="IN55" s="777"/>
      <c r="IO55" s="777"/>
      <c r="IP55" s="777"/>
      <c r="IQ55" s="777"/>
      <c r="IR55" s="777"/>
      <c r="IS55" s="777"/>
      <c r="IT55" s="777"/>
      <c r="IU55" s="777"/>
    </row>
    <row r="56" spans="2:255" s="779" customFormat="1" ht="12.75" customHeight="1">
      <c r="B56" s="777"/>
      <c r="C56" s="777"/>
      <c r="D56" s="777"/>
      <c r="E56" s="777"/>
      <c r="F56" s="777"/>
      <c r="G56" s="777"/>
      <c r="H56" s="777"/>
      <c r="I56" s="777"/>
      <c r="J56" s="777"/>
      <c r="K56" s="777"/>
      <c r="L56" s="777"/>
      <c r="M56" s="777"/>
      <c r="N56" s="777"/>
      <c r="O56" s="777"/>
      <c r="P56" s="777"/>
      <c r="Q56" s="777"/>
      <c r="R56" s="777"/>
      <c r="S56" s="777"/>
      <c r="T56" s="777"/>
      <c r="U56" s="777"/>
      <c r="V56" s="777"/>
      <c r="W56" s="777"/>
      <c r="X56" s="777"/>
      <c r="Y56" s="777"/>
      <c r="Z56" s="778"/>
      <c r="AA56" s="778"/>
      <c r="AB56" s="778"/>
      <c r="AC56" s="778"/>
      <c r="AD56" s="778"/>
      <c r="AE56" s="778"/>
      <c r="AF56" s="778"/>
      <c r="AG56" s="778"/>
      <c r="AH56" s="778"/>
      <c r="AI56" s="778"/>
      <c r="AJ56" s="778"/>
      <c r="AK56" s="778"/>
      <c r="AL56" s="778"/>
      <c r="AM56" s="778"/>
      <c r="AN56" s="778"/>
      <c r="AO56" s="778"/>
      <c r="AP56" s="778"/>
      <c r="AQ56" s="778"/>
      <c r="AR56" s="778"/>
      <c r="AS56" s="778"/>
      <c r="AT56" s="778"/>
      <c r="AU56" s="778"/>
      <c r="AV56" s="778"/>
      <c r="AW56" s="778"/>
      <c r="AX56" s="778"/>
      <c r="AY56" s="778"/>
      <c r="AZ56" s="778"/>
      <c r="BA56" s="778"/>
      <c r="BB56" s="777"/>
      <c r="BC56" s="777"/>
      <c r="BD56" s="777"/>
      <c r="BE56" s="777"/>
      <c r="BF56" s="777"/>
      <c r="BG56" s="777"/>
      <c r="BH56" s="777"/>
      <c r="BI56" s="777"/>
      <c r="BJ56" s="777"/>
      <c r="BK56" s="777"/>
      <c r="BL56" s="777"/>
      <c r="BM56" s="777"/>
      <c r="BN56" s="777"/>
      <c r="BO56" s="777"/>
      <c r="BP56" s="777"/>
      <c r="BQ56" s="777"/>
      <c r="BR56" s="777"/>
      <c r="BS56" s="777"/>
      <c r="BT56" s="777"/>
      <c r="BU56" s="777"/>
      <c r="BV56" s="777"/>
      <c r="BW56" s="777"/>
      <c r="BX56" s="777"/>
      <c r="BY56" s="777"/>
      <c r="BZ56" s="777"/>
      <c r="CA56" s="777"/>
      <c r="CB56" s="777"/>
      <c r="CC56" s="777"/>
      <c r="CD56" s="777"/>
      <c r="CE56" s="777"/>
      <c r="CF56" s="777"/>
      <c r="CG56" s="777"/>
      <c r="CH56" s="777"/>
      <c r="CI56" s="777"/>
      <c r="CJ56" s="777"/>
      <c r="CK56" s="777"/>
      <c r="CL56" s="777"/>
      <c r="CM56" s="777"/>
      <c r="CN56" s="777"/>
      <c r="CO56" s="777"/>
      <c r="CP56" s="777"/>
      <c r="CQ56" s="777"/>
      <c r="CR56" s="777"/>
      <c r="CS56" s="777"/>
      <c r="CT56" s="777"/>
      <c r="CU56" s="777"/>
      <c r="CV56" s="777"/>
      <c r="CW56" s="777"/>
      <c r="CX56" s="777"/>
      <c r="CY56" s="777"/>
      <c r="CZ56" s="777"/>
      <c r="DA56" s="777"/>
      <c r="DB56" s="777"/>
      <c r="DC56" s="777"/>
      <c r="DD56" s="777"/>
      <c r="DE56" s="777"/>
      <c r="DF56" s="777"/>
      <c r="DG56" s="777"/>
      <c r="DH56" s="777"/>
      <c r="DI56" s="777"/>
      <c r="DJ56" s="777"/>
      <c r="DK56" s="777"/>
      <c r="DL56" s="777"/>
      <c r="DM56" s="777"/>
      <c r="DN56" s="777"/>
      <c r="DO56" s="777"/>
      <c r="DP56" s="777"/>
      <c r="DQ56" s="777"/>
      <c r="DR56" s="777"/>
      <c r="DS56" s="777"/>
      <c r="DT56" s="777"/>
      <c r="DU56" s="777"/>
      <c r="DV56" s="777"/>
      <c r="DW56" s="777"/>
      <c r="DX56" s="777"/>
      <c r="DY56" s="777"/>
      <c r="DZ56" s="777"/>
      <c r="EA56" s="777"/>
      <c r="EB56" s="777"/>
      <c r="EC56" s="777"/>
      <c r="ED56" s="777"/>
      <c r="EE56" s="777"/>
      <c r="EF56" s="777"/>
      <c r="EG56" s="777"/>
      <c r="EH56" s="777"/>
      <c r="EI56" s="777"/>
      <c r="EJ56" s="777"/>
      <c r="EK56" s="777"/>
      <c r="EL56" s="777"/>
      <c r="EM56" s="777"/>
      <c r="EN56" s="777"/>
      <c r="EO56" s="777"/>
      <c r="EP56" s="777"/>
      <c r="EQ56" s="777"/>
      <c r="ER56" s="777"/>
      <c r="ES56" s="777"/>
      <c r="ET56" s="777"/>
      <c r="EU56" s="777"/>
      <c r="EV56" s="777"/>
      <c r="EW56" s="777"/>
      <c r="EX56" s="777"/>
      <c r="EY56" s="777"/>
      <c r="EZ56" s="777"/>
      <c r="FA56" s="777"/>
      <c r="FB56" s="777"/>
      <c r="FC56" s="777"/>
      <c r="FD56" s="777"/>
      <c r="FE56" s="777"/>
      <c r="FF56" s="777"/>
      <c r="FG56" s="777"/>
      <c r="FH56" s="777"/>
      <c r="FI56" s="777"/>
      <c r="FJ56" s="777"/>
      <c r="FK56" s="777"/>
      <c r="FL56" s="777"/>
      <c r="FM56" s="777"/>
      <c r="FN56" s="777"/>
      <c r="FO56" s="777"/>
      <c r="FP56" s="777"/>
      <c r="FQ56" s="777"/>
      <c r="FR56" s="777"/>
      <c r="FS56" s="777"/>
      <c r="FT56" s="777"/>
      <c r="FU56" s="777"/>
      <c r="FV56" s="777"/>
      <c r="FW56" s="777"/>
      <c r="FX56" s="777"/>
      <c r="FY56" s="777"/>
      <c r="FZ56" s="777"/>
      <c r="GA56" s="777"/>
      <c r="GB56" s="777"/>
      <c r="GC56" s="777"/>
      <c r="GD56" s="777"/>
      <c r="GE56" s="777"/>
      <c r="GF56" s="777"/>
      <c r="GG56" s="777"/>
      <c r="GH56" s="777"/>
      <c r="GI56" s="777"/>
      <c r="GJ56" s="777"/>
      <c r="GK56" s="777"/>
      <c r="GL56" s="777"/>
      <c r="GM56" s="777"/>
      <c r="GN56" s="777"/>
      <c r="GO56" s="777"/>
      <c r="GP56" s="777"/>
      <c r="GQ56" s="777"/>
      <c r="GR56" s="777"/>
      <c r="GS56" s="777"/>
      <c r="GT56" s="777"/>
      <c r="GU56" s="777"/>
      <c r="GV56" s="777"/>
      <c r="GW56" s="777"/>
      <c r="GX56" s="777"/>
      <c r="GY56" s="777"/>
      <c r="GZ56" s="777"/>
      <c r="HA56" s="777"/>
      <c r="HB56" s="777"/>
      <c r="HC56" s="777"/>
      <c r="HD56" s="777"/>
      <c r="HE56" s="777"/>
      <c r="HF56" s="777"/>
      <c r="HG56" s="777"/>
      <c r="HH56" s="777"/>
      <c r="HI56" s="777"/>
      <c r="HJ56" s="777"/>
      <c r="HK56" s="777"/>
      <c r="HL56" s="777"/>
      <c r="HM56" s="777"/>
      <c r="HN56" s="777"/>
      <c r="HO56" s="777"/>
      <c r="HP56" s="777"/>
      <c r="HQ56" s="777"/>
      <c r="HR56" s="777"/>
      <c r="HS56" s="777"/>
      <c r="HT56" s="777"/>
      <c r="HU56" s="777"/>
      <c r="HV56" s="777"/>
      <c r="HW56" s="777"/>
      <c r="HX56" s="777"/>
      <c r="HY56" s="777"/>
      <c r="HZ56" s="777"/>
      <c r="IA56" s="777"/>
      <c r="IB56" s="777"/>
      <c r="IC56" s="777"/>
      <c r="ID56" s="777"/>
      <c r="IE56" s="777"/>
      <c r="IF56" s="777"/>
      <c r="IG56" s="777"/>
      <c r="IH56" s="777"/>
      <c r="II56" s="777"/>
      <c r="IJ56" s="777"/>
      <c r="IK56" s="777"/>
      <c r="IL56" s="777"/>
      <c r="IM56" s="777"/>
      <c r="IN56" s="777"/>
      <c r="IO56" s="777"/>
      <c r="IP56" s="777"/>
      <c r="IQ56" s="777"/>
      <c r="IR56" s="777"/>
      <c r="IS56" s="777"/>
      <c r="IT56" s="777"/>
      <c r="IU56" s="777"/>
    </row>
    <row r="57" spans="2:255" s="779" customFormat="1" ht="12.75" customHeight="1">
      <c r="B57" s="777"/>
      <c r="C57" s="777"/>
      <c r="D57" s="777"/>
      <c r="E57" s="777"/>
      <c r="F57" s="777"/>
      <c r="G57" s="777"/>
      <c r="H57" s="777"/>
      <c r="I57" s="777"/>
      <c r="J57" s="777"/>
      <c r="K57" s="777"/>
      <c r="L57" s="777"/>
      <c r="M57" s="777"/>
      <c r="N57" s="777"/>
      <c r="O57" s="777"/>
      <c r="P57" s="777"/>
      <c r="Q57" s="777"/>
      <c r="R57" s="777"/>
      <c r="S57" s="777"/>
      <c r="T57" s="777"/>
      <c r="U57" s="777"/>
      <c r="V57" s="777"/>
      <c r="W57" s="777"/>
      <c r="X57" s="777"/>
      <c r="Y57" s="777"/>
      <c r="Z57" s="778"/>
      <c r="AA57" s="778"/>
      <c r="AB57" s="778"/>
      <c r="AC57" s="778"/>
      <c r="AD57" s="778"/>
      <c r="AE57" s="778"/>
      <c r="AF57" s="778"/>
      <c r="AG57" s="778"/>
      <c r="AH57" s="778"/>
      <c r="AI57" s="778"/>
      <c r="AJ57" s="778"/>
      <c r="AK57" s="778"/>
      <c r="AL57" s="778"/>
      <c r="AM57" s="778"/>
      <c r="AN57" s="778"/>
      <c r="AO57" s="778"/>
      <c r="AP57" s="778"/>
      <c r="AQ57" s="778"/>
      <c r="AR57" s="778"/>
      <c r="AS57" s="778"/>
      <c r="AT57" s="778"/>
      <c r="AU57" s="778"/>
      <c r="AV57" s="778"/>
      <c r="AW57" s="778"/>
      <c r="AX57" s="778"/>
      <c r="AY57" s="778"/>
      <c r="AZ57" s="778"/>
      <c r="BA57" s="778"/>
      <c r="BB57" s="777"/>
      <c r="BC57" s="777"/>
      <c r="BD57" s="777"/>
      <c r="BE57" s="777"/>
      <c r="BF57" s="777"/>
      <c r="BG57" s="777"/>
      <c r="BH57" s="777"/>
      <c r="BI57" s="777"/>
      <c r="BJ57" s="777"/>
      <c r="BK57" s="777"/>
      <c r="BL57" s="777"/>
      <c r="BM57" s="777"/>
      <c r="BN57" s="777"/>
      <c r="BO57" s="777"/>
      <c r="BP57" s="777"/>
      <c r="BQ57" s="777"/>
      <c r="BR57" s="777"/>
      <c r="BS57" s="777"/>
      <c r="BT57" s="777"/>
      <c r="BU57" s="777"/>
      <c r="BV57" s="777"/>
      <c r="BW57" s="777"/>
      <c r="BX57" s="777"/>
      <c r="BY57" s="777"/>
      <c r="BZ57" s="777"/>
      <c r="CA57" s="777"/>
      <c r="CB57" s="777"/>
      <c r="CC57" s="777"/>
      <c r="CD57" s="777"/>
      <c r="CE57" s="777"/>
      <c r="CF57" s="777"/>
      <c r="CG57" s="777"/>
      <c r="CH57" s="777"/>
      <c r="CI57" s="777"/>
      <c r="CJ57" s="777"/>
      <c r="CK57" s="777"/>
      <c r="CL57" s="777"/>
      <c r="CM57" s="777"/>
      <c r="CN57" s="777"/>
      <c r="CO57" s="777"/>
      <c r="CP57" s="777"/>
      <c r="CQ57" s="777"/>
      <c r="CR57" s="777"/>
      <c r="CS57" s="777"/>
      <c r="CT57" s="777"/>
      <c r="CU57" s="777"/>
      <c r="CV57" s="777"/>
      <c r="CW57" s="777"/>
      <c r="CX57" s="777"/>
      <c r="CY57" s="777"/>
      <c r="CZ57" s="777"/>
      <c r="DA57" s="777"/>
      <c r="DB57" s="777"/>
      <c r="DC57" s="777"/>
      <c r="DD57" s="777"/>
      <c r="DE57" s="777"/>
      <c r="DF57" s="777"/>
      <c r="DG57" s="777"/>
      <c r="DH57" s="777"/>
      <c r="DI57" s="777"/>
      <c r="DJ57" s="777"/>
      <c r="DK57" s="777"/>
      <c r="DL57" s="777"/>
      <c r="DM57" s="777"/>
      <c r="DN57" s="777"/>
      <c r="DO57" s="777"/>
      <c r="DP57" s="777"/>
      <c r="DQ57" s="777"/>
      <c r="DR57" s="777"/>
      <c r="DS57" s="777"/>
      <c r="DT57" s="777"/>
      <c r="DU57" s="777"/>
      <c r="DV57" s="777"/>
      <c r="DW57" s="777"/>
      <c r="DX57" s="777"/>
      <c r="DY57" s="777"/>
      <c r="DZ57" s="777"/>
      <c r="EA57" s="777"/>
      <c r="EB57" s="777"/>
      <c r="EC57" s="777"/>
      <c r="ED57" s="777"/>
      <c r="EE57" s="777"/>
      <c r="EF57" s="777"/>
      <c r="EG57" s="777"/>
      <c r="EH57" s="777"/>
      <c r="EI57" s="777"/>
      <c r="EJ57" s="777"/>
      <c r="EK57" s="777"/>
      <c r="EL57" s="777"/>
      <c r="EM57" s="777"/>
      <c r="EN57" s="777"/>
      <c r="EO57" s="777"/>
      <c r="EP57" s="777"/>
      <c r="EQ57" s="777"/>
      <c r="ER57" s="777"/>
      <c r="ES57" s="777"/>
      <c r="ET57" s="777"/>
      <c r="EU57" s="777"/>
      <c r="EV57" s="777"/>
      <c r="EW57" s="777"/>
      <c r="EX57" s="777"/>
      <c r="EY57" s="777"/>
      <c r="EZ57" s="777"/>
      <c r="FA57" s="777"/>
      <c r="FB57" s="777"/>
      <c r="FC57" s="777"/>
      <c r="FD57" s="777"/>
      <c r="FE57" s="777"/>
      <c r="FF57" s="777"/>
      <c r="FG57" s="777"/>
      <c r="FH57" s="777"/>
      <c r="FI57" s="777"/>
      <c r="FJ57" s="777"/>
      <c r="FK57" s="777"/>
      <c r="FL57" s="777"/>
      <c r="FM57" s="777"/>
      <c r="FN57" s="777"/>
      <c r="FO57" s="777"/>
      <c r="FP57" s="777"/>
      <c r="FQ57" s="777"/>
      <c r="FR57" s="777"/>
      <c r="FS57" s="777"/>
      <c r="FT57" s="777"/>
      <c r="FU57" s="777"/>
      <c r="FV57" s="777"/>
      <c r="FW57" s="777"/>
      <c r="FX57" s="777"/>
      <c r="FY57" s="777"/>
      <c r="FZ57" s="777"/>
      <c r="GA57" s="777"/>
      <c r="GB57" s="777"/>
      <c r="GC57" s="777"/>
      <c r="GD57" s="777"/>
      <c r="GE57" s="777"/>
      <c r="GF57" s="777"/>
      <c r="GG57" s="777"/>
      <c r="GH57" s="777"/>
      <c r="GI57" s="777"/>
      <c r="GJ57" s="777"/>
      <c r="GK57" s="777"/>
      <c r="GL57" s="777"/>
      <c r="GM57" s="777"/>
      <c r="GN57" s="777"/>
      <c r="GO57" s="777"/>
      <c r="GP57" s="777"/>
      <c r="GQ57" s="777"/>
      <c r="GR57" s="777"/>
      <c r="GS57" s="777"/>
      <c r="GT57" s="777"/>
      <c r="GU57" s="777"/>
      <c r="GV57" s="777"/>
      <c r="GW57" s="777"/>
      <c r="GX57" s="777"/>
      <c r="GY57" s="777"/>
      <c r="GZ57" s="777"/>
      <c r="HA57" s="777"/>
      <c r="HB57" s="777"/>
      <c r="HC57" s="777"/>
      <c r="HD57" s="777"/>
      <c r="HE57" s="777"/>
      <c r="HF57" s="777"/>
      <c r="HG57" s="777"/>
      <c r="HH57" s="777"/>
      <c r="HI57" s="777"/>
      <c r="HJ57" s="777"/>
      <c r="HK57" s="777"/>
      <c r="HL57" s="777"/>
      <c r="HM57" s="777"/>
      <c r="HN57" s="777"/>
      <c r="HO57" s="777"/>
      <c r="HP57" s="777"/>
      <c r="HQ57" s="777"/>
      <c r="HR57" s="777"/>
      <c r="HS57" s="777"/>
      <c r="HT57" s="777"/>
      <c r="HU57" s="777"/>
      <c r="HV57" s="777"/>
      <c r="HW57" s="777"/>
      <c r="HX57" s="777"/>
      <c r="HY57" s="777"/>
      <c r="HZ57" s="777"/>
      <c r="IA57" s="777"/>
      <c r="IB57" s="777"/>
      <c r="IC57" s="777"/>
      <c r="ID57" s="777"/>
      <c r="IE57" s="777"/>
      <c r="IF57" s="777"/>
      <c r="IG57" s="777"/>
      <c r="IH57" s="777"/>
      <c r="II57" s="777"/>
      <c r="IJ57" s="777"/>
      <c r="IK57" s="777"/>
      <c r="IL57" s="777"/>
      <c r="IM57" s="777"/>
      <c r="IN57" s="777"/>
      <c r="IO57" s="777"/>
      <c r="IP57" s="777"/>
      <c r="IQ57" s="777"/>
      <c r="IR57" s="777"/>
      <c r="IS57" s="777"/>
      <c r="IT57" s="777"/>
      <c r="IU57" s="777"/>
    </row>
    <row r="58" spans="2:255" s="779" customFormat="1" ht="12.75" customHeight="1">
      <c r="B58" s="777"/>
      <c r="C58" s="777"/>
      <c r="D58" s="777"/>
      <c r="E58" s="777"/>
      <c r="F58" s="777"/>
      <c r="G58" s="777"/>
      <c r="H58" s="777"/>
      <c r="I58" s="777"/>
      <c r="J58" s="777"/>
      <c r="K58" s="777"/>
      <c r="L58" s="777"/>
      <c r="M58" s="777"/>
      <c r="N58" s="777"/>
      <c r="O58" s="777"/>
      <c r="P58" s="777"/>
      <c r="Q58" s="777"/>
      <c r="R58" s="777"/>
      <c r="S58" s="777"/>
      <c r="T58" s="777"/>
      <c r="U58" s="777"/>
      <c r="V58" s="777"/>
      <c r="W58" s="777"/>
      <c r="X58" s="777"/>
      <c r="Y58" s="777"/>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778"/>
      <c r="AV58" s="778"/>
      <c r="AW58" s="778"/>
      <c r="AX58" s="778"/>
      <c r="AY58" s="778"/>
      <c r="AZ58" s="778"/>
      <c r="BA58" s="778"/>
      <c r="BB58" s="777"/>
      <c r="BC58" s="777"/>
      <c r="BD58" s="777"/>
      <c r="BE58" s="777"/>
      <c r="BF58" s="777"/>
      <c r="BG58" s="777"/>
      <c r="BH58" s="777"/>
      <c r="BI58" s="777"/>
      <c r="BJ58" s="777"/>
      <c r="BK58" s="777"/>
      <c r="BL58" s="777"/>
      <c r="BM58" s="777"/>
      <c r="BN58" s="777"/>
      <c r="BO58" s="777"/>
      <c r="BP58" s="777"/>
      <c r="BQ58" s="777"/>
      <c r="BR58" s="777"/>
      <c r="BS58" s="777"/>
      <c r="BT58" s="777"/>
      <c r="BU58" s="777"/>
      <c r="BV58" s="777"/>
      <c r="BW58" s="777"/>
      <c r="BX58" s="777"/>
      <c r="BY58" s="777"/>
      <c r="BZ58" s="777"/>
      <c r="CA58" s="777"/>
      <c r="CB58" s="777"/>
      <c r="CC58" s="777"/>
      <c r="CD58" s="777"/>
      <c r="CE58" s="777"/>
      <c r="CF58" s="777"/>
      <c r="CG58" s="777"/>
      <c r="CH58" s="777"/>
      <c r="CI58" s="777"/>
      <c r="CJ58" s="777"/>
      <c r="CK58" s="777"/>
      <c r="CL58" s="777"/>
      <c r="CM58" s="777"/>
      <c r="CN58" s="777"/>
      <c r="CO58" s="777"/>
      <c r="CP58" s="777"/>
      <c r="CQ58" s="777"/>
      <c r="CR58" s="777"/>
      <c r="CS58" s="777"/>
      <c r="CT58" s="777"/>
      <c r="CU58" s="777"/>
      <c r="CV58" s="777"/>
      <c r="CW58" s="777"/>
      <c r="CX58" s="777"/>
      <c r="CY58" s="777"/>
      <c r="CZ58" s="777"/>
      <c r="DA58" s="777"/>
      <c r="DB58" s="777"/>
      <c r="DC58" s="777"/>
      <c r="DD58" s="777"/>
      <c r="DE58" s="777"/>
      <c r="DF58" s="777"/>
      <c r="DG58" s="777"/>
      <c r="DH58" s="777"/>
      <c r="DI58" s="777"/>
      <c r="DJ58" s="777"/>
      <c r="DK58" s="777"/>
      <c r="DL58" s="777"/>
      <c r="DM58" s="777"/>
      <c r="DN58" s="777"/>
      <c r="DO58" s="777"/>
      <c r="DP58" s="777"/>
      <c r="DQ58" s="777"/>
      <c r="DR58" s="777"/>
      <c r="DS58" s="777"/>
      <c r="DT58" s="777"/>
      <c r="DU58" s="777"/>
      <c r="DV58" s="777"/>
      <c r="DW58" s="777"/>
      <c r="DX58" s="777"/>
      <c r="DY58" s="777"/>
      <c r="DZ58" s="777"/>
      <c r="EA58" s="777"/>
      <c r="EB58" s="777"/>
      <c r="EC58" s="777"/>
      <c r="ED58" s="777"/>
      <c r="EE58" s="777"/>
      <c r="EF58" s="777"/>
      <c r="EG58" s="777"/>
      <c r="EH58" s="777"/>
      <c r="EI58" s="777"/>
      <c r="EJ58" s="777"/>
      <c r="EK58" s="777"/>
      <c r="EL58" s="777"/>
      <c r="EM58" s="777"/>
      <c r="EN58" s="777"/>
      <c r="EO58" s="777"/>
      <c r="EP58" s="777"/>
      <c r="EQ58" s="777"/>
      <c r="ER58" s="777"/>
      <c r="ES58" s="777"/>
      <c r="ET58" s="777"/>
      <c r="EU58" s="777"/>
      <c r="EV58" s="777"/>
      <c r="EW58" s="777"/>
      <c r="EX58" s="777"/>
      <c r="EY58" s="777"/>
      <c r="EZ58" s="777"/>
      <c r="FA58" s="777"/>
      <c r="FB58" s="777"/>
      <c r="FC58" s="777"/>
      <c r="FD58" s="777"/>
      <c r="FE58" s="777"/>
      <c r="FF58" s="777"/>
      <c r="FG58" s="777"/>
      <c r="FH58" s="777"/>
      <c r="FI58" s="777"/>
      <c r="FJ58" s="777"/>
      <c r="FK58" s="777"/>
      <c r="FL58" s="777"/>
      <c r="FM58" s="777"/>
      <c r="FN58" s="777"/>
      <c r="FO58" s="777"/>
      <c r="FP58" s="777"/>
      <c r="FQ58" s="777"/>
      <c r="FR58" s="777"/>
      <c r="FS58" s="777"/>
      <c r="FT58" s="777"/>
      <c r="FU58" s="777"/>
      <c r="FV58" s="777"/>
      <c r="FW58" s="777"/>
      <c r="FX58" s="777"/>
      <c r="FY58" s="777"/>
      <c r="FZ58" s="777"/>
      <c r="GA58" s="777"/>
      <c r="GB58" s="777"/>
      <c r="GC58" s="777"/>
      <c r="GD58" s="777"/>
      <c r="GE58" s="777"/>
      <c r="GF58" s="777"/>
      <c r="GG58" s="777"/>
      <c r="GH58" s="777"/>
      <c r="GI58" s="777"/>
      <c r="GJ58" s="777"/>
      <c r="GK58" s="777"/>
      <c r="GL58" s="777"/>
      <c r="GM58" s="777"/>
      <c r="GN58" s="777"/>
      <c r="GO58" s="777"/>
      <c r="GP58" s="777"/>
      <c r="GQ58" s="777"/>
      <c r="GR58" s="777"/>
      <c r="GS58" s="777"/>
      <c r="GT58" s="777"/>
      <c r="GU58" s="777"/>
      <c r="GV58" s="777"/>
      <c r="GW58" s="777"/>
      <c r="GX58" s="777"/>
      <c r="GY58" s="777"/>
      <c r="GZ58" s="777"/>
      <c r="HA58" s="777"/>
      <c r="HB58" s="777"/>
      <c r="HC58" s="777"/>
      <c r="HD58" s="777"/>
      <c r="HE58" s="777"/>
      <c r="HF58" s="777"/>
      <c r="HG58" s="777"/>
      <c r="HH58" s="777"/>
      <c r="HI58" s="777"/>
      <c r="HJ58" s="777"/>
      <c r="HK58" s="777"/>
      <c r="HL58" s="777"/>
      <c r="HM58" s="777"/>
      <c r="HN58" s="777"/>
      <c r="HO58" s="777"/>
      <c r="HP58" s="777"/>
      <c r="HQ58" s="777"/>
      <c r="HR58" s="777"/>
      <c r="HS58" s="777"/>
      <c r="HT58" s="777"/>
      <c r="HU58" s="777"/>
      <c r="HV58" s="777"/>
      <c r="HW58" s="777"/>
      <c r="HX58" s="777"/>
      <c r="HY58" s="777"/>
      <c r="HZ58" s="777"/>
      <c r="IA58" s="777"/>
      <c r="IB58" s="777"/>
      <c r="IC58" s="777"/>
      <c r="ID58" s="777"/>
      <c r="IE58" s="777"/>
      <c r="IF58" s="777"/>
      <c r="IG58" s="777"/>
      <c r="IH58" s="777"/>
      <c r="II58" s="777"/>
      <c r="IJ58" s="777"/>
      <c r="IK58" s="777"/>
      <c r="IL58" s="777"/>
      <c r="IM58" s="777"/>
      <c r="IN58" s="777"/>
      <c r="IO58" s="777"/>
      <c r="IP58" s="777"/>
      <c r="IQ58" s="777"/>
      <c r="IR58" s="777"/>
      <c r="IS58" s="777"/>
      <c r="IT58" s="777"/>
      <c r="IU58" s="777"/>
    </row>
    <row r="59" spans="2:255" s="779" customFormat="1" ht="12.75" customHeight="1">
      <c r="B59" s="777"/>
      <c r="C59" s="777"/>
      <c r="D59" s="777"/>
      <c r="E59" s="777"/>
      <c r="F59" s="777"/>
      <c r="G59" s="777"/>
      <c r="H59" s="777"/>
      <c r="I59" s="777"/>
      <c r="J59" s="777"/>
      <c r="K59" s="777"/>
      <c r="L59" s="777"/>
      <c r="M59" s="777"/>
      <c r="N59" s="777"/>
      <c r="O59" s="777"/>
      <c r="P59" s="777"/>
      <c r="Q59" s="777"/>
      <c r="R59" s="777"/>
      <c r="S59" s="777"/>
      <c r="T59" s="777"/>
      <c r="U59" s="777"/>
      <c r="V59" s="777"/>
      <c r="W59" s="777"/>
      <c r="X59" s="777"/>
      <c r="Y59" s="777"/>
      <c r="Z59" s="778"/>
      <c r="AA59" s="778"/>
      <c r="AB59" s="778"/>
      <c r="AC59" s="778"/>
      <c r="AD59" s="778"/>
      <c r="AE59" s="778"/>
      <c r="AF59" s="778"/>
      <c r="AG59" s="778"/>
      <c r="AH59" s="778"/>
      <c r="AI59" s="778"/>
      <c r="AJ59" s="778"/>
      <c r="AK59" s="778"/>
      <c r="AL59" s="778"/>
      <c r="AM59" s="778"/>
      <c r="AN59" s="778"/>
      <c r="AO59" s="778"/>
      <c r="AP59" s="778"/>
      <c r="AQ59" s="778"/>
      <c r="AR59" s="778"/>
      <c r="AS59" s="778"/>
      <c r="AT59" s="778"/>
      <c r="AU59" s="778"/>
      <c r="AV59" s="778"/>
      <c r="AW59" s="778"/>
      <c r="AX59" s="778"/>
      <c r="AY59" s="778"/>
      <c r="AZ59" s="778"/>
      <c r="BA59" s="778"/>
      <c r="BB59" s="777"/>
      <c r="BC59" s="777"/>
      <c r="BD59" s="777"/>
      <c r="BE59" s="777"/>
      <c r="BF59" s="777"/>
      <c r="BG59" s="777"/>
      <c r="BH59" s="777"/>
      <c r="BI59" s="777"/>
      <c r="BJ59" s="777"/>
      <c r="BK59" s="777"/>
      <c r="BL59" s="777"/>
      <c r="BM59" s="777"/>
      <c r="BN59" s="777"/>
      <c r="BO59" s="777"/>
      <c r="BP59" s="777"/>
      <c r="BQ59" s="777"/>
      <c r="BR59" s="777"/>
      <c r="BS59" s="777"/>
      <c r="BT59" s="777"/>
      <c r="BU59" s="777"/>
      <c r="BV59" s="777"/>
      <c r="BW59" s="777"/>
      <c r="BX59" s="777"/>
      <c r="BY59" s="777"/>
      <c r="BZ59" s="777"/>
      <c r="CA59" s="777"/>
      <c r="CB59" s="777"/>
      <c r="CC59" s="777"/>
      <c r="CD59" s="777"/>
      <c r="CE59" s="777"/>
      <c r="CF59" s="777"/>
      <c r="CG59" s="777"/>
      <c r="CH59" s="777"/>
      <c r="CI59" s="777"/>
      <c r="CJ59" s="777"/>
      <c r="CK59" s="777"/>
      <c r="CL59" s="777"/>
      <c r="CM59" s="777"/>
      <c r="CN59" s="777"/>
      <c r="CO59" s="777"/>
      <c r="CP59" s="777"/>
      <c r="CQ59" s="777"/>
      <c r="CR59" s="777"/>
      <c r="CS59" s="777"/>
      <c r="CT59" s="777"/>
      <c r="CU59" s="777"/>
      <c r="CV59" s="777"/>
      <c r="CW59" s="777"/>
      <c r="CX59" s="777"/>
      <c r="CY59" s="777"/>
      <c r="CZ59" s="777"/>
      <c r="DA59" s="777"/>
      <c r="DB59" s="777"/>
      <c r="DC59" s="777"/>
      <c r="DD59" s="777"/>
      <c r="DE59" s="777"/>
      <c r="DF59" s="777"/>
      <c r="DG59" s="777"/>
      <c r="DH59" s="777"/>
      <c r="DI59" s="777"/>
      <c r="DJ59" s="777"/>
      <c r="DK59" s="777"/>
      <c r="DL59" s="777"/>
      <c r="DM59" s="777"/>
      <c r="DN59" s="777"/>
      <c r="DO59" s="777"/>
      <c r="DP59" s="777"/>
      <c r="DQ59" s="777"/>
      <c r="DR59" s="777"/>
      <c r="DS59" s="777"/>
      <c r="DT59" s="777"/>
      <c r="DU59" s="777"/>
      <c r="DV59" s="777"/>
      <c r="DW59" s="777"/>
      <c r="DX59" s="777"/>
      <c r="DY59" s="777"/>
      <c r="DZ59" s="777"/>
      <c r="EA59" s="777"/>
      <c r="EB59" s="777"/>
      <c r="EC59" s="777"/>
      <c r="ED59" s="777"/>
      <c r="EE59" s="777"/>
      <c r="EF59" s="777"/>
      <c r="EG59" s="777"/>
      <c r="EH59" s="777"/>
      <c r="EI59" s="777"/>
      <c r="EJ59" s="777"/>
      <c r="EK59" s="777"/>
      <c r="EL59" s="777"/>
      <c r="EM59" s="777"/>
      <c r="EN59" s="777"/>
      <c r="EO59" s="777"/>
      <c r="EP59" s="777"/>
      <c r="EQ59" s="777"/>
      <c r="ER59" s="777"/>
      <c r="ES59" s="777"/>
      <c r="ET59" s="777"/>
      <c r="EU59" s="777"/>
      <c r="EV59" s="777"/>
      <c r="EW59" s="777"/>
      <c r="EX59" s="777"/>
      <c r="EY59" s="777"/>
      <c r="EZ59" s="777"/>
      <c r="FA59" s="777"/>
      <c r="FB59" s="777"/>
      <c r="FC59" s="777"/>
      <c r="FD59" s="777"/>
      <c r="FE59" s="777"/>
      <c r="FF59" s="777"/>
      <c r="FG59" s="777"/>
      <c r="FH59" s="777"/>
      <c r="FI59" s="777"/>
      <c r="FJ59" s="777"/>
      <c r="FK59" s="777"/>
      <c r="FL59" s="777"/>
      <c r="FM59" s="777"/>
      <c r="FN59" s="777"/>
      <c r="FO59" s="777"/>
      <c r="FP59" s="777"/>
      <c r="FQ59" s="777"/>
      <c r="FR59" s="777"/>
      <c r="FS59" s="777"/>
      <c r="FT59" s="777"/>
      <c r="FU59" s="777"/>
      <c r="FV59" s="777"/>
      <c r="FW59" s="777"/>
      <c r="FX59" s="777"/>
      <c r="FY59" s="777"/>
      <c r="FZ59" s="777"/>
      <c r="GA59" s="777"/>
      <c r="GB59" s="777"/>
      <c r="GC59" s="777"/>
      <c r="GD59" s="777"/>
      <c r="GE59" s="777"/>
      <c r="GF59" s="777"/>
      <c r="GG59" s="777"/>
      <c r="GH59" s="777"/>
      <c r="GI59" s="777"/>
      <c r="GJ59" s="777"/>
      <c r="GK59" s="777"/>
      <c r="GL59" s="777"/>
      <c r="GM59" s="777"/>
      <c r="GN59" s="777"/>
      <c r="GO59" s="777"/>
      <c r="GP59" s="777"/>
      <c r="GQ59" s="777"/>
      <c r="GR59" s="777"/>
      <c r="GS59" s="777"/>
      <c r="GT59" s="777"/>
      <c r="GU59" s="777"/>
      <c r="GV59" s="777"/>
      <c r="GW59" s="777"/>
      <c r="GX59" s="777"/>
      <c r="GY59" s="777"/>
      <c r="GZ59" s="777"/>
      <c r="HA59" s="777"/>
      <c r="HB59" s="777"/>
      <c r="HC59" s="777"/>
      <c r="HD59" s="777"/>
      <c r="HE59" s="777"/>
      <c r="HF59" s="777"/>
      <c r="HG59" s="777"/>
      <c r="HH59" s="777"/>
      <c r="HI59" s="777"/>
      <c r="HJ59" s="777"/>
      <c r="HK59" s="777"/>
      <c r="HL59" s="777"/>
      <c r="HM59" s="777"/>
      <c r="HN59" s="777"/>
      <c r="HO59" s="777"/>
      <c r="HP59" s="777"/>
      <c r="HQ59" s="777"/>
      <c r="HR59" s="777"/>
      <c r="HS59" s="777"/>
      <c r="HT59" s="777"/>
      <c r="HU59" s="777"/>
      <c r="HV59" s="777"/>
      <c r="HW59" s="777"/>
      <c r="HX59" s="777"/>
      <c r="HY59" s="777"/>
      <c r="HZ59" s="777"/>
      <c r="IA59" s="777"/>
      <c r="IB59" s="777"/>
      <c r="IC59" s="777"/>
      <c r="ID59" s="777"/>
      <c r="IE59" s="777"/>
      <c r="IF59" s="777"/>
      <c r="IG59" s="777"/>
      <c r="IH59" s="777"/>
      <c r="II59" s="777"/>
      <c r="IJ59" s="777"/>
      <c r="IK59" s="777"/>
      <c r="IL59" s="777"/>
      <c r="IM59" s="777"/>
      <c r="IN59" s="777"/>
      <c r="IO59" s="777"/>
      <c r="IP59" s="777"/>
      <c r="IQ59" s="777"/>
      <c r="IR59" s="777"/>
      <c r="IS59" s="777"/>
      <c r="IT59" s="777"/>
      <c r="IU59" s="777"/>
    </row>
    <row r="60" spans="2:255" s="779" customFormat="1" ht="12.75" customHeight="1">
      <c r="B60" s="777"/>
      <c r="C60" s="777"/>
      <c r="D60" s="777"/>
      <c r="E60" s="777"/>
      <c r="F60" s="777"/>
      <c r="G60" s="777"/>
      <c r="H60" s="777"/>
      <c r="I60" s="777"/>
      <c r="J60" s="777"/>
      <c r="K60" s="777"/>
      <c r="L60" s="777"/>
      <c r="M60" s="777"/>
      <c r="N60" s="777"/>
      <c r="O60" s="777"/>
      <c r="P60" s="777"/>
      <c r="Q60" s="777"/>
      <c r="R60" s="777"/>
      <c r="S60" s="777"/>
      <c r="T60" s="777"/>
      <c r="U60" s="777"/>
      <c r="V60" s="777"/>
      <c r="W60" s="777"/>
      <c r="X60" s="777"/>
      <c r="Y60" s="777"/>
      <c r="Z60" s="778"/>
      <c r="AA60" s="778"/>
      <c r="AB60" s="778"/>
      <c r="AC60" s="778"/>
      <c r="AD60" s="778"/>
      <c r="AE60" s="778"/>
      <c r="AF60" s="778"/>
      <c r="AG60" s="778"/>
      <c r="AH60" s="778"/>
      <c r="AI60" s="778"/>
      <c r="AJ60" s="778"/>
      <c r="AK60" s="778"/>
      <c r="AL60" s="778"/>
      <c r="AM60" s="778"/>
      <c r="AN60" s="778"/>
      <c r="AO60" s="778"/>
      <c r="AP60" s="778"/>
      <c r="AQ60" s="778"/>
      <c r="AR60" s="778"/>
      <c r="AS60" s="778"/>
      <c r="AT60" s="778"/>
      <c r="AU60" s="778"/>
      <c r="AV60" s="778"/>
      <c r="AW60" s="778"/>
      <c r="AX60" s="778"/>
      <c r="AY60" s="778"/>
      <c r="AZ60" s="778"/>
      <c r="BA60" s="778"/>
      <c r="BB60" s="777"/>
      <c r="BC60" s="777"/>
      <c r="BD60" s="777"/>
      <c r="BE60" s="777"/>
      <c r="BF60" s="777"/>
      <c r="BG60" s="777"/>
      <c r="BH60" s="777"/>
      <c r="BI60" s="777"/>
      <c r="BJ60" s="777"/>
      <c r="BK60" s="777"/>
      <c r="BL60" s="777"/>
      <c r="BM60" s="777"/>
      <c r="BN60" s="777"/>
      <c r="BO60" s="777"/>
      <c r="BP60" s="777"/>
      <c r="BQ60" s="777"/>
      <c r="BR60" s="777"/>
      <c r="BS60" s="777"/>
      <c r="BT60" s="777"/>
      <c r="BU60" s="777"/>
      <c r="BV60" s="777"/>
      <c r="BW60" s="777"/>
      <c r="BX60" s="777"/>
      <c r="BY60" s="777"/>
      <c r="BZ60" s="777"/>
      <c r="CA60" s="777"/>
      <c r="CB60" s="777"/>
      <c r="CC60" s="777"/>
      <c r="CD60" s="777"/>
      <c r="CE60" s="777"/>
      <c r="CF60" s="777"/>
      <c r="CG60" s="777"/>
      <c r="CH60" s="777"/>
      <c r="CI60" s="777"/>
      <c r="CJ60" s="777"/>
      <c r="CK60" s="777"/>
      <c r="CL60" s="777"/>
      <c r="CM60" s="777"/>
      <c r="CN60" s="777"/>
      <c r="CO60" s="777"/>
      <c r="CP60" s="777"/>
      <c r="CQ60" s="777"/>
      <c r="CR60" s="777"/>
      <c r="CS60" s="777"/>
      <c r="CT60" s="777"/>
      <c r="CU60" s="777"/>
      <c r="CV60" s="777"/>
      <c r="CW60" s="777"/>
      <c r="CX60" s="777"/>
      <c r="CY60" s="777"/>
      <c r="CZ60" s="777"/>
      <c r="DA60" s="777"/>
      <c r="DB60" s="777"/>
      <c r="DC60" s="777"/>
      <c r="DD60" s="777"/>
      <c r="DE60" s="777"/>
      <c r="DF60" s="777"/>
      <c r="DG60" s="777"/>
      <c r="DH60" s="777"/>
      <c r="DI60" s="777"/>
      <c r="DJ60" s="777"/>
      <c r="DK60" s="777"/>
      <c r="DL60" s="777"/>
      <c r="DM60" s="777"/>
      <c r="DN60" s="777"/>
      <c r="DO60" s="777"/>
      <c r="DP60" s="777"/>
      <c r="DQ60" s="777"/>
      <c r="DR60" s="777"/>
      <c r="DS60" s="777"/>
      <c r="DT60" s="777"/>
      <c r="DU60" s="777"/>
      <c r="DV60" s="777"/>
      <c r="DW60" s="777"/>
      <c r="DX60" s="777"/>
      <c r="DY60" s="777"/>
      <c r="DZ60" s="777"/>
      <c r="EA60" s="777"/>
      <c r="EB60" s="777"/>
      <c r="EC60" s="777"/>
      <c r="ED60" s="777"/>
      <c r="EE60" s="777"/>
      <c r="EF60" s="777"/>
      <c r="EG60" s="777"/>
      <c r="EH60" s="777"/>
      <c r="EI60" s="777"/>
      <c r="EJ60" s="777"/>
      <c r="EK60" s="777"/>
      <c r="EL60" s="777"/>
      <c r="EM60" s="777"/>
      <c r="EN60" s="777"/>
      <c r="EO60" s="777"/>
      <c r="EP60" s="777"/>
      <c r="EQ60" s="777"/>
      <c r="ER60" s="777"/>
      <c r="ES60" s="777"/>
      <c r="ET60" s="777"/>
      <c r="EU60" s="777"/>
      <c r="EV60" s="777"/>
      <c r="EW60" s="777"/>
      <c r="EX60" s="777"/>
      <c r="EY60" s="777"/>
      <c r="EZ60" s="777"/>
      <c r="FA60" s="777"/>
      <c r="FB60" s="777"/>
      <c r="FC60" s="777"/>
      <c r="FD60" s="777"/>
      <c r="FE60" s="777"/>
      <c r="FF60" s="777"/>
      <c r="FG60" s="777"/>
      <c r="FH60" s="777"/>
      <c r="FI60" s="777"/>
      <c r="FJ60" s="777"/>
      <c r="FK60" s="777"/>
      <c r="FL60" s="777"/>
      <c r="FM60" s="777"/>
      <c r="FN60" s="777"/>
      <c r="FO60" s="777"/>
      <c r="FP60" s="777"/>
      <c r="FQ60" s="777"/>
      <c r="FR60" s="777"/>
      <c r="FS60" s="777"/>
      <c r="FT60" s="777"/>
      <c r="FU60" s="777"/>
      <c r="FV60" s="777"/>
      <c r="FW60" s="777"/>
      <c r="FX60" s="777"/>
      <c r="FY60" s="777"/>
      <c r="FZ60" s="777"/>
      <c r="GA60" s="777"/>
      <c r="GB60" s="777"/>
      <c r="GC60" s="777"/>
      <c r="GD60" s="777"/>
      <c r="GE60" s="777"/>
      <c r="GF60" s="777"/>
      <c r="GG60" s="777"/>
      <c r="GH60" s="777"/>
      <c r="GI60" s="777"/>
      <c r="GJ60" s="777"/>
      <c r="GK60" s="777"/>
      <c r="GL60" s="777"/>
      <c r="GM60" s="777"/>
      <c r="GN60" s="777"/>
      <c r="GO60" s="777"/>
      <c r="GP60" s="777"/>
      <c r="GQ60" s="777"/>
      <c r="GR60" s="777"/>
      <c r="GS60" s="777"/>
      <c r="GT60" s="777"/>
      <c r="GU60" s="777"/>
      <c r="GV60" s="777"/>
      <c r="GW60" s="777"/>
      <c r="GX60" s="777"/>
      <c r="GY60" s="777"/>
      <c r="GZ60" s="777"/>
      <c r="HA60" s="777"/>
      <c r="HB60" s="777"/>
      <c r="HC60" s="777"/>
      <c r="HD60" s="777"/>
      <c r="HE60" s="777"/>
      <c r="HF60" s="777"/>
      <c r="HG60" s="777"/>
      <c r="HH60" s="777"/>
      <c r="HI60" s="777"/>
      <c r="HJ60" s="777"/>
      <c r="HK60" s="777"/>
      <c r="HL60" s="777"/>
      <c r="HM60" s="777"/>
      <c r="HN60" s="777"/>
      <c r="HO60" s="777"/>
      <c r="HP60" s="777"/>
      <c r="HQ60" s="777"/>
      <c r="HR60" s="777"/>
      <c r="HS60" s="777"/>
      <c r="HT60" s="777"/>
      <c r="HU60" s="777"/>
      <c r="HV60" s="777"/>
      <c r="HW60" s="777"/>
      <c r="HX60" s="777"/>
      <c r="HY60" s="777"/>
      <c r="HZ60" s="777"/>
      <c r="IA60" s="777"/>
      <c r="IB60" s="777"/>
      <c r="IC60" s="777"/>
      <c r="ID60" s="777"/>
      <c r="IE60" s="777"/>
      <c r="IF60" s="777"/>
      <c r="IG60" s="777"/>
      <c r="IH60" s="777"/>
      <c r="II60" s="777"/>
      <c r="IJ60" s="777"/>
      <c r="IK60" s="777"/>
      <c r="IL60" s="777"/>
      <c r="IM60" s="777"/>
      <c r="IN60" s="777"/>
      <c r="IO60" s="777"/>
      <c r="IP60" s="777"/>
      <c r="IQ60" s="777"/>
      <c r="IR60" s="777"/>
      <c r="IS60" s="777"/>
      <c r="IT60" s="777"/>
      <c r="IU60" s="777"/>
    </row>
    <row r="61" spans="2:255" s="779" customFormat="1" ht="12.75" customHeight="1">
      <c r="B61" s="777"/>
      <c r="C61" s="777"/>
      <c r="D61" s="777"/>
      <c r="E61" s="777"/>
      <c r="F61" s="777"/>
      <c r="G61" s="777"/>
      <c r="H61" s="777"/>
      <c r="I61" s="777"/>
      <c r="J61" s="777"/>
      <c r="K61" s="777"/>
      <c r="L61" s="777"/>
      <c r="M61" s="777"/>
      <c r="N61" s="777"/>
      <c r="O61" s="777"/>
      <c r="P61" s="777"/>
      <c r="Q61" s="777"/>
      <c r="R61" s="777"/>
      <c r="S61" s="777"/>
      <c r="T61" s="777"/>
      <c r="U61" s="777"/>
      <c r="V61" s="777"/>
      <c r="W61" s="777"/>
      <c r="X61" s="777"/>
      <c r="Y61" s="777"/>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778"/>
      <c r="AV61" s="778"/>
      <c r="AW61" s="778"/>
      <c r="AX61" s="778"/>
      <c r="AY61" s="778"/>
      <c r="AZ61" s="778"/>
      <c r="BA61" s="778"/>
      <c r="BB61" s="777"/>
      <c r="BC61" s="777"/>
      <c r="BD61" s="777"/>
      <c r="BE61" s="777"/>
      <c r="BF61" s="777"/>
      <c r="BG61" s="777"/>
      <c r="BH61" s="777"/>
      <c r="BI61" s="777"/>
      <c r="BJ61" s="777"/>
      <c r="BK61" s="777"/>
      <c r="BL61" s="777"/>
      <c r="BM61" s="777"/>
      <c r="BN61" s="777"/>
      <c r="BO61" s="777"/>
      <c r="BP61" s="777"/>
      <c r="BQ61" s="777"/>
      <c r="BR61" s="777"/>
      <c r="BS61" s="777"/>
      <c r="BT61" s="777"/>
      <c r="BU61" s="777"/>
      <c r="BV61" s="777"/>
      <c r="BW61" s="777"/>
      <c r="BX61" s="777"/>
      <c r="BY61" s="777"/>
      <c r="BZ61" s="777"/>
      <c r="CA61" s="777"/>
      <c r="CB61" s="777"/>
      <c r="CC61" s="777"/>
      <c r="CD61" s="777"/>
      <c r="CE61" s="777"/>
      <c r="CF61" s="777"/>
      <c r="CG61" s="777"/>
      <c r="CH61" s="777"/>
      <c r="CI61" s="777"/>
      <c r="CJ61" s="777"/>
      <c r="CK61" s="777"/>
      <c r="CL61" s="777"/>
      <c r="CM61" s="777"/>
      <c r="CN61" s="777"/>
      <c r="CO61" s="777"/>
      <c r="CP61" s="777"/>
      <c r="CQ61" s="777"/>
      <c r="CR61" s="777"/>
      <c r="CS61" s="777"/>
      <c r="CT61" s="777"/>
      <c r="CU61" s="777"/>
      <c r="CV61" s="777"/>
      <c r="CW61" s="777"/>
      <c r="CX61" s="777"/>
      <c r="CY61" s="777"/>
      <c r="CZ61" s="777"/>
      <c r="DA61" s="777"/>
      <c r="DB61" s="777"/>
      <c r="DC61" s="777"/>
      <c r="DD61" s="777"/>
      <c r="DE61" s="777"/>
      <c r="DF61" s="777"/>
      <c r="DG61" s="777"/>
      <c r="DH61" s="777"/>
      <c r="DI61" s="777"/>
      <c r="DJ61" s="777"/>
      <c r="DK61" s="777"/>
      <c r="DL61" s="777"/>
      <c r="DM61" s="777"/>
      <c r="DN61" s="777"/>
      <c r="DO61" s="777"/>
      <c r="DP61" s="777"/>
      <c r="DQ61" s="777"/>
      <c r="DR61" s="777"/>
      <c r="DS61" s="777"/>
      <c r="DT61" s="777"/>
      <c r="DU61" s="777"/>
      <c r="DV61" s="777"/>
      <c r="DW61" s="777"/>
      <c r="DX61" s="777"/>
      <c r="DY61" s="777"/>
      <c r="DZ61" s="777"/>
      <c r="EA61" s="777"/>
      <c r="EB61" s="777"/>
      <c r="EC61" s="777"/>
      <c r="ED61" s="777"/>
      <c r="EE61" s="777"/>
      <c r="EF61" s="777"/>
      <c r="EG61" s="777"/>
      <c r="EH61" s="777"/>
      <c r="EI61" s="777"/>
      <c r="EJ61" s="777"/>
      <c r="EK61" s="777"/>
      <c r="EL61" s="777"/>
      <c r="EM61" s="777"/>
      <c r="EN61" s="777"/>
      <c r="EO61" s="777"/>
      <c r="EP61" s="777"/>
      <c r="EQ61" s="777"/>
      <c r="ER61" s="777"/>
      <c r="ES61" s="777"/>
      <c r="ET61" s="777"/>
      <c r="EU61" s="777"/>
      <c r="EV61" s="777"/>
      <c r="EW61" s="777"/>
      <c r="EX61" s="777"/>
      <c r="EY61" s="777"/>
      <c r="EZ61" s="777"/>
      <c r="FA61" s="777"/>
      <c r="FB61" s="777"/>
      <c r="FC61" s="777"/>
      <c r="FD61" s="777"/>
      <c r="FE61" s="777"/>
      <c r="FF61" s="777"/>
      <c r="FG61" s="777"/>
      <c r="FH61" s="777"/>
      <c r="FI61" s="777"/>
      <c r="FJ61" s="777"/>
      <c r="FK61" s="777"/>
      <c r="FL61" s="777"/>
      <c r="FM61" s="777"/>
      <c r="FN61" s="777"/>
      <c r="FO61" s="777"/>
      <c r="FP61" s="777"/>
      <c r="FQ61" s="777"/>
      <c r="FR61" s="777"/>
      <c r="FS61" s="777"/>
      <c r="FT61" s="777"/>
      <c r="FU61" s="777"/>
      <c r="FV61" s="777"/>
      <c r="FW61" s="777"/>
      <c r="FX61" s="777"/>
      <c r="FY61" s="777"/>
      <c r="FZ61" s="777"/>
      <c r="GA61" s="777"/>
      <c r="GB61" s="777"/>
      <c r="GC61" s="777"/>
      <c r="GD61" s="777"/>
      <c r="GE61" s="777"/>
      <c r="GF61" s="777"/>
      <c r="GG61" s="777"/>
      <c r="GH61" s="777"/>
      <c r="GI61" s="777"/>
      <c r="GJ61" s="777"/>
      <c r="GK61" s="777"/>
      <c r="GL61" s="777"/>
      <c r="GM61" s="777"/>
      <c r="GN61" s="777"/>
      <c r="GO61" s="777"/>
      <c r="GP61" s="777"/>
      <c r="GQ61" s="777"/>
      <c r="GR61" s="777"/>
      <c r="GS61" s="777"/>
      <c r="GT61" s="777"/>
      <c r="GU61" s="777"/>
      <c r="GV61" s="777"/>
      <c r="GW61" s="777"/>
      <c r="GX61" s="777"/>
      <c r="GY61" s="777"/>
      <c r="GZ61" s="777"/>
      <c r="HA61" s="777"/>
      <c r="HB61" s="777"/>
      <c r="HC61" s="777"/>
      <c r="HD61" s="777"/>
      <c r="HE61" s="777"/>
      <c r="HF61" s="777"/>
      <c r="HG61" s="777"/>
      <c r="HH61" s="777"/>
      <c r="HI61" s="777"/>
      <c r="HJ61" s="777"/>
      <c r="HK61" s="777"/>
      <c r="HL61" s="777"/>
      <c r="HM61" s="777"/>
      <c r="HN61" s="777"/>
      <c r="HO61" s="777"/>
      <c r="HP61" s="777"/>
      <c r="HQ61" s="777"/>
      <c r="HR61" s="777"/>
      <c r="HS61" s="777"/>
      <c r="HT61" s="777"/>
      <c r="HU61" s="777"/>
      <c r="HV61" s="777"/>
      <c r="HW61" s="777"/>
      <c r="HX61" s="777"/>
      <c r="HY61" s="777"/>
      <c r="HZ61" s="777"/>
      <c r="IA61" s="777"/>
      <c r="IB61" s="777"/>
      <c r="IC61" s="777"/>
      <c r="ID61" s="777"/>
      <c r="IE61" s="777"/>
      <c r="IF61" s="777"/>
      <c r="IG61" s="777"/>
      <c r="IH61" s="777"/>
      <c r="II61" s="777"/>
      <c r="IJ61" s="777"/>
      <c r="IK61" s="777"/>
      <c r="IL61" s="777"/>
      <c r="IM61" s="777"/>
      <c r="IN61" s="777"/>
      <c r="IO61" s="777"/>
      <c r="IP61" s="777"/>
      <c r="IQ61" s="777"/>
      <c r="IR61" s="777"/>
      <c r="IS61" s="777"/>
      <c r="IT61" s="777"/>
      <c r="IU61" s="777"/>
    </row>
    <row r="62" spans="2:255" s="779" customFormat="1" ht="12.75" customHeight="1">
      <c r="B62" s="777"/>
      <c r="C62" s="777"/>
      <c r="D62" s="777"/>
      <c r="E62" s="777"/>
      <c r="F62" s="777"/>
      <c r="G62" s="777"/>
      <c r="H62" s="777"/>
      <c r="I62" s="777"/>
      <c r="J62" s="777"/>
      <c r="K62" s="777"/>
      <c r="L62" s="777"/>
      <c r="M62" s="777"/>
      <c r="N62" s="777"/>
      <c r="O62" s="777"/>
      <c r="P62" s="777"/>
      <c r="Q62" s="777"/>
      <c r="R62" s="777"/>
      <c r="S62" s="777"/>
      <c r="T62" s="777"/>
      <c r="U62" s="777"/>
      <c r="V62" s="777"/>
      <c r="W62" s="777"/>
      <c r="X62" s="777"/>
      <c r="Y62" s="777"/>
      <c r="Z62" s="778"/>
      <c r="AA62" s="778"/>
      <c r="AB62" s="778"/>
      <c r="AC62" s="778"/>
      <c r="AD62" s="778"/>
      <c r="AE62" s="778"/>
      <c r="AF62" s="778"/>
      <c r="AG62" s="778"/>
      <c r="AH62" s="778"/>
      <c r="AI62" s="778"/>
      <c r="AJ62" s="778"/>
      <c r="AK62" s="778"/>
      <c r="AL62" s="778"/>
      <c r="AM62" s="778"/>
      <c r="AN62" s="778"/>
      <c r="AO62" s="778"/>
      <c r="AP62" s="778"/>
      <c r="AQ62" s="778"/>
      <c r="AR62" s="778"/>
      <c r="AS62" s="778"/>
      <c r="AT62" s="778"/>
      <c r="AU62" s="778"/>
      <c r="AV62" s="778"/>
      <c r="AW62" s="778"/>
      <c r="AX62" s="778"/>
      <c r="AY62" s="778"/>
      <c r="AZ62" s="778"/>
      <c r="BA62" s="778"/>
      <c r="BB62" s="777"/>
      <c r="BC62" s="777"/>
      <c r="BD62" s="777"/>
      <c r="BE62" s="777"/>
      <c r="BF62" s="777"/>
      <c r="BG62" s="777"/>
      <c r="BH62" s="777"/>
      <c r="BI62" s="777"/>
      <c r="BJ62" s="777"/>
      <c r="BK62" s="777"/>
      <c r="BL62" s="777"/>
      <c r="BM62" s="777"/>
      <c r="BN62" s="777"/>
      <c r="BO62" s="777"/>
      <c r="BP62" s="777"/>
      <c r="BQ62" s="777"/>
      <c r="BR62" s="777"/>
      <c r="BS62" s="777"/>
      <c r="BT62" s="777"/>
      <c r="BU62" s="777"/>
      <c r="BV62" s="777"/>
      <c r="BW62" s="777"/>
      <c r="BX62" s="777"/>
      <c r="BY62" s="777"/>
      <c r="BZ62" s="777"/>
      <c r="CA62" s="777"/>
      <c r="CB62" s="777"/>
      <c r="CC62" s="777"/>
      <c r="CD62" s="777"/>
      <c r="CE62" s="777"/>
      <c r="CF62" s="777"/>
      <c r="CG62" s="777"/>
      <c r="CH62" s="777"/>
      <c r="CI62" s="777"/>
      <c r="CJ62" s="777"/>
      <c r="CK62" s="777"/>
      <c r="CL62" s="777"/>
      <c r="CM62" s="777"/>
      <c r="CN62" s="777"/>
      <c r="CO62" s="777"/>
      <c r="CP62" s="777"/>
      <c r="CQ62" s="777"/>
      <c r="CR62" s="777"/>
      <c r="CS62" s="777"/>
      <c r="CT62" s="777"/>
      <c r="CU62" s="777"/>
      <c r="CV62" s="777"/>
      <c r="CW62" s="777"/>
      <c r="CX62" s="777"/>
      <c r="CY62" s="777"/>
      <c r="CZ62" s="777"/>
      <c r="DA62" s="777"/>
      <c r="DB62" s="777"/>
      <c r="DC62" s="777"/>
      <c r="DD62" s="777"/>
      <c r="DE62" s="777"/>
      <c r="DF62" s="777"/>
      <c r="DG62" s="777"/>
      <c r="DH62" s="777"/>
      <c r="DI62" s="777"/>
      <c r="DJ62" s="777"/>
      <c r="DK62" s="777"/>
      <c r="DL62" s="777"/>
      <c r="DM62" s="777"/>
      <c r="DN62" s="777"/>
      <c r="DO62" s="777"/>
      <c r="DP62" s="777"/>
      <c r="DQ62" s="777"/>
      <c r="DR62" s="777"/>
      <c r="DS62" s="777"/>
      <c r="DT62" s="777"/>
      <c r="DU62" s="777"/>
      <c r="DV62" s="777"/>
      <c r="DW62" s="777"/>
      <c r="DX62" s="777"/>
      <c r="DY62" s="777"/>
      <c r="DZ62" s="777"/>
      <c r="EA62" s="777"/>
      <c r="EB62" s="777"/>
      <c r="EC62" s="777"/>
      <c r="ED62" s="777"/>
      <c r="EE62" s="777"/>
      <c r="EF62" s="777"/>
      <c r="EG62" s="777"/>
      <c r="EH62" s="777"/>
      <c r="EI62" s="777"/>
      <c r="EJ62" s="777"/>
      <c r="EK62" s="777"/>
      <c r="EL62" s="777"/>
      <c r="EM62" s="777"/>
      <c r="EN62" s="777"/>
      <c r="EO62" s="777"/>
      <c r="EP62" s="777"/>
      <c r="EQ62" s="777"/>
      <c r="ER62" s="777"/>
      <c r="ES62" s="777"/>
      <c r="ET62" s="777"/>
      <c r="EU62" s="777"/>
      <c r="EV62" s="777"/>
      <c r="EW62" s="777"/>
      <c r="EX62" s="777"/>
      <c r="EY62" s="777"/>
      <c r="EZ62" s="777"/>
      <c r="FA62" s="777"/>
      <c r="FB62" s="777"/>
      <c r="FC62" s="777"/>
      <c r="FD62" s="777"/>
      <c r="FE62" s="777"/>
      <c r="FF62" s="777"/>
      <c r="FG62" s="777"/>
      <c r="FH62" s="777"/>
      <c r="FI62" s="777"/>
      <c r="FJ62" s="777"/>
      <c r="FK62" s="777"/>
      <c r="FL62" s="777"/>
      <c r="FM62" s="777"/>
      <c r="FN62" s="777"/>
      <c r="FO62" s="777"/>
      <c r="FP62" s="777"/>
      <c r="FQ62" s="777"/>
      <c r="FR62" s="777"/>
      <c r="FS62" s="777"/>
      <c r="FT62" s="777"/>
      <c r="FU62" s="777"/>
      <c r="FV62" s="777"/>
      <c r="FW62" s="777"/>
      <c r="FX62" s="777"/>
      <c r="FY62" s="777"/>
      <c r="FZ62" s="777"/>
      <c r="GA62" s="777"/>
      <c r="GB62" s="777"/>
      <c r="GC62" s="777"/>
      <c r="GD62" s="777"/>
      <c r="GE62" s="777"/>
      <c r="GF62" s="777"/>
      <c r="GG62" s="777"/>
      <c r="GH62" s="777"/>
      <c r="GI62" s="777"/>
      <c r="GJ62" s="777"/>
      <c r="GK62" s="777"/>
      <c r="GL62" s="777"/>
      <c r="GM62" s="777"/>
      <c r="GN62" s="777"/>
      <c r="GO62" s="777"/>
      <c r="GP62" s="777"/>
      <c r="GQ62" s="777"/>
      <c r="GR62" s="777"/>
      <c r="GS62" s="777"/>
      <c r="GT62" s="777"/>
      <c r="GU62" s="777"/>
      <c r="GV62" s="777"/>
      <c r="GW62" s="777"/>
      <c r="GX62" s="777"/>
      <c r="GY62" s="777"/>
      <c r="GZ62" s="777"/>
      <c r="HA62" s="777"/>
      <c r="HB62" s="777"/>
      <c r="HC62" s="777"/>
      <c r="HD62" s="777"/>
      <c r="HE62" s="777"/>
      <c r="HF62" s="777"/>
      <c r="HG62" s="777"/>
      <c r="HH62" s="777"/>
      <c r="HI62" s="777"/>
      <c r="HJ62" s="777"/>
      <c r="HK62" s="777"/>
      <c r="HL62" s="777"/>
      <c r="HM62" s="777"/>
      <c r="HN62" s="777"/>
      <c r="HO62" s="777"/>
      <c r="HP62" s="777"/>
      <c r="HQ62" s="777"/>
      <c r="HR62" s="777"/>
      <c r="HS62" s="777"/>
      <c r="HT62" s="777"/>
      <c r="HU62" s="777"/>
      <c r="HV62" s="777"/>
      <c r="HW62" s="777"/>
      <c r="HX62" s="777"/>
      <c r="HY62" s="777"/>
      <c r="HZ62" s="777"/>
      <c r="IA62" s="777"/>
      <c r="IB62" s="777"/>
      <c r="IC62" s="777"/>
      <c r="ID62" s="777"/>
      <c r="IE62" s="777"/>
      <c r="IF62" s="777"/>
      <c r="IG62" s="777"/>
      <c r="IH62" s="777"/>
      <c r="II62" s="777"/>
      <c r="IJ62" s="777"/>
      <c r="IK62" s="777"/>
      <c r="IL62" s="777"/>
      <c r="IM62" s="777"/>
      <c r="IN62" s="777"/>
      <c r="IO62" s="777"/>
      <c r="IP62" s="777"/>
      <c r="IQ62" s="777"/>
      <c r="IR62" s="777"/>
      <c r="IS62" s="777"/>
      <c r="IT62" s="777"/>
      <c r="IU62" s="777"/>
    </row>
    <row r="63" spans="2:255" s="779" customFormat="1" ht="12.75" customHeight="1">
      <c r="B63" s="777"/>
      <c r="C63" s="777"/>
      <c r="D63" s="777"/>
      <c r="E63" s="777"/>
      <c r="F63" s="777"/>
      <c r="G63" s="777"/>
      <c r="H63" s="777"/>
      <c r="I63" s="777"/>
      <c r="J63" s="777"/>
      <c r="K63" s="777"/>
      <c r="L63" s="777"/>
      <c r="M63" s="777"/>
      <c r="N63" s="777"/>
      <c r="O63" s="777"/>
      <c r="P63" s="777"/>
      <c r="Q63" s="777"/>
      <c r="R63" s="777"/>
      <c r="S63" s="777"/>
      <c r="T63" s="777"/>
      <c r="U63" s="777"/>
      <c r="V63" s="777"/>
      <c r="W63" s="777"/>
      <c r="X63" s="777"/>
      <c r="Y63" s="777"/>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778"/>
      <c r="AV63" s="778"/>
      <c r="AW63" s="778"/>
      <c r="AX63" s="778"/>
      <c r="AY63" s="778"/>
      <c r="AZ63" s="778"/>
      <c r="BA63" s="778"/>
      <c r="BB63" s="777"/>
      <c r="BC63" s="777"/>
      <c r="BD63" s="777"/>
      <c r="BE63" s="777"/>
      <c r="BF63" s="777"/>
      <c r="BG63" s="777"/>
      <c r="BH63" s="777"/>
      <c r="BI63" s="777"/>
      <c r="BJ63" s="777"/>
      <c r="BK63" s="777"/>
      <c r="BL63" s="777"/>
      <c r="BM63" s="777"/>
      <c r="BN63" s="777"/>
      <c r="BO63" s="777"/>
      <c r="BP63" s="777"/>
      <c r="BQ63" s="777"/>
      <c r="BR63" s="777"/>
      <c r="BS63" s="777"/>
      <c r="BT63" s="777"/>
      <c r="BU63" s="777"/>
      <c r="BV63" s="777"/>
      <c r="BW63" s="777"/>
      <c r="BX63" s="777"/>
      <c r="BY63" s="777"/>
      <c r="BZ63" s="777"/>
      <c r="CA63" s="777"/>
      <c r="CB63" s="777"/>
      <c r="CC63" s="777"/>
      <c r="CD63" s="777"/>
      <c r="CE63" s="777"/>
      <c r="CF63" s="777"/>
      <c r="CG63" s="777"/>
      <c r="CH63" s="777"/>
      <c r="CI63" s="777"/>
      <c r="CJ63" s="777"/>
      <c r="CK63" s="777"/>
      <c r="CL63" s="777"/>
      <c r="CM63" s="777"/>
      <c r="CN63" s="777"/>
      <c r="CO63" s="777"/>
      <c r="CP63" s="777"/>
      <c r="CQ63" s="777"/>
      <c r="CR63" s="777"/>
      <c r="CS63" s="777"/>
      <c r="CT63" s="777"/>
      <c r="CU63" s="777"/>
      <c r="CV63" s="777"/>
      <c r="CW63" s="777"/>
      <c r="CX63" s="777"/>
      <c r="CY63" s="777"/>
      <c r="CZ63" s="777"/>
      <c r="DA63" s="777"/>
      <c r="DB63" s="777"/>
      <c r="DC63" s="777"/>
      <c r="DD63" s="777"/>
      <c r="DE63" s="777"/>
      <c r="DF63" s="777"/>
      <c r="DG63" s="777"/>
      <c r="DH63" s="777"/>
      <c r="DI63" s="777"/>
      <c r="DJ63" s="777"/>
      <c r="DK63" s="777"/>
      <c r="DL63" s="777"/>
      <c r="DM63" s="777"/>
      <c r="DN63" s="777"/>
      <c r="DO63" s="777"/>
      <c r="DP63" s="777"/>
      <c r="DQ63" s="777"/>
      <c r="DR63" s="777"/>
      <c r="DS63" s="777"/>
      <c r="DT63" s="777"/>
      <c r="DU63" s="777"/>
      <c r="DV63" s="777"/>
      <c r="DW63" s="777"/>
      <c r="DX63" s="777"/>
      <c r="DY63" s="777"/>
      <c r="DZ63" s="777"/>
      <c r="EA63" s="777"/>
      <c r="EB63" s="777"/>
      <c r="EC63" s="777"/>
      <c r="ED63" s="777"/>
      <c r="EE63" s="777"/>
      <c r="EF63" s="777"/>
      <c r="EG63" s="777"/>
      <c r="EH63" s="777"/>
      <c r="EI63" s="777"/>
      <c r="EJ63" s="777"/>
      <c r="EK63" s="777"/>
      <c r="EL63" s="777"/>
      <c r="EM63" s="777"/>
      <c r="EN63" s="777"/>
      <c r="EO63" s="777"/>
      <c r="EP63" s="777"/>
      <c r="EQ63" s="777"/>
      <c r="ER63" s="777"/>
      <c r="ES63" s="777"/>
      <c r="ET63" s="777"/>
      <c r="EU63" s="777"/>
      <c r="EV63" s="777"/>
      <c r="EW63" s="777"/>
      <c r="EX63" s="777"/>
      <c r="EY63" s="777"/>
      <c r="EZ63" s="777"/>
      <c r="FA63" s="777"/>
      <c r="FB63" s="777"/>
      <c r="FC63" s="777"/>
      <c r="FD63" s="777"/>
      <c r="FE63" s="777"/>
      <c r="FF63" s="777"/>
      <c r="FG63" s="777"/>
      <c r="FH63" s="777"/>
      <c r="FI63" s="777"/>
      <c r="FJ63" s="777"/>
      <c r="FK63" s="777"/>
      <c r="FL63" s="777"/>
      <c r="FM63" s="777"/>
      <c r="FN63" s="777"/>
      <c r="FO63" s="777"/>
      <c r="FP63" s="777"/>
      <c r="FQ63" s="777"/>
      <c r="FR63" s="777"/>
      <c r="FS63" s="777"/>
      <c r="FT63" s="777"/>
      <c r="FU63" s="777"/>
      <c r="FV63" s="777"/>
      <c r="FW63" s="777"/>
      <c r="FX63" s="777"/>
      <c r="FY63" s="777"/>
      <c r="FZ63" s="777"/>
      <c r="GA63" s="777"/>
      <c r="GB63" s="777"/>
      <c r="GC63" s="777"/>
      <c r="GD63" s="777"/>
      <c r="GE63" s="777"/>
      <c r="GF63" s="777"/>
      <c r="GG63" s="777"/>
      <c r="GH63" s="777"/>
      <c r="GI63" s="777"/>
      <c r="GJ63" s="777"/>
      <c r="GK63" s="777"/>
      <c r="GL63" s="777"/>
      <c r="GM63" s="777"/>
      <c r="GN63" s="777"/>
      <c r="GO63" s="777"/>
      <c r="GP63" s="777"/>
      <c r="GQ63" s="777"/>
      <c r="GR63" s="777"/>
      <c r="GS63" s="777"/>
      <c r="GT63" s="777"/>
      <c r="GU63" s="777"/>
      <c r="GV63" s="777"/>
      <c r="GW63" s="777"/>
      <c r="GX63" s="777"/>
      <c r="GY63" s="777"/>
      <c r="GZ63" s="777"/>
      <c r="HA63" s="777"/>
      <c r="HB63" s="777"/>
      <c r="HC63" s="777"/>
      <c r="HD63" s="777"/>
      <c r="HE63" s="777"/>
      <c r="HF63" s="777"/>
      <c r="HG63" s="777"/>
      <c r="HH63" s="777"/>
      <c r="HI63" s="777"/>
      <c r="HJ63" s="777"/>
      <c r="HK63" s="777"/>
      <c r="HL63" s="777"/>
      <c r="HM63" s="777"/>
      <c r="HN63" s="777"/>
      <c r="HO63" s="777"/>
      <c r="HP63" s="777"/>
      <c r="HQ63" s="777"/>
      <c r="HR63" s="777"/>
      <c r="HS63" s="777"/>
      <c r="HT63" s="777"/>
      <c r="HU63" s="777"/>
      <c r="HV63" s="777"/>
      <c r="HW63" s="777"/>
      <c r="HX63" s="777"/>
      <c r="HY63" s="777"/>
      <c r="HZ63" s="777"/>
      <c r="IA63" s="777"/>
      <c r="IB63" s="777"/>
      <c r="IC63" s="777"/>
      <c r="ID63" s="777"/>
      <c r="IE63" s="777"/>
      <c r="IF63" s="777"/>
      <c r="IG63" s="777"/>
      <c r="IH63" s="777"/>
      <c r="II63" s="777"/>
      <c r="IJ63" s="777"/>
      <c r="IK63" s="777"/>
      <c r="IL63" s="777"/>
      <c r="IM63" s="777"/>
      <c r="IN63" s="777"/>
      <c r="IO63" s="777"/>
      <c r="IP63" s="777"/>
      <c r="IQ63" s="777"/>
      <c r="IR63" s="777"/>
      <c r="IS63" s="777"/>
      <c r="IT63" s="777"/>
      <c r="IU63" s="777"/>
    </row>
    <row r="64" spans="2:255" s="779" customFormat="1" ht="12.75" customHeight="1">
      <c r="B64" s="777"/>
      <c r="C64" s="777"/>
      <c r="D64" s="777"/>
      <c r="E64" s="777"/>
      <c r="F64" s="777"/>
      <c r="G64" s="777"/>
      <c r="H64" s="777"/>
      <c r="I64" s="777"/>
      <c r="J64" s="777"/>
      <c r="K64" s="777"/>
      <c r="L64" s="777"/>
      <c r="M64" s="777"/>
      <c r="N64" s="777"/>
      <c r="O64" s="777"/>
      <c r="P64" s="777"/>
      <c r="Q64" s="777"/>
      <c r="R64" s="777"/>
      <c r="S64" s="777"/>
      <c r="T64" s="777"/>
      <c r="U64" s="777"/>
      <c r="V64" s="777"/>
      <c r="W64" s="777"/>
      <c r="X64" s="777"/>
      <c r="Y64" s="777"/>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778"/>
      <c r="AV64" s="778"/>
      <c r="AW64" s="778"/>
      <c r="AX64" s="778"/>
      <c r="AY64" s="778"/>
      <c r="AZ64" s="778"/>
      <c r="BA64" s="778"/>
      <c r="BB64" s="777"/>
      <c r="BC64" s="777"/>
      <c r="BD64" s="777"/>
      <c r="BE64" s="777"/>
      <c r="BF64" s="777"/>
      <c r="BG64" s="777"/>
      <c r="BH64" s="777"/>
      <c r="BI64" s="777"/>
      <c r="BJ64" s="777"/>
      <c r="BK64" s="777"/>
      <c r="BL64" s="777"/>
      <c r="BM64" s="777"/>
      <c r="BN64" s="777"/>
      <c r="BO64" s="777"/>
      <c r="BP64" s="777"/>
      <c r="BQ64" s="777"/>
      <c r="BR64" s="777"/>
      <c r="BS64" s="777"/>
      <c r="BT64" s="777"/>
      <c r="BU64" s="777"/>
      <c r="BV64" s="777"/>
      <c r="BW64" s="777"/>
      <c r="BX64" s="777"/>
      <c r="BY64" s="777"/>
      <c r="BZ64" s="777"/>
      <c r="CA64" s="777"/>
      <c r="CB64" s="777"/>
      <c r="CC64" s="777"/>
      <c r="CD64" s="777"/>
      <c r="CE64" s="777"/>
      <c r="CF64" s="777"/>
      <c r="CG64" s="777"/>
      <c r="CH64" s="777"/>
      <c r="CI64" s="777"/>
      <c r="CJ64" s="777"/>
      <c r="CK64" s="777"/>
      <c r="CL64" s="777"/>
      <c r="CM64" s="777"/>
      <c r="CN64" s="777"/>
      <c r="CO64" s="777"/>
      <c r="CP64" s="777"/>
      <c r="CQ64" s="777"/>
      <c r="CR64" s="777"/>
      <c r="CS64" s="777"/>
      <c r="CT64" s="777"/>
      <c r="CU64" s="777"/>
      <c r="CV64" s="777"/>
      <c r="CW64" s="777"/>
      <c r="CX64" s="777"/>
      <c r="CY64" s="777"/>
      <c r="CZ64" s="777"/>
      <c r="DA64" s="777"/>
      <c r="DB64" s="777"/>
      <c r="DC64" s="777"/>
      <c r="DD64" s="777"/>
      <c r="DE64" s="777"/>
      <c r="DF64" s="777"/>
      <c r="DG64" s="777"/>
      <c r="DH64" s="777"/>
      <c r="DI64" s="777"/>
      <c r="DJ64" s="777"/>
      <c r="DK64" s="777"/>
      <c r="DL64" s="777"/>
      <c r="DM64" s="777"/>
      <c r="DN64" s="777"/>
      <c r="DO64" s="777"/>
      <c r="DP64" s="777"/>
      <c r="DQ64" s="777"/>
      <c r="DR64" s="777"/>
      <c r="DS64" s="777"/>
      <c r="DT64" s="777"/>
      <c r="DU64" s="777"/>
      <c r="DV64" s="777"/>
      <c r="DW64" s="777"/>
      <c r="DX64" s="777"/>
      <c r="DY64" s="777"/>
      <c r="DZ64" s="777"/>
      <c r="EA64" s="777"/>
      <c r="EB64" s="777"/>
      <c r="EC64" s="777"/>
      <c r="ED64" s="777"/>
      <c r="EE64" s="777"/>
      <c r="EF64" s="777"/>
      <c r="EG64" s="777"/>
      <c r="EH64" s="777"/>
      <c r="EI64" s="777"/>
      <c r="EJ64" s="777"/>
      <c r="EK64" s="777"/>
      <c r="EL64" s="777"/>
      <c r="EM64" s="777"/>
      <c r="EN64" s="777"/>
      <c r="EO64" s="777"/>
      <c r="EP64" s="777"/>
      <c r="EQ64" s="777"/>
      <c r="ER64" s="777"/>
      <c r="ES64" s="777"/>
      <c r="ET64" s="777"/>
      <c r="EU64" s="777"/>
      <c r="EV64" s="777"/>
      <c r="EW64" s="777"/>
      <c r="EX64" s="777"/>
      <c r="EY64" s="777"/>
      <c r="EZ64" s="777"/>
      <c r="FA64" s="777"/>
      <c r="FB64" s="777"/>
      <c r="FC64" s="777"/>
      <c r="FD64" s="777"/>
      <c r="FE64" s="777"/>
      <c r="FF64" s="777"/>
      <c r="FG64" s="777"/>
      <c r="FH64" s="777"/>
      <c r="FI64" s="777"/>
      <c r="FJ64" s="777"/>
      <c r="FK64" s="777"/>
      <c r="FL64" s="777"/>
      <c r="FM64" s="777"/>
      <c r="FN64" s="777"/>
      <c r="FO64" s="777"/>
      <c r="FP64" s="777"/>
      <c r="FQ64" s="777"/>
      <c r="FR64" s="777"/>
      <c r="FS64" s="777"/>
      <c r="FT64" s="777"/>
      <c r="FU64" s="777"/>
      <c r="FV64" s="777"/>
      <c r="FW64" s="777"/>
      <c r="FX64" s="777"/>
      <c r="FY64" s="777"/>
      <c r="FZ64" s="777"/>
      <c r="GA64" s="777"/>
      <c r="GB64" s="777"/>
      <c r="GC64" s="777"/>
      <c r="GD64" s="777"/>
      <c r="GE64" s="777"/>
      <c r="GF64" s="777"/>
      <c r="GG64" s="777"/>
      <c r="GH64" s="777"/>
      <c r="GI64" s="777"/>
      <c r="GJ64" s="777"/>
      <c r="GK64" s="777"/>
      <c r="GL64" s="777"/>
      <c r="GM64" s="777"/>
      <c r="GN64" s="777"/>
      <c r="GO64" s="777"/>
      <c r="GP64" s="777"/>
      <c r="GQ64" s="777"/>
      <c r="GR64" s="777"/>
      <c r="GS64" s="777"/>
      <c r="GT64" s="777"/>
      <c r="GU64" s="777"/>
      <c r="GV64" s="777"/>
      <c r="GW64" s="777"/>
      <c r="GX64" s="777"/>
      <c r="GY64" s="777"/>
      <c r="GZ64" s="777"/>
      <c r="HA64" s="777"/>
      <c r="HB64" s="777"/>
      <c r="HC64" s="777"/>
      <c r="HD64" s="777"/>
      <c r="HE64" s="777"/>
      <c r="HF64" s="777"/>
      <c r="HG64" s="777"/>
      <c r="HH64" s="777"/>
      <c r="HI64" s="777"/>
      <c r="HJ64" s="777"/>
      <c r="HK64" s="777"/>
      <c r="HL64" s="777"/>
      <c r="HM64" s="777"/>
      <c r="HN64" s="777"/>
      <c r="HO64" s="777"/>
      <c r="HP64" s="777"/>
      <c r="HQ64" s="777"/>
      <c r="HR64" s="777"/>
      <c r="HS64" s="777"/>
      <c r="HT64" s="777"/>
      <c r="HU64" s="777"/>
      <c r="HV64" s="777"/>
      <c r="HW64" s="777"/>
      <c r="HX64" s="777"/>
      <c r="HY64" s="777"/>
      <c r="HZ64" s="777"/>
      <c r="IA64" s="777"/>
      <c r="IB64" s="777"/>
      <c r="IC64" s="777"/>
      <c r="ID64" s="777"/>
      <c r="IE64" s="777"/>
      <c r="IF64" s="777"/>
      <c r="IG64" s="777"/>
      <c r="IH64" s="777"/>
      <c r="II64" s="777"/>
      <c r="IJ64" s="777"/>
      <c r="IK64" s="777"/>
      <c r="IL64" s="777"/>
      <c r="IM64" s="777"/>
      <c r="IN64" s="777"/>
      <c r="IO64" s="777"/>
      <c r="IP64" s="777"/>
      <c r="IQ64" s="777"/>
      <c r="IR64" s="777"/>
      <c r="IS64" s="777"/>
      <c r="IT64" s="777"/>
      <c r="IU64" s="777"/>
    </row>
    <row r="65" spans="2:255" s="779" customFormat="1" ht="12.75" customHeight="1">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7"/>
      <c r="Z65" s="778"/>
      <c r="AA65" s="778"/>
      <c r="AB65" s="778"/>
      <c r="AC65" s="778"/>
      <c r="AD65" s="778"/>
      <c r="AE65" s="778"/>
      <c r="AF65" s="778"/>
      <c r="AG65" s="778"/>
      <c r="AH65" s="778"/>
      <c r="AI65" s="778"/>
      <c r="AJ65" s="778"/>
      <c r="AK65" s="778"/>
      <c r="AL65" s="778"/>
      <c r="AM65" s="778"/>
      <c r="AN65" s="778"/>
      <c r="AO65" s="778"/>
      <c r="AP65" s="778"/>
      <c r="AQ65" s="778"/>
      <c r="AR65" s="778"/>
      <c r="AS65" s="778"/>
      <c r="AT65" s="778"/>
      <c r="AU65" s="778"/>
      <c r="AV65" s="778"/>
      <c r="AW65" s="778"/>
      <c r="AX65" s="778"/>
      <c r="AY65" s="778"/>
      <c r="AZ65" s="778"/>
      <c r="BA65" s="778"/>
      <c r="BB65" s="777"/>
      <c r="BC65" s="777"/>
      <c r="BD65" s="777"/>
      <c r="BE65" s="777"/>
      <c r="BF65" s="777"/>
      <c r="BG65" s="777"/>
      <c r="BH65" s="777"/>
      <c r="BI65" s="777"/>
      <c r="BJ65" s="777"/>
      <c r="BK65" s="777"/>
      <c r="BL65" s="777"/>
      <c r="BM65" s="777"/>
      <c r="BN65" s="777"/>
      <c r="BO65" s="777"/>
      <c r="BP65" s="777"/>
      <c r="BQ65" s="777"/>
      <c r="BR65" s="777"/>
      <c r="BS65" s="777"/>
      <c r="BT65" s="777"/>
      <c r="BU65" s="777"/>
      <c r="BV65" s="777"/>
      <c r="BW65" s="777"/>
      <c r="BX65" s="777"/>
      <c r="BY65" s="777"/>
      <c r="BZ65" s="777"/>
      <c r="CA65" s="777"/>
      <c r="CB65" s="777"/>
      <c r="CC65" s="777"/>
      <c r="CD65" s="777"/>
      <c r="CE65" s="777"/>
      <c r="CF65" s="777"/>
      <c r="CG65" s="777"/>
      <c r="CH65" s="777"/>
      <c r="CI65" s="777"/>
      <c r="CJ65" s="777"/>
      <c r="CK65" s="777"/>
      <c r="CL65" s="777"/>
      <c r="CM65" s="777"/>
      <c r="CN65" s="777"/>
      <c r="CO65" s="777"/>
      <c r="CP65" s="777"/>
      <c r="CQ65" s="777"/>
      <c r="CR65" s="777"/>
      <c r="CS65" s="777"/>
      <c r="CT65" s="777"/>
      <c r="CU65" s="777"/>
      <c r="CV65" s="777"/>
      <c r="CW65" s="777"/>
      <c r="CX65" s="777"/>
      <c r="CY65" s="777"/>
      <c r="CZ65" s="777"/>
      <c r="DA65" s="777"/>
      <c r="DB65" s="777"/>
      <c r="DC65" s="777"/>
      <c r="DD65" s="777"/>
      <c r="DE65" s="777"/>
      <c r="DF65" s="777"/>
      <c r="DG65" s="777"/>
      <c r="DH65" s="777"/>
      <c r="DI65" s="777"/>
      <c r="DJ65" s="777"/>
      <c r="DK65" s="777"/>
      <c r="DL65" s="777"/>
      <c r="DM65" s="777"/>
      <c r="DN65" s="777"/>
      <c r="DO65" s="777"/>
      <c r="DP65" s="777"/>
      <c r="DQ65" s="777"/>
      <c r="DR65" s="777"/>
      <c r="DS65" s="777"/>
      <c r="DT65" s="777"/>
      <c r="DU65" s="777"/>
      <c r="DV65" s="777"/>
      <c r="DW65" s="777"/>
      <c r="DX65" s="777"/>
      <c r="DY65" s="777"/>
      <c r="DZ65" s="777"/>
      <c r="EA65" s="777"/>
      <c r="EB65" s="777"/>
      <c r="EC65" s="777"/>
      <c r="ED65" s="777"/>
      <c r="EE65" s="777"/>
      <c r="EF65" s="777"/>
      <c r="EG65" s="777"/>
      <c r="EH65" s="777"/>
      <c r="EI65" s="777"/>
      <c r="EJ65" s="777"/>
      <c r="EK65" s="777"/>
      <c r="EL65" s="777"/>
      <c r="EM65" s="777"/>
      <c r="EN65" s="777"/>
      <c r="EO65" s="777"/>
      <c r="EP65" s="777"/>
      <c r="EQ65" s="777"/>
      <c r="ER65" s="777"/>
      <c r="ES65" s="777"/>
      <c r="ET65" s="777"/>
      <c r="EU65" s="777"/>
      <c r="EV65" s="777"/>
      <c r="EW65" s="777"/>
      <c r="EX65" s="777"/>
      <c r="EY65" s="777"/>
      <c r="EZ65" s="777"/>
      <c r="FA65" s="777"/>
      <c r="FB65" s="777"/>
      <c r="FC65" s="777"/>
      <c r="FD65" s="777"/>
      <c r="FE65" s="777"/>
      <c r="FF65" s="777"/>
      <c r="FG65" s="777"/>
      <c r="FH65" s="777"/>
      <c r="FI65" s="777"/>
      <c r="FJ65" s="777"/>
      <c r="FK65" s="777"/>
      <c r="FL65" s="777"/>
      <c r="FM65" s="777"/>
      <c r="FN65" s="777"/>
      <c r="FO65" s="777"/>
      <c r="FP65" s="777"/>
      <c r="FQ65" s="777"/>
      <c r="FR65" s="777"/>
      <c r="FS65" s="777"/>
      <c r="FT65" s="777"/>
      <c r="FU65" s="777"/>
      <c r="FV65" s="777"/>
      <c r="FW65" s="777"/>
      <c r="FX65" s="777"/>
      <c r="FY65" s="777"/>
      <c r="FZ65" s="777"/>
      <c r="GA65" s="777"/>
      <c r="GB65" s="777"/>
      <c r="GC65" s="777"/>
      <c r="GD65" s="777"/>
      <c r="GE65" s="777"/>
      <c r="GF65" s="777"/>
      <c r="GG65" s="777"/>
      <c r="GH65" s="777"/>
      <c r="GI65" s="777"/>
      <c r="GJ65" s="777"/>
      <c r="GK65" s="777"/>
      <c r="GL65" s="777"/>
      <c r="GM65" s="777"/>
      <c r="GN65" s="777"/>
      <c r="GO65" s="777"/>
      <c r="GP65" s="777"/>
      <c r="GQ65" s="777"/>
      <c r="GR65" s="777"/>
      <c r="GS65" s="777"/>
      <c r="GT65" s="777"/>
      <c r="GU65" s="777"/>
      <c r="GV65" s="777"/>
      <c r="GW65" s="777"/>
      <c r="GX65" s="777"/>
      <c r="GY65" s="777"/>
      <c r="GZ65" s="777"/>
      <c r="HA65" s="777"/>
      <c r="HB65" s="777"/>
      <c r="HC65" s="777"/>
      <c r="HD65" s="777"/>
      <c r="HE65" s="777"/>
      <c r="HF65" s="777"/>
      <c r="HG65" s="777"/>
      <c r="HH65" s="777"/>
      <c r="HI65" s="777"/>
      <c r="HJ65" s="777"/>
      <c r="HK65" s="777"/>
      <c r="HL65" s="777"/>
      <c r="HM65" s="777"/>
      <c r="HN65" s="777"/>
      <c r="HO65" s="777"/>
      <c r="HP65" s="777"/>
      <c r="HQ65" s="777"/>
      <c r="HR65" s="777"/>
      <c r="HS65" s="777"/>
      <c r="HT65" s="777"/>
      <c r="HU65" s="777"/>
      <c r="HV65" s="777"/>
      <c r="HW65" s="777"/>
      <c r="HX65" s="777"/>
      <c r="HY65" s="777"/>
      <c r="HZ65" s="777"/>
      <c r="IA65" s="777"/>
      <c r="IB65" s="777"/>
      <c r="IC65" s="777"/>
      <c r="ID65" s="777"/>
      <c r="IE65" s="777"/>
      <c r="IF65" s="777"/>
      <c r="IG65" s="777"/>
      <c r="IH65" s="777"/>
      <c r="II65" s="777"/>
      <c r="IJ65" s="777"/>
      <c r="IK65" s="777"/>
      <c r="IL65" s="777"/>
      <c r="IM65" s="777"/>
      <c r="IN65" s="777"/>
      <c r="IO65" s="777"/>
      <c r="IP65" s="777"/>
      <c r="IQ65" s="777"/>
      <c r="IR65" s="777"/>
      <c r="IS65" s="777"/>
      <c r="IT65" s="777"/>
      <c r="IU65" s="777"/>
    </row>
    <row r="66" spans="2:255" s="779" customFormat="1" ht="12.75" customHeight="1">
      <c r="B66" s="777"/>
      <c r="C66" s="777"/>
      <c r="D66" s="777"/>
      <c r="E66" s="777"/>
      <c r="F66" s="777"/>
      <c r="G66" s="777"/>
      <c r="H66" s="777"/>
      <c r="I66" s="777"/>
      <c r="J66" s="777"/>
      <c r="K66" s="777"/>
      <c r="L66" s="777"/>
      <c r="M66" s="777"/>
      <c r="N66" s="777"/>
      <c r="O66" s="777"/>
      <c r="P66" s="777"/>
      <c r="Q66" s="777"/>
      <c r="R66" s="777"/>
      <c r="S66" s="777"/>
      <c r="T66" s="777"/>
      <c r="U66" s="777"/>
      <c r="V66" s="777"/>
      <c r="W66" s="777"/>
      <c r="X66" s="777"/>
      <c r="Y66" s="777"/>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778"/>
      <c r="AV66" s="778"/>
      <c r="AW66" s="778"/>
      <c r="AX66" s="778"/>
      <c r="AY66" s="778"/>
      <c r="AZ66" s="778"/>
      <c r="BA66" s="778"/>
      <c r="BB66" s="777"/>
      <c r="BC66" s="777"/>
      <c r="BD66" s="777"/>
      <c r="BE66" s="777"/>
      <c r="BF66" s="777"/>
      <c r="BG66" s="777"/>
      <c r="BH66" s="777"/>
      <c r="BI66" s="777"/>
      <c r="BJ66" s="777"/>
      <c r="BK66" s="777"/>
      <c r="BL66" s="777"/>
      <c r="BM66" s="777"/>
      <c r="BN66" s="777"/>
      <c r="BO66" s="777"/>
      <c r="BP66" s="777"/>
      <c r="BQ66" s="777"/>
      <c r="BR66" s="777"/>
      <c r="BS66" s="777"/>
      <c r="BT66" s="777"/>
      <c r="BU66" s="777"/>
      <c r="BV66" s="777"/>
      <c r="BW66" s="777"/>
      <c r="BX66" s="777"/>
      <c r="BY66" s="777"/>
      <c r="BZ66" s="777"/>
      <c r="CA66" s="777"/>
      <c r="CB66" s="777"/>
      <c r="CC66" s="777"/>
      <c r="CD66" s="777"/>
      <c r="CE66" s="777"/>
      <c r="CF66" s="777"/>
      <c r="CG66" s="777"/>
      <c r="CH66" s="777"/>
      <c r="CI66" s="777"/>
      <c r="CJ66" s="777"/>
      <c r="CK66" s="777"/>
      <c r="CL66" s="777"/>
      <c r="CM66" s="777"/>
      <c r="CN66" s="777"/>
      <c r="CO66" s="777"/>
      <c r="CP66" s="777"/>
      <c r="CQ66" s="777"/>
      <c r="CR66" s="777"/>
      <c r="CS66" s="777"/>
      <c r="CT66" s="777"/>
      <c r="CU66" s="777"/>
      <c r="CV66" s="777"/>
      <c r="CW66" s="777"/>
      <c r="CX66" s="777"/>
      <c r="CY66" s="777"/>
      <c r="CZ66" s="777"/>
      <c r="DA66" s="777"/>
      <c r="DB66" s="777"/>
      <c r="DC66" s="777"/>
      <c r="DD66" s="777"/>
      <c r="DE66" s="777"/>
      <c r="DF66" s="777"/>
      <c r="DG66" s="777"/>
      <c r="DH66" s="777"/>
      <c r="DI66" s="777"/>
      <c r="DJ66" s="777"/>
      <c r="DK66" s="777"/>
      <c r="DL66" s="777"/>
      <c r="DM66" s="777"/>
      <c r="DN66" s="777"/>
      <c r="DO66" s="777"/>
      <c r="DP66" s="777"/>
      <c r="DQ66" s="777"/>
      <c r="DR66" s="777"/>
      <c r="DS66" s="777"/>
      <c r="DT66" s="777"/>
      <c r="DU66" s="777"/>
      <c r="DV66" s="777"/>
      <c r="DW66" s="777"/>
      <c r="DX66" s="777"/>
      <c r="DY66" s="777"/>
      <c r="DZ66" s="777"/>
      <c r="EA66" s="777"/>
      <c r="EB66" s="777"/>
      <c r="EC66" s="777"/>
      <c r="ED66" s="777"/>
      <c r="EE66" s="777"/>
      <c r="EF66" s="777"/>
      <c r="EG66" s="777"/>
      <c r="EH66" s="777"/>
      <c r="EI66" s="777"/>
      <c r="EJ66" s="777"/>
      <c r="EK66" s="777"/>
      <c r="EL66" s="777"/>
      <c r="EM66" s="777"/>
      <c r="EN66" s="777"/>
      <c r="EO66" s="777"/>
      <c r="EP66" s="777"/>
      <c r="EQ66" s="777"/>
      <c r="ER66" s="777"/>
      <c r="ES66" s="777"/>
      <c r="ET66" s="777"/>
      <c r="EU66" s="777"/>
      <c r="EV66" s="777"/>
      <c r="EW66" s="777"/>
      <c r="EX66" s="777"/>
      <c r="EY66" s="777"/>
      <c r="EZ66" s="777"/>
      <c r="FA66" s="777"/>
      <c r="FB66" s="777"/>
      <c r="FC66" s="777"/>
      <c r="FD66" s="777"/>
      <c r="FE66" s="777"/>
      <c r="FF66" s="777"/>
      <c r="FG66" s="777"/>
      <c r="FH66" s="777"/>
      <c r="FI66" s="777"/>
      <c r="FJ66" s="777"/>
      <c r="FK66" s="777"/>
      <c r="FL66" s="777"/>
      <c r="FM66" s="777"/>
      <c r="FN66" s="777"/>
      <c r="FO66" s="777"/>
      <c r="FP66" s="777"/>
      <c r="FQ66" s="777"/>
      <c r="FR66" s="777"/>
      <c r="FS66" s="777"/>
      <c r="FT66" s="777"/>
      <c r="FU66" s="777"/>
      <c r="FV66" s="777"/>
      <c r="FW66" s="777"/>
      <c r="FX66" s="777"/>
      <c r="FY66" s="777"/>
      <c r="FZ66" s="777"/>
      <c r="GA66" s="777"/>
      <c r="GB66" s="777"/>
      <c r="GC66" s="777"/>
      <c r="GD66" s="777"/>
      <c r="GE66" s="777"/>
      <c r="GF66" s="777"/>
      <c r="GG66" s="777"/>
      <c r="GH66" s="777"/>
      <c r="GI66" s="777"/>
      <c r="GJ66" s="777"/>
      <c r="GK66" s="777"/>
      <c r="GL66" s="777"/>
      <c r="GM66" s="777"/>
      <c r="GN66" s="777"/>
      <c r="GO66" s="777"/>
      <c r="GP66" s="777"/>
      <c r="GQ66" s="777"/>
      <c r="GR66" s="777"/>
      <c r="GS66" s="777"/>
      <c r="GT66" s="777"/>
      <c r="GU66" s="777"/>
      <c r="GV66" s="777"/>
      <c r="GW66" s="777"/>
      <c r="GX66" s="777"/>
      <c r="GY66" s="777"/>
      <c r="GZ66" s="777"/>
      <c r="HA66" s="777"/>
      <c r="HB66" s="777"/>
      <c r="HC66" s="777"/>
      <c r="HD66" s="777"/>
      <c r="HE66" s="777"/>
      <c r="HF66" s="777"/>
      <c r="HG66" s="777"/>
      <c r="HH66" s="777"/>
      <c r="HI66" s="777"/>
      <c r="HJ66" s="777"/>
      <c r="HK66" s="777"/>
      <c r="HL66" s="777"/>
      <c r="HM66" s="777"/>
      <c r="HN66" s="777"/>
      <c r="HO66" s="777"/>
      <c r="HP66" s="777"/>
      <c r="HQ66" s="777"/>
      <c r="HR66" s="777"/>
      <c r="HS66" s="777"/>
      <c r="HT66" s="777"/>
      <c r="HU66" s="777"/>
      <c r="HV66" s="777"/>
      <c r="HW66" s="777"/>
      <c r="HX66" s="777"/>
      <c r="HY66" s="777"/>
      <c r="HZ66" s="777"/>
      <c r="IA66" s="777"/>
      <c r="IB66" s="777"/>
      <c r="IC66" s="777"/>
      <c r="ID66" s="777"/>
      <c r="IE66" s="777"/>
      <c r="IF66" s="777"/>
      <c r="IG66" s="777"/>
      <c r="IH66" s="777"/>
      <c r="II66" s="777"/>
      <c r="IJ66" s="777"/>
      <c r="IK66" s="777"/>
      <c r="IL66" s="777"/>
      <c r="IM66" s="777"/>
      <c r="IN66" s="777"/>
      <c r="IO66" s="777"/>
      <c r="IP66" s="777"/>
      <c r="IQ66" s="777"/>
      <c r="IR66" s="777"/>
      <c r="IS66" s="777"/>
      <c r="IT66" s="777"/>
      <c r="IU66" s="777"/>
    </row>
    <row r="67" spans="2:255" s="779" customFormat="1" ht="12.75" customHeight="1">
      <c r="B67" s="777"/>
      <c r="C67" s="777"/>
      <c r="D67" s="777"/>
      <c r="E67" s="777"/>
      <c r="F67" s="777"/>
      <c r="G67" s="777"/>
      <c r="H67" s="777"/>
      <c r="I67" s="777"/>
      <c r="J67" s="777"/>
      <c r="K67" s="777"/>
      <c r="L67" s="777"/>
      <c r="M67" s="777"/>
      <c r="N67" s="777"/>
      <c r="O67" s="777"/>
      <c r="P67" s="777"/>
      <c r="Q67" s="777"/>
      <c r="R67" s="777"/>
      <c r="S67" s="777"/>
      <c r="T67" s="777"/>
      <c r="U67" s="777"/>
      <c r="V67" s="777"/>
      <c r="W67" s="777"/>
      <c r="X67" s="777"/>
      <c r="Y67" s="777"/>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778"/>
      <c r="AV67" s="778"/>
      <c r="AW67" s="778"/>
      <c r="AX67" s="778"/>
      <c r="AY67" s="778"/>
      <c r="AZ67" s="778"/>
      <c r="BA67" s="778"/>
      <c r="BB67" s="777"/>
      <c r="BC67" s="777"/>
      <c r="BD67" s="777"/>
      <c r="BE67" s="777"/>
      <c r="BF67" s="777"/>
      <c r="BG67" s="777"/>
      <c r="BH67" s="777"/>
      <c r="BI67" s="777"/>
      <c r="BJ67" s="777"/>
      <c r="BK67" s="777"/>
      <c r="BL67" s="777"/>
      <c r="BM67" s="777"/>
      <c r="BN67" s="777"/>
      <c r="BO67" s="777"/>
      <c r="BP67" s="777"/>
      <c r="BQ67" s="777"/>
      <c r="BR67" s="777"/>
      <c r="BS67" s="777"/>
      <c r="BT67" s="777"/>
      <c r="BU67" s="777"/>
      <c r="BV67" s="777"/>
      <c r="BW67" s="777"/>
      <c r="BX67" s="777"/>
      <c r="BY67" s="777"/>
      <c r="BZ67" s="777"/>
      <c r="CA67" s="777"/>
      <c r="CB67" s="777"/>
      <c r="CC67" s="777"/>
      <c r="CD67" s="777"/>
      <c r="CE67" s="777"/>
      <c r="CF67" s="777"/>
      <c r="CG67" s="777"/>
      <c r="CH67" s="777"/>
      <c r="CI67" s="777"/>
      <c r="CJ67" s="777"/>
      <c r="CK67" s="777"/>
      <c r="CL67" s="777"/>
      <c r="CM67" s="777"/>
      <c r="CN67" s="777"/>
      <c r="CO67" s="777"/>
      <c r="CP67" s="777"/>
      <c r="CQ67" s="777"/>
      <c r="CR67" s="777"/>
      <c r="CS67" s="777"/>
      <c r="CT67" s="777"/>
      <c r="CU67" s="777"/>
      <c r="CV67" s="777"/>
      <c r="CW67" s="777"/>
      <c r="CX67" s="777"/>
      <c r="CY67" s="777"/>
      <c r="CZ67" s="777"/>
      <c r="DA67" s="777"/>
      <c r="DB67" s="777"/>
      <c r="DC67" s="777"/>
      <c r="DD67" s="777"/>
      <c r="DE67" s="777"/>
      <c r="DF67" s="777"/>
      <c r="DG67" s="777"/>
      <c r="DH67" s="777"/>
      <c r="DI67" s="777"/>
      <c r="DJ67" s="777"/>
      <c r="DK67" s="777"/>
      <c r="DL67" s="777"/>
      <c r="DM67" s="777"/>
      <c r="DN67" s="777"/>
      <c r="DO67" s="777"/>
      <c r="DP67" s="777"/>
      <c r="DQ67" s="777"/>
      <c r="DR67" s="777"/>
      <c r="DS67" s="777"/>
      <c r="DT67" s="777"/>
      <c r="DU67" s="777"/>
      <c r="DV67" s="777"/>
      <c r="DW67" s="777"/>
      <c r="DX67" s="777"/>
      <c r="DY67" s="777"/>
      <c r="DZ67" s="777"/>
      <c r="EA67" s="777"/>
      <c r="EB67" s="777"/>
      <c r="EC67" s="777"/>
      <c r="ED67" s="777"/>
      <c r="EE67" s="777"/>
      <c r="EF67" s="777"/>
      <c r="EG67" s="777"/>
      <c r="EH67" s="777"/>
      <c r="EI67" s="777"/>
      <c r="EJ67" s="777"/>
      <c r="EK67" s="777"/>
      <c r="EL67" s="777"/>
      <c r="EM67" s="777"/>
      <c r="EN67" s="777"/>
      <c r="EO67" s="777"/>
      <c r="EP67" s="777"/>
      <c r="EQ67" s="777"/>
      <c r="ER67" s="777"/>
      <c r="ES67" s="777"/>
      <c r="ET67" s="777"/>
      <c r="EU67" s="777"/>
      <c r="EV67" s="777"/>
      <c r="EW67" s="777"/>
      <c r="EX67" s="777"/>
      <c r="EY67" s="777"/>
      <c r="EZ67" s="777"/>
      <c r="FA67" s="777"/>
      <c r="FB67" s="777"/>
      <c r="FC67" s="777"/>
      <c r="FD67" s="777"/>
      <c r="FE67" s="777"/>
      <c r="FF67" s="777"/>
      <c r="FG67" s="777"/>
      <c r="FH67" s="777"/>
      <c r="FI67" s="777"/>
      <c r="FJ67" s="777"/>
      <c r="FK67" s="777"/>
      <c r="FL67" s="777"/>
      <c r="FM67" s="777"/>
      <c r="FN67" s="777"/>
      <c r="FO67" s="777"/>
      <c r="FP67" s="777"/>
      <c r="FQ67" s="777"/>
      <c r="FR67" s="777"/>
      <c r="FS67" s="777"/>
      <c r="FT67" s="777"/>
      <c r="FU67" s="777"/>
      <c r="FV67" s="777"/>
      <c r="FW67" s="777"/>
      <c r="FX67" s="777"/>
      <c r="FY67" s="777"/>
      <c r="FZ67" s="777"/>
      <c r="GA67" s="777"/>
      <c r="GB67" s="777"/>
      <c r="GC67" s="777"/>
      <c r="GD67" s="777"/>
      <c r="GE67" s="777"/>
      <c r="GF67" s="777"/>
      <c r="GG67" s="777"/>
      <c r="GH67" s="777"/>
      <c r="GI67" s="777"/>
      <c r="GJ67" s="777"/>
      <c r="GK67" s="777"/>
      <c r="GL67" s="777"/>
      <c r="GM67" s="777"/>
      <c r="GN67" s="777"/>
      <c r="GO67" s="777"/>
      <c r="GP67" s="777"/>
      <c r="GQ67" s="777"/>
      <c r="GR67" s="777"/>
      <c r="GS67" s="777"/>
      <c r="GT67" s="777"/>
      <c r="GU67" s="777"/>
      <c r="GV67" s="777"/>
      <c r="GW67" s="777"/>
      <c r="GX67" s="777"/>
      <c r="GY67" s="777"/>
      <c r="GZ67" s="777"/>
      <c r="HA67" s="777"/>
      <c r="HB67" s="777"/>
      <c r="HC67" s="777"/>
      <c r="HD67" s="777"/>
      <c r="HE67" s="777"/>
      <c r="HF67" s="777"/>
      <c r="HG67" s="777"/>
      <c r="HH67" s="777"/>
      <c r="HI67" s="777"/>
      <c r="HJ67" s="777"/>
      <c r="HK67" s="777"/>
      <c r="HL67" s="777"/>
      <c r="HM67" s="777"/>
      <c r="HN67" s="777"/>
      <c r="HO67" s="777"/>
      <c r="HP67" s="777"/>
      <c r="HQ67" s="777"/>
      <c r="HR67" s="777"/>
      <c r="HS67" s="777"/>
      <c r="HT67" s="777"/>
      <c r="HU67" s="777"/>
      <c r="HV67" s="777"/>
      <c r="HW67" s="777"/>
      <c r="HX67" s="777"/>
      <c r="HY67" s="777"/>
      <c r="HZ67" s="777"/>
      <c r="IA67" s="777"/>
      <c r="IB67" s="777"/>
      <c r="IC67" s="777"/>
      <c r="ID67" s="777"/>
      <c r="IE67" s="777"/>
      <c r="IF67" s="777"/>
      <c r="IG67" s="777"/>
      <c r="IH67" s="777"/>
      <c r="II67" s="777"/>
      <c r="IJ67" s="777"/>
      <c r="IK67" s="777"/>
      <c r="IL67" s="777"/>
      <c r="IM67" s="777"/>
      <c r="IN67" s="777"/>
      <c r="IO67" s="777"/>
      <c r="IP67" s="777"/>
      <c r="IQ67" s="777"/>
      <c r="IR67" s="777"/>
      <c r="IS67" s="777"/>
      <c r="IT67" s="777"/>
      <c r="IU67" s="777"/>
    </row>
    <row r="68" spans="2:255" s="779" customFormat="1" ht="12.75" customHeight="1">
      <c r="B68" s="777"/>
      <c r="C68" s="777"/>
      <c r="D68" s="777"/>
      <c r="E68" s="777"/>
      <c r="F68" s="777"/>
      <c r="G68" s="777"/>
      <c r="H68" s="777"/>
      <c r="I68" s="777"/>
      <c r="J68" s="777"/>
      <c r="K68" s="777"/>
      <c r="L68" s="777"/>
      <c r="M68" s="777"/>
      <c r="N68" s="777"/>
      <c r="O68" s="777"/>
      <c r="P68" s="777"/>
      <c r="Q68" s="777"/>
      <c r="R68" s="777"/>
      <c r="S68" s="777"/>
      <c r="T68" s="777"/>
      <c r="U68" s="777"/>
      <c r="V68" s="777"/>
      <c r="W68" s="777"/>
      <c r="X68" s="777"/>
      <c r="Y68" s="777"/>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778"/>
      <c r="AV68" s="778"/>
      <c r="AW68" s="778"/>
      <c r="AX68" s="778"/>
      <c r="AY68" s="778"/>
      <c r="AZ68" s="778"/>
      <c r="BA68" s="778"/>
      <c r="BB68" s="777"/>
      <c r="BC68" s="777"/>
      <c r="BD68" s="777"/>
      <c r="BE68" s="777"/>
      <c r="BF68" s="777"/>
      <c r="BG68" s="777"/>
      <c r="BH68" s="777"/>
      <c r="BI68" s="777"/>
      <c r="BJ68" s="777"/>
      <c r="BK68" s="777"/>
      <c r="BL68" s="777"/>
      <c r="BM68" s="777"/>
      <c r="BN68" s="777"/>
      <c r="BO68" s="777"/>
      <c r="BP68" s="777"/>
      <c r="BQ68" s="777"/>
      <c r="BR68" s="777"/>
      <c r="BS68" s="777"/>
      <c r="BT68" s="777"/>
      <c r="BU68" s="777"/>
      <c r="BV68" s="777"/>
      <c r="BW68" s="777"/>
      <c r="BX68" s="777"/>
      <c r="BY68" s="777"/>
      <c r="BZ68" s="777"/>
      <c r="CA68" s="777"/>
      <c r="CB68" s="777"/>
      <c r="CC68" s="777"/>
      <c r="CD68" s="777"/>
      <c r="CE68" s="777"/>
      <c r="CF68" s="777"/>
      <c r="CG68" s="777"/>
      <c r="CH68" s="777"/>
      <c r="CI68" s="777"/>
      <c r="CJ68" s="777"/>
      <c r="CK68" s="777"/>
      <c r="CL68" s="777"/>
      <c r="CM68" s="777"/>
      <c r="CN68" s="777"/>
      <c r="CO68" s="777"/>
      <c r="CP68" s="777"/>
      <c r="CQ68" s="777"/>
      <c r="CR68" s="777"/>
      <c r="CS68" s="777"/>
      <c r="CT68" s="777"/>
      <c r="CU68" s="777"/>
      <c r="CV68" s="777"/>
      <c r="CW68" s="777"/>
      <c r="CX68" s="777"/>
      <c r="CY68" s="777"/>
      <c r="CZ68" s="777"/>
      <c r="DA68" s="777"/>
      <c r="DB68" s="777"/>
      <c r="DC68" s="777"/>
      <c r="DD68" s="777"/>
      <c r="DE68" s="777"/>
      <c r="DF68" s="777"/>
      <c r="DG68" s="777"/>
      <c r="DH68" s="777"/>
      <c r="DI68" s="777"/>
      <c r="DJ68" s="777"/>
      <c r="DK68" s="777"/>
      <c r="DL68" s="777"/>
      <c r="DM68" s="777"/>
      <c r="DN68" s="777"/>
      <c r="DO68" s="777"/>
      <c r="DP68" s="777"/>
      <c r="DQ68" s="777"/>
      <c r="DR68" s="777"/>
      <c r="DS68" s="777"/>
      <c r="DT68" s="777"/>
      <c r="DU68" s="777"/>
      <c r="DV68" s="777"/>
      <c r="DW68" s="777"/>
      <c r="DX68" s="777"/>
      <c r="DY68" s="777"/>
      <c r="DZ68" s="777"/>
      <c r="EA68" s="777"/>
      <c r="EB68" s="777"/>
      <c r="EC68" s="777"/>
      <c r="ED68" s="777"/>
      <c r="EE68" s="777"/>
      <c r="EF68" s="777"/>
      <c r="EG68" s="777"/>
      <c r="EH68" s="777"/>
      <c r="EI68" s="777"/>
      <c r="EJ68" s="777"/>
      <c r="EK68" s="777"/>
      <c r="EL68" s="777"/>
      <c r="EM68" s="777"/>
      <c r="EN68" s="777"/>
      <c r="EO68" s="777"/>
      <c r="EP68" s="777"/>
      <c r="EQ68" s="777"/>
      <c r="ER68" s="777"/>
      <c r="ES68" s="777"/>
      <c r="ET68" s="777"/>
      <c r="EU68" s="777"/>
      <c r="EV68" s="777"/>
      <c r="EW68" s="777"/>
      <c r="EX68" s="777"/>
      <c r="EY68" s="777"/>
      <c r="EZ68" s="777"/>
      <c r="FA68" s="777"/>
      <c r="FB68" s="777"/>
      <c r="FC68" s="777"/>
      <c r="FD68" s="777"/>
      <c r="FE68" s="777"/>
      <c r="FF68" s="777"/>
      <c r="FG68" s="777"/>
      <c r="FH68" s="777"/>
      <c r="FI68" s="777"/>
      <c r="FJ68" s="777"/>
      <c r="FK68" s="777"/>
      <c r="FL68" s="777"/>
      <c r="FM68" s="777"/>
      <c r="FN68" s="777"/>
      <c r="FO68" s="777"/>
      <c r="FP68" s="777"/>
      <c r="FQ68" s="777"/>
      <c r="FR68" s="777"/>
      <c r="FS68" s="777"/>
      <c r="FT68" s="777"/>
      <c r="FU68" s="777"/>
      <c r="FV68" s="777"/>
      <c r="FW68" s="777"/>
      <c r="FX68" s="777"/>
      <c r="FY68" s="777"/>
      <c r="FZ68" s="777"/>
      <c r="GA68" s="777"/>
      <c r="GB68" s="777"/>
      <c r="GC68" s="777"/>
      <c r="GD68" s="777"/>
      <c r="GE68" s="777"/>
      <c r="GF68" s="777"/>
      <c r="GG68" s="777"/>
      <c r="GH68" s="777"/>
      <c r="GI68" s="777"/>
      <c r="GJ68" s="777"/>
      <c r="GK68" s="777"/>
      <c r="GL68" s="777"/>
      <c r="GM68" s="777"/>
      <c r="GN68" s="777"/>
      <c r="GO68" s="777"/>
      <c r="GP68" s="777"/>
      <c r="GQ68" s="777"/>
      <c r="GR68" s="777"/>
      <c r="GS68" s="777"/>
      <c r="GT68" s="777"/>
      <c r="GU68" s="777"/>
      <c r="GV68" s="777"/>
      <c r="GW68" s="777"/>
      <c r="GX68" s="777"/>
      <c r="GY68" s="777"/>
      <c r="GZ68" s="777"/>
      <c r="HA68" s="777"/>
      <c r="HB68" s="777"/>
      <c r="HC68" s="777"/>
      <c r="HD68" s="777"/>
      <c r="HE68" s="777"/>
      <c r="HF68" s="777"/>
      <c r="HG68" s="777"/>
      <c r="HH68" s="777"/>
      <c r="HI68" s="777"/>
      <c r="HJ68" s="777"/>
      <c r="HK68" s="777"/>
      <c r="HL68" s="777"/>
      <c r="HM68" s="777"/>
      <c r="HN68" s="777"/>
      <c r="HO68" s="777"/>
      <c r="HP68" s="777"/>
      <c r="HQ68" s="777"/>
      <c r="HR68" s="777"/>
      <c r="HS68" s="777"/>
      <c r="HT68" s="777"/>
      <c r="HU68" s="777"/>
      <c r="HV68" s="777"/>
      <c r="HW68" s="777"/>
      <c r="HX68" s="777"/>
      <c r="HY68" s="777"/>
      <c r="HZ68" s="777"/>
      <c r="IA68" s="777"/>
      <c r="IB68" s="777"/>
      <c r="IC68" s="777"/>
      <c r="ID68" s="777"/>
      <c r="IE68" s="777"/>
      <c r="IF68" s="777"/>
      <c r="IG68" s="777"/>
      <c r="IH68" s="777"/>
      <c r="II68" s="777"/>
      <c r="IJ68" s="777"/>
      <c r="IK68" s="777"/>
      <c r="IL68" s="777"/>
      <c r="IM68" s="777"/>
      <c r="IN68" s="777"/>
      <c r="IO68" s="777"/>
      <c r="IP68" s="777"/>
      <c r="IQ68" s="777"/>
      <c r="IR68" s="777"/>
      <c r="IS68" s="777"/>
      <c r="IT68" s="777"/>
      <c r="IU68" s="777"/>
    </row>
    <row r="69" spans="2:255" s="779" customFormat="1" ht="12.75" customHeight="1">
      <c r="B69" s="777"/>
      <c r="C69" s="777"/>
      <c r="D69" s="777"/>
      <c r="E69" s="777"/>
      <c r="F69" s="777"/>
      <c r="G69" s="777"/>
      <c r="H69" s="777"/>
      <c r="I69" s="777"/>
      <c r="J69" s="777"/>
      <c r="K69" s="777"/>
      <c r="L69" s="777"/>
      <c r="M69" s="777"/>
      <c r="N69" s="777"/>
      <c r="O69" s="777"/>
      <c r="P69" s="777"/>
      <c r="Q69" s="777"/>
      <c r="R69" s="777"/>
      <c r="S69" s="777"/>
      <c r="T69" s="777"/>
      <c r="U69" s="777"/>
      <c r="V69" s="777"/>
      <c r="W69" s="777"/>
      <c r="X69" s="777"/>
      <c r="Y69" s="777"/>
      <c r="Z69" s="778"/>
      <c r="AA69" s="778"/>
      <c r="AB69" s="778"/>
      <c r="AC69" s="778"/>
      <c r="AD69" s="778"/>
      <c r="AE69" s="778"/>
      <c r="AF69" s="778"/>
      <c r="AG69" s="778"/>
      <c r="AH69" s="778"/>
      <c r="AI69" s="778"/>
      <c r="AJ69" s="778"/>
      <c r="AK69" s="778"/>
      <c r="AL69" s="778"/>
      <c r="AM69" s="778"/>
      <c r="AN69" s="778"/>
      <c r="AO69" s="778"/>
      <c r="AP69" s="778"/>
      <c r="AQ69" s="778"/>
      <c r="AR69" s="778"/>
      <c r="AS69" s="778"/>
      <c r="AT69" s="778"/>
      <c r="AU69" s="778"/>
      <c r="AV69" s="778"/>
      <c r="AW69" s="778"/>
      <c r="AX69" s="778"/>
      <c r="AY69" s="778"/>
      <c r="AZ69" s="778"/>
      <c r="BA69" s="778"/>
      <c r="BB69" s="777"/>
      <c r="BC69" s="777"/>
      <c r="BD69" s="777"/>
      <c r="BE69" s="777"/>
      <c r="BF69" s="777"/>
      <c r="BG69" s="777"/>
      <c r="BH69" s="777"/>
      <c r="BI69" s="777"/>
      <c r="BJ69" s="777"/>
      <c r="BK69" s="777"/>
      <c r="BL69" s="777"/>
      <c r="BM69" s="777"/>
      <c r="BN69" s="777"/>
      <c r="BO69" s="777"/>
      <c r="BP69" s="777"/>
      <c r="BQ69" s="777"/>
      <c r="BR69" s="777"/>
      <c r="BS69" s="777"/>
      <c r="BT69" s="777"/>
      <c r="BU69" s="777"/>
      <c r="BV69" s="777"/>
      <c r="BW69" s="777"/>
      <c r="BX69" s="777"/>
      <c r="BY69" s="777"/>
      <c r="BZ69" s="777"/>
      <c r="CA69" s="777"/>
      <c r="CB69" s="777"/>
      <c r="CC69" s="777"/>
      <c r="CD69" s="777"/>
      <c r="CE69" s="777"/>
      <c r="CF69" s="777"/>
      <c r="CG69" s="777"/>
      <c r="CH69" s="777"/>
      <c r="CI69" s="777"/>
      <c r="CJ69" s="777"/>
      <c r="CK69" s="777"/>
      <c r="CL69" s="777"/>
      <c r="CM69" s="777"/>
      <c r="CN69" s="777"/>
      <c r="CO69" s="777"/>
      <c r="CP69" s="777"/>
      <c r="CQ69" s="777"/>
      <c r="CR69" s="777"/>
      <c r="CS69" s="777"/>
      <c r="CT69" s="777"/>
      <c r="CU69" s="777"/>
      <c r="CV69" s="777"/>
      <c r="CW69" s="777"/>
      <c r="CX69" s="777"/>
      <c r="CY69" s="777"/>
      <c r="CZ69" s="777"/>
      <c r="DA69" s="777"/>
      <c r="DB69" s="777"/>
      <c r="DC69" s="777"/>
      <c r="DD69" s="777"/>
      <c r="DE69" s="777"/>
      <c r="DF69" s="777"/>
      <c r="DG69" s="777"/>
      <c r="DH69" s="777"/>
      <c r="DI69" s="777"/>
      <c r="DJ69" s="777"/>
      <c r="DK69" s="777"/>
      <c r="DL69" s="777"/>
      <c r="DM69" s="777"/>
      <c r="DN69" s="777"/>
      <c r="DO69" s="777"/>
      <c r="DP69" s="777"/>
      <c r="DQ69" s="777"/>
      <c r="DR69" s="777"/>
      <c r="DS69" s="777"/>
      <c r="DT69" s="777"/>
      <c r="DU69" s="777"/>
      <c r="DV69" s="777"/>
      <c r="DW69" s="777"/>
      <c r="DX69" s="777"/>
      <c r="DY69" s="777"/>
      <c r="DZ69" s="777"/>
      <c r="EA69" s="777"/>
      <c r="EB69" s="777"/>
      <c r="EC69" s="777"/>
      <c r="ED69" s="777"/>
      <c r="EE69" s="777"/>
      <c r="EF69" s="777"/>
      <c r="EG69" s="777"/>
      <c r="EH69" s="777"/>
      <c r="EI69" s="777"/>
      <c r="EJ69" s="777"/>
      <c r="EK69" s="777"/>
      <c r="EL69" s="777"/>
      <c r="EM69" s="777"/>
      <c r="EN69" s="777"/>
      <c r="EO69" s="777"/>
      <c r="EP69" s="777"/>
      <c r="EQ69" s="777"/>
      <c r="ER69" s="777"/>
      <c r="ES69" s="777"/>
      <c r="ET69" s="777"/>
      <c r="EU69" s="777"/>
      <c r="EV69" s="777"/>
      <c r="EW69" s="777"/>
      <c r="EX69" s="777"/>
      <c r="EY69" s="777"/>
      <c r="EZ69" s="777"/>
      <c r="FA69" s="777"/>
      <c r="FB69" s="777"/>
      <c r="FC69" s="777"/>
      <c r="FD69" s="777"/>
      <c r="FE69" s="777"/>
      <c r="FF69" s="777"/>
      <c r="FG69" s="777"/>
      <c r="FH69" s="777"/>
      <c r="FI69" s="777"/>
      <c r="FJ69" s="777"/>
      <c r="FK69" s="777"/>
      <c r="FL69" s="777"/>
      <c r="FM69" s="777"/>
      <c r="FN69" s="777"/>
      <c r="FO69" s="777"/>
      <c r="FP69" s="777"/>
      <c r="FQ69" s="777"/>
      <c r="FR69" s="777"/>
      <c r="FS69" s="777"/>
      <c r="FT69" s="777"/>
      <c r="FU69" s="777"/>
      <c r="FV69" s="777"/>
      <c r="FW69" s="777"/>
      <c r="FX69" s="777"/>
      <c r="FY69" s="777"/>
      <c r="FZ69" s="777"/>
      <c r="GA69" s="777"/>
      <c r="GB69" s="777"/>
      <c r="GC69" s="777"/>
      <c r="GD69" s="777"/>
      <c r="GE69" s="777"/>
      <c r="GF69" s="777"/>
      <c r="GG69" s="777"/>
      <c r="GH69" s="777"/>
      <c r="GI69" s="777"/>
      <c r="GJ69" s="777"/>
      <c r="GK69" s="777"/>
      <c r="GL69" s="777"/>
      <c r="GM69" s="777"/>
      <c r="GN69" s="777"/>
      <c r="GO69" s="777"/>
      <c r="GP69" s="777"/>
      <c r="GQ69" s="777"/>
      <c r="GR69" s="777"/>
      <c r="GS69" s="777"/>
      <c r="GT69" s="777"/>
      <c r="GU69" s="777"/>
      <c r="GV69" s="777"/>
      <c r="GW69" s="777"/>
      <c r="GX69" s="777"/>
      <c r="GY69" s="777"/>
      <c r="GZ69" s="777"/>
      <c r="HA69" s="777"/>
      <c r="HB69" s="777"/>
      <c r="HC69" s="777"/>
      <c r="HD69" s="777"/>
      <c r="HE69" s="777"/>
      <c r="HF69" s="777"/>
      <c r="HG69" s="777"/>
      <c r="HH69" s="777"/>
      <c r="HI69" s="777"/>
      <c r="HJ69" s="777"/>
      <c r="HK69" s="777"/>
      <c r="HL69" s="777"/>
      <c r="HM69" s="777"/>
      <c r="HN69" s="777"/>
      <c r="HO69" s="777"/>
      <c r="HP69" s="777"/>
      <c r="HQ69" s="777"/>
      <c r="HR69" s="777"/>
      <c r="HS69" s="777"/>
      <c r="HT69" s="777"/>
      <c r="HU69" s="777"/>
      <c r="HV69" s="777"/>
      <c r="HW69" s="777"/>
      <c r="HX69" s="777"/>
      <c r="HY69" s="777"/>
      <c r="HZ69" s="777"/>
      <c r="IA69" s="777"/>
      <c r="IB69" s="777"/>
      <c r="IC69" s="777"/>
      <c r="ID69" s="777"/>
      <c r="IE69" s="777"/>
      <c r="IF69" s="777"/>
      <c r="IG69" s="777"/>
      <c r="IH69" s="777"/>
      <c r="II69" s="777"/>
      <c r="IJ69" s="777"/>
      <c r="IK69" s="777"/>
      <c r="IL69" s="777"/>
      <c r="IM69" s="777"/>
      <c r="IN69" s="777"/>
      <c r="IO69" s="777"/>
      <c r="IP69" s="777"/>
      <c r="IQ69" s="777"/>
      <c r="IR69" s="777"/>
      <c r="IS69" s="777"/>
      <c r="IT69" s="777"/>
      <c r="IU69" s="777"/>
    </row>
    <row r="70" spans="2:255" s="779" customFormat="1" ht="12.75" customHeight="1">
      <c r="B70" s="777"/>
      <c r="C70" s="777"/>
      <c r="D70" s="777"/>
      <c r="E70" s="777"/>
      <c r="F70" s="777"/>
      <c r="G70" s="777"/>
      <c r="H70" s="777"/>
      <c r="I70" s="777"/>
      <c r="J70" s="777"/>
      <c r="K70" s="777"/>
      <c r="L70" s="777"/>
      <c r="M70" s="777"/>
      <c r="N70" s="777"/>
      <c r="O70" s="777"/>
      <c r="P70" s="777"/>
      <c r="Q70" s="777"/>
      <c r="R70" s="777"/>
      <c r="S70" s="777"/>
      <c r="T70" s="777"/>
      <c r="U70" s="777"/>
      <c r="V70" s="777"/>
      <c r="W70" s="777"/>
      <c r="X70" s="777"/>
      <c r="Y70" s="777"/>
      <c r="Z70" s="778"/>
      <c r="AA70" s="778"/>
      <c r="AB70" s="778"/>
      <c r="AC70" s="778"/>
      <c r="AD70" s="778"/>
      <c r="AE70" s="778"/>
      <c r="AF70" s="778"/>
      <c r="AG70" s="778"/>
      <c r="AH70" s="778"/>
      <c r="AI70" s="778"/>
      <c r="AJ70" s="778"/>
      <c r="AK70" s="778"/>
      <c r="AL70" s="778"/>
      <c r="AM70" s="778"/>
      <c r="AN70" s="778"/>
      <c r="AO70" s="778"/>
      <c r="AP70" s="778"/>
      <c r="AQ70" s="778"/>
      <c r="AR70" s="778"/>
      <c r="AS70" s="778"/>
      <c r="AT70" s="778"/>
      <c r="AU70" s="778"/>
      <c r="AV70" s="778"/>
      <c r="AW70" s="778"/>
      <c r="AX70" s="778"/>
      <c r="AY70" s="778"/>
      <c r="AZ70" s="778"/>
      <c r="BA70" s="778"/>
      <c r="BB70" s="777"/>
      <c r="BC70" s="777"/>
      <c r="BD70" s="777"/>
      <c r="BE70" s="777"/>
      <c r="BF70" s="777"/>
      <c r="BG70" s="777"/>
      <c r="BH70" s="777"/>
      <c r="BI70" s="777"/>
      <c r="BJ70" s="777"/>
      <c r="BK70" s="777"/>
      <c r="BL70" s="777"/>
      <c r="BM70" s="777"/>
      <c r="BN70" s="777"/>
      <c r="BO70" s="777"/>
      <c r="BP70" s="777"/>
      <c r="BQ70" s="777"/>
      <c r="BR70" s="777"/>
      <c r="BS70" s="777"/>
      <c r="BT70" s="777"/>
      <c r="BU70" s="777"/>
      <c r="BV70" s="777"/>
      <c r="BW70" s="777"/>
      <c r="BX70" s="777"/>
      <c r="BY70" s="777"/>
      <c r="BZ70" s="777"/>
      <c r="CA70" s="777"/>
      <c r="CB70" s="777"/>
      <c r="CC70" s="777"/>
      <c r="CD70" s="777"/>
      <c r="CE70" s="777"/>
      <c r="CF70" s="777"/>
      <c r="CG70" s="777"/>
      <c r="CH70" s="777"/>
      <c r="CI70" s="777"/>
      <c r="CJ70" s="777"/>
      <c r="CK70" s="777"/>
      <c r="CL70" s="777"/>
      <c r="CM70" s="777"/>
      <c r="CN70" s="777"/>
      <c r="CO70" s="777"/>
      <c r="CP70" s="777"/>
      <c r="CQ70" s="777"/>
      <c r="CR70" s="777"/>
      <c r="CS70" s="777"/>
      <c r="CT70" s="777"/>
      <c r="CU70" s="777"/>
      <c r="CV70" s="777"/>
      <c r="CW70" s="777"/>
      <c r="CX70" s="777"/>
      <c r="CY70" s="777"/>
      <c r="CZ70" s="777"/>
      <c r="DA70" s="777"/>
      <c r="DB70" s="777"/>
      <c r="DC70" s="777"/>
      <c r="DD70" s="777"/>
      <c r="DE70" s="777"/>
      <c r="DF70" s="777"/>
      <c r="DG70" s="777"/>
      <c r="DH70" s="777"/>
      <c r="DI70" s="777"/>
      <c r="DJ70" s="777"/>
      <c r="DK70" s="777"/>
      <c r="DL70" s="777"/>
      <c r="DM70" s="777"/>
      <c r="DN70" s="777"/>
      <c r="DO70" s="777"/>
      <c r="DP70" s="777"/>
      <c r="DQ70" s="777"/>
      <c r="DR70" s="777"/>
      <c r="DS70" s="777"/>
      <c r="DT70" s="777"/>
      <c r="DU70" s="777"/>
      <c r="DV70" s="777"/>
      <c r="DW70" s="777"/>
      <c r="DX70" s="777"/>
      <c r="DY70" s="777"/>
      <c r="DZ70" s="777"/>
      <c r="EA70" s="777"/>
      <c r="EB70" s="777"/>
      <c r="EC70" s="777"/>
      <c r="ED70" s="777"/>
      <c r="EE70" s="777"/>
      <c r="EF70" s="777"/>
      <c r="EG70" s="777"/>
      <c r="EH70" s="777"/>
      <c r="EI70" s="777"/>
      <c r="EJ70" s="777"/>
      <c r="EK70" s="777"/>
      <c r="EL70" s="777"/>
      <c r="EM70" s="777"/>
      <c r="EN70" s="777"/>
      <c r="EO70" s="777"/>
      <c r="EP70" s="777"/>
      <c r="EQ70" s="777"/>
      <c r="ER70" s="777"/>
      <c r="ES70" s="777"/>
      <c r="ET70" s="777"/>
      <c r="EU70" s="777"/>
      <c r="EV70" s="777"/>
      <c r="EW70" s="777"/>
      <c r="EX70" s="777"/>
      <c r="EY70" s="777"/>
      <c r="EZ70" s="777"/>
      <c r="FA70" s="777"/>
      <c r="FB70" s="777"/>
      <c r="FC70" s="777"/>
      <c r="FD70" s="777"/>
      <c r="FE70" s="777"/>
      <c r="FF70" s="777"/>
      <c r="FG70" s="777"/>
      <c r="FH70" s="777"/>
      <c r="FI70" s="777"/>
      <c r="FJ70" s="777"/>
      <c r="FK70" s="777"/>
      <c r="FL70" s="777"/>
      <c r="FM70" s="777"/>
      <c r="FN70" s="777"/>
      <c r="FO70" s="777"/>
      <c r="FP70" s="777"/>
      <c r="FQ70" s="777"/>
      <c r="FR70" s="777"/>
      <c r="FS70" s="777"/>
      <c r="FT70" s="777"/>
      <c r="FU70" s="777"/>
      <c r="FV70" s="777"/>
      <c r="FW70" s="777"/>
      <c r="FX70" s="777"/>
      <c r="FY70" s="777"/>
      <c r="FZ70" s="777"/>
      <c r="GA70" s="777"/>
      <c r="GB70" s="777"/>
      <c r="GC70" s="777"/>
      <c r="GD70" s="777"/>
      <c r="GE70" s="777"/>
      <c r="GF70" s="777"/>
      <c r="GG70" s="777"/>
      <c r="GH70" s="777"/>
      <c r="GI70" s="777"/>
      <c r="GJ70" s="777"/>
      <c r="GK70" s="777"/>
      <c r="GL70" s="777"/>
      <c r="GM70" s="777"/>
      <c r="GN70" s="777"/>
      <c r="GO70" s="777"/>
      <c r="GP70" s="777"/>
      <c r="GQ70" s="777"/>
      <c r="GR70" s="777"/>
      <c r="GS70" s="777"/>
      <c r="GT70" s="777"/>
      <c r="GU70" s="777"/>
      <c r="GV70" s="777"/>
      <c r="GW70" s="777"/>
      <c r="GX70" s="777"/>
      <c r="GY70" s="777"/>
      <c r="GZ70" s="777"/>
      <c r="HA70" s="777"/>
      <c r="HB70" s="777"/>
      <c r="HC70" s="777"/>
      <c r="HD70" s="777"/>
      <c r="HE70" s="777"/>
      <c r="HF70" s="777"/>
      <c r="HG70" s="777"/>
      <c r="HH70" s="777"/>
      <c r="HI70" s="777"/>
      <c r="HJ70" s="777"/>
      <c r="HK70" s="777"/>
      <c r="HL70" s="777"/>
      <c r="HM70" s="777"/>
      <c r="HN70" s="777"/>
      <c r="HO70" s="777"/>
      <c r="HP70" s="777"/>
      <c r="HQ70" s="777"/>
      <c r="HR70" s="777"/>
      <c r="HS70" s="777"/>
      <c r="HT70" s="777"/>
      <c r="HU70" s="777"/>
      <c r="HV70" s="777"/>
      <c r="HW70" s="777"/>
      <c r="HX70" s="777"/>
      <c r="HY70" s="777"/>
      <c r="HZ70" s="777"/>
      <c r="IA70" s="777"/>
      <c r="IB70" s="777"/>
      <c r="IC70" s="777"/>
      <c r="ID70" s="777"/>
      <c r="IE70" s="777"/>
      <c r="IF70" s="777"/>
      <c r="IG70" s="777"/>
      <c r="IH70" s="777"/>
      <c r="II70" s="777"/>
      <c r="IJ70" s="777"/>
      <c r="IK70" s="777"/>
      <c r="IL70" s="777"/>
      <c r="IM70" s="777"/>
      <c r="IN70" s="777"/>
      <c r="IO70" s="777"/>
      <c r="IP70" s="777"/>
      <c r="IQ70" s="777"/>
      <c r="IR70" s="777"/>
      <c r="IS70" s="777"/>
      <c r="IT70" s="777"/>
      <c r="IU70" s="777"/>
    </row>
    <row r="71" spans="2:255" s="779" customFormat="1" ht="12.75" customHeight="1">
      <c r="B71" s="777"/>
      <c r="C71" s="777"/>
      <c r="D71" s="777"/>
      <c r="E71" s="777"/>
      <c r="F71" s="777"/>
      <c r="G71" s="777"/>
      <c r="H71" s="777"/>
      <c r="I71" s="777"/>
      <c r="J71" s="777"/>
      <c r="K71" s="777"/>
      <c r="L71" s="777"/>
      <c r="M71" s="777"/>
      <c r="N71" s="777"/>
      <c r="O71" s="777"/>
      <c r="P71" s="777"/>
      <c r="Q71" s="777"/>
      <c r="R71" s="777"/>
      <c r="S71" s="777"/>
      <c r="T71" s="777"/>
      <c r="U71" s="777"/>
      <c r="V71" s="777"/>
      <c r="W71" s="777"/>
      <c r="X71" s="777"/>
      <c r="Y71" s="777"/>
      <c r="Z71" s="778"/>
      <c r="AA71" s="778"/>
      <c r="AB71" s="778"/>
      <c r="AC71" s="778"/>
      <c r="AD71" s="778"/>
      <c r="AE71" s="778"/>
      <c r="AF71" s="778"/>
      <c r="AG71" s="778"/>
      <c r="AH71" s="778"/>
      <c r="AI71" s="778"/>
      <c r="AJ71" s="778"/>
      <c r="AK71" s="778"/>
      <c r="AL71" s="778"/>
      <c r="AM71" s="778"/>
      <c r="AN71" s="778"/>
      <c r="AO71" s="778"/>
      <c r="AP71" s="778"/>
      <c r="AQ71" s="778"/>
      <c r="AR71" s="778"/>
      <c r="AS71" s="778"/>
      <c r="AT71" s="778"/>
      <c r="AU71" s="778"/>
      <c r="AV71" s="778"/>
      <c r="AW71" s="778"/>
      <c r="AX71" s="778"/>
      <c r="AY71" s="778"/>
      <c r="AZ71" s="778"/>
      <c r="BA71" s="778"/>
      <c r="BB71" s="777"/>
      <c r="BC71" s="777"/>
      <c r="BD71" s="777"/>
      <c r="BE71" s="777"/>
      <c r="BF71" s="777"/>
      <c r="BG71" s="777"/>
      <c r="BH71" s="777"/>
      <c r="BI71" s="777"/>
      <c r="BJ71" s="777"/>
      <c r="BK71" s="777"/>
      <c r="BL71" s="777"/>
      <c r="BM71" s="777"/>
      <c r="BN71" s="777"/>
      <c r="BO71" s="777"/>
      <c r="BP71" s="777"/>
      <c r="BQ71" s="777"/>
      <c r="BR71" s="777"/>
      <c r="BS71" s="777"/>
      <c r="BT71" s="777"/>
      <c r="BU71" s="777"/>
      <c r="BV71" s="777"/>
      <c r="BW71" s="777"/>
      <c r="BX71" s="777"/>
      <c r="BY71" s="777"/>
      <c r="BZ71" s="777"/>
      <c r="CA71" s="777"/>
      <c r="CB71" s="777"/>
      <c r="CC71" s="777"/>
      <c r="CD71" s="777"/>
      <c r="CE71" s="777"/>
      <c r="CF71" s="777"/>
      <c r="CG71" s="777"/>
      <c r="CH71" s="777"/>
      <c r="CI71" s="777"/>
      <c r="CJ71" s="777"/>
      <c r="CK71" s="777"/>
      <c r="CL71" s="777"/>
      <c r="CM71" s="777"/>
      <c r="CN71" s="777"/>
      <c r="CO71" s="777"/>
      <c r="CP71" s="777"/>
      <c r="CQ71" s="777"/>
      <c r="CR71" s="777"/>
      <c r="CS71" s="777"/>
      <c r="CT71" s="777"/>
      <c r="CU71" s="777"/>
      <c r="CV71" s="777"/>
      <c r="CW71" s="777"/>
      <c r="CX71" s="777"/>
      <c r="CY71" s="777"/>
      <c r="CZ71" s="777"/>
      <c r="DA71" s="777"/>
      <c r="DB71" s="777"/>
      <c r="DC71" s="777"/>
      <c r="DD71" s="777"/>
      <c r="DE71" s="777"/>
      <c r="DF71" s="777"/>
      <c r="DG71" s="777"/>
      <c r="DH71" s="777"/>
      <c r="DI71" s="777"/>
      <c r="DJ71" s="777"/>
      <c r="DK71" s="777"/>
      <c r="DL71" s="777"/>
      <c r="DM71" s="777"/>
      <c r="DN71" s="777"/>
      <c r="DO71" s="777"/>
      <c r="DP71" s="777"/>
      <c r="DQ71" s="777"/>
      <c r="DR71" s="777"/>
      <c r="DS71" s="777"/>
      <c r="DT71" s="777"/>
      <c r="DU71" s="777"/>
      <c r="DV71" s="777"/>
      <c r="DW71" s="777"/>
      <c r="DX71" s="777"/>
      <c r="DY71" s="777"/>
      <c r="DZ71" s="777"/>
      <c r="EA71" s="777"/>
      <c r="EB71" s="777"/>
      <c r="EC71" s="777"/>
      <c r="ED71" s="777"/>
      <c r="EE71" s="777"/>
      <c r="EF71" s="777"/>
      <c r="EG71" s="777"/>
      <c r="EH71" s="777"/>
      <c r="EI71" s="777"/>
      <c r="EJ71" s="777"/>
      <c r="EK71" s="777"/>
      <c r="EL71" s="777"/>
      <c r="EM71" s="777"/>
      <c r="EN71" s="777"/>
      <c r="EO71" s="777"/>
      <c r="EP71" s="777"/>
      <c r="EQ71" s="777"/>
      <c r="ER71" s="777"/>
      <c r="ES71" s="777"/>
      <c r="ET71" s="777"/>
      <c r="EU71" s="777"/>
      <c r="EV71" s="777"/>
      <c r="EW71" s="777"/>
      <c r="EX71" s="777"/>
      <c r="EY71" s="777"/>
      <c r="EZ71" s="777"/>
      <c r="FA71" s="777"/>
      <c r="FB71" s="777"/>
      <c r="FC71" s="777"/>
      <c r="FD71" s="777"/>
      <c r="FE71" s="777"/>
      <c r="FF71" s="777"/>
      <c r="FG71" s="777"/>
      <c r="FH71" s="777"/>
      <c r="FI71" s="777"/>
      <c r="FJ71" s="777"/>
      <c r="FK71" s="777"/>
      <c r="FL71" s="777"/>
      <c r="FM71" s="777"/>
      <c r="FN71" s="777"/>
      <c r="FO71" s="777"/>
      <c r="FP71" s="777"/>
      <c r="FQ71" s="777"/>
      <c r="FR71" s="777"/>
      <c r="FS71" s="777"/>
      <c r="FT71" s="777"/>
      <c r="FU71" s="777"/>
      <c r="FV71" s="777"/>
      <c r="FW71" s="777"/>
      <c r="FX71" s="777"/>
      <c r="FY71" s="777"/>
      <c r="FZ71" s="777"/>
      <c r="GA71" s="777"/>
      <c r="GB71" s="777"/>
      <c r="GC71" s="777"/>
      <c r="GD71" s="777"/>
      <c r="GE71" s="777"/>
      <c r="GF71" s="777"/>
      <c r="GG71" s="777"/>
      <c r="GH71" s="777"/>
      <c r="GI71" s="777"/>
      <c r="GJ71" s="777"/>
      <c r="GK71" s="777"/>
      <c r="GL71" s="777"/>
      <c r="GM71" s="777"/>
      <c r="GN71" s="777"/>
      <c r="GO71" s="777"/>
      <c r="GP71" s="777"/>
      <c r="GQ71" s="777"/>
      <c r="GR71" s="777"/>
      <c r="GS71" s="777"/>
      <c r="GT71" s="777"/>
      <c r="GU71" s="777"/>
      <c r="GV71" s="777"/>
      <c r="GW71" s="777"/>
      <c r="GX71" s="777"/>
      <c r="GY71" s="777"/>
      <c r="GZ71" s="777"/>
      <c r="HA71" s="777"/>
      <c r="HB71" s="777"/>
      <c r="HC71" s="777"/>
      <c r="HD71" s="777"/>
      <c r="HE71" s="777"/>
      <c r="HF71" s="777"/>
      <c r="HG71" s="777"/>
      <c r="HH71" s="777"/>
      <c r="HI71" s="777"/>
      <c r="HJ71" s="777"/>
      <c r="HK71" s="777"/>
      <c r="HL71" s="777"/>
      <c r="HM71" s="777"/>
      <c r="HN71" s="777"/>
      <c r="HO71" s="777"/>
      <c r="HP71" s="777"/>
      <c r="HQ71" s="777"/>
      <c r="HR71" s="777"/>
      <c r="HS71" s="777"/>
      <c r="HT71" s="777"/>
      <c r="HU71" s="777"/>
      <c r="HV71" s="777"/>
      <c r="HW71" s="777"/>
      <c r="HX71" s="777"/>
      <c r="HY71" s="777"/>
      <c r="HZ71" s="777"/>
      <c r="IA71" s="777"/>
      <c r="IB71" s="777"/>
      <c r="IC71" s="777"/>
      <c r="ID71" s="777"/>
      <c r="IE71" s="777"/>
      <c r="IF71" s="777"/>
      <c r="IG71" s="777"/>
      <c r="IH71" s="777"/>
      <c r="II71" s="777"/>
      <c r="IJ71" s="777"/>
      <c r="IK71" s="777"/>
      <c r="IL71" s="777"/>
      <c r="IM71" s="777"/>
      <c r="IN71" s="777"/>
      <c r="IO71" s="777"/>
      <c r="IP71" s="777"/>
      <c r="IQ71" s="777"/>
      <c r="IR71" s="777"/>
      <c r="IS71" s="777"/>
      <c r="IT71" s="777"/>
      <c r="IU71" s="777"/>
    </row>
    <row r="72" spans="2:255" s="779" customFormat="1" ht="12.75" customHeight="1">
      <c r="B72" s="777"/>
      <c r="C72" s="777"/>
      <c r="D72" s="777"/>
      <c r="E72" s="777"/>
      <c r="F72" s="777"/>
      <c r="G72" s="777"/>
      <c r="H72" s="777"/>
      <c r="I72" s="777"/>
      <c r="J72" s="777"/>
      <c r="K72" s="777"/>
      <c r="L72" s="777"/>
      <c r="M72" s="777"/>
      <c r="N72" s="777"/>
      <c r="O72" s="777"/>
      <c r="P72" s="777"/>
      <c r="Q72" s="777"/>
      <c r="R72" s="777"/>
      <c r="S72" s="777"/>
      <c r="T72" s="777"/>
      <c r="U72" s="777"/>
      <c r="V72" s="777"/>
      <c r="W72" s="777"/>
      <c r="X72" s="777"/>
      <c r="Y72" s="777"/>
      <c r="Z72" s="778"/>
      <c r="AA72" s="778"/>
      <c r="AB72" s="778"/>
      <c r="AC72" s="778"/>
      <c r="AD72" s="778"/>
      <c r="AE72" s="778"/>
      <c r="AF72" s="778"/>
      <c r="AG72" s="778"/>
      <c r="AH72" s="778"/>
      <c r="AI72" s="778"/>
      <c r="AJ72" s="778"/>
      <c r="AK72" s="778"/>
      <c r="AL72" s="778"/>
      <c r="AM72" s="778"/>
      <c r="AN72" s="778"/>
      <c r="AO72" s="778"/>
      <c r="AP72" s="778"/>
      <c r="AQ72" s="778"/>
      <c r="AR72" s="778"/>
      <c r="AS72" s="778"/>
      <c r="AT72" s="778"/>
      <c r="AU72" s="778"/>
      <c r="AV72" s="778"/>
      <c r="AW72" s="778"/>
      <c r="AX72" s="778"/>
      <c r="AY72" s="778"/>
      <c r="AZ72" s="778"/>
      <c r="BA72" s="778"/>
      <c r="BB72" s="777"/>
      <c r="BC72" s="777"/>
      <c r="BD72" s="777"/>
      <c r="BE72" s="777"/>
      <c r="BF72" s="777"/>
      <c r="BG72" s="777"/>
      <c r="BH72" s="777"/>
      <c r="BI72" s="777"/>
      <c r="BJ72" s="777"/>
      <c r="BK72" s="777"/>
      <c r="BL72" s="777"/>
      <c r="BM72" s="777"/>
      <c r="BN72" s="777"/>
      <c r="BO72" s="777"/>
      <c r="BP72" s="777"/>
      <c r="BQ72" s="777"/>
      <c r="BR72" s="777"/>
      <c r="BS72" s="777"/>
      <c r="BT72" s="777"/>
      <c r="BU72" s="777"/>
      <c r="BV72" s="777"/>
      <c r="BW72" s="777"/>
      <c r="BX72" s="777"/>
      <c r="BY72" s="777"/>
      <c r="BZ72" s="777"/>
      <c r="CA72" s="777"/>
      <c r="CB72" s="777"/>
      <c r="CC72" s="777"/>
      <c r="CD72" s="777"/>
      <c r="CE72" s="777"/>
      <c r="CF72" s="777"/>
      <c r="CG72" s="777"/>
      <c r="CH72" s="777"/>
      <c r="CI72" s="777"/>
      <c r="CJ72" s="777"/>
      <c r="CK72" s="777"/>
      <c r="CL72" s="777"/>
      <c r="CM72" s="777"/>
      <c r="CN72" s="777"/>
      <c r="CO72" s="777"/>
      <c r="CP72" s="777"/>
      <c r="CQ72" s="777"/>
      <c r="CR72" s="777"/>
      <c r="CS72" s="777"/>
      <c r="CT72" s="777"/>
      <c r="CU72" s="777"/>
      <c r="CV72" s="777"/>
      <c r="CW72" s="777"/>
      <c r="CX72" s="777"/>
      <c r="CY72" s="777"/>
      <c r="CZ72" s="777"/>
      <c r="DA72" s="777"/>
      <c r="DB72" s="777"/>
      <c r="DC72" s="777"/>
      <c r="DD72" s="777"/>
      <c r="DE72" s="777"/>
      <c r="DF72" s="777"/>
      <c r="DG72" s="777"/>
      <c r="DH72" s="777"/>
      <c r="DI72" s="777"/>
      <c r="DJ72" s="777"/>
      <c r="DK72" s="777"/>
      <c r="DL72" s="777"/>
      <c r="DM72" s="777"/>
      <c r="DN72" s="777"/>
      <c r="DO72" s="777"/>
      <c r="DP72" s="777"/>
      <c r="DQ72" s="777"/>
      <c r="DR72" s="777"/>
      <c r="DS72" s="777"/>
      <c r="DT72" s="777"/>
      <c r="DU72" s="777"/>
      <c r="DV72" s="777"/>
      <c r="DW72" s="777"/>
      <c r="DX72" s="777"/>
      <c r="DY72" s="777"/>
      <c r="DZ72" s="777"/>
      <c r="EA72" s="777"/>
      <c r="EB72" s="777"/>
      <c r="EC72" s="777"/>
      <c r="ED72" s="777"/>
      <c r="EE72" s="777"/>
      <c r="EF72" s="777"/>
      <c r="EG72" s="777"/>
      <c r="EH72" s="777"/>
      <c r="EI72" s="777"/>
      <c r="EJ72" s="777"/>
      <c r="EK72" s="777"/>
      <c r="EL72" s="777"/>
      <c r="EM72" s="777"/>
      <c r="EN72" s="777"/>
      <c r="EO72" s="777"/>
      <c r="EP72" s="777"/>
      <c r="EQ72" s="777"/>
      <c r="ER72" s="777"/>
      <c r="ES72" s="777"/>
      <c r="ET72" s="777"/>
      <c r="EU72" s="777"/>
      <c r="EV72" s="777"/>
      <c r="EW72" s="777"/>
      <c r="EX72" s="777"/>
      <c r="EY72" s="777"/>
      <c r="EZ72" s="777"/>
      <c r="FA72" s="777"/>
      <c r="FB72" s="777"/>
      <c r="FC72" s="777"/>
      <c r="FD72" s="777"/>
      <c r="FE72" s="777"/>
      <c r="FF72" s="777"/>
      <c r="FG72" s="777"/>
      <c r="FH72" s="777"/>
      <c r="FI72" s="777"/>
      <c r="FJ72" s="777"/>
      <c r="FK72" s="777"/>
      <c r="FL72" s="777"/>
      <c r="FM72" s="777"/>
      <c r="FN72" s="777"/>
      <c r="FO72" s="777"/>
      <c r="FP72" s="777"/>
      <c r="FQ72" s="777"/>
      <c r="FR72" s="777"/>
      <c r="FS72" s="777"/>
      <c r="FT72" s="777"/>
      <c r="FU72" s="777"/>
      <c r="FV72" s="777"/>
      <c r="FW72" s="777"/>
      <c r="FX72" s="777"/>
      <c r="FY72" s="777"/>
      <c r="FZ72" s="777"/>
      <c r="GA72" s="777"/>
      <c r="GB72" s="777"/>
      <c r="GC72" s="777"/>
      <c r="GD72" s="777"/>
      <c r="GE72" s="777"/>
      <c r="GF72" s="777"/>
      <c r="GG72" s="777"/>
      <c r="GH72" s="777"/>
      <c r="GI72" s="777"/>
      <c r="GJ72" s="777"/>
      <c r="GK72" s="777"/>
      <c r="GL72" s="777"/>
      <c r="GM72" s="777"/>
      <c r="GN72" s="777"/>
      <c r="GO72" s="777"/>
      <c r="GP72" s="777"/>
      <c r="GQ72" s="777"/>
      <c r="GR72" s="777"/>
      <c r="GS72" s="777"/>
      <c r="GT72" s="777"/>
      <c r="GU72" s="777"/>
      <c r="GV72" s="777"/>
      <c r="GW72" s="777"/>
      <c r="GX72" s="777"/>
      <c r="GY72" s="777"/>
      <c r="GZ72" s="777"/>
      <c r="HA72" s="777"/>
      <c r="HB72" s="777"/>
      <c r="HC72" s="777"/>
      <c r="HD72" s="777"/>
      <c r="HE72" s="777"/>
      <c r="HF72" s="777"/>
      <c r="HG72" s="777"/>
      <c r="HH72" s="777"/>
      <c r="HI72" s="777"/>
      <c r="HJ72" s="777"/>
      <c r="HK72" s="777"/>
      <c r="HL72" s="777"/>
      <c r="HM72" s="777"/>
      <c r="HN72" s="777"/>
      <c r="HO72" s="777"/>
      <c r="HP72" s="777"/>
      <c r="HQ72" s="777"/>
      <c r="HR72" s="777"/>
      <c r="HS72" s="777"/>
      <c r="HT72" s="777"/>
      <c r="HU72" s="777"/>
      <c r="HV72" s="777"/>
      <c r="HW72" s="777"/>
      <c r="HX72" s="777"/>
      <c r="HY72" s="777"/>
      <c r="HZ72" s="777"/>
      <c r="IA72" s="777"/>
      <c r="IB72" s="777"/>
      <c r="IC72" s="777"/>
      <c r="ID72" s="777"/>
      <c r="IE72" s="777"/>
      <c r="IF72" s="777"/>
      <c r="IG72" s="777"/>
      <c r="IH72" s="777"/>
      <c r="II72" s="777"/>
      <c r="IJ72" s="777"/>
      <c r="IK72" s="777"/>
      <c r="IL72" s="777"/>
      <c r="IM72" s="777"/>
      <c r="IN72" s="777"/>
      <c r="IO72" s="777"/>
      <c r="IP72" s="777"/>
      <c r="IQ72" s="777"/>
      <c r="IR72" s="777"/>
      <c r="IS72" s="777"/>
      <c r="IT72" s="777"/>
      <c r="IU72" s="777"/>
    </row>
    <row r="73" spans="2:255" s="779" customFormat="1" ht="12.75" customHeight="1">
      <c r="B73" s="777"/>
      <c r="C73" s="777"/>
      <c r="D73" s="777"/>
      <c r="E73" s="777"/>
      <c r="F73" s="777"/>
      <c r="G73" s="777"/>
      <c r="H73" s="777"/>
      <c r="I73" s="777"/>
      <c r="J73" s="777"/>
      <c r="K73" s="777"/>
      <c r="L73" s="777"/>
      <c r="M73" s="777"/>
      <c r="N73" s="777"/>
      <c r="O73" s="777"/>
      <c r="P73" s="777"/>
      <c r="Q73" s="777"/>
      <c r="R73" s="777"/>
      <c r="S73" s="777"/>
      <c r="T73" s="777"/>
      <c r="U73" s="777"/>
      <c r="V73" s="777"/>
      <c r="W73" s="777"/>
      <c r="X73" s="777"/>
      <c r="Y73" s="777"/>
      <c r="Z73" s="778"/>
      <c r="AA73" s="778"/>
      <c r="AB73" s="778"/>
      <c r="AC73" s="778"/>
      <c r="AD73" s="778"/>
      <c r="AE73" s="778"/>
      <c r="AF73" s="778"/>
      <c r="AG73" s="778"/>
      <c r="AH73" s="778"/>
      <c r="AI73" s="778"/>
      <c r="AJ73" s="778"/>
      <c r="AK73" s="778"/>
      <c r="AL73" s="778"/>
      <c r="AM73" s="778"/>
      <c r="AN73" s="778"/>
      <c r="AO73" s="778"/>
      <c r="AP73" s="778"/>
      <c r="AQ73" s="778"/>
      <c r="AR73" s="778"/>
      <c r="AS73" s="778"/>
      <c r="AT73" s="778"/>
      <c r="AU73" s="778"/>
      <c r="AV73" s="778"/>
      <c r="AW73" s="778"/>
      <c r="AX73" s="778"/>
      <c r="AY73" s="778"/>
      <c r="AZ73" s="778"/>
      <c r="BA73" s="778"/>
      <c r="BB73" s="777"/>
      <c r="BC73" s="777"/>
      <c r="BD73" s="777"/>
      <c r="BE73" s="777"/>
      <c r="BF73" s="777"/>
      <c r="BG73" s="777"/>
      <c r="BH73" s="777"/>
      <c r="BI73" s="777"/>
      <c r="BJ73" s="777"/>
      <c r="BK73" s="777"/>
      <c r="BL73" s="777"/>
      <c r="BM73" s="777"/>
      <c r="BN73" s="777"/>
      <c r="BO73" s="777"/>
      <c r="BP73" s="777"/>
      <c r="BQ73" s="777"/>
      <c r="BR73" s="777"/>
      <c r="BS73" s="777"/>
      <c r="BT73" s="777"/>
      <c r="BU73" s="777"/>
      <c r="BV73" s="777"/>
      <c r="BW73" s="777"/>
      <c r="BX73" s="777"/>
      <c r="BY73" s="777"/>
      <c r="BZ73" s="777"/>
      <c r="CA73" s="777"/>
      <c r="CB73" s="777"/>
      <c r="CC73" s="777"/>
      <c r="CD73" s="777"/>
      <c r="CE73" s="777"/>
      <c r="CF73" s="777"/>
      <c r="CG73" s="777"/>
      <c r="CH73" s="777"/>
      <c r="CI73" s="777"/>
      <c r="CJ73" s="777"/>
      <c r="CK73" s="777"/>
      <c r="CL73" s="777"/>
      <c r="CM73" s="777"/>
      <c r="CN73" s="777"/>
      <c r="CO73" s="777"/>
      <c r="CP73" s="777"/>
      <c r="CQ73" s="777"/>
      <c r="CR73" s="777"/>
      <c r="CS73" s="777"/>
      <c r="CT73" s="777"/>
      <c r="CU73" s="777"/>
      <c r="CV73" s="777"/>
      <c r="CW73" s="777"/>
      <c r="CX73" s="777"/>
      <c r="CY73" s="777"/>
      <c r="CZ73" s="777"/>
      <c r="DA73" s="777"/>
      <c r="DB73" s="777"/>
      <c r="DC73" s="777"/>
      <c r="DD73" s="777"/>
      <c r="DE73" s="777"/>
      <c r="DF73" s="777"/>
      <c r="DG73" s="777"/>
      <c r="DH73" s="777"/>
      <c r="DI73" s="777"/>
      <c r="DJ73" s="777"/>
      <c r="DK73" s="777"/>
      <c r="DL73" s="777"/>
      <c r="DM73" s="777"/>
      <c r="DN73" s="777"/>
      <c r="DO73" s="777"/>
      <c r="DP73" s="777"/>
      <c r="DQ73" s="777"/>
      <c r="DR73" s="777"/>
      <c r="DS73" s="777"/>
      <c r="DT73" s="777"/>
      <c r="DU73" s="777"/>
      <c r="DV73" s="777"/>
      <c r="DW73" s="777"/>
      <c r="DX73" s="777"/>
      <c r="DY73" s="777"/>
      <c r="DZ73" s="777"/>
      <c r="EA73" s="777"/>
      <c r="EB73" s="777"/>
      <c r="EC73" s="777"/>
      <c r="ED73" s="777"/>
      <c r="EE73" s="777"/>
      <c r="EF73" s="777"/>
      <c r="EG73" s="777"/>
      <c r="EH73" s="777"/>
      <c r="EI73" s="777"/>
      <c r="EJ73" s="777"/>
      <c r="EK73" s="777"/>
      <c r="EL73" s="777"/>
      <c r="EM73" s="777"/>
      <c r="EN73" s="777"/>
      <c r="EO73" s="777"/>
      <c r="EP73" s="777"/>
      <c r="EQ73" s="777"/>
      <c r="ER73" s="777"/>
      <c r="ES73" s="777"/>
      <c r="ET73" s="777"/>
      <c r="EU73" s="777"/>
      <c r="EV73" s="777"/>
      <c r="EW73" s="777"/>
      <c r="EX73" s="777"/>
      <c r="EY73" s="777"/>
      <c r="EZ73" s="777"/>
      <c r="FA73" s="777"/>
      <c r="FB73" s="777"/>
      <c r="FC73" s="777"/>
      <c r="FD73" s="777"/>
      <c r="FE73" s="777"/>
      <c r="FF73" s="777"/>
      <c r="FG73" s="777"/>
      <c r="FH73" s="777"/>
      <c r="FI73" s="777"/>
      <c r="FJ73" s="777"/>
      <c r="FK73" s="777"/>
      <c r="FL73" s="777"/>
      <c r="FM73" s="777"/>
      <c r="FN73" s="777"/>
      <c r="FO73" s="777"/>
      <c r="FP73" s="777"/>
      <c r="FQ73" s="777"/>
      <c r="FR73" s="777"/>
      <c r="FS73" s="777"/>
      <c r="FT73" s="777"/>
      <c r="FU73" s="777"/>
      <c r="FV73" s="777"/>
      <c r="FW73" s="777"/>
      <c r="FX73" s="777"/>
      <c r="FY73" s="777"/>
      <c r="FZ73" s="777"/>
      <c r="GA73" s="777"/>
      <c r="GB73" s="777"/>
      <c r="GC73" s="777"/>
      <c r="GD73" s="777"/>
      <c r="GE73" s="777"/>
      <c r="GF73" s="777"/>
      <c r="GG73" s="777"/>
      <c r="GH73" s="777"/>
      <c r="GI73" s="777"/>
      <c r="GJ73" s="777"/>
      <c r="GK73" s="777"/>
      <c r="GL73" s="777"/>
      <c r="GM73" s="777"/>
      <c r="GN73" s="777"/>
      <c r="GO73" s="777"/>
      <c r="GP73" s="777"/>
      <c r="GQ73" s="777"/>
      <c r="GR73" s="777"/>
      <c r="GS73" s="777"/>
      <c r="GT73" s="777"/>
      <c r="GU73" s="777"/>
      <c r="GV73" s="777"/>
      <c r="GW73" s="777"/>
      <c r="GX73" s="777"/>
      <c r="GY73" s="777"/>
      <c r="GZ73" s="777"/>
      <c r="HA73" s="777"/>
      <c r="HB73" s="777"/>
      <c r="HC73" s="777"/>
      <c r="HD73" s="777"/>
      <c r="HE73" s="777"/>
      <c r="HF73" s="777"/>
      <c r="HG73" s="777"/>
      <c r="HH73" s="777"/>
      <c r="HI73" s="777"/>
      <c r="HJ73" s="777"/>
      <c r="HK73" s="777"/>
      <c r="HL73" s="777"/>
      <c r="HM73" s="777"/>
      <c r="HN73" s="777"/>
      <c r="HO73" s="777"/>
      <c r="HP73" s="777"/>
      <c r="HQ73" s="777"/>
      <c r="HR73" s="777"/>
      <c r="HS73" s="777"/>
      <c r="HT73" s="777"/>
      <c r="HU73" s="777"/>
      <c r="HV73" s="777"/>
      <c r="HW73" s="777"/>
      <c r="HX73" s="777"/>
      <c r="HY73" s="777"/>
      <c r="HZ73" s="777"/>
      <c r="IA73" s="777"/>
      <c r="IB73" s="777"/>
      <c r="IC73" s="777"/>
      <c r="ID73" s="777"/>
      <c r="IE73" s="777"/>
      <c r="IF73" s="777"/>
      <c r="IG73" s="777"/>
      <c r="IH73" s="777"/>
      <c r="II73" s="777"/>
      <c r="IJ73" s="777"/>
      <c r="IK73" s="777"/>
      <c r="IL73" s="777"/>
      <c r="IM73" s="777"/>
      <c r="IN73" s="777"/>
      <c r="IO73" s="777"/>
      <c r="IP73" s="777"/>
      <c r="IQ73" s="777"/>
      <c r="IR73" s="777"/>
      <c r="IS73" s="777"/>
      <c r="IT73" s="777"/>
      <c r="IU73" s="777"/>
    </row>
    <row r="74" spans="2:255" s="779" customFormat="1" ht="12.75" customHeight="1">
      <c r="B74" s="777"/>
      <c r="C74" s="777"/>
      <c r="D74" s="777"/>
      <c r="E74" s="777"/>
      <c r="F74" s="777"/>
      <c r="G74" s="777"/>
      <c r="H74" s="777"/>
      <c r="I74" s="777"/>
      <c r="J74" s="777"/>
      <c r="K74" s="777"/>
      <c r="L74" s="777"/>
      <c r="M74" s="777"/>
      <c r="N74" s="777"/>
      <c r="O74" s="777"/>
      <c r="P74" s="777"/>
      <c r="Q74" s="777"/>
      <c r="R74" s="777"/>
      <c r="S74" s="777"/>
      <c r="T74" s="777"/>
      <c r="U74" s="777"/>
      <c r="V74" s="777"/>
      <c r="W74" s="777"/>
      <c r="X74" s="777"/>
      <c r="Y74" s="777"/>
      <c r="Z74" s="778"/>
      <c r="AA74" s="778"/>
      <c r="AB74" s="778"/>
      <c r="AC74" s="778"/>
      <c r="AD74" s="778"/>
      <c r="AE74" s="778"/>
      <c r="AF74" s="778"/>
      <c r="AG74" s="778"/>
      <c r="AH74" s="778"/>
      <c r="AI74" s="778"/>
      <c r="AJ74" s="778"/>
      <c r="AK74" s="778"/>
      <c r="AL74" s="778"/>
      <c r="AM74" s="778"/>
      <c r="AN74" s="778"/>
      <c r="AO74" s="778"/>
      <c r="AP74" s="778"/>
      <c r="AQ74" s="778"/>
      <c r="AR74" s="778"/>
      <c r="AS74" s="778"/>
      <c r="AT74" s="778"/>
      <c r="AU74" s="778"/>
      <c r="AV74" s="778"/>
      <c r="AW74" s="778"/>
      <c r="AX74" s="778"/>
      <c r="AY74" s="778"/>
      <c r="AZ74" s="778"/>
      <c r="BA74" s="778"/>
      <c r="BB74" s="777"/>
      <c r="BC74" s="777"/>
      <c r="BD74" s="777"/>
      <c r="BE74" s="777"/>
      <c r="BF74" s="777"/>
      <c r="BG74" s="777"/>
      <c r="BH74" s="777"/>
      <c r="BI74" s="777"/>
      <c r="BJ74" s="777"/>
      <c r="BK74" s="777"/>
      <c r="BL74" s="777"/>
      <c r="BM74" s="777"/>
      <c r="BN74" s="777"/>
      <c r="BO74" s="777"/>
      <c r="BP74" s="777"/>
      <c r="BQ74" s="777"/>
      <c r="BR74" s="777"/>
      <c r="BS74" s="777"/>
      <c r="BT74" s="777"/>
      <c r="BU74" s="777"/>
      <c r="BV74" s="777"/>
      <c r="BW74" s="777"/>
      <c r="BX74" s="777"/>
      <c r="BY74" s="777"/>
      <c r="BZ74" s="777"/>
      <c r="CA74" s="777"/>
      <c r="CB74" s="777"/>
      <c r="CC74" s="777"/>
      <c r="CD74" s="777"/>
      <c r="CE74" s="777"/>
      <c r="CF74" s="777"/>
      <c r="CG74" s="777"/>
      <c r="CH74" s="777"/>
      <c r="CI74" s="777"/>
      <c r="CJ74" s="777"/>
      <c r="CK74" s="777"/>
      <c r="CL74" s="777"/>
      <c r="CM74" s="777"/>
      <c r="CN74" s="777"/>
      <c r="CO74" s="777"/>
      <c r="CP74" s="777"/>
      <c r="CQ74" s="777"/>
      <c r="CR74" s="777"/>
      <c r="CS74" s="777"/>
      <c r="CT74" s="777"/>
      <c r="CU74" s="777"/>
      <c r="CV74" s="777"/>
      <c r="CW74" s="777"/>
      <c r="CX74" s="777"/>
      <c r="CY74" s="777"/>
      <c r="CZ74" s="777"/>
      <c r="DA74" s="777"/>
      <c r="DB74" s="777"/>
      <c r="DC74" s="777"/>
      <c r="DD74" s="777"/>
      <c r="DE74" s="777"/>
      <c r="DF74" s="777"/>
      <c r="DG74" s="777"/>
      <c r="DH74" s="777"/>
      <c r="DI74" s="777"/>
      <c r="DJ74" s="777"/>
      <c r="DK74" s="777"/>
      <c r="DL74" s="777"/>
      <c r="DM74" s="777"/>
      <c r="DN74" s="777"/>
      <c r="DO74" s="777"/>
      <c r="DP74" s="777"/>
      <c r="DQ74" s="777"/>
      <c r="DR74" s="777"/>
      <c r="DS74" s="777"/>
      <c r="DT74" s="777"/>
      <c r="DU74" s="777"/>
      <c r="DV74" s="777"/>
      <c r="DW74" s="777"/>
      <c r="DX74" s="777"/>
      <c r="DY74" s="777"/>
      <c r="DZ74" s="777"/>
      <c r="EA74" s="777"/>
      <c r="EB74" s="777"/>
      <c r="EC74" s="777"/>
      <c r="ED74" s="777"/>
      <c r="EE74" s="777"/>
      <c r="EF74" s="777"/>
      <c r="EG74" s="777"/>
      <c r="EH74" s="777"/>
      <c r="EI74" s="777"/>
      <c r="EJ74" s="777"/>
      <c r="EK74" s="777"/>
      <c r="EL74" s="777"/>
      <c r="EM74" s="777"/>
      <c r="EN74" s="777"/>
      <c r="EO74" s="777"/>
      <c r="EP74" s="777"/>
      <c r="EQ74" s="777"/>
      <c r="ER74" s="777"/>
      <c r="ES74" s="777"/>
      <c r="ET74" s="777"/>
      <c r="EU74" s="777"/>
      <c r="EV74" s="777"/>
      <c r="EW74" s="777"/>
      <c r="EX74" s="777"/>
      <c r="EY74" s="777"/>
      <c r="EZ74" s="777"/>
      <c r="FA74" s="777"/>
      <c r="FB74" s="777"/>
      <c r="FC74" s="777"/>
      <c r="FD74" s="777"/>
      <c r="FE74" s="777"/>
      <c r="FF74" s="777"/>
      <c r="FG74" s="777"/>
      <c r="FH74" s="777"/>
      <c r="FI74" s="777"/>
      <c r="FJ74" s="777"/>
      <c r="FK74" s="777"/>
      <c r="FL74" s="777"/>
      <c r="FM74" s="777"/>
      <c r="FN74" s="777"/>
      <c r="FO74" s="777"/>
      <c r="FP74" s="777"/>
      <c r="FQ74" s="777"/>
      <c r="FR74" s="777"/>
      <c r="FS74" s="777"/>
      <c r="FT74" s="777"/>
      <c r="FU74" s="777"/>
      <c r="FV74" s="777"/>
      <c r="FW74" s="777"/>
      <c r="FX74" s="777"/>
      <c r="FY74" s="777"/>
      <c r="FZ74" s="777"/>
      <c r="GA74" s="777"/>
      <c r="GB74" s="777"/>
      <c r="GC74" s="777"/>
      <c r="GD74" s="777"/>
      <c r="GE74" s="777"/>
      <c r="GF74" s="777"/>
      <c r="GG74" s="777"/>
      <c r="GH74" s="777"/>
      <c r="GI74" s="777"/>
      <c r="GJ74" s="777"/>
      <c r="GK74" s="777"/>
      <c r="GL74" s="777"/>
      <c r="GM74" s="777"/>
      <c r="GN74" s="777"/>
      <c r="GO74" s="777"/>
      <c r="GP74" s="777"/>
      <c r="GQ74" s="777"/>
      <c r="GR74" s="777"/>
      <c r="GS74" s="777"/>
      <c r="GT74" s="777"/>
      <c r="GU74" s="777"/>
      <c r="GV74" s="777"/>
      <c r="GW74" s="777"/>
      <c r="GX74" s="777"/>
      <c r="GY74" s="777"/>
      <c r="GZ74" s="777"/>
      <c r="HA74" s="777"/>
      <c r="HB74" s="777"/>
      <c r="HC74" s="777"/>
      <c r="HD74" s="777"/>
      <c r="HE74" s="777"/>
      <c r="HF74" s="777"/>
      <c r="HG74" s="777"/>
      <c r="HH74" s="777"/>
      <c r="HI74" s="777"/>
      <c r="HJ74" s="777"/>
      <c r="HK74" s="777"/>
      <c r="HL74" s="777"/>
      <c r="HM74" s="777"/>
      <c r="HN74" s="777"/>
      <c r="HO74" s="777"/>
      <c r="HP74" s="777"/>
      <c r="HQ74" s="777"/>
      <c r="HR74" s="777"/>
      <c r="HS74" s="777"/>
      <c r="HT74" s="777"/>
      <c r="HU74" s="777"/>
      <c r="HV74" s="777"/>
      <c r="HW74" s="777"/>
      <c r="HX74" s="777"/>
      <c r="HY74" s="777"/>
      <c r="HZ74" s="777"/>
      <c r="IA74" s="777"/>
      <c r="IB74" s="777"/>
      <c r="IC74" s="777"/>
      <c r="ID74" s="777"/>
      <c r="IE74" s="777"/>
      <c r="IF74" s="777"/>
      <c r="IG74" s="777"/>
      <c r="IH74" s="777"/>
      <c r="II74" s="777"/>
      <c r="IJ74" s="777"/>
      <c r="IK74" s="777"/>
      <c r="IL74" s="777"/>
      <c r="IM74" s="777"/>
      <c r="IN74" s="777"/>
      <c r="IO74" s="777"/>
      <c r="IP74" s="777"/>
      <c r="IQ74" s="777"/>
      <c r="IR74" s="777"/>
      <c r="IS74" s="777"/>
      <c r="IT74" s="777"/>
      <c r="IU74" s="777"/>
    </row>
    <row r="75" spans="2:255" s="779" customFormat="1" ht="12.75" customHeight="1">
      <c r="B75" s="777"/>
      <c r="C75" s="777"/>
      <c r="D75" s="777"/>
      <c r="E75" s="777"/>
      <c r="F75" s="777"/>
      <c r="G75" s="777"/>
      <c r="H75" s="777"/>
      <c r="I75" s="777"/>
      <c r="J75" s="777"/>
      <c r="K75" s="777"/>
      <c r="L75" s="777"/>
      <c r="M75" s="777"/>
      <c r="N75" s="777"/>
      <c r="O75" s="777"/>
      <c r="P75" s="777"/>
      <c r="Q75" s="777"/>
      <c r="R75" s="777"/>
      <c r="S75" s="777"/>
      <c r="T75" s="777"/>
      <c r="U75" s="777"/>
      <c r="V75" s="777"/>
      <c r="W75" s="777"/>
      <c r="X75" s="777"/>
      <c r="Y75" s="777"/>
      <c r="Z75" s="778"/>
      <c r="AA75" s="778"/>
      <c r="AB75" s="778"/>
      <c r="AC75" s="778"/>
      <c r="AD75" s="778"/>
      <c r="AE75" s="778"/>
      <c r="AF75" s="778"/>
      <c r="AG75" s="778"/>
      <c r="AH75" s="778"/>
      <c r="AI75" s="778"/>
      <c r="AJ75" s="778"/>
      <c r="AK75" s="778"/>
      <c r="AL75" s="778"/>
      <c r="AM75" s="778"/>
      <c r="AN75" s="778"/>
      <c r="AO75" s="778"/>
      <c r="AP75" s="778"/>
      <c r="AQ75" s="778"/>
      <c r="AR75" s="778"/>
      <c r="AS75" s="778"/>
      <c r="AT75" s="778"/>
      <c r="AU75" s="778"/>
      <c r="AV75" s="778"/>
      <c r="AW75" s="778"/>
      <c r="AX75" s="778"/>
      <c r="AY75" s="778"/>
      <c r="AZ75" s="778"/>
      <c r="BA75" s="778"/>
      <c r="BB75" s="777"/>
      <c r="BC75" s="777"/>
      <c r="BD75" s="777"/>
      <c r="BE75" s="777"/>
      <c r="BF75" s="777"/>
      <c r="BG75" s="777"/>
      <c r="BH75" s="777"/>
      <c r="BI75" s="777"/>
      <c r="BJ75" s="777"/>
      <c r="BK75" s="777"/>
      <c r="BL75" s="777"/>
      <c r="BM75" s="777"/>
      <c r="BN75" s="777"/>
      <c r="BO75" s="777"/>
      <c r="BP75" s="777"/>
      <c r="BQ75" s="777"/>
      <c r="BR75" s="777"/>
      <c r="BS75" s="777"/>
      <c r="BT75" s="777"/>
      <c r="BU75" s="777"/>
      <c r="BV75" s="777"/>
      <c r="BW75" s="777"/>
      <c r="BX75" s="777"/>
      <c r="BY75" s="777"/>
      <c r="BZ75" s="777"/>
      <c r="CA75" s="777"/>
      <c r="CB75" s="777"/>
      <c r="CC75" s="777"/>
      <c r="CD75" s="777"/>
      <c r="CE75" s="777"/>
      <c r="CF75" s="777"/>
      <c r="CG75" s="777"/>
      <c r="CH75" s="777"/>
      <c r="CI75" s="777"/>
      <c r="CJ75" s="777"/>
      <c r="CK75" s="777"/>
      <c r="CL75" s="777"/>
      <c r="CM75" s="777"/>
      <c r="CN75" s="777"/>
      <c r="CO75" s="777"/>
      <c r="CP75" s="777"/>
      <c r="CQ75" s="777"/>
      <c r="CR75" s="777"/>
      <c r="CS75" s="777"/>
      <c r="CT75" s="777"/>
      <c r="CU75" s="777"/>
      <c r="CV75" s="777"/>
      <c r="CW75" s="777"/>
      <c r="CX75" s="777"/>
      <c r="CY75" s="777"/>
      <c r="CZ75" s="777"/>
      <c r="DA75" s="777"/>
      <c r="DB75" s="777"/>
      <c r="DC75" s="777"/>
      <c r="DD75" s="777"/>
      <c r="DE75" s="777"/>
      <c r="DF75" s="777"/>
      <c r="DG75" s="777"/>
      <c r="DH75" s="777"/>
      <c r="DI75" s="777"/>
      <c r="DJ75" s="777"/>
      <c r="DK75" s="777"/>
      <c r="DL75" s="777"/>
      <c r="DM75" s="777"/>
      <c r="DN75" s="777"/>
      <c r="DO75" s="777"/>
      <c r="DP75" s="777"/>
      <c r="DQ75" s="777"/>
      <c r="DR75" s="777"/>
      <c r="DS75" s="777"/>
      <c r="DT75" s="777"/>
      <c r="DU75" s="777"/>
      <c r="DV75" s="777"/>
      <c r="DW75" s="777"/>
      <c r="DX75" s="777"/>
      <c r="DY75" s="777"/>
      <c r="DZ75" s="777"/>
      <c r="EA75" s="777"/>
      <c r="EB75" s="777"/>
      <c r="EC75" s="777"/>
      <c r="ED75" s="777"/>
      <c r="EE75" s="777"/>
      <c r="EF75" s="777"/>
      <c r="EG75" s="777"/>
      <c r="EH75" s="777"/>
      <c r="EI75" s="777"/>
      <c r="EJ75" s="777"/>
      <c r="EK75" s="777"/>
      <c r="EL75" s="777"/>
      <c r="EM75" s="777"/>
      <c r="EN75" s="777"/>
      <c r="EO75" s="777"/>
      <c r="EP75" s="777"/>
      <c r="EQ75" s="777"/>
      <c r="ER75" s="777"/>
      <c r="ES75" s="777"/>
      <c r="ET75" s="777"/>
      <c r="EU75" s="777"/>
      <c r="EV75" s="777"/>
      <c r="EW75" s="777"/>
      <c r="EX75" s="777"/>
      <c r="EY75" s="777"/>
      <c r="EZ75" s="777"/>
      <c r="FA75" s="777"/>
      <c r="FB75" s="777"/>
      <c r="FC75" s="777"/>
      <c r="FD75" s="777"/>
      <c r="FE75" s="777"/>
      <c r="FF75" s="777"/>
      <c r="FG75" s="777"/>
      <c r="FH75" s="777"/>
      <c r="FI75" s="777"/>
      <c r="FJ75" s="777"/>
      <c r="FK75" s="777"/>
      <c r="FL75" s="777"/>
      <c r="FM75" s="777"/>
      <c r="FN75" s="777"/>
      <c r="FO75" s="777"/>
      <c r="FP75" s="777"/>
      <c r="FQ75" s="777"/>
      <c r="FR75" s="777"/>
      <c r="FS75" s="777"/>
      <c r="FT75" s="777"/>
      <c r="FU75" s="777"/>
      <c r="FV75" s="777"/>
      <c r="FW75" s="777"/>
      <c r="FX75" s="777"/>
      <c r="FY75" s="777"/>
      <c r="FZ75" s="777"/>
      <c r="GA75" s="777"/>
      <c r="GB75" s="777"/>
      <c r="GC75" s="777"/>
      <c r="GD75" s="777"/>
      <c r="GE75" s="777"/>
      <c r="GF75" s="777"/>
      <c r="GG75" s="777"/>
      <c r="GH75" s="777"/>
      <c r="GI75" s="777"/>
      <c r="GJ75" s="777"/>
      <c r="GK75" s="777"/>
      <c r="GL75" s="777"/>
      <c r="GM75" s="777"/>
      <c r="GN75" s="777"/>
      <c r="GO75" s="777"/>
      <c r="GP75" s="777"/>
      <c r="GQ75" s="777"/>
      <c r="GR75" s="777"/>
      <c r="GS75" s="777"/>
      <c r="GT75" s="777"/>
      <c r="GU75" s="777"/>
      <c r="GV75" s="777"/>
      <c r="GW75" s="777"/>
      <c r="GX75" s="777"/>
      <c r="GY75" s="777"/>
      <c r="GZ75" s="777"/>
      <c r="HA75" s="777"/>
      <c r="HB75" s="777"/>
      <c r="HC75" s="777"/>
      <c r="HD75" s="777"/>
      <c r="HE75" s="777"/>
      <c r="HF75" s="777"/>
      <c r="HG75" s="777"/>
      <c r="HH75" s="777"/>
      <c r="HI75" s="777"/>
      <c r="HJ75" s="777"/>
      <c r="HK75" s="777"/>
      <c r="HL75" s="777"/>
      <c r="HM75" s="777"/>
      <c r="HN75" s="777"/>
      <c r="HO75" s="777"/>
      <c r="HP75" s="777"/>
      <c r="HQ75" s="777"/>
      <c r="HR75" s="777"/>
      <c r="HS75" s="777"/>
      <c r="HT75" s="777"/>
      <c r="HU75" s="777"/>
      <c r="HV75" s="777"/>
      <c r="HW75" s="777"/>
      <c r="HX75" s="777"/>
      <c r="HY75" s="777"/>
      <c r="HZ75" s="777"/>
      <c r="IA75" s="777"/>
      <c r="IB75" s="777"/>
      <c r="IC75" s="777"/>
      <c r="ID75" s="777"/>
      <c r="IE75" s="777"/>
      <c r="IF75" s="777"/>
      <c r="IG75" s="777"/>
      <c r="IH75" s="777"/>
      <c r="II75" s="777"/>
      <c r="IJ75" s="777"/>
      <c r="IK75" s="777"/>
      <c r="IL75" s="777"/>
      <c r="IM75" s="777"/>
      <c r="IN75" s="777"/>
      <c r="IO75" s="777"/>
      <c r="IP75" s="777"/>
      <c r="IQ75" s="777"/>
      <c r="IR75" s="777"/>
      <c r="IS75" s="777"/>
      <c r="IT75" s="777"/>
      <c r="IU75" s="777"/>
    </row>
    <row r="76" spans="2:255" s="779" customFormat="1" ht="12.75" customHeight="1">
      <c r="B76" s="777"/>
      <c r="C76" s="777"/>
      <c r="D76" s="777"/>
      <c r="E76" s="777"/>
      <c r="F76" s="777"/>
      <c r="G76" s="777"/>
      <c r="H76" s="777"/>
      <c r="I76" s="777"/>
      <c r="J76" s="777"/>
      <c r="K76" s="777"/>
      <c r="L76" s="777"/>
      <c r="M76" s="777"/>
      <c r="N76" s="777"/>
      <c r="O76" s="777"/>
      <c r="P76" s="777"/>
      <c r="Q76" s="777"/>
      <c r="R76" s="777"/>
      <c r="S76" s="777"/>
      <c r="T76" s="777"/>
      <c r="U76" s="777"/>
      <c r="V76" s="777"/>
      <c r="W76" s="777"/>
      <c r="X76" s="777"/>
      <c r="Y76" s="777"/>
      <c r="Z76" s="778"/>
      <c r="AA76" s="778"/>
      <c r="AB76" s="778"/>
      <c r="AC76" s="778"/>
      <c r="AD76" s="778"/>
      <c r="AE76" s="778"/>
      <c r="AF76" s="778"/>
      <c r="AG76" s="778"/>
      <c r="AH76" s="778"/>
      <c r="AI76" s="778"/>
      <c r="AJ76" s="778"/>
      <c r="AK76" s="778"/>
      <c r="AL76" s="778"/>
      <c r="AM76" s="778"/>
      <c r="AN76" s="778"/>
      <c r="AO76" s="778"/>
      <c r="AP76" s="778"/>
      <c r="AQ76" s="778"/>
      <c r="AR76" s="778"/>
      <c r="AS76" s="778"/>
      <c r="AT76" s="778"/>
      <c r="AU76" s="778"/>
      <c r="AV76" s="778"/>
      <c r="AW76" s="778"/>
      <c r="AX76" s="778"/>
      <c r="AY76" s="778"/>
      <c r="AZ76" s="778"/>
      <c r="BA76" s="778"/>
      <c r="BB76" s="777"/>
      <c r="BC76" s="777"/>
      <c r="BD76" s="777"/>
      <c r="BE76" s="777"/>
      <c r="BF76" s="777"/>
      <c r="BG76" s="777"/>
      <c r="BH76" s="777"/>
      <c r="BI76" s="777"/>
      <c r="BJ76" s="777"/>
      <c r="BK76" s="777"/>
      <c r="BL76" s="777"/>
      <c r="BM76" s="777"/>
      <c r="BN76" s="777"/>
      <c r="BO76" s="777"/>
      <c r="BP76" s="777"/>
      <c r="BQ76" s="777"/>
      <c r="BR76" s="777"/>
      <c r="BS76" s="777"/>
      <c r="BT76" s="777"/>
      <c r="BU76" s="777"/>
      <c r="BV76" s="777"/>
      <c r="BW76" s="777"/>
      <c r="BX76" s="777"/>
      <c r="BY76" s="777"/>
      <c r="BZ76" s="777"/>
      <c r="CA76" s="777"/>
      <c r="CB76" s="777"/>
      <c r="CC76" s="777"/>
      <c r="CD76" s="777"/>
      <c r="CE76" s="777"/>
      <c r="CF76" s="777"/>
      <c r="CG76" s="777"/>
      <c r="CH76" s="777"/>
      <c r="CI76" s="777"/>
      <c r="CJ76" s="777"/>
      <c r="CK76" s="777"/>
      <c r="CL76" s="777"/>
      <c r="CM76" s="777"/>
      <c r="CN76" s="777"/>
      <c r="CO76" s="777"/>
      <c r="CP76" s="777"/>
      <c r="CQ76" s="777"/>
      <c r="CR76" s="777"/>
      <c r="CS76" s="777"/>
      <c r="CT76" s="777"/>
      <c r="CU76" s="777"/>
      <c r="CV76" s="777"/>
      <c r="CW76" s="777"/>
      <c r="CX76" s="777"/>
      <c r="CY76" s="777"/>
      <c r="CZ76" s="777"/>
      <c r="DA76" s="777"/>
      <c r="DB76" s="777"/>
      <c r="DC76" s="777"/>
      <c r="DD76" s="777"/>
      <c r="DE76" s="777"/>
      <c r="DF76" s="777"/>
      <c r="DG76" s="777"/>
      <c r="DH76" s="777"/>
      <c r="DI76" s="777"/>
      <c r="DJ76" s="777"/>
      <c r="DK76" s="777"/>
      <c r="DL76" s="777"/>
      <c r="DM76" s="777"/>
      <c r="DN76" s="777"/>
      <c r="DO76" s="777"/>
      <c r="DP76" s="777"/>
      <c r="DQ76" s="777"/>
      <c r="DR76" s="777"/>
      <c r="DS76" s="777"/>
      <c r="DT76" s="777"/>
      <c r="DU76" s="777"/>
      <c r="DV76" s="777"/>
      <c r="DW76" s="777"/>
      <c r="DX76" s="777"/>
      <c r="DY76" s="777"/>
      <c r="DZ76" s="777"/>
      <c r="EA76" s="777"/>
      <c r="EB76" s="777"/>
      <c r="EC76" s="777"/>
      <c r="ED76" s="777"/>
      <c r="EE76" s="777"/>
      <c r="EF76" s="777"/>
      <c r="EG76" s="777"/>
      <c r="EH76" s="777"/>
      <c r="EI76" s="777"/>
      <c r="EJ76" s="777"/>
      <c r="EK76" s="777"/>
      <c r="EL76" s="777"/>
      <c r="EM76" s="777"/>
      <c r="EN76" s="777"/>
      <c r="EO76" s="777"/>
      <c r="EP76" s="777"/>
      <c r="EQ76" s="777"/>
      <c r="ER76" s="777"/>
      <c r="ES76" s="777"/>
      <c r="ET76" s="777"/>
      <c r="EU76" s="777"/>
      <c r="EV76" s="777"/>
      <c r="EW76" s="777"/>
      <c r="EX76" s="777"/>
      <c r="EY76" s="777"/>
      <c r="EZ76" s="777"/>
      <c r="FA76" s="777"/>
      <c r="FB76" s="777"/>
      <c r="FC76" s="777"/>
      <c r="FD76" s="777"/>
      <c r="FE76" s="777"/>
      <c r="FF76" s="777"/>
      <c r="FG76" s="777"/>
      <c r="FH76" s="777"/>
      <c r="FI76" s="777"/>
      <c r="FJ76" s="777"/>
      <c r="FK76" s="777"/>
      <c r="FL76" s="777"/>
      <c r="FM76" s="777"/>
      <c r="FN76" s="777"/>
      <c r="FO76" s="777"/>
      <c r="FP76" s="777"/>
      <c r="FQ76" s="777"/>
      <c r="FR76" s="777"/>
      <c r="FS76" s="777"/>
      <c r="FT76" s="777"/>
      <c r="FU76" s="777"/>
      <c r="FV76" s="777"/>
      <c r="FW76" s="777"/>
      <c r="FX76" s="777"/>
      <c r="FY76" s="777"/>
      <c r="FZ76" s="777"/>
      <c r="GA76" s="777"/>
      <c r="GB76" s="777"/>
      <c r="GC76" s="777"/>
      <c r="GD76" s="777"/>
      <c r="GE76" s="777"/>
      <c r="GF76" s="777"/>
      <c r="GG76" s="777"/>
      <c r="GH76" s="777"/>
      <c r="GI76" s="777"/>
      <c r="GJ76" s="777"/>
      <c r="GK76" s="777"/>
      <c r="GL76" s="777"/>
      <c r="GM76" s="777"/>
      <c r="GN76" s="777"/>
      <c r="GO76" s="777"/>
      <c r="GP76" s="777"/>
      <c r="GQ76" s="777"/>
      <c r="GR76" s="777"/>
      <c r="GS76" s="777"/>
      <c r="GT76" s="777"/>
      <c r="GU76" s="777"/>
      <c r="GV76" s="777"/>
      <c r="GW76" s="777"/>
      <c r="GX76" s="777"/>
      <c r="GY76" s="777"/>
      <c r="GZ76" s="777"/>
      <c r="HA76" s="777"/>
      <c r="HB76" s="777"/>
      <c r="HC76" s="777"/>
      <c r="HD76" s="777"/>
      <c r="HE76" s="777"/>
      <c r="HF76" s="777"/>
      <c r="HG76" s="777"/>
      <c r="HH76" s="777"/>
      <c r="HI76" s="777"/>
      <c r="HJ76" s="777"/>
      <c r="HK76" s="777"/>
      <c r="HL76" s="777"/>
      <c r="HM76" s="777"/>
      <c r="HN76" s="777"/>
      <c r="HO76" s="777"/>
      <c r="HP76" s="777"/>
      <c r="HQ76" s="777"/>
      <c r="HR76" s="777"/>
      <c r="HS76" s="777"/>
      <c r="HT76" s="777"/>
      <c r="HU76" s="777"/>
      <c r="HV76" s="777"/>
      <c r="HW76" s="777"/>
      <c r="HX76" s="777"/>
      <c r="HY76" s="777"/>
      <c r="HZ76" s="777"/>
      <c r="IA76" s="777"/>
      <c r="IB76" s="777"/>
      <c r="IC76" s="777"/>
      <c r="ID76" s="777"/>
      <c r="IE76" s="777"/>
      <c r="IF76" s="777"/>
      <c r="IG76" s="777"/>
      <c r="IH76" s="777"/>
      <c r="II76" s="777"/>
      <c r="IJ76" s="777"/>
      <c r="IK76" s="777"/>
      <c r="IL76" s="777"/>
      <c r="IM76" s="777"/>
      <c r="IN76" s="777"/>
      <c r="IO76" s="777"/>
      <c r="IP76" s="777"/>
      <c r="IQ76" s="777"/>
      <c r="IR76" s="777"/>
      <c r="IS76" s="777"/>
      <c r="IT76" s="777"/>
      <c r="IU76" s="777"/>
    </row>
    <row r="77" spans="2:255" s="779" customFormat="1" ht="12.75" customHeight="1">
      <c r="B77" s="777"/>
      <c r="C77" s="777"/>
      <c r="D77" s="777"/>
      <c r="E77" s="777"/>
      <c r="F77" s="777"/>
      <c r="G77" s="777"/>
      <c r="H77" s="777"/>
      <c r="I77" s="777"/>
      <c r="J77" s="777"/>
      <c r="K77" s="777"/>
      <c r="L77" s="777"/>
      <c r="M77" s="777"/>
      <c r="N77" s="777"/>
      <c r="O77" s="777"/>
      <c r="P77" s="777"/>
      <c r="Q77" s="777"/>
      <c r="R77" s="777"/>
      <c r="S77" s="777"/>
      <c r="T77" s="777"/>
      <c r="U77" s="777"/>
      <c r="V77" s="777"/>
      <c r="W77" s="777"/>
      <c r="X77" s="777"/>
      <c r="Y77" s="777"/>
      <c r="Z77" s="778"/>
      <c r="AA77" s="778"/>
      <c r="AB77" s="778"/>
      <c r="AC77" s="778"/>
      <c r="AD77" s="778"/>
      <c r="AE77" s="778"/>
      <c r="AF77" s="778"/>
      <c r="AG77" s="778"/>
      <c r="AH77" s="778"/>
      <c r="AI77" s="778"/>
      <c r="AJ77" s="778"/>
      <c r="AK77" s="778"/>
      <c r="AL77" s="778"/>
      <c r="AM77" s="778"/>
      <c r="AN77" s="778"/>
      <c r="AO77" s="778"/>
      <c r="AP77" s="778"/>
      <c r="AQ77" s="778"/>
      <c r="AR77" s="778"/>
      <c r="AS77" s="778"/>
      <c r="AT77" s="778"/>
      <c r="AU77" s="778"/>
      <c r="AV77" s="778"/>
      <c r="AW77" s="778"/>
      <c r="AX77" s="778"/>
      <c r="AY77" s="778"/>
      <c r="AZ77" s="778"/>
      <c r="BA77" s="778"/>
      <c r="BB77" s="777"/>
      <c r="BC77" s="777"/>
      <c r="BD77" s="777"/>
      <c r="BE77" s="777"/>
      <c r="BF77" s="777"/>
      <c r="BG77" s="777"/>
      <c r="BH77" s="777"/>
      <c r="BI77" s="777"/>
      <c r="BJ77" s="777"/>
      <c r="BK77" s="777"/>
      <c r="BL77" s="777"/>
      <c r="BM77" s="777"/>
      <c r="BN77" s="777"/>
      <c r="BO77" s="777"/>
      <c r="BP77" s="777"/>
      <c r="BQ77" s="777"/>
      <c r="BR77" s="777"/>
      <c r="BS77" s="777"/>
      <c r="BT77" s="777"/>
      <c r="BU77" s="777"/>
      <c r="BV77" s="777"/>
      <c r="BW77" s="777"/>
      <c r="BX77" s="777"/>
      <c r="BY77" s="777"/>
      <c r="BZ77" s="777"/>
      <c r="CA77" s="777"/>
      <c r="CB77" s="777"/>
      <c r="CC77" s="777"/>
      <c r="CD77" s="777"/>
      <c r="CE77" s="777"/>
      <c r="CF77" s="777"/>
      <c r="CG77" s="777"/>
      <c r="CH77" s="777"/>
      <c r="CI77" s="777"/>
      <c r="CJ77" s="777"/>
      <c r="CK77" s="777"/>
      <c r="CL77" s="777"/>
      <c r="CM77" s="777"/>
      <c r="CN77" s="777"/>
      <c r="CO77" s="777"/>
      <c r="CP77" s="777"/>
      <c r="CQ77" s="777"/>
      <c r="CR77" s="777"/>
      <c r="CS77" s="777"/>
      <c r="CT77" s="777"/>
      <c r="CU77" s="777"/>
      <c r="CV77" s="777"/>
      <c r="CW77" s="777"/>
      <c r="CX77" s="777"/>
      <c r="CY77" s="777"/>
      <c r="CZ77" s="777"/>
      <c r="DA77" s="777"/>
      <c r="DB77" s="777"/>
      <c r="DC77" s="777"/>
      <c r="DD77" s="777"/>
      <c r="DE77" s="777"/>
      <c r="DF77" s="777"/>
      <c r="DG77" s="777"/>
      <c r="DH77" s="777"/>
      <c r="DI77" s="777"/>
      <c r="DJ77" s="777"/>
      <c r="DK77" s="777"/>
      <c r="DL77" s="777"/>
      <c r="DM77" s="777"/>
      <c r="DN77" s="777"/>
      <c r="DO77" s="777"/>
      <c r="DP77" s="777"/>
      <c r="DQ77" s="777"/>
      <c r="DR77" s="777"/>
      <c r="DS77" s="777"/>
      <c r="DT77" s="777"/>
      <c r="DU77" s="777"/>
      <c r="DV77" s="777"/>
      <c r="DW77" s="777"/>
      <c r="DX77" s="777"/>
      <c r="DY77" s="777"/>
      <c r="DZ77" s="777"/>
      <c r="EA77" s="777"/>
      <c r="EB77" s="777"/>
      <c r="EC77" s="777"/>
      <c r="ED77" s="777"/>
      <c r="EE77" s="777"/>
      <c r="EF77" s="777"/>
      <c r="EG77" s="777"/>
      <c r="EH77" s="777"/>
      <c r="EI77" s="777"/>
      <c r="EJ77" s="777"/>
      <c r="EK77" s="777"/>
      <c r="EL77" s="777"/>
      <c r="EM77" s="777"/>
      <c r="EN77" s="777"/>
      <c r="EO77" s="777"/>
      <c r="EP77" s="777"/>
      <c r="EQ77" s="777"/>
      <c r="ER77" s="777"/>
      <c r="ES77" s="777"/>
      <c r="ET77" s="777"/>
      <c r="EU77" s="777"/>
      <c r="EV77" s="777"/>
      <c r="EW77" s="777"/>
      <c r="EX77" s="777"/>
      <c r="EY77" s="777"/>
      <c r="EZ77" s="777"/>
      <c r="FA77" s="777"/>
      <c r="FB77" s="777"/>
      <c r="FC77" s="777"/>
      <c r="FD77" s="777"/>
      <c r="FE77" s="777"/>
      <c r="FF77" s="777"/>
      <c r="FG77" s="777"/>
      <c r="FH77" s="777"/>
      <c r="FI77" s="777"/>
      <c r="FJ77" s="777"/>
      <c r="FK77" s="777"/>
      <c r="FL77" s="777"/>
      <c r="FM77" s="777"/>
      <c r="FN77" s="777"/>
      <c r="FO77" s="777"/>
      <c r="FP77" s="777"/>
      <c r="FQ77" s="777"/>
      <c r="FR77" s="777"/>
      <c r="FS77" s="777"/>
      <c r="FT77" s="777"/>
      <c r="FU77" s="777"/>
      <c r="FV77" s="777"/>
      <c r="FW77" s="777"/>
      <c r="FX77" s="777"/>
      <c r="FY77" s="777"/>
      <c r="FZ77" s="777"/>
      <c r="GA77" s="777"/>
      <c r="GB77" s="777"/>
      <c r="GC77" s="777"/>
      <c r="GD77" s="777"/>
      <c r="GE77" s="777"/>
      <c r="GF77" s="777"/>
      <c r="GG77" s="777"/>
      <c r="GH77" s="777"/>
      <c r="GI77" s="777"/>
      <c r="GJ77" s="777"/>
      <c r="GK77" s="777"/>
      <c r="GL77" s="777"/>
      <c r="GM77" s="777"/>
      <c r="GN77" s="777"/>
      <c r="GO77" s="777"/>
      <c r="GP77" s="777"/>
      <c r="GQ77" s="777"/>
      <c r="GR77" s="777"/>
      <c r="GS77" s="777"/>
      <c r="GT77" s="777"/>
      <c r="GU77" s="777"/>
      <c r="GV77" s="777"/>
      <c r="GW77" s="777"/>
      <c r="GX77" s="777"/>
      <c r="GY77" s="777"/>
      <c r="GZ77" s="777"/>
      <c r="HA77" s="777"/>
      <c r="HB77" s="777"/>
      <c r="HC77" s="777"/>
      <c r="HD77" s="777"/>
      <c r="HE77" s="777"/>
      <c r="HF77" s="777"/>
      <c r="HG77" s="777"/>
      <c r="HH77" s="777"/>
      <c r="HI77" s="777"/>
      <c r="HJ77" s="777"/>
      <c r="HK77" s="777"/>
      <c r="HL77" s="777"/>
      <c r="HM77" s="777"/>
      <c r="HN77" s="777"/>
      <c r="HO77" s="777"/>
      <c r="HP77" s="777"/>
      <c r="HQ77" s="777"/>
      <c r="HR77" s="777"/>
      <c r="HS77" s="777"/>
      <c r="HT77" s="777"/>
      <c r="HU77" s="777"/>
      <c r="HV77" s="777"/>
      <c r="HW77" s="777"/>
      <c r="HX77" s="777"/>
      <c r="HY77" s="777"/>
      <c r="HZ77" s="777"/>
      <c r="IA77" s="777"/>
      <c r="IB77" s="777"/>
      <c r="IC77" s="777"/>
      <c r="ID77" s="777"/>
      <c r="IE77" s="777"/>
      <c r="IF77" s="777"/>
      <c r="IG77" s="777"/>
      <c r="IH77" s="777"/>
      <c r="II77" s="777"/>
      <c r="IJ77" s="777"/>
      <c r="IK77" s="777"/>
      <c r="IL77" s="777"/>
      <c r="IM77" s="777"/>
      <c r="IN77" s="777"/>
      <c r="IO77" s="777"/>
      <c r="IP77" s="777"/>
      <c r="IQ77" s="777"/>
      <c r="IR77" s="777"/>
      <c r="IS77" s="777"/>
      <c r="IT77" s="777"/>
      <c r="IU77" s="777"/>
    </row>
    <row r="78" spans="2:255" s="779" customFormat="1" ht="12.75" customHeight="1">
      <c r="B78" s="777"/>
      <c r="C78" s="777"/>
      <c r="D78" s="777"/>
      <c r="E78" s="777"/>
      <c r="F78" s="777"/>
      <c r="G78" s="777"/>
      <c r="H78" s="777"/>
      <c r="I78" s="777"/>
      <c r="J78" s="777"/>
      <c r="K78" s="777"/>
      <c r="L78" s="777"/>
      <c r="M78" s="777"/>
      <c r="N78" s="777"/>
      <c r="O78" s="777"/>
      <c r="P78" s="777"/>
      <c r="Q78" s="777"/>
      <c r="R78" s="777"/>
      <c r="S78" s="777"/>
      <c r="T78" s="777"/>
      <c r="U78" s="777"/>
      <c r="V78" s="777"/>
      <c r="W78" s="777"/>
      <c r="X78" s="777"/>
      <c r="Y78" s="777"/>
      <c r="Z78" s="778"/>
      <c r="AA78" s="778"/>
      <c r="AB78" s="778"/>
      <c r="AC78" s="778"/>
      <c r="AD78" s="778"/>
      <c r="AE78" s="778"/>
      <c r="AF78" s="778"/>
      <c r="AG78" s="778"/>
      <c r="AH78" s="778"/>
      <c r="AI78" s="778"/>
      <c r="AJ78" s="778"/>
      <c r="AK78" s="778"/>
      <c r="AL78" s="778"/>
      <c r="AM78" s="778"/>
      <c r="AN78" s="778"/>
      <c r="AO78" s="778"/>
      <c r="AP78" s="778"/>
      <c r="AQ78" s="778"/>
      <c r="AR78" s="778"/>
      <c r="AS78" s="778"/>
      <c r="AT78" s="778"/>
      <c r="AU78" s="778"/>
      <c r="AV78" s="778"/>
      <c r="AW78" s="778"/>
      <c r="AX78" s="778"/>
      <c r="AY78" s="778"/>
      <c r="AZ78" s="778"/>
      <c r="BA78" s="778"/>
      <c r="BB78" s="777"/>
      <c r="BC78" s="777"/>
      <c r="BD78" s="777"/>
      <c r="BE78" s="777"/>
      <c r="BF78" s="777"/>
      <c r="BG78" s="777"/>
      <c r="BH78" s="777"/>
      <c r="BI78" s="777"/>
      <c r="BJ78" s="777"/>
      <c r="BK78" s="777"/>
      <c r="BL78" s="777"/>
      <c r="BM78" s="777"/>
      <c r="BN78" s="777"/>
      <c r="BO78" s="777"/>
      <c r="BP78" s="777"/>
      <c r="BQ78" s="777"/>
      <c r="BR78" s="777"/>
      <c r="BS78" s="777"/>
      <c r="BT78" s="777"/>
      <c r="BU78" s="777"/>
      <c r="BV78" s="777"/>
      <c r="BW78" s="777"/>
      <c r="BX78" s="777"/>
      <c r="BY78" s="777"/>
      <c r="BZ78" s="777"/>
      <c r="CA78" s="777"/>
      <c r="CB78" s="777"/>
      <c r="CC78" s="777"/>
      <c r="CD78" s="777"/>
      <c r="CE78" s="777"/>
      <c r="CF78" s="777"/>
      <c r="CG78" s="777"/>
      <c r="CH78" s="777"/>
      <c r="CI78" s="777"/>
      <c r="CJ78" s="777"/>
      <c r="CK78" s="777"/>
      <c r="CL78" s="777"/>
      <c r="CM78" s="777"/>
      <c r="CN78" s="777"/>
      <c r="CO78" s="777"/>
      <c r="CP78" s="777"/>
      <c r="CQ78" s="777"/>
      <c r="CR78" s="777"/>
      <c r="CS78" s="777"/>
      <c r="CT78" s="777"/>
      <c r="CU78" s="777"/>
      <c r="CV78" s="777"/>
      <c r="CW78" s="777"/>
      <c r="CX78" s="777"/>
      <c r="CY78" s="777"/>
      <c r="CZ78" s="777"/>
      <c r="DA78" s="777"/>
      <c r="DB78" s="777"/>
      <c r="DC78" s="777"/>
      <c r="DD78" s="777"/>
      <c r="DE78" s="777"/>
      <c r="DF78" s="777"/>
      <c r="DG78" s="777"/>
      <c r="DH78" s="777"/>
      <c r="DI78" s="777"/>
      <c r="DJ78" s="777"/>
      <c r="DK78" s="777"/>
      <c r="DL78" s="777"/>
      <c r="DM78" s="777"/>
      <c r="DN78" s="777"/>
      <c r="DO78" s="777"/>
      <c r="DP78" s="777"/>
      <c r="DQ78" s="777"/>
      <c r="DR78" s="777"/>
      <c r="DS78" s="777"/>
      <c r="DT78" s="777"/>
      <c r="DU78" s="777"/>
      <c r="DV78" s="777"/>
      <c r="DW78" s="777"/>
      <c r="DX78" s="777"/>
      <c r="DY78" s="777"/>
      <c r="DZ78" s="777"/>
      <c r="EA78" s="777"/>
      <c r="EB78" s="777"/>
      <c r="EC78" s="777"/>
      <c r="ED78" s="777"/>
      <c r="EE78" s="777"/>
      <c r="EF78" s="777"/>
      <c r="EG78" s="777"/>
      <c r="EH78" s="777"/>
      <c r="EI78" s="777"/>
      <c r="EJ78" s="777"/>
      <c r="EK78" s="777"/>
      <c r="EL78" s="777"/>
      <c r="EM78" s="777"/>
      <c r="EN78" s="777"/>
      <c r="EO78" s="777"/>
      <c r="EP78" s="777"/>
      <c r="EQ78" s="777"/>
      <c r="ER78" s="777"/>
      <c r="ES78" s="777"/>
      <c r="ET78" s="777"/>
      <c r="EU78" s="777"/>
      <c r="EV78" s="777"/>
      <c r="EW78" s="777"/>
      <c r="EX78" s="777"/>
      <c r="EY78" s="777"/>
      <c r="EZ78" s="777"/>
      <c r="FA78" s="777"/>
      <c r="FB78" s="777"/>
      <c r="FC78" s="777"/>
      <c r="FD78" s="777"/>
      <c r="FE78" s="777"/>
      <c r="FF78" s="777"/>
      <c r="FG78" s="777"/>
      <c r="FH78" s="777"/>
      <c r="FI78" s="777"/>
      <c r="FJ78" s="777"/>
      <c r="FK78" s="777"/>
      <c r="FL78" s="777"/>
      <c r="FM78" s="777"/>
      <c r="FN78" s="777"/>
      <c r="FO78" s="777"/>
      <c r="FP78" s="777"/>
      <c r="FQ78" s="777"/>
      <c r="FR78" s="777"/>
      <c r="FS78" s="777"/>
      <c r="FT78" s="777"/>
      <c r="FU78" s="777"/>
      <c r="FV78" s="777"/>
      <c r="FW78" s="777"/>
      <c r="FX78" s="777"/>
      <c r="FY78" s="777"/>
      <c r="FZ78" s="777"/>
      <c r="GA78" s="777"/>
      <c r="GB78" s="777"/>
      <c r="GC78" s="777"/>
      <c r="GD78" s="777"/>
      <c r="GE78" s="777"/>
      <c r="GF78" s="777"/>
      <c r="GG78" s="777"/>
      <c r="GH78" s="777"/>
      <c r="GI78" s="777"/>
      <c r="GJ78" s="777"/>
      <c r="GK78" s="777"/>
      <c r="GL78" s="777"/>
      <c r="GM78" s="777"/>
      <c r="GN78" s="777"/>
      <c r="GO78" s="777"/>
      <c r="GP78" s="777"/>
      <c r="GQ78" s="777"/>
      <c r="GR78" s="777"/>
      <c r="GS78" s="777"/>
      <c r="GT78" s="777"/>
      <c r="GU78" s="777"/>
      <c r="GV78" s="777"/>
      <c r="GW78" s="777"/>
      <c r="GX78" s="777"/>
      <c r="GY78" s="777"/>
      <c r="GZ78" s="777"/>
      <c r="HA78" s="777"/>
      <c r="HB78" s="777"/>
      <c r="HC78" s="777"/>
      <c r="HD78" s="777"/>
      <c r="HE78" s="777"/>
      <c r="HF78" s="777"/>
      <c r="HG78" s="777"/>
      <c r="HH78" s="777"/>
      <c r="HI78" s="777"/>
      <c r="HJ78" s="777"/>
      <c r="HK78" s="777"/>
      <c r="HL78" s="777"/>
      <c r="HM78" s="777"/>
      <c r="HN78" s="777"/>
      <c r="HO78" s="777"/>
      <c r="HP78" s="777"/>
      <c r="HQ78" s="777"/>
      <c r="HR78" s="777"/>
      <c r="HS78" s="777"/>
      <c r="HT78" s="777"/>
      <c r="HU78" s="777"/>
      <c r="HV78" s="777"/>
      <c r="HW78" s="777"/>
      <c r="HX78" s="777"/>
      <c r="HY78" s="777"/>
      <c r="HZ78" s="777"/>
      <c r="IA78" s="777"/>
      <c r="IB78" s="777"/>
      <c r="IC78" s="777"/>
      <c r="ID78" s="777"/>
      <c r="IE78" s="777"/>
      <c r="IF78" s="777"/>
      <c r="IG78" s="777"/>
      <c r="IH78" s="777"/>
      <c r="II78" s="777"/>
      <c r="IJ78" s="777"/>
      <c r="IK78" s="777"/>
      <c r="IL78" s="777"/>
      <c r="IM78" s="777"/>
      <c r="IN78" s="777"/>
      <c r="IO78" s="777"/>
      <c r="IP78" s="777"/>
      <c r="IQ78" s="777"/>
      <c r="IR78" s="777"/>
      <c r="IS78" s="777"/>
      <c r="IT78" s="777"/>
      <c r="IU78" s="777"/>
    </row>
  </sheetData>
  <sheetProtection selectLockedCells="1" selectUnlockedCells="1"/>
  <mergeCells count="64">
    <mergeCell ref="BK12:BN12"/>
    <mergeCell ref="AV12:AV13"/>
    <mergeCell ref="AW12:AW13"/>
    <mergeCell ref="AX12:AX13"/>
    <mergeCell ref="AY12:BB12"/>
    <mergeCell ref="BC12:BF12"/>
    <mergeCell ref="BG12:BJ12"/>
    <mergeCell ref="AU12:AU13"/>
    <mergeCell ref="Z12:Z13"/>
    <mergeCell ref="AA12:AA13"/>
    <mergeCell ref="AB12:AB13"/>
    <mergeCell ref="AC12:AC13"/>
    <mergeCell ref="AD12:AD13"/>
    <mergeCell ref="AE12:AE13"/>
    <mergeCell ref="AF12:AH12"/>
    <mergeCell ref="AI12:AI13"/>
    <mergeCell ref="AJ12:AJ13"/>
    <mergeCell ref="AK12:AP12"/>
    <mergeCell ref="AQ12:AT12"/>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F8:AX8"/>
    <mergeCell ref="B9:C9"/>
    <mergeCell ref="D9:AB9"/>
    <mergeCell ref="AC9:AX9"/>
    <mergeCell ref="B7:C7"/>
    <mergeCell ref="D7:Z7"/>
    <mergeCell ref="AA7:AB7"/>
    <mergeCell ref="AC7:AJ7"/>
    <mergeCell ref="AK7:AL7"/>
    <mergeCell ref="AM7:AX7"/>
    <mergeCell ref="AY7:BN9"/>
    <mergeCell ref="B8:C8"/>
    <mergeCell ref="D8:AB8"/>
    <mergeCell ref="AC8:AE8"/>
    <mergeCell ref="B2:B6"/>
    <mergeCell ref="AZ2:BN2"/>
    <mergeCell ref="AJ3:AY3"/>
    <mergeCell ref="AZ3:BN3"/>
    <mergeCell ref="AJ4:AY4"/>
    <mergeCell ref="AZ4:BN4"/>
    <mergeCell ref="C5:Q6"/>
    <mergeCell ref="R5:AI6"/>
    <mergeCell ref="AJ5:AY6"/>
    <mergeCell ref="C2:Q4"/>
    <mergeCell ref="R2:AI4"/>
    <mergeCell ref="AJ2:AY2"/>
  </mergeCells>
  <conditionalFormatting sqref="S20:S26">
    <cfRule type="cellIs" dxfId="1978" priority="95" stopIfTrue="1" operator="between">
      <formula>0.9</formula>
      <formula>1</formula>
    </cfRule>
    <cfRule type="cellIs" dxfId="1977" priority="96" stopIfTrue="1" operator="between">
      <formula>0.7</formula>
      <formula>0.8999</formula>
    </cfRule>
    <cfRule type="cellIs" dxfId="1976" priority="97" stopIfTrue="1" operator="between">
      <formula>0</formula>
      <formula>0.699</formula>
    </cfRule>
  </conditionalFormatting>
  <conditionalFormatting sqref="M20:M26 J20:J26 G19:G26 P20:P26">
    <cfRule type="cellIs" dxfId="1975" priority="98" stopIfTrue="1" operator="between">
      <formula>0.9</formula>
      <formula>1.05</formula>
    </cfRule>
    <cfRule type="cellIs" dxfId="1974" priority="99" stopIfTrue="1" operator="between">
      <formula>0.7</formula>
      <formula>0.8999</formula>
    </cfRule>
    <cfRule type="cellIs" dxfId="1973" priority="100" stopIfTrue="1" operator="between">
      <formula>0</formula>
      <formula>0.699</formula>
    </cfRule>
    <cfRule type="cellIs" dxfId="1972" priority="101" stopIfTrue="1" operator="greaterThan">
      <formula>1.05</formula>
    </cfRule>
  </conditionalFormatting>
  <conditionalFormatting sqref="S27">
    <cfRule type="cellIs" dxfId="1971" priority="102" stopIfTrue="1" operator="between">
      <formula>0.9</formula>
      <formula>1</formula>
    </cfRule>
    <cfRule type="cellIs" dxfId="1970" priority="103" stopIfTrue="1" operator="between">
      <formula>0.7</formula>
      <formula>0.8999</formula>
    </cfRule>
    <cfRule type="cellIs" dxfId="1969" priority="104" stopIfTrue="1" operator="between">
      <formula>0</formula>
      <formula>0.699</formula>
    </cfRule>
  </conditionalFormatting>
  <conditionalFormatting sqref="G27">
    <cfRule type="cellIs" dxfId="1968" priority="105" stopIfTrue="1" operator="between">
      <formula>0.9</formula>
      <formula>1.05</formula>
    </cfRule>
    <cfRule type="cellIs" dxfId="1967" priority="106" stopIfTrue="1" operator="between">
      <formula>0.7</formula>
      <formula>0.8999</formula>
    </cfRule>
    <cfRule type="cellIs" dxfId="1966" priority="107" stopIfTrue="1" operator="between">
      <formula>0</formula>
      <formula>0.699</formula>
    </cfRule>
    <cfRule type="cellIs" dxfId="1965" priority="108" stopIfTrue="1" operator="greaterThan">
      <formula>1.05</formula>
    </cfRule>
  </conditionalFormatting>
  <conditionalFormatting sqref="J27">
    <cfRule type="cellIs" dxfId="1964" priority="109" stopIfTrue="1" operator="between">
      <formula>0.9</formula>
      <formula>1.05</formula>
    </cfRule>
    <cfRule type="cellIs" dxfId="1963" priority="110" stopIfTrue="1" operator="between">
      <formula>0.7</formula>
      <formula>0.8999</formula>
    </cfRule>
    <cfRule type="cellIs" dxfId="1962" priority="111" stopIfTrue="1" operator="between">
      <formula>0</formula>
      <formula>0.699</formula>
    </cfRule>
    <cfRule type="cellIs" dxfId="1961" priority="112" stopIfTrue="1" operator="greaterThan">
      <formula>1.05</formula>
    </cfRule>
  </conditionalFormatting>
  <conditionalFormatting sqref="M27">
    <cfRule type="cellIs" dxfId="1960" priority="113" stopIfTrue="1" operator="between">
      <formula>0.9</formula>
      <formula>1.05</formula>
    </cfRule>
    <cfRule type="cellIs" dxfId="1959" priority="114" stopIfTrue="1" operator="between">
      <formula>0.7</formula>
      <formula>0.8999</formula>
    </cfRule>
    <cfRule type="cellIs" dxfId="1958" priority="115" stopIfTrue="1" operator="between">
      <formula>0</formula>
      <formula>0.699</formula>
    </cfRule>
    <cfRule type="cellIs" dxfId="1957" priority="116" stopIfTrue="1" operator="greaterThan">
      <formula>1.05</formula>
    </cfRule>
  </conditionalFormatting>
  <conditionalFormatting sqref="P27">
    <cfRule type="cellIs" dxfId="1956" priority="117" stopIfTrue="1" operator="between">
      <formula>0.9</formula>
      <formula>1.05</formula>
    </cfRule>
    <cfRule type="cellIs" dxfId="1955" priority="118" stopIfTrue="1" operator="between">
      <formula>0.7</formula>
      <formula>0.8999</formula>
    </cfRule>
    <cfRule type="cellIs" dxfId="1954" priority="119" stopIfTrue="1" operator="between">
      <formula>0</formula>
      <formula>0.699</formula>
    </cfRule>
    <cfRule type="cellIs" dxfId="1953" priority="120" stopIfTrue="1" operator="greaterThan">
      <formula>1.05</formula>
    </cfRule>
  </conditionalFormatting>
  <conditionalFormatting sqref="S28">
    <cfRule type="cellIs" dxfId="1952" priority="121" stopIfTrue="1" operator="between">
      <formula>0.9</formula>
      <formula>1</formula>
    </cfRule>
    <cfRule type="cellIs" dxfId="1951" priority="122" stopIfTrue="1" operator="between">
      <formula>0.7</formula>
      <formula>0.8999</formula>
    </cfRule>
    <cfRule type="cellIs" dxfId="1950" priority="123" stopIfTrue="1" operator="between">
      <formula>0</formula>
      <formula>0.699</formula>
    </cfRule>
  </conditionalFormatting>
  <conditionalFormatting sqref="G28">
    <cfRule type="cellIs" dxfId="1949" priority="124" stopIfTrue="1" operator="between">
      <formula>0.9</formula>
      <formula>1.05</formula>
    </cfRule>
    <cfRule type="cellIs" dxfId="1948" priority="125" stopIfTrue="1" operator="between">
      <formula>0.7</formula>
      <formula>0.8999</formula>
    </cfRule>
    <cfRule type="cellIs" dxfId="1947" priority="126" stopIfTrue="1" operator="between">
      <formula>0</formula>
      <formula>0.699</formula>
    </cfRule>
    <cfRule type="cellIs" dxfId="1946" priority="127" stopIfTrue="1" operator="greaterThan">
      <formula>1.05</formula>
    </cfRule>
  </conditionalFormatting>
  <conditionalFormatting sqref="J28">
    <cfRule type="cellIs" dxfId="1945" priority="128" stopIfTrue="1" operator="between">
      <formula>0.9</formula>
      <formula>1.05</formula>
    </cfRule>
    <cfRule type="cellIs" dxfId="1944" priority="129" stopIfTrue="1" operator="between">
      <formula>0.7</formula>
      <formula>0.8999</formula>
    </cfRule>
    <cfRule type="cellIs" dxfId="1943" priority="130" stopIfTrue="1" operator="between">
      <formula>0</formula>
      <formula>0.699</formula>
    </cfRule>
    <cfRule type="cellIs" dxfId="1942" priority="131" stopIfTrue="1" operator="greaterThan">
      <formula>1.05</formula>
    </cfRule>
  </conditionalFormatting>
  <conditionalFormatting sqref="M28">
    <cfRule type="cellIs" dxfId="1941" priority="132" stopIfTrue="1" operator="between">
      <formula>0.9</formula>
      <formula>1.05</formula>
    </cfRule>
    <cfRule type="cellIs" dxfId="1940" priority="133" stopIfTrue="1" operator="between">
      <formula>0.7</formula>
      <formula>0.8999</formula>
    </cfRule>
    <cfRule type="cellIs" dxfId="1939" priority="134" stopIfTrue="1" operator="between">
      <formula>0</formula>
      <formula>0.699</formula>
    </cfRule>
    <cfRule type="cellIs" dxfId="1938" priority="135" stopIfTrue="1" operator="greaterThan">
      <formula>1.05</formula>
    </cfRule>
  </conditionalFormatting>
  <conditionalFormatting sqref="P28">
    <cfRule type="cellIs" dxfId="1937" priority="136" stopIfTrue="1" operator="between">
      <formula>0.9</formula>
      <formula>1.05</formula>
    </cfRule>
    <cfRule type="cellIs" dxfId="1936" priority="137" stopIfTrue="1" operator="between">
      <formula>0.7</formula>
      <formula>0.8999</formula>
    </cfRule>
    <cfRule type="cellIs" dxfId="1935" priority="138" stopIfTrue="1" operator="between">
      <formula>0</formula>
      <formula>0.699</formula>
    </cfRule>
    <cfRule type="cellIs" dxfId="1934" priority="139" stopIfTrue="1" operator="greaterThan">
      <formula>1.05</formula>
    </cfRule>
  </conditionalFormatting>
  <conditionalFormatting sqref="S27">
    <cfRule type="cellIs" dxfId="1933" priority="140" stopIfTrue="1" operator="between">
      <formula>0.9</formula>
      <formula>1</formula>
    </cfRule>
    <cfRule type="cellIs" dxfId="1932" priority="141" stopIfTrue="1" operator="between">
      <formula>0.7</formula>
      <formula>0.8999</formula>
    </cfRule>
    <cfRule type="cellIs" dxfId="1931" priority="142" stopIfTrue="1" operator="between">
      <formula>0</formula>
      <formula>0.699</formula>
    </cfRule>
  </conditionalFormatting>
  <conditionalFormatting sqref="G27">
    <cfRule type="cellIs" dxfId="1930" priority="143" stopIfTrue="1" operator="between">
      <formula>0.9</formula>
      <formula>1.05</formula>
    </cfRule>
    <cfRule type="cellIs" dxfId="1929" priority="144" stopIfTrue="1" operator="between">
      <formula>0.7</formula>
      <formula>0.8999</formula>
    </cfRule>
    <cfRule type="cellIs" dxfId="1928" priority="145" stopIfTrue="1" operator="between">
      <formula>0</formula>
      <formula>0.699</formula>
    </cfRule>
    <cfRule type="cellIs" dxfId="1927" priority="146" stopIfTrue="1" operator="greaterThan">
      <formula>1.05</formula>
    </cfRule>
  </conditionalFormatting>
  <conditionalFormatting sqref="J27">
    <cfRule type="cellIs" dxfId="1926" priority="147" stopIfTrue="1" operator="between">
      <formula>0.9</formula>
      <formula>1.05</formula>
    </cfRule>
    <cfRule type="cellIs" dxfId="1925" priority="148" stopIfTrue="1" operator="between">
      <formula>0.7</formula>
      <formula>0.8999</formula>
    </cfRule>
    <cfRule type="cellIs" dxfId="1924" priority="149" stopIfTrue="1" operator="between">
      <formula>0</formula>
      <formula>0.699</formula>
    </cfRule>
    <cfRule type="cellIs" dxfId="1923" priority="150" stopIfTrue="1" operator="greaterThan">
      <formula>1.05</formula>
    </cfRule>
  </conditionalFormatting>
  <conditionalFormatting sqref="M27">
    <cfRule type="cellIs" dxfId="1922" priority="151" stopIfTrue="1" operator="between">
      <formula>0.9</formula>
      <formula>1.05</formula>
    </cfRule>
    <cfRule type="cellIs" dxfId="1921" priority="152" stopIfTrue="1" operator="between">
      <formula>0.7</formula>
      <formula>0.8999</formula>
    </cfRule>
    <cfRule type="cellIs" dxfId="1920" priority="153" stopIfTrue="1" operator="between">
      <formula>0</formula>
      <formula>0.699</formula>
    </cfRule>
    <cfRule type="cellIs" dxfId="1919" priority="154" stopIfTrue="1" operator="greaterThan">
      <formula>1.05</formula>
    </cfRule>
  </conditionalFormatting>
  <conditionalFormatting sqref="P27">
    <cfRule type="cellIs" dxfId="1918" priority="155" stopIfTrue="1" operator="between">
      <formula>0.9</formula>
      <formula>1.05</formula>
    </cfRule>
    <cfRule type="cellIs" dxfId="1917" priority="156" stopIfTrue="1" operator="between">
      <formula>0.7</formula>
      <formula>0.8999</formula>
    </cfRule>
    <cfRule type="cellIs" dxfId="1916" priority="157" stopIfTrue="1" operator="between">
      <formula>0</formula>
      <formula>0.699</formula>
    </cfRule>
    <cfRule type="cellIs" dxfId="1915" priority="158" stopIfTrue="1" operator="greaterThan">
      <formula>1.05</formula>
    </cfRule>
  </conditionalFormatting>
  <conditionalFormatting sqref="S28">
    <cfRule type="cellIs" dxfId="1914" priority="159" stopIfTrue="1" operator="between">
      <formula>0.9</formula>
      <formula>1</formula>
    </cfRule>
    <cfRule type="cellIs" dxfId="1913" priority="160" stopIfTrue="1" operator="between">
      <formula>0.7</formula>
      <formula>0.8999</formula>
    </cfRule>
    <cfRule type="cellIs" dxfId="1912" priority="161" stopIfTrue="1" operator="between">
      <formula>0</formula>
      <formula>0.699</formula>
    </cfRule>
  </conditionalFormatting>
  <conditionalFormatting sqref="G28">
    <cfRule type="cellIs" dxfId="1911" priority="162" stopIfTrue="1" operator="between">
      <formula>0.9</formula>
      <formula>1.05</formula>
    </cfRule>
    <cfRule type="cellIs" dxfId="1910" priority="163" stopIfTrue="1" operator="between">
      <formula>0.7</formula>
      <formula>0.8999</formula>
    </cfRule>
    <cfRule type="cellIs" dxfId="1909" priority="164" stopIfTrue="1" operator="between">
      <formula>0</formula>
      <formula>0.699</formula>
    </cfRule>
    <cfRule type="cellIs" dxfId="1908" priority="165" stopIfTrue="1" operator="greaterThan">
      <formula>1.05</formula>
    </cfRule>
  </conditionalFormatting>
  <conditionalFormatting sqref="J28">
    <cfRule type="cellIs" dxfId="1907" priority="166" stopIfTrue="1" operator="between">
      <formula>0.9</formula>
      <formula>1.05</formula>
    </cfRule>
    <cfRule type="cellIs" dxfId="1906" priority="167" stopIfTrue="1" operator="between">
      <formula>0.7</formula>
      <formula>0.8999</formula>
    </cfRule>
    <cfRule type="cellIs" dxfId="1905" priority="168" stopIfTrue="1" operator="between">
      <formula>0</formula>
      <formula>0.699</formula>
    </cfRule>
    <cfRule type="cellIs" dxfId="1904" priority="169" stopIfTrue="1" operator="greaterThan">
      <formula>1.05</formula>
    </cfRule>
  </conditionalFormatting>
  <conditionalFormatting sqref="M28">
    <cfRule type="cellIs" dxfId="1903" priority="170" stopIfTrue="1" operator="between">
      <formula>0.9</formula>
      <formula>1.05</formula>
    </cfRule>
    <cfRule type="cellIs" dxfId="1902" priority="171" stopIfTrue="1" operator="between">
      <formula>0.7</formula>
      <formula>0.8999</formula>
    </cfRule>
    <cfRule type="cellIs" dxfId="1901" priority="172" stopIfTrue="1" operator="between">
      <formula>0</formula>
      <formula>0.699</formula>
    </cfRule>
    <cfRule type="cellIs" dxfId="1900" priority="173" stopIfTrue="1" operator="greaterThan">
      <formula>1.05</formula>
    </cfRule>
  </conditionalFormatting>
  <conditionalFormatting sqref="P28">
    <cfRule type="cellIs" dxfId="1899" priority="174" stopIfTrue="1" operator="between">
      <formula>0.9</formula>
      <formula>1.05</formula>
    </cfRule>
    <cfRule type="cellIs" dxfId="1898" priority="175" stopIfTrue="1" operator="between">
      <formula>0.7</formula>
      <formula>0.8999</formula>
    </cfRule>
    <cfRule type="cellIs" dxfId="1897" priority="176" stopIfTrue="1" operator="between">
      <formula>0</formula>
      <formula>0.699</formula>
    </cfRule>
    <cfRule type="cellIs" dxfId="1896" priority="177" stopIfTrue="1" operator="greaterThan">
      <formula>1.05</formula>
    </cfRule>
  </conditionalFormatting>
  <conditionalFormatting sqref="G14">
    <cfRule type="cellIs" dxfId="1895" priority="71" stopIfTrue="1" operator="between">
      <formula>0.9</formula>
      <formula>1.05</formula>
    </cfRule>
    <cfRule type="cellIs" dxfId="1894" priority="72" stopIfTrue="1" operator="between">
      <formula>0.7</formula>
      <formula>0.8999</formula>
    </cfRule>
    <cfRule type="cellIs" dxfId="1893" priority="73" stopIfTrue="1" operator="between">
      <formula>0</formula>
      <formula>0.699</formula>
    </cfRule>
    <cfRule type="cellIs" dxfId="1892" priority="74" stopIfTrue="1" operator="greaterThan">
      <formula>1.05</formula>
    </cfRule>
  </conditionalFormatting>
  <conditionalFormatting sqref="G14">
    <cfRule type="cellIs" dxfId="1891" priority="75" stopIfTrue="1" operator="between">
      <formula>0.9</formula>
      <formula>1.05</formula>
    </cfRule>
    <cfRule type="cellIs" dxfId="1890" priority="76" stopIfTrue="1" operator="between">
      <formula>0.7</formula>
      <formula>0.8999</formula>
    </cfRule>
    <cfRule type="cellIs" dxfId="1889" priority="77" stopIfTrue="1" operator="between">
      <formula>0</formula>
      <formula>0.699</formula>
    </cfRule>
    <cfRule type="cellIs" dxfId="1888" priority="78" stopIfTrue="1" operator="greaterThan">
      <formula>1.05</formula>
    </cfRule>
  </conditionalFormatting>
  <conditionalFormatting sqref="G15:G18">
    <cfRule type="cellIs" dxfId="1887" priority="63" stopIfTrue="1" operator="between">
      <formula>0.9</formula>
      <formula>1.05</formula>
    </cfRule>
    <cfRule type="cellIs" dxfId="1886" priority="64" stopIfTrue="1" operator="between">
      <formula>0.7</formula>
      <formula>0.8999</formula>
    </cfRule>
    <cfRule type="cellIs" dxfId="1885" priority="65" stopIfTrue="1" operator="between">
      <formula>0</formula>
      <formula>0.699</formula>
    </cfRule>
    <cfRule type="cellIs" dxfId="1884" priority="66" stopIfTrue="1" operator="greaterThan">
      <formula>1.05</formula>
    </cfRule>
  </conditionalFormatting>
  <conditionalFormatting sqref="G15:G18">
    <cfRule type="cellIs" dxfId="1883" priority="67" stopIfTrue="1" operator="between">
      <formula>0.9</formula>
      <formula>1.05</formula>
    </cfRule>
    <cfRule type="cellIs" dxfId="1882" priority="68" stopIfTrue="1" operator="between">
      <formula>0.7</formula>
      <formula>0.8999</formula>
    </cfRule>
    <cfRule type="cellIs" dxfId="1881" priority="69" stopIfTrue="1" operator="between">
      <formula>0</formula>
      <formula>0.699</formula>
    </cfRule>
    <cfRule type="cellIs" dxfId="1880" priority="70" stopIfTrue="1" operator="greaterThan">
      <formula>1.05</formula>
    </cfRule>
  </conditionalFormatting>
  <conditionalFormatting sqref="S14">
    <cfRule type="cellIs" dxfId="1879" priority="57" stopIfTrue="1" operator="between">
      <formula>0.9</formula>
      <formula>1</formula>
    </cfRule>
    <cfRule type="cellIs" dxfId="1878" priority="58" stopIfTrue="1" operator="between">
      <formula>0.7</formula>
      <formula>0.8999</formula>
    </cfRule>
    <cfRule type="cellIs" dxfId="1877" priority="59" stopIfTrue="1" operator="between">
      <formula>0</formula>
      <formula>0.699</formula>
    </cfRule>
  </conditionalFormatting>
  <conditionalFormatting sqref="S14">
    <cfRule type="cellIs" dxfId="1876" priority="60" stopIfTrue="1" operator="between">
      <formula>0.9</formula>
      <formula>1</formula>
    </cfRule>
    <cfRule type="cellIs" dxfId="1875" priority="61" stopIfTrue="1" operator="between">
      <formula>0.7</formula>
      <formula>0.8999</formula>
    </cfRule>
    <cfRule type="cellIs" dxfId="1874" priority="62" stopIfTrue="1" operator="between">
      <formula>0</formula>
      <formula>0.699</formula>
    </cfRule>
  </conditionalFormatting>
  <conditionalFormatting sqref="S15">
    <cfRule type="cellIs" dxfId="1873" priority="51" stopIfTrue="1" operator="between">
      <formula>0.9</formula>
      <formula>1</formula>
    </cfRule>
    <cfRule type="cellIs" dxfId="1872" priority="52" stopIfTrue="1" operator="between">
      <formula>0.7</formula>
      <formula>0.8999</formula>
    </cfRule>
    <cfRule type="cellIs" dxfId="1871" priority="53" stopIfTrue="1" operator="between">
      <formula>0</formula>
      <formula>0.699</formula>
    </cfRule>
  </conditionalFormatting>
  <conditionalFormatting sqref="S15">
    <cfRule type="cellIs" dxfId="1870" priority="54" stopIfTrue="1" operator="between">
      <formula>0.9</formula>
      <formula>1</formula>
    </cfRule>
    <cfRule type="cellIs" dxfId="1869" priority="55" stopIfTrue="1" operator="between">
      <formula>0.7</formula>
      <formula>0.8999</formula>
    </cfRule>
    <cfRule type="cellIs" dxfId="1868" priority="56" stopIfTrue="1" operator="between">
      <formula>0</formula>
      <formula>0.699</formula>
    </cfRule>
  </conditionalFormatting>
  <conditionalFormatting sqref="S16">
    <cfRule type="cellIs" dxfId="1867" priority="45" stopIfTrue="1" operator="between">
      <formula>0.9</formula>
      <formula>1</formula>
    </cfRule>
    <cfRule type="cellIs" dxfId="1866" priority="46" stopIfTrue="1" operator="between">
      <formula>0.7</formula>
      <formula>0.8999</formula>
    </cfRule>
    <cfRule type="cellIs" dxfId="1865" priority="47" stopIfTrue="1" operator="between">
      <formula>0</formula>
      <formula>0.699</formula>
    </cfRule>
  </conditionalFormatting>
  <conditionalFormatting sqref="S16">
    <cfRule type="cellIs" dxfId="1864" priority="48" stopIfTrue="1" operator="between">
      <formula>0.9</formula>
      <formula>1</formula>
    </cfRule>
    <cfRule type="cellIs" dxfId="1863" priority="49" stopIfTrue="1" operator="between">
      <formula>0.7</formula>
      <formula>0.8999</formula>
    </cfRule>
    <cfRule type="cellIs" dxfId="1862" priority="50" stopIfTrue="1" operator="between">
      <formula>0</formula>
      <formula>0.699</formula>
    </cfRule>
  </conditionalFormatting>
  <conditionalFormatting sqref="S17">
    <cfRule type="cellIs" dxfId="1861" priority="39" stopIfTrue="1" operator="between">
      <formula>0.9</formula>
      <formula>1</formula>
    </cfRule>
    <cfRule type="cellIs" dxfId="1860" priority="40" stopIfTrue="1" operator="between">
      <formula>0.7</formula>
      <formula>0.8999</formula>
    </cfRule>
    <cfRule type="cellIs" dxfId="1859" priority="41" stopIfTrue="1" operator="between">
      <formula>0</formula>
      <formula>0.699</formula>
    </cfRule>
  </conditionalFormatting>
  <conditionalFormatting sqref="S17">
    <cfRule type="cellIs" dxfId="1858" priority="42" stopIfTrue="1" operator="between">
      <formula>0.9</formula>
      <formula>1</formula>
    </cfRule>
    <cfRule type="cellIs" dxfId="1857" priority="43" stopIfTrue="1" operator="between">
      <formula>0.7</formula>
      <formula>0.8999</formula>
    </cfRule>
    <cfRule type="cellIs" dxfId="1856" priority="44" stopIfTrue="1" operator="between">
      <formula>0</formula>
      <formula>0.699</formula>
    </cfRule>
  </conditionalFormatting>
  <conditionalFormatting sqref="S18">
    <cfRule type="cellIs" dxfId="1855" priority="33" stopIfTrue="1" operator="between">
      <formula>0.9</formula>
      <formula>1</formula>
    </cfRule>
    <cfRule type="cellIs" dxfId="1854" priority="34" stopIfTrue="1" operator="between">
      <formula>0.7</formula>
      <formula>0.8999</formula>
    </cfRule>
    <cfRule type="cellIs" dxfId="1853" priority="35" stopIfTrue="1" operator="between">
      <formula>0</formula>
      <formula>0.699</formula>
    </cfRule>
  </conditionalFormatting>
  <conditionalFormatting sqref="S18">
    <cfRule type="cellIs" dxfId="1852" priority="36" stopIfTrue="1" operator="between">
      <formula>0.9</formula>
      <formula>1</formula>
    </cfRule>
    <cfRule type="cellIs" dxfId="1851" priority="37" stopIfTrue="1" operator="between">
      <formula>0.7</formula>
      <formula>0.8999</formula>
    </cfRule>
    <cfRule type="cellIs" dxfId="1850" priority="38" stopIfTrue="1" operator="between">
      <formula>0</formula>
      <formula>0.699</formula>
    </cfRule>
  </conditionalFormatting>
  <conditionalFormatting sqref="J14">
    <cfRule type="cellIs" dxfId="1849" priority="25" stopIfTrue="1" operator="between">
      <formula>0.9</formula>
      <formula>1.05</formula>
    </cfRule>
    <cfRule type="cellIs" dxfId="1848" priority="26" stopIfTrue="1" operator="between">
      <formula>0.7</formula>
      <formula>0.8999</formula>
    </cfRule>
    <cfRule type="cellIs" dxfId="1847" priority="27" stopIfTrue="1" operator="between">
      <formula>0</formula>
      <formula>0.699</formula>
    </cfRule>
    <cfRule type="cellIs" dxfId="1846" priority="28" stopIfTrue="1" operator="greaterThan">
      <formula>1.05</formula>
    </cfRule>
  </conditionalFormatting>
  <conditionalFormatting sqref="J14">
    <cfRule type="cellIs" dxfId="1845" priority="29" stopIfTrue="1" operator="between">
      <formula>0.9</formula>
      <formula>1.05</formula>
    </cfRule>
    <cfRule type="cellIs" dxfId="1844" priority="30" stopIfTrue="1" operator="between">
      <formula>0.7</formula>
      <formula>0.8999</formula>
    </cfRule>
    <cfRule type="cellIs" dxfId="1843" priority="31" stopIfTrue="1" operator="between">
      <formula>0</formula>
      <formula>0.699</formula>
    </cfRule>
    <cfRule type="cellIs" dxfId="1842" priority="32" stopIfTrue="1" operator="greaterThan">
      <formula>1.05</formula>
    </cfRule>
  </conditionalFormatting>
  <conditionalFormatting sqref="J15:J18">
    <cfRule type="cellIs" dxfId="1841" priority="17" stopIfTrue="1" operator="between">
      <formula>0.9</formula>
      <formula>1.05</formula>
    </cfRule>
    <cfRule type="cellIs" dxfId="1840" priority="18" stopIfTrue="1" operator="between">
      <formula>0.7</formula>
      <formula>0.8999</formula>
    </cfRule>
    <cfRule type="cellIs" dxfId="1839" priority="19" stopIfTrue="1" operator="between">
      <formula>0</formula>
      <formula>0.699</formula>
    </cfRule>
    <cfRule type="cellIs" dxfId="1838" priority="20" stopIfTrue="1" operator="greaterThan">
      <formula>1.05</formula>
    </cfRule>
  </conditionalFormatting>
  <conditionalFormatting sqref="J15:J18">
    <cfRule type="cellIs" dxfId="1837" priority="21" stopIfTrue="1" operator="between">
      <formula>0.9</formula>
      <formula>1.05</formula>
    </cfRule>
    <cfRule type="cellIs" dxfId="1836" priority="22" stopIfTrue="1" operator="between">
      <formula>0.7</formula>
      <formula>0.8999</formula>
    </cfRule>
    <cfRule type="cellIs" dxfId="1835" priority="23" stopIfTrue="1" operator="between">
      <formula>0</formula>
      <formula>0.699</formula>
    </cfRule>
    <cfRule type="cellIs" dxfId="1834" priority="24" stopIfTrue="1" operator="greaterThan">
      <formula>1.05</formula>
    </cfRule>
  </conditionalFormatting>
  <conditionalFormatting sqref="M14:M18">
    <cfRule type="cellIs" dxfId="1833" priority="9" stopIfTrue="1" operator="between">
      <formula>0.9</formula>
      <formula>1.05</formula>
    </cfRule>
    <cfRule type="cellIs" dxfId="1832" priority="10" stopIfTrue="1" operator="between">
      <formula>0.7</formula>
      <formula>0.8999</formula>
    </cfRule>
    <cfRule type="cellIs" dxfId="1831" priority="11" stopIfTrue="1" operator="between">
      <formula>0</formula>
      <formula>0.699</formula>
    </cfRule>
    <cfRule type="cellIs" dxfId="1830" priority="12" stopIfTrue="1" operator="greaterThan">
      <formula>1.05</formula>
    </cfRule>
  </conditionalFormatting>
  <conditionalFormatting sqref="M14:M18">
    <cfRule type="cellIs" dxfId="1829" priority="13" stopIfTrue="1" operator="between">
      <formula>0.9</formula>
      <formula>1.05</formula>
    </cfRule>
    <cfRule type="cellIs" dxfId="1828" priority="14" stopIfTrue="1" operator="between">
      <formula>0.7</formula>
      <formula>0.8999</formula>
    </cfRule>
    <cfRule type="cellIs" dxfId="1827" priority="15" stopIfTrue="1" operator="between">
      <formula>0</formula>
      <formula>0.699</formula>
    </cfRule>
    <cfRule type="cellIs" dxfId="1826" priority="16" stopIfTrue="1" operator="greaterThan">
      <formula>1.05</formula>
    </cfRule>
  </conditionalFormatting>
  <conditionalFormatting sqref="P14:P15 P17:P18">
    <cfRule type="cellIs" dxfId="1825" priority="1" stopIfTrue="1" operator="between">
      <formula>0.9</formula>
      <formula>1.05</formula>
    </cfRule>
    <cfRule type="cellIs" dxfId="1824" priority="2" stopIfTrue="1" operator="between">
      <formula>0.7</formula>
      <formula>0.8999</formula>
    </cfRule>
    <cfRule type="cellIs" dxfId="1823" priority="3" stopIfTrue="1" operator="between">
      <formula>0</formula>
      <formula>0.699</formula>
    </cfRule>
    <cfRule type="cellIs" dxfId="1822" priority="4" stopIfTrue="1" operator="greaterThan">
      <formula>1.05</formula>
    </cfRule>
  </conditionalFormatting>
  <conditionalFormatting sqref="P14:P15 P17:P18">
    <cfRule type="cellIs" dxfId="1821" priority="5" stopIfTrue="1" operator="between">
      <formula>0.9</formula>
      <formula>1.05</formula>
    </cfRule>
    <cfRule type="cellIs" dxfId="1820" priority="6" stopIfTrue="1" operator="between">
      <formula>0.7</formula>
      <formula>0.8999</formula>
    </cfRule>
    <cfRule type="cellIs" dxfId="1819" priority="7" stopIfTrue="1" operator="between">
      <formula>0</formula>
      <formula>0.699</formula>
    </cfRule>
    <cfRule type="cellIs" dxfId="1818" priority="8" stopIfTrue="1" operator="greaterThan">
      <formula>1.05</formula>
    </cfRule>
  </conditionalFormatting>
  <dataValidations count="14">
    <dataValidation type="list" operator="equal" allowBlank="1" showErrorMessage="1" sqref="AP23 AP25:AP51">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showInputMessage="1" showErrorMessage="1" prompt="Escoja Categoría" sqref="AM7">
      <formula1>#REF!</formula1>
      <formula2>0</formula2>
    </dataValidation>
    <dataValidation type="list" operator="equal" allowBlank="1" showErrorMessage="1" sqref="AK29:AK51">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Z29:Z51">
      <formula1>"Eficacia,Eficiencia,Efectividad,"</formula1>
      <formula2>0</formula2>
    </dataValidation>
    <dataValidation type="list" operator="equal" showInputMessage="1" showErrorMessage="1" prompt="Escoja el Proceso del Menú desplegable" sqref="D7">
      <formula1>#REF!</formula1>
      <formula2>0</formula2>
    </dataValidation>
    <dataValidation type="list" errorStyle="information" operator="equal" showInputMessage="1" showErrorMessage="1" error="Elija una Categoría" prompt="Elija una Categoría del menú desplegable" sqref="AV22">
      <formula1>NA()</formula1>
      <formula2>0</formula2>
    </dataValidation>
    <dataValidation operator="equal" allowBlank="1" showErrorMessage="1" sqref="AK7">
      <formula1>0</formula1>
      <formula2>0</formula2>
    </dataValidation>
    <dataValidation type="list" operator="equal" allowBlank="1" showErrorMessage="1" sqref="AB14:AB51">
      <formula1>"Alcaldía Local,Central,Sectorial,"</formula1>
      <formula2>0</formula2>
    </dataValidation>
    <dataValidation type="list" operator="equal" allowBlank="1" showErrorMessage="1" sqref="AC14:AC51">
      <formula1>"Coeficiente,Índice o razón,Porcentaje,Tasa,Valor absoluto"</formula1>
      <formula2>0</formula2>
    </dataValidation>
    <dataValidation type="list" operator="equal" allowBlank="1" showErrorMessage="1" sqref="AD14:AD51">
      <formula1>"Diario,Semanal,Mensual,Bimestral ,Trimestral,Semestral ,Anual"</formula1>
      <formula2>0</formula2>
    </dataValidation>
    <dataValidation type="list" operator="equal" allowBlank="1" showErrorMessage="1" sqref="AE14:AE51">
      <formula1>"Alta ,Media ,Baja"</formula1>
      <formula2>0</formula2>
    </dataValidation>
    <dataValidation type="list" operator="equal" allowBlank="1" showErrorMessage="1" sqref="AI14:AI51">
      <formula1>"Gestión"</formula1>
      <formula2>0</formula2>
    </dataValidation>
    <dataValidation type="list" operator="equal" allowBlank="1" showErrorMessage="1" sqref="AJ14:AJ51">
      <formula1>",Distrital ,Dsitrital-Rural ,Distrital- Urbano,Entidad ,Localidad,UPZ,Departamental,Regional,Nacional"</formula1>
      <formula2>0</formula2>
    </dataValidation>
    <dataValidation type="list" operator="equal" allowBlank="1" showErrorMessage="1" sqref="AQ14:AS51">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IU73"/>
  <sheetViews>
    <sheetView topLeftCell="BG10" zoomScale="75" zoomScaleNormal="75" workbookViewId="0">
      <selection activeCell="J14" sqref="J14"/>
    </sheetView>
  </sheetViews>
  <sheetFormatPr baseColWidth="10" defaultColWidth="20.5703125" defaultRowHeight="12.75"/>
  <cols>
    <col min="1" max="1" width="4.7109375" style="779" customWidth="1"/>
    <col min="2" max="2" width="27.5703125" style="5" customWidth="1"/>
    <col min="3" max="3" width="20.5703125" style="5"/>
    <col min="4" max="4" width="9.140625" style="5" customWidth="1"/>
    <col min="5" max="5" width="8.42578125" style="5" customWidth="1"/>
    <col min="6" max="6" width="9.5703125" style="5" customWidth="1"/>
    <col min="7" max="7" width="16.7109375" style="5" customWidth="1"/>
    <col min="8" max="8" width="9.5703125" style="5" customWidth="1"/>
    <col min="9" max="9" width="8" style="5" customWidth="1"/>
    <col min="10" max="10" width="16.5703125" style="5" customWidth="1"/>
    <col min="11" max="11" width="11" style="5" customWidth="1"/>
    <col min="12" max="13" width="12" style="5" customWidth="1"/>
    <col min="14" max="14" width="10.140625" style="5" customWidth="1"/>
    <col min="15" max="15" width="10.7109375" style="5" customWidth="1"/>
    <col min="16" max="16" width="10.85546875" style="5" customWidth="1"/>
    <col min="17" max="17" width="11" style="5" customWidth="1"/>
    <col min="18" max="18" width="13" style="5" customWidth="1"/>
    <col min="19" max="19" width="11.5703125" style="5" customWidth="1"/>
    <col min="20" max="20" width="11" style="5" customWidth="1"/>
    <col min="21" max="21" width="17.85546875" style="5" customWidth="1"/>
    <col min="22" max="22" width="26.85546875" style="5" customWidth="1"/>
    <col min="23" max="25" width="20.5703125" style="5"/>
    <col min="26" max="36" width="20.5703125" style="141"/>
    <col min="37" max="37" width="26.7109375" style="141" customWidth="1"/>
    <col min="38" max="38" width="29.7109375" style="141" customWidth="1"/>
    <col min="39" max="39" width="20.5703125" style="141"/>
    <col min="40" max="40" width="29.85546875" style="141" customWidth="1"/>
    <col min="41" max="41" width="20.5703125" style="141"/>
    <col min="42" max="42" width="25.7109375" style="141" customWidth="1"/>
    <col min="43" max="52" width="20.5703125" style="141"/>
    <col min="53" max="53" width="43.42578125" style="141" customWidth="1"/>
    <col min="54" max="54" width="33.7109375" style="5" customWidth="1"/>
    <col min="55" max="58" width="20.5703125" style="5"/>
    <col min="59" max="59" width="8.7109375" style="5" customWidth="1"/>
    <col min="60" max="60" width="9" style="5" customWidth="1"/>
    <col min="61" max="61" width="39" style="5" customWidth="1"/>
    <col min="62" max="62" width="32.140625" style="5" customWidth="1"/>
    <col min="63" max="63" width="17" style="5" customWidth="1"/>
    <col min="64" max="64" width="16" style="5" customWidth="1"/>
    <col min="65" max="65" width="51.5703125" style="5" customWidth="1"/>
    <col min="66" max="66" width="36" style="5" customWidth="1"/>
    <col min="67" max="74" width="20.5703125" style="777"/>
    <col min="75" max="255" width="20.5703125" style="5"/>
  </cols>
  <sheetData>
    <row r="1" spans="1:255" ht="12.75" customHeight="1" thickBot="1"/>
    <row r="2" spans="1:255" s="781" customFormat="1" ht="30.75" customHeight="1" thickBot="1">
      <c r="A2" s="782"/>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328</v>
      </c>
      <c r="BA2" s="1367"/>
      <c r="BB2" s="1367"/>
      <c r="BC2" s="1367"/>
      <c r="BD2" s="1367"/>
      <c r="BE2" s="1367"/>
      <c r="BF2" s="1367"/>
      <c r="BG2" s="1367"/>
      <c r="BH2" s="1367"/>
      <c r="BI2" s="1367"/>
      <c r="BJ2" s="1367"/>
      <c r="BK2" s="1367"/>
      <c r="BL2" s="1367"/>
      <c r="BM2" s="1367"/>
      <c r="BN2" s="1368"/>
      <c r="BO2" s="798"/>
      <c r="BP2" s="798"/>
      <c r="BQ2" s="798"/>
      <c r="BR2" s="798"/>
      <c r="BS2" s="798"/>
      <c r="BT2" s="798"/>
      <c r="BU2" s="798"/>
      <c r="BV2" s="798"/>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1:255" s="781" customFormat="1" ht="15" customHeight="1" thickBot="1">
      <c r="A3" s="782"/>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1</v>
      </c>
      <c r="BA3" s="1398"/>
      <c r="BB3" s="1398"/>
      <c r="BC3" s="1398"/>
      <c r="BD3" s="1398"/>
      <c r="BE3" s="1398"/>
      <c r="BF3" s="1398"/>
      <c r="BG3" s="1398"/>
      <c r="BH3" s="1398"/>
      <c r="BI3" s="1398"/>
      <c r="BJ3" s="1398"/>
      <c r="BK3" s="1398"/>
      <c r="BL3" s="1398"/>
      <c r="BM3" s="1398"/>
      <c r="BN3" s="1399"/>
      <c r="BO3" s="798"/>
      <c r="BP3" s="798"/>
      <c r="BQ3" s="798"/>
      <c r="BR3" s="798"/>
      <c r="BS3" s="798"/>
      <c r="BT3" s="798"/>
      <c r="BU3" s="798"/>
      <c r="BV3" s="798"/>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1:255" s="781" customFormat="1" ht="29.25" customHeight="1" thickBot="1">
      <c r="A4" s="782"/>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98"/>
      <c r="BP4" s="798"/>
      <c r="BQ4" s="798"/>
      <c r="BR4" s="798"/>
      <c r="BS4" s="798"/>
      <c r="BT4" s="798"/>
      <c r="BU4" s="798"/>
      <c r="BV4" s="798"/>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1:255" s="781" customFormat="1" ht="30.75" customHeight="1">
      <c r="A5" s="782"/>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9</v>
      </c>
      <c r="BA5" s="1408"/>
      <c r="BB5" s="1408"/>
      <c r="BC5" s="1408"/>
      <c r="BD5" s="1408"/>
      <c r="BE5" s="1408"/>
      <c r="BF5" s="1408"/>
      <c r="BG5" s="1408"/>
      <c r="BH5" s="1408"/>
      <c r="BI5" s="1408"/>
      <c r="BJ5" s="1408"/>
      <c r="BK5" s="1408"/>
      <c r="BL5" s="1408"/>
      <c r="BM5" s="1408"/>
      <c r="BN5" s="1409"/>
      <c r="BO5" s="798"/>
      <c r="BP5" s="798"/>
      <c r="BQ5" s="798"/>
      <c r="BR5" s="798"/>
      <c r="BS5" s="798"/>
      <c r="BT5" s="798"/>
      <c r="BU5" s="798"/>
      <c r="BV5" s="798"/>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1:255" s="781" customFormat="1" ht="10.5" customHeight="1" thickBot="1">
      <c r="A6" s="782"/>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98"/>
      <c r="BP6" s="798"/>
      <c r="BQ6" s="798"/>
      <c r="BR6" s="798"/>
      <c r="BS6" s="798"/>
      <c r="BT6" s="798"/>
      <c r="BU6" s="798"/>
      <c r="BV6" s="798"/>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1:255" s="17" customFormat="1" ht="50.25" hidden="1" customHeight="1">
      <c r="A7" s="219"/>
      <c r="B7" s="1370" t="s">
        <v>222</v>
      </c>
      <c r="C7" s="1371"/>
      <c r="D7" s="1465"/>
      <c r="E7" s="1465"/>
      <c r="F7" s="1465"/>
      <c r="G7" s="1465"/>
      <c r="H7" s="1465"/>
      <c r="I7" s="1465"/>
      <c r="J7" s="1465"/>
      <c r="K7" s="1465"/>
      <c r="L7" s="1465"/>
      <c r="M7" s="1465"/>
      <c r="N7" s="1465"/>
      <c r="O7" s="1465"/>
      <c r="P7" s="1465"/>
      <c r="Q7" s="1465"/>
      <c r="R7" s="1465"/>
      <c r="S7" s="1465"/>
      <c r="T7" s="1465"/>
      <c r="U7" s="1465"/>
      <c r="V7" s="1465"/>
      <c r="W7" s="1465"/>
      <c r="X7" s="1465"/>
      <c r="Y7" s="1465"/>
      <c r="Z7" s="1465"/>
      <c r="AA7" s="1438" t="s">
        <v>223</v>
      </c>
      <c r="AB7" s="1438"/>
      <c r="AC7" s="1443" t="s">
        <v>463</v>
      </c>
      <c r="AD7" s="1443"/>
      <c r="AE7" s="1443"/>
      <c r="AF7" s="1443"/>
      <c r="AG7" s="1443"/>
      <c r="AH7" s="1443"/>
      <c r="AI7" s="1443"/>
      <c r="AJ7" s="1443"/>
      <c r="AK7" s="1438" t="s">
        <v>225</v>
      </c>
      <c r="AL7" s="1438"/>
      <c r="AM7" s="1449"/>
      <c r="AN7" s="1449"/>
      <c r="AO7" s="1449"/>
      <c r="AP7" s="1449"/>
      <c r="AQ7" s="1449"/>
      <c r="AR7" s="1449"/>
      <c r="AS7" s="1449"/>
      <c r="AT7" s="1449"/>
      <c r="AU7" s="1449"/>
      <c r="AV7" s="1449"/>
      <c r="AW7" s="1449"/>
      <c r="AX7" s="1450"/>
      <c r="AY7" s="1403"/>
      <c r="AZ7" s="1403"/>
      <c r="BA7" s="1403"/>
      <c r="BB7" s="1403"/>
      <c r="BC7" s="1403"/>
      <c r="BD7" s="1403"/>
      <c r="BE7" s="1403"/>
      <c r="BF7" s="1403"/>
      <c r="BG7" s="1403"/>
      <c r="BH7" s="1403"/>
      <c r="BI7" s="1403"/>
      <c r="BJ7" s="1403"/>
      <c r="BK7" s="1403"/>
      <c r="BL7" s="1403"/>
      <c r="BM7" s="1403"/>
      <c r="BN7" s="1404"/>
      <c r="BO7" s="219"/>
      <c r="BP7" s="219"/>
      <c r="BQ7" s="219"/>
      <c r="BR7" s="219"/>
      <c r="BS7" s="219"/>
      <c r="BT7" s="219"/>
      <c r="BU7" s="219"/>
      <c r="BV7" s="219"/>
    </row>
    <row r="8" spans="1:255" s="17" customFormat="1" ht="49.15" hidden="1" customHeight="1">
      <c r="A8" s="219"/>
      <c r="B8" s="1418" t="s">
        <v>226</v>
      </c>
      <c r="C8" s="1419"/>
      <c r="D8" s="1466" t="s">
        <v>464</v>
      </c>
      <c r="E8" s="1466"/>
      <c r="F8" s="1466"/>
      <c r="G8" s="1466"/>
      <c r="H8" s="1466"/>
      <c r="I8" s="1466"/>
      <c r="J8" s="1466"/>
      <c r="K8" s="1466"/>
      <c r="L8" s="1466"/>
      <c r="M8" s="1466"/>
      <c r="N8" s="1466"/>
      <c r="O8" s="1466"/>
      <c r="P8" s="1466"/>
      <c r="Q8" s="1466"/>
      <c r="R8" s="1466"/>
      <c r="S8" s="1466"/>
      <c r="T8" s="1466"/>
      <c r="U8" s="1466"/>
      <c r="V8" s="1466"/>
      <c r="W8" s="1466"/>
      <c r="X8" s="1466"/>
      <c r="Y8" s="1466"/>
      <c r="Z8" s="1466"/>
      <c r="AA8" s="1466"/>
      <c r="AB8" s="1466"/>
      <c r="AC8" s="1446" t="s">
        <v>228</v>
      </c>
      <c r="AD8" s="1446"/>
      <c r="AE8" s="1446"/>
      <c r="AF8" s="1447">
        <v>44197</v>
      </c>
      <c r="AG8" s="1447"/>
      <c r="AH8" s="1447"/>
      <c r="AI8" s="1447"/>
      <c r="AJ8" s="1447"/>
      <c r="AK8" s="1447"/>
      <c r="AL8" s="1447"/>
      <c r="AM8" s="1447"/>
      <c r="AN8" s="1447"/>
      <c r="AO8" s="1447"/>
      <c r="AP8" s="1447"/>
      <c r="AQ8" s="1447"/>
      <c r="AR8" s="1447"/>
      <c r="AS8" s="1447"/>
      <c r="AT8" s="1447"/>
      <c r="AU8" s="1447"/>
      <c r="AV8" s="1447"/>
      <c r="AW8" s="1447"/>
      <c r="AX8" s="1448"/>
      <c r="AY8" s="1403"/>
      <c r="AZ8" s="1403"/>
      <c r="BA8" s="1403"/>
      <c r="BB8" s="1403"/>
      <c r="BC8" s="1403"/>
      <c r="BD8" s="1403"/>
      <c r="BE8" s="1403"/>
      <c r="BF8" s="1403"/>
      <c r="BG8" s="1403"/>
      <c r="BH8" s="1403"/>
      <c r="BI8" s="1403"/>
      <c r="BJ8" s="1403"/>
      <c r="BK8" s="1403"/>
      <c r="BL8" s="1403"/>
      <c r="BM8" s="1403"/>
      <c r="BN8" s="1404"/>
      <c r="BO8" s="219"/>
      <c r="BP8" s="219"/>
      <c r="BQ8" s="219"/>
      <c r="BR8" s="219"/>
      <c r="BS8" s="219"/>
      <c r="BT8" s="219"/>
      <c r="BU8" s="219"/>
      <c r="BV8" s="219"/>
    </row>
    <row r="9" spans="1:255" s="17" customFormat="1" ht="45" hidden="1" customHeight="1">
      <c r="A9" s="219"/>
      <c r="B9" s="1414" t="s">
        <v>229</v>
      </c>
      <c r="C9" s="1415"/>
      <c r="D9" s="1444" t="s">
        <v>465</v>
      </c>
      <c r="E9" s="1444"/>
      <c r="F9" s="1444"/>
      <c r="G9" s="1444"/>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5"/>
      <c r="AY9" s="1405"/>
      <c r="AZ9" s="1405"/>
      <c r="BA9" s="1405"/>
      <c r="BB9" s="1405"/>
      <c r="BC9" s="1405"/>
      <c r="BD9" s="1405"/>
      <c r="BE9" s="1405"/>
      <c r="BF9" s="1405"/>
      <c r="BG9" s="1405"/>
      <c r="BH9" s="1405"/>
      <c r="BI9" s="1405"/>
      <c r="BJ9" s="1405"/>
      <c r="BK9" s="1405"/>
      <c r="BL9" s="1405"/>
      <c r="BM9" s="1405"/>
      <c r="BN9" s="1406"/>
      <c r="BO9" s="219"/>
      <c r="BP9" s="219"/>
      <c r="BQ9" s="219"/>
      <c r="BR9" s="219"/>
      <c r="BS9" s="219"/>
      <c r="BT9" s="219"/>
      <c r="BU9" s="219"/>
      <c r="BV9" s="219"/>
    </row>
    <row r="10" spans="1:255" s="17" customFormat="1" ht="27.75" customHeight="1">
      <c r="A10" s="219"/>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c r="BO10" s="219"/>
      <c r="BP10" s="219"/>
      <c r="BQ10" s="219"/>
      <c r="BR10" s="219"/>
      <c r="BS10" s="219"/>
      <c r="BT10" s="219"/>
      <c r="BU10" s="219"/>
      <c r="BV10" s="219"/>
    </row>
    <row r="11" spans="1:255" s="17" customFormat="1" ht="25.5" customHeight="1">
      <c r="A11" s="219"/>
      <c r="B11" s="1322"/>
      <c r="C11" s="1323"/>
      <c r="D11" s="1323"/>
      <c r="E11" s="1323" t="s">
        <v>10</v>
      </c>
      <c r="F11" s="1323"/>
      <c r="G11" s="1323"/>
      <c r="H11" s="1323"/>
      <c r="I11" s="1323"/>
      <c r="J11" s="1323"/>
      <c r="K11" s="1323"/>
      <c r="L11" s="1323"/>
      <c r="M11" s="1323"/>
      <c r="N11" s="1323"/>
      <c r="O11" s="1323"/>
      <c r="P11" s="1323"/>
      <c r="Q11" s="1323"/>
      <c r="R11" s="1323"/>
      <c r="S11" s="1323"/>
      <c r="T11" s="1323"/>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c r="BO11" s="219"/>
      <c r="BP11" s="219"/>
      <c r="BQ11" s="219"/>
      <c r="BR11" s="219"/>
      <c r="BS11" s="219"/>
      <c r="BT11" s="219"/>
      <c r="BU11" s="219"/>
      <c r="BV11" s="219"/>
    </row>
    <row r="12" spans="1:255" s="19" customFormat="1" ht="74.25" customHeight="1">
      <c r="A12" s="783"/>
      <c r="B12" s="1464" t="s">
        <v>12</v>
      </c>
      <c r="C12" s="1435" t="s">
        <v>13</v>
      </c>
      <c r="D12" s="1435" t="s">
        <v>14</v>
      </c>
      <c r="E12" s="1323" t="s">
        <v>15</v>
      </c>
      <c r="F12" s="1323"/>
      <c r="G12" s="1323"/>
      <c r="H12" s="1323" t="s">
        <v>16</v>
      </c>
      <c r="I12" s="1323"/>
      <c r="J12" s="1323"/>
      <c r="K12" s="1323" t="s">
        <v>17</v>
      </c>
      <c r="L12" s="1323"/>
      <c r="M12" s="1323"/>
      <c r="N12" s="1323" t="s">
        <v>18</v>
      </c>
      <c r="O12" s="1323"/>
      <c r="P12" s="1323"/>
      <c r="Q12" s="1323" t="s">
        <v>19</v>
      </c>
      <c r="R12" s="1323"/>
      <c r="S12" s="1323"/>
      <c r="T12" s="147" t="s">
        <v>20</v>
      </c>
      <c r="U12" s="1435" t="s">
        <v>21</v>
      </c>
      <c r="V12" s="1435" t="s">
        <v>22</v>
      </c>
      <c r="W12" s="1435" t="s">
        <v>23</v>
      </c>
      <c r="X12" s="1323" t="s">
        <v>24</v>
      </c>
      <c r="Y12" s="1323"/>
      <c r="Z12" s="1436" t="s">
        <v>25</v>
      </c>
      <c r="AA12" s="1435" t="s">
        <v>26</v>
      </c>
      <c r="AB12" s="1435" t="s">
        <v>27</v>
      </c>
      <c r="AC12" s="1435" t="s">
        <v>28</v>
      </c>
      <c r="AD12" s="1435" t="s">
        <v>29</v>
      </c>
      <c r="AE12" s="1435" t="s">
        <v>30</v>
      </c>
      <c r="AF12" s="1323" t="s">
        <v>31</v>
      </c>
      <c r="AG12" s="1323"/>
      <c r="AH12" s="1323"/>
      <c r="AI12" s="1435" t="s">
        <v>32</v>
      </c>
      <c r="AJ12" s="1435" t="s">
        <v>33</v>
      </c>
      <c r="AK12" s="1323" t="s">
        <v>34</v>
      </c>
      <c r="AL12" s="1323"/>
      <c r="AM12" s="1323"/>
      <c r="AN12" s="1323"/>
      <c r="AO12" s="1323"/>
      <c r="AP12" s="1323"/>
      <c r="AQ12" s="1323" t="s">
        <v>35</v>
      </c>
      <c r="AR12" s="1323"/>
      <c r="AS12" s="1323"/>
      <c r="AT12" s="1323"/>
      <c r="AU12" s="1323" t="s">
        <v>36</v>
      </c>
      <c r="AV12" s="1435" t="s">
        <v>37</v>
      </c>
      <c r="AW12" s="1435" t="s">
        <v>38</v>
      </c>
      <c r="AX12" s="1437"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c r="BO12" s="783"/>
      <c r="BP12" s="783"/>
      <c r="BQ12" s="783"/>
      <c r="BR12" s="783"/>
      <c r="BS12" s="783"/>
      <c r="BT12" s="783"/>
      <c r="BU12" s="783"/>
      <c r="BV12" s="783"/>
    </row>
    <row r="13" spans="1:255" s="19" customFormat="1" ht="125.25" customHeight="1" thickBot="1">
      <c r="A13" s="783"/>
      <c r="B13" s="1464"/>
      <c r="C13" s="1435"/>
      <c r="D13" s="1435"/>
      <c r="E13" s="148" t="s">
        <v>44</v>
      </c>
      <c r="F13" s="148" t="s">
        <v>45</v>
      </c>
      <c r="G13" s="148" t="s">
        <v>46</v>
      </c>
      <c r="H13" s="148" t="s">
        <v>44</v>
      </c>
      <c r="I13" s="148" t="s">
        <v>45</v>
      </c>
      <c r="J13" s="148" t="s">
        <v>46</v>
      </c>
      <c r="K13" s="148" t="s">
        <v>44</v>
      </c>
      <c r="L13" s="148" t="s">
        <v>45</v>
      </c>
      <c r="M13" s="148" t="s">
        <v>46</v>
      </c>
      <c r="N13" s="148" t="s">
        <v>44</v>
      </c>
      <c r="O13" s="148" t="s">
        <v>45</v>
      </c>
      <c r="P13" s="148" t="s">
        <v>46</v>
      </c>
      <c r="Q13" s="148" t="s">
        <v>44</v>
      </c>
      <c r="R13" s="148" t="s">
        <v>45</v>
      </c>
      <c r="S13" s="148" t="s">
        <v>46</v>
      </c>
      <c r="T13" s="149">
        <f>SUM(T14:T16)</f>
        <v>1</v>
      </c>
      <c r="U13" s="1435"/>
      <c r="V13" s="1435"/>
      <c r="W13" s="1435"/>
      <c r="X13" s="150" t="s">
        <v>47</v>
      </c>
      <c r="Y13" s="150" t="s">
        <v>48</v>
      </c>
      <c r="Z13" s="1436"/>
      <c r="AA13" s="1435"/>
      <c r="AB13" s="1435"/>
      <c r="AC13" s="1435"/>
      <c r="AD13" s="1435"/>
      <c r="AE13" s="1435"/>
      <c r="AF13" s="148" t="s">
        <v>49</v>
      </c>
      <c r="AG13" s="148" t="s">
        <v>50</v>
      </c>
      <c r="AH13" s="150" t="s">
        <v>51</v>
      </c>
      <c r="AI13" s="1435"/>
      <c r="AJ13" s="1435"/>
      <c r="AK13" s="148" t="s">
        <v>52</v>
      </c>
      <c r="AL13" s="148" t="s">
        <v>53</v>
      </c>
      <c r="AM13" s="148" t="s">
        <v>54</v>
      </c>
      <c r="AN13" s="148" t="s">
        <v>55</v>
      </c>
      <c r="AO13" s="148" t="s">
        <v>56</v>
      </c>
      <c r="AP13" s="148" t="s">
        <v>57</v>
      </c>
      <c r="AQ13" s="148" t="s">
        <v>58</v>
      </c>
      <c r="AR13" s="148" t="s">
        <v>58</v>
      </c>
      <c r="AS13" s="148" t="s">
        <v>58</v>
      </c>
      <c r="AT13" s="148" t="s">
        <v>59</v>
      </c>
      <c r="AU13" s="1323"/>
      <c r="AV13" s="1435"/>
      <c r="AW13" s="1435"/>
      <c r="AX13" s="1437"/>
      <c r="AY13" s="151" t="s">
        <v>60</v>
      </c>
      <c r="AZ13" s="153" t="s">
        <v>61</v>
      </c>
      <c r="BA13" s="153" t="s">
        <v>62</v>
      </c>
      <c r="BB13" s="153" t="s">
        <v>63</v>
      </c>
      <c r="BC13" s="153" t="s">
        <v>60</v>
      </c>
      <c r="BD13" s="153" t="s">
        <v>61</v>
      </c>
      <c r="BE13" s="153" t="s">
        <v>62</v>
      </c>
      <c r="BF13" s="153" t="s">
        <v>63</v>
      </c>
      <c r="BG13" s="153" t="s">
        <v>60</v>
      </c>
      <c r="BH13" s="153" t="s">
        <v>61</v>
      </c>
      <c r="BI13" s="153" t="s">
        <v>62</v>
      </c>
      <c r="BJ13" s="153" t="s">
        <v>63</v>
      </c>
      <c r="BK13" s="153" t="s">
        <v>60</v>
      </c>
      <c r="BL13" s="153" t="s">
        <v>61</v>
      </c>
      <c r="BM13" s="153" t="s">
        <v>62</v>
      </c>
      <c r="BN13" s="154" t="s">
        <v>64</v>
      </c>
      <c r="BO13" s="783"/>
      <c r="BP13" s="783"/>
      <c r="BQ13" s="783"/>
      <c r="BR13" s="783"/>
      <c r="BS13" s="783"/>
      <c r="BT13" s="783"/>
      <c r="BU13" s="783"/>
      <c r="BV13" s="783"/>
    </row>
    <row r="14" spans="1:255" s="17" customFormat="1" ht="167.25" customHeight="1" thickBot="1">
      <c r="A14" s="219"/>
      <c r="B14" s="367" t="s">
        <v>232</v>
      </c>
      <c r="C14" s="7" t="s">
        <v>466</v>
      </c>
      <c r="D14" s="228">
        <v>0.3</v>
      </c>
      <c r="E14" s="250" t="s">
        <v>467</v>
      </c>
      <c r="F14" s="250" t="s">
        <v>467</v>
      </c>
      <c r="G14" s="230">
        <v>1</v>
      </c>
      <c r="H14" s="250" t="s">
        <v>467</v>
      </c>
      <c r="I14" s="250">
        <v>60</v>
      </c>
      <c r="J14" s="34">
        <f>IF(ISERROR(I14/H14),"",(I14/H14))</f>
        <v>1</v>
      </c>
      <c r="K14" s="250" t="s">
        <v>467</v>
      </c>
      <c r="L14" s="795">
        <v>60</v>
      </c>
      <c r="M14" s="34">
        <f>IF(ISERROR(L14/K14),"",(L14/K14))</f>
        <v>1</v>
      </c>
      <c r="N14" s="250" t="s">
        <v>467</v>
      </c>
      <c r="O14" s="795">
        <v>60</v>
      </c>
      <c r="P14" s="34">
        <f>IF(ISERROR(O14/N14),"",(O14/N14))</f>
        <v>1</v>
      </c>
      <c r="Q14" s="247">
        <f t="shared" ref="Q14:R16" si="0">+E14+H14+K14+N14</f>
        <v>240</v>
      </c>
      <c r="R14" s="247">
        <f t="shared" si="0"/>
        <v>240</v>
      </c>
      <c r="S14" s="39">
        <f>IF((IF(ISERROR(R14/Q14),0,(R14/Q14)))&gt;1,1,(IF(ISERROR(R14/Q14),0,(R14/Q14))))</f>
        <v>1</v>
      </c>
      <c r="T14" s="40">
        <f>S14*D14</f>
        <v>0.3</v>
      </c>
      <c r="U14" s="190" t="s">
        <v>468</v>
      </c>
      <c r="V14" s="368" t="s">
        <v>469</v>
      </c>
      <c r="W14" s="190" t="s">
        <v>470</v>
      </c>
      <c r="X14" s="190" t="s">
        <v>471</v>
      </c>
      <c r="Y14" s="190" t="s">
        <v>472</v>
      </c>
      <c r="Z14" s="231" t="s">
        <v>71</v>
      </c>
      <c r="AA14" s="368" t="s">
        <v>473</v>
      </c>
      <c r="AB14" s="231" t="s">
        <v>73</v>
      </c>
      <c r="AC14" s="231" t="s">
        <v>241</v>
      </c>
      <c r="AD14" s="231" t="s">
        <v>474</v>
      </c>
      <c r="AE14" s="231" t="s">
        <v>132</v>
      </c>
      <c r="AF14" s="231" t="s">
        <v>242</v>
      </c>
      <c r="AG14" s="231" t="s">
        <v>242</v>
      </c>
      <c r="AH14" s="231" t="s">
        <v>242</v>
      </c>
      <c r="AI14" s="369" t="s">
        <v>77</v>
      </c>
      <c r="AJ14" s="231" t="s">
        <v>475</v>
      </c>
      <c r="AK14" s="347" t="s">
        <v>476</v>
      </c>
      <c r="AL14" s="336"/>
      <c r="AM14" s="370"/>
      <c r="AN14" s="371" t="s">
        <v>477</v>
      </c>
      <c r="AO14" s="371" t="s">
        <v>478</v>
      </c>
      <c r="AP14" s="347" t="s">
        <v>476</v>
      </c>
      <c r="AQ14" s="231"/>
      <c r="AR14" s="231"/>
      <c r="AS14" s="231"/>
      <c r="AT14" s="231"/>
      <c r="AU14" s="231"/>
      <c r="AV14" s="175"/>
      <c r="AW14" s="347" t="s">
        <v>479</v>
      </c>
      <c r="AX14" s="347" t="s">
        <v>480</v>
      </c>
      <c r="AY14" s="372">
        <v>60</v>
      </c>
      <c r="AZ14" s="372">
        <v>60</v>
      </c>
      <c r="BA14" s="342" t="s">
        <v>481</v>
      </c>
      <c r="BB14" s="342" t="s">
        <v>482</v>
      </c>
      <c r="BC14" s="372">
        <v>60</v>
      </c>
      <c r="BD14" s="373">
        <v>60</v>
      </c>
      <c r="BE14" s="175" t="s">
        <v>481</v>
      </c>
      <c r="BF14" s="175" t="s">
        <v>482</v>
      </c>
      <c r="BG14" s="159">
        <v>60</v>
      </c>
      <c r="BH14" s="159">
        <v>60</v>
      </c>
      <c r="BI14" s="175" t="s">
        <v>483</v>
      </c>
      <c r="BJ14" s="175" t="s">
        <v>482</v>
      </c>
      <c r="BK14" s="374">
        <v>60</v>
      </c>
      <c r="BL14" s="374">
        <v>60</v>
      </c>
      <c r="BM14" s="375" t="s">
        <v>484</v>
      </c>
      <c r="BN14" s="375" t="s">
        <v>482</v>
      </c>
      <c r="BO14" s="219"/>
      <c r="BP14" s="219"/>
      <c r="BQ14" s="219"/>
      <c r="BR14" s="219"/>
      <c r="BS14" s="219"/>
      <c r="BT14" s="219"/>
      <c r="BU14" s="219"/>
      <c r="BV14" s="219"/>
    </row>
    <row r="15" spans="1:255" s="17" customFormat="1" ht="148.5" customHeight="1" thickBot="1">
      <c r="A15" s="219"/>
      <c r="B15" s="367" t="s">
        <v>256</v>
      </c>
      <c r="C15" s="7" t="s">
        <v>485</v>
      </c>
      <c r="D15" s="228">
        <v>0.3</v>
      </c>
      <c r="E15" s="376" t="s">
        <v>486</v>
      </c>
      <c r="F15" s="232">
        <v>12</v>
      </c>
      <c r="G15" s="230">
        <v>1</v>
      </c>
      <c r="H15" s="376" t="s">
        <v>486</v>
      </c>
      <c r="I15" s="246">
        <v>12</v>
      </c>
      <c r="J15" s="34">
        <f>IF(ISERROR(I15/H15),"",(I15/H15))</f>
        <v>1</v>
      </c>
      <c r="K15" s="376" t="s">
        <v>486</v>
      </c>
      <c r="L15" s="182">
        <v>12</v>
      </c>
      <c r="M15" s="34">
        <f>IF(ISERROR(L15/K15),"",(L15/K15))</f>
        <v>1</v>
      </c>
      <c r="N15" s="376" t="s">
        <v>486</v>
      </c>
      <c r="O15" s="182">
        <v>12</v>
      </c>
      <c r="P15" s="34">
        <f>IF(ISERROR(O15/N15),"",(O15/N15))</f>
        <v>1</v>
      </c>
      <c r="Q15" s="247">
        <f t="shared" si="0"/>
        <v>48</v>
      </c>
      <c r="R15" s="247">
        <f t="shared" si="0"/>
        <v>48</v>
      </c>
      <c r="S15" s="39">
        <f>IF((IF(ISERROR(R15/Q15),0,(R15/Q15)))&gt;1,1,(IF(ISERROR(R15/Q15),0,(R15/Q15))))</f>
        <v>1</v>
      </c>
      <c r="T15" s="40">
        <f>S15*D15</f>
        <v>0.3</v>
      </c>
      <c r="U15" s="190" t="s">
        <v>487</v>
      </c>
      <c r="V15" s="368" t="s">
        <v>488</v>
      </c>
      <c r="W15" s="190" t="s">
        <v>489</v>
      </c>
      <c r="X15" s="190" t="s">
        <v>490</v>
      </c>
      <c r="Y15" s="190" t="s">
        <v>491</v>
      </c>
      <c r="Z15" s="377" t="s">
        <v>71</v>
      </c>
      <c r="AA15" s="190" t="s">
        <v>492</v>
      </c>
      <c r="AB15" s="231" t="s">
        <v>73</v>
      </c>
      <c r="AC15" s="231" t="s">
        <v>241</v>
      </c>
      <c r="AD15" s="231" t="s">
        <v>474</v>
      </c>
      <c r="AE15" s="231" t="s">
        <v>132</v>
      </c>
      <c r="AF15" s="231" t="s">
        <v>242</v>
      </c>
      <c r="AG15" s="231" t="s">
        <v>242</v>
      </c>
      <c r="AH15" s="231" t="s">
        <v>242</v>
      </c>
      <c r="AI15" s="369" t="s">
        <v>77</v>
      </c>
      <c r="AJ15" s="231" t="s">
        <v>475</v>
      </c>
      <c r="AK15" s="347" t="s">
        <v>476</v>
      </c>
      <c r="AL15" s="336"/>
      <c r="AM15" s="370"/>
      <c r="AN15" s="371" t="s">
        <v>477</v>
      </c>
      <c r="AO15" s="371" t="s">
        <v>478</v>
      </c>
      <c r="AP15" s="347" t="s">
        <v>476</v>
      </c>
      <c r="AQ15" s="231"/>
      <c r="AR15" s="231"/>
      <c r="AS15" s="231"/>
      <c r="AT15" s="231"/>
      <c r="AU15" s="231"/>
      <c r="AV15" s="175"/>
      <c r="AW15" s="347" t="s">
        <v>479</v>
      </c>
      <c r="AX15" s="347" t="s">
        <v>480</v>
      </c>
      <c r="AY15" s="123">
        <v>12</v>
      </c>
      <c r="AZ15" s="123">
        <v>12</v>
      </c>
      <c r="BA15" s="342" t="s">
        <v>493</v>
      </c>
      <c r="BB15" s="342" t="s">
        <v>489</v>
      </c>
      <c r="BC15" s="372">
        <v>12</v>
      </c>
      <c r="BD15" s="123">
        <v>12</v>
      </c>
      <c r="BE15" s="175" t="s">
        <v>493</v>
      </c>
      <c r="BF15" s="175" t="s">
        <v>489</v>
      </c>
      <c r="BG15" s="123">
        <v>12</v>
      </c>
      <c r="BH15" s="123">
        <v>12</v>
      </c>
      <c r="BI15" s="342" t="s">
        <v>494</v>
      </c>
      <c r="BJ15" s="175" t="s">
        <v>489</v>
      </c>
      <c r="BK15" s="181">
        <v>12</v>
      </c>
      <c r="BL15" s="181">
        <v>12</v>
      </c>
      <c r="BM15" s="375" t="s">
        <v>495</v>
      </c>
      <c r="BN15" s="375" t="s">
        <v>489</v>
      </c>
      <c r="BO15" s="219"/>
      <c r="BP15" s="219"/>
      <c r="BQ15" s="219"/>
      <c r="BR15" s="219"/>
      <c r="BS15" s="219"/>
      <c r="BT15" s="219"/>
      <c r="BU15" s="219"/>
      <c r="BV15" s="219"/>
    </row>
    <row r="16" spans="1:255" s="17" customFormat="1" ht="123.75" customHeight="1">
      <c r="A16" s="219"/>
      <c r="B16" s="367" t="s">
        <v>270</v>
      </c>
      <c r="C16" s="7" t="s">
        <v>496</v>
      </c>
      <c r="D16" s="228">
        <v>0.4</v>
      </c>
      <c r="E16" s="376" t="s">
        <v>497</v>
      </c>
      <c r="F16" s="232">
        <v>0</v>
      </c>
      <c r="G16" s="794" t="str">
        <f>IF(ISERROR(F16/E16),"",(F16/E16))</f>
        <v/>
      </c>
      <c r="H16" s="376" t="s">
        <v>497</v>
      </c>
      <c r="I16" s="250">
        <v>0</v>
      </c>
      <c r="J16" s="794" t="str">
        <f>IF(ISERROR(I16/H16),"",(I16/H16))</f>
        <v/>
      </c>
      <c r="K16" s="376" t="s">
        <v>497</v>
      </c>
      <c r="L16" s="70">
        <v>0</v>
      </c>
      <c r="M16" s="794" t="str">
        <f>IF(ISERROR(L16/K16),"",(L16/K16))</f>
        <v/>
      </c>
      <c r="N16" s="376" t="s">
        <v>232</v>
      </c>
      <c r="O16" s="70">
        <v>1</v>
      </c>
      <c r="P16" s="34">
        <f>IF(ISERROR(O16/N16),"",(O16/N16))</f>
        <v>1</v>
      </c>
      <c r="Q16" s="247">
        <f t="shared" si="0"/>
        <v>1</v>
      </c>
      <c r="R16" s="247">
        <f t="shared" si="0"/>
        <v>1</v>
      </c>
      <c r="S16" s="39">
        <f>IF((IF(ISERROR(R16/Q16),0,(R16/Q16)))&gt;1,1,(IF(ISERROR(R16/Q16),0,(R16/Q16))))</f>
        <v>1</v>
      </c>
      <c r="T16" s="40">
        <f>S16*D16</f>
        <v>0.4</v>
      </c>
      <c r="U16" s="377" t="s">
        <v>498</v>
      </c>
      <c r="V16" s="377" t="s">
        <v>499</v>
      </c>
      <c r="W16" s="377" t="s">
        <v>500</v>
      </c>
      <c r="X16" s="377" t="s">
        <v>501</v>
      </c>
      <c r="Y16" s="377" t="s">
        <v>502</v>
      </c>
      <c r="Z16" s="377" t="s">
        <v>71</v>
      </c>
      <c r="AA16" s="377" t="s">
        <v>503</v>
      </c>
      <c r="AB16" s="377" t="s">
        <v>73</v>
      </c>
      <c r="AC16" s="377" t="s">
        <v>241</v>
      </c>
      <c r="AD16" s="377" t="s">
        <v>474</v>
      </c>
      <c r="AE16" s="377" t="s">
        <v>132</v>
      </c>
      <c r="AF16" s="231" t="s">
        <v>242</v>
      </c>
      <c r="AG16" s="231" t="s">
        <v>242</v>
      </c>
      <c r="AH16" s="231" t="s">
        <v>242</v>
      </c>
      <c r="AI16" s="369" t="s">
        <v>77</v>
      </c>
      <c r="AJ16" s="231" t="s">
        <v>475</v>
      </c>
      <c r="AK16" s="347" t="s">
        <v>476</v>
      </c>
      <c r="AL16" s="336" t="s">
        <v>504</v>
      </c>
      <c r="AM16" s="370"/>
      <c r="AN16" s="371" t="s">
        <v>477</v>
      </c>
      <c r="AO16" s="371" t="s">
        <v>478</v>
      </c>
      <c r="AP16" s="347" t="s">
        <v>476</v>
      </c>
      <c r="AQ16" s="231"/>
      <c r="AR16" s="231"/>
      <c r="AS16" s="231"/>
      <c r="AT16" s="231"/>
      <c r="AU16" s="231"/>
      <c r="AV16" s="175"/>
      <c r="AW16" s="347" t="s">
        <v>479</v>
      </c>
      <c r="AX16" s="347" t="s">
        <v>480</v>
      </c>
      <c r="AY16" s="159">
        <v>0</v>
      </c>
      <c r="AZ16" s="159">
        <v>0</v>
      </c>
      <c r="BA16" s="342" t="s">
        <v>505</v>
      </c>
      <c r="BB16" s="342" t="s">
        <v>505</v>
      </c>
      <c r="BC16" s="372">
        <v>0</v>
      </c>
      <c r="BD16" s="70">
        <v>0</v>
      </c>
      <c r="BE16" s="184" t="s">
        <v>505</v>
      </c>
      <c r="BF16" s="184" t="s">
        <v>505</v>
      </c>
      <c r="BG16" s="123">
        <v>0</v>
      </c>
      <c r="BH16" s="123">
        <v>0</v>
      </c>
      <c r="BI16" s="342" t="s">
        <v>505</v>
      </c>
      <c r="BJ16" s="345" t="s">
        <v>505</v>
      </c>
      <c r="BK16" s="181">
        <v>1</v>
      </c>
      <c r="BL16" s="181">
        <v>1</v>
      </c>
      <c r="BM16" s="375" t="s">
        <v>506</v>
      </c>
      <c r="BN16" s="375" t="s">
        <v>507</v>
      </c>
      <c r="BO16" s="219"/>
      <c r="BP16" s="219"/>
      <c r="BQ16" s="219"/>
      <c r="BR16" s="219"/>
      <c r="BS16" s="219"/>
      <c r="BT16" s="219"/>
      <c r="BU16" s="219"/>
      <c r="BV16" s="219"/>
    </row>
    <row r="17" spans="1:74" s="17" customFormat="1" ht="144" hidden="1" customHeight="1">
      <c r="A17" s="219"/>
      <c r="B17" s="367"/>
      <c r="C17" s="7"/>
      <c r="D17" s="228"/>
      <c r="E17" s="376"/>
      <c r="F17" s="232"/>
      <c r="G17" s="230"/>
      <c r="H17" s="376"/>
      <c r="I17" s="246"/>
      <c r="J17" s="230"/>
      <c r="K17" s="376"/>
      <c r="L17" s="232"/>
      <c r="M17" s="230"/>
      <c r="N17" s="376"/>
      <c r="O17" s="232"/>
      <c r="P17" s="230"/>
      <c r="Q17" s="376"/>
      <c r="R17" s="378"/>
      <c r="S17" s="91"/>
      <c r="T17" s="90"/>
      <c r="U17" s="379"/>
      <c r="V17" s="379"/>
      <c r="W17" s="230"/>
      <c r="X17" s="230"/>
      <c r="Y17" s="227"/>
      <c r="Z17" s="231"/>
      <c r="AA17" s="190"/>
      <c r="AB17" s="231"/>
      <c r="AC17" s="231"/>
      <c r="AD17" s="231"/>
      <c r="AE17" s="231"/>
      <c r="AF17" s="380"/>
      <c r="AG17" s="231"/>
      <c r="AH17" s="231"/>
      <c r="AI17" s="231"/>
      <c r="AJ17" s="231"/>
      <c r="AK17" s="379"/>
      <c r="AL17" s="336"/>
      <c r="AM17" s="381"/>
      <c r="AN17" s="381"/>
      <c r="AO17" s="336"/>
      <c r="AP17" s="336"/>
      <c r="AQ17" s="231"/>
      <c r="AR17" s="231"/>
      <c r="AS17" s="231"/>
      <c r="AT17" s="231"/>
      <c r="AU17" s="231"/>
      <c r="AV17" s="382"/>
      <c r="AW17" s="383"/>
      <c r="AX17" s="384"/>
      <c r="AY17" s="385"/>
      <c r="AZ17" s="248"/>
      <c r="BA17" s="238"/>
      <c r="BB17" s="238"/>
      <c r="BC17" s="123"/>
      <c r="BD17" s="123"/>
      <c r="BE17" s="345"/>
      <c r="BF17" s="345"/>
      <c r="BG17" s="181"/>
      <c r="BH17" s="181"/>
      <c r="BI17" s="193"/>
      <c r="BJ17" s="375"/>
      <c r="BK17" s="123"/>
      <c r="BL17" s="123"/>
      <c r="BM17" s="341"/>
      <c r="BN17" s="238"/>
      <c r="BO17" s="219"/>
      <c r="BP17" s="219"/>
      <c r="BQ17" s="219"/>
      <c r="BR17" s="219"/>
      <c r="BS17" s="219"/>
      <c r="BT17" s="219"/>
      <c r="BU17" s="219"/>
      <c r="BV17" s="219"/>
    </row>
    <row r="18" spans="1:74" s="17" customFormat="1" hidden="1">
      <c r="A18" s="219"/>
      <c r="B18" s="386"/>
      <c r="C18" s="7"/>
      <c r="D18" s="354"/>
      <c r="E18" s="387"/>
      <c r="F18" s="355"/>
      <c r="G18" s="356"/>
      <c r="H18" s="376"/>
      <c r="I18" s="355"/>
      <c r="J18" s="356"/>
      <c r="K18" s="376"/>
      <c r="L18" s="355"/>
      <c r="M18" s="356"/>
      <c r="N18" s="376"/>
      <c r="O18" s="355"/>
      <c r="P18" s="356"/>
      <c r="Q18" s="376"/>
      <c r="R18" s="355"/>
      <c r="S18" s="357"/>
      <c r="T18" s="357"/>
      <c r="U18" s="379"/>
      <c r="V18" s="379"/>
      <c r="W18" s="356"/>
      <c r="X18" s="360"/>
      <c r="Y18" s="360"/>
      <c r="Z18" s="361"/>
      <c r="AA18" s="362"/>
      <c r="AB18" s="361"/>
      <c r="AC18" s="361"/>
      <c r="AD18" s="361"/>
      <c r="AE18" s="361"/>
      <c r="AF18" s="388"/>
      <c r="AG18" s="361"/>
      <c r="AH18" s="361"/>
      <c r="AI18" s="361"/>
      <c r="AJ18" s="361"/>
      <c r="AK18" s="389"/>
      <c r="AL18" s="363"/>
      <c r="AM18" s="364"/>
      <c r="AN18" s="364"/>
      <c r="AO18" s="363"/>
      <c r="AP18" s="350"/>
      <c r="AQ18" s="361"/>
      <c r="AR18" s="361"/>
      <c r="AS18" s="361"/>
      <c r="AT18" s="361"/>
      <c r="AU18" s="361"/>
      <c r="AV18" s="350"/>
      <c r="AW18" s="390"/>
      <c r="AX18" s="391"/>
      <c r="AY18" s="392"/>
      <c r="AZ18" s="393"/>
      <c r="BA18" s="394"/>
      <c r="BB18" s="394"/>
      <c r="BC18" s="222"/>
      <c r="BD18" s="395"/>
      <c r="BE18" s="217"/>
      <c r="BF18" s="217"/>
      <c r="BG18" s="396"/>
      <c r="BH18" s="396"/>
      <c r="BI18" s="397"/>
      <c r="BJ18" s="398"/>
      <c r="BK18" s="399"/>
      <c r="BL18" s="400"/>
      <c r="BM18" s="401"/>
      <c r="BN18" s="401"/>
      <c r="BO18" s="219"/>
      <c r="BP18" s="219"/>
      <c r="BQ18" s="219"/>
      <c r="BR18" s="219"/>
      <c r="BS18" s="219"/>
      <c r="BT18" s="219"/>
      <c r="BU18" s="219"/>
      <c r="BV18" s="219"/>
    </row>
    <row r="19" spans="1:74" s="778" customFormat="1" ht="32.25" customHeight="1">
      <c r="B19" s="219"/>
      <c r="C19" s="788"/>
      <c r="D19" s="776">
        <f>SUM(D14:D18)</f>
        <v>1</v>
      </c>
      <c r="E19" s="219"/>
      <c r="F19" s="219"/>
      <c r="G19" s="219"/>
      <c r="H19" s="219"/>
      <c r="I19" s="219"/>
      <c r="J19" s="219"/>
      <c r="K19" s="219"/>
      <c r="L19" s="219"/>
      <c r="M19" s="219"/>
      <c r="N19" s="219"/>
      <c r="O19" s="219"/>
      <c r="P19" s="219"/>
      <c r="Q19" s="219"/>
      <c r="R19" s="219"/>
      <c r="S19" s="219"/>
      <c r="T19" s="219"/>
      <c r="U19" s="219"/>
      <c r="V19" s="219"/>
      <c r="W19" s="219"/>
      <c r="X19" s="219"/>
      <c r="Y19" s="219"/>
      <c r="Z19" s="775"/>
      <c r="AA19" s="777"/>
      <c r="AB19" s="219"/>
      <c r="AC19" s="219"/>
      <c r="AD19" s="219"/>
      <c r="AE19" s="219"/>
      <c r="AF19" s="777"/>
      <c r="AG19" s="777"/>
      <c r="AH19" s="777"/>
      <c r="AI19" s="219"/>
      <c r="AJ19" s="219"/>
      <c r="AK19" s="219"/>
      <c r="AL19" s="777"/>
      <c r="AM19" s="777"/>
      <c r="AN19" s="777"/>
      <c r="AO19" s="777"/>
      <c r="AP19" s="219"/>
      <c r="AQ19" s="219"/>
      <c r="AR19" s="219"/>
      <c r="AS19" s="219"/>
      <c r="AT19" s="777"/>
      <c r="AU19" s="777"/>
      <c r="AV19" s="777"/>
      <c r="AW19" s="777"/>
      <c r="AX19" s="777"/>
      <c r="BI19" s="790"/>
      <c r="BO19" s="777"/>
    </row>
    <row r="20" spans="1:74" s="778" customFormat="1" ht="11.65" customHeight="1">
      <c r="B20" s="219"/>
      <c r="C20" s="219"/>
      <c r="D20" s="776"/>
      <c r="E20" s="219"/>
      <c r="F20" s="219"/>
      <c r="G20" s="219"/>
      <c r="H20" s="219"/>
      <c r="I20" s="219"/>
      <c r="J20" s="219"/>
      <c r="K20" s="219"/>
      <c r="L20" s="219"/>
      <c r="M20" s="219"/>
      <c r="N20" s="219"/>
      <c r="O20" s="219"/>
      <c r="P20" s="219"/>
      <c r="Q20" s="219"/>
      <c r="R20" s="219"/>
      <c r="S20" s="219"/>
      <c r="T20" s="219"/>
      <c r="U20" s="219"/>
      <c r="V20" s="219"/>
      <c r="W20" s="219"/>
      <c r="X20" s="219"/>
      <c r="Y20" s="219"/>
      <c r="Z20" s="219"/>
      <c r="AA20" s="777"/>
      <c r="AB20" s="219"/>
      <c r="AC20" s="219"/>
      <c r="AD20" s="219"/>
      <c r="AE20" s="219"/>
      <c r="AF20" s="777"/>
      <c r="AG20" s="777"/>
      <c r="AH20" s="777"/>
      <c r="AI20" s="219"/>
      <c r="AJ20" s="219"/>
      <c r="AK20" s="219"/>
      <c r="AL20" s="777"/>
      <c r="AM20" s="777"/>
      <c r="AN20" s="777"/>
      <c r="AO20" s="777"/>
      <c r="AP20" s="219"/>
      <c r="AQ20" s="219"/>
      <c r="AR20" s="219"/>
      <c r="AS20" s="219"/>
      <c r="AT20" s="777"/>
      <c r="AU20" s="777"/>
      <c r="AV20" s="777"/>
      <c r="AW20" s="777"/>
      <c r="AX20" s="777"/>
      <c r="BI20" s="791"/>
      <c r="BO20" s="777"/>
    </row>
    <row r="21" spans="1:74" s="778" customFormat="1" ht="11.65" customHeight="1">
      <c r="B21" s="788"/>
      <c r="C21" s="219"/>
      <c r="D21" s="776"/>
      <c r="E21" s="219"/>
      <c r="F21" s="219"/>
      <c r="G21" s="219"/>
      <c r="H21" s="219"/>
      <c r="I21" s="219"/>
      <c r="J21" s="219"/>
      <c r="K21" s="219"/>
      <c r="L21" s="219"/>
      <c r="M21" s="219"/>
      <c r="N21" s="219"/>
      <c r="O21" s="219"/>
      <c r="P21" s="219"/>
      <c r="Q21" s="219"/>
      <c r="R21" s="219"/>
      <c r="S21" s="219"/>
      <c r="T21" s="219"/>
      <c r="U21" s="219"/>
      <c r="V21" s="219"/>
      <c r="W21" s="219"/>
      <c r="X21" s="219"/>
      <c r="Y21" s="219"/>
      <c r="Z21" s="219"/>
      <c r="AA21" s="777"/>
      <c r="AB21" s="219"/>
      <c r="AC21" s="219"/>
      <c r="AD21" s="219"/>
      <c r="AE21" s="219"/>
      <c r="AF21" s="777"/>
      <c r="AG21" s="777"/>
      <c r="AH21" s="777"/>
      <c r="AI21" s="219"/>
      <c r="AJ21" s="219"/>
      <c r="AK21" s="219"/>
      <c r="AL21" s="777"/>
      <c r="AM21" s="777"/>
      <c r="AN21" s="777"/>
      <c r="AO21" s="777"/>
      <c r="AP21" s="219"/>
      <c r="AQ21" s="219"/>
      <c r="AR21" s="219"/>
      <c r="AS21" s="219"/>
      <c r="AT21" s="777"/>
      <c r="AU21" s="777"/>
      <c r="AV21" s="777"/>
      <c r="AW21" s="777"/>
      <c r="AX21" s="777"/>
      <c r="BI21" s="790"/>
      <c r="BO21" s="777"/>
    </row>
    <row r="22" spans="1:74" s="778" customFormat="1" ht="11.65" customHeight="1">
      <c r="B22" s="219"/>
      <c r="C22" s="219"/>
      <c r="D22" s="776"/>
      <c r="E22" s="219"/>
      <c r="F22" s="219"/>
      <c r="G22" s="219"/>
      <c r="H22" s="219"/>
      <c r="I22" s="219"/>
      <c r="J22" s="219"/>
      <c r="K22" s="219"/>
      <c r="L22" s="219"/>
      <c r="M22" s="219"/>
      <c r="N22" s="219"/>
      <c r="O22" s="219"/>
      <c r="P22" s="219"/>
      <c r="Q22" s="219"/>
      <c r="R22" s="219"/>
      <c r="S22" s="219"/>
      <c r="T22" s="219"/>
      <c r="U22" s="219"/>
      <c r="V22" s="219"/>
      <c r="W22" s="219"/>
      <c r="X22" s="219"/>
      <c r="Y22" s="219"/>
      <c r="Z22" s="219"/>
      <c r="AA22" s="777"/>
      <c r="AB22" s="219"/>
      <c r="AC22" s="219"/>
      <c r="AD22" s="219"/>
      <c r="AE22" s="219"/>
      <c r="AF22" s="777"/>
      <c r="AG22" s="777"/>
      <c r="AH22" s="777"/>
      <c r="AI22" s="219"/>
      <c r="AJ22" s="219"/>
      <c r="AK22" s="219"/>
      <c r="AL22" s="777"/>
      <c r="AM22" s="777"/>
      <c r="AN22" s="777"/>
      <c r="AO22" s="777"/>
      <c r="AP22" s="219"/>
      <c r="AQ22" s="219"/>
      <c r="AR22" s="219"/>
      <c r="AS22" s="219"/>
      <c r="AT22" s="777"/>
      <c r="AU22" s="777"/>
      <c r="AV22" s="777"/>
      <c r="AW22" s="777"/>
      <c r="AX22" s="777"/>
      <c r="BI22" s="790"/>
      <c r="BO22" s="777"/>
    </row>
    <row r="23" spans="1:74" s="778" customFormat="1" ht="11.65" customHeight="1">
      <c r="B23" s="219"/>
      <c r="C23" s="219"/>
      <c r="D23" s="776"/>
      <c r="E23" s="219"/>
      <c r="F23" s="219"/>
      <c r="G23" s="219"/>
      <c r="H23" s="219"/>
      <c r="I23" s="219"/>
      <c r="J23" s="219"/>
      <c r="K23" s="219"/>
      <c r="L23" s="219"/>
      <c r="M23" s="219"/>
      <c r="N23" s="219"/>
      <c r="O23" s="219"/>
      <c r="P23" s="219"/>
      <c r="Q23" s="219"/>
      <c r="R23" s="219"/>
      <c r="S23" s="219"/>
      <c r="T23" s="219"/>
      <c r="U23" s="219"/>
      <c r="V23" s="219"/>
      <c r="W23" s="219"/>
      <c r="X23" s="219"/>
      <c r="Y23" s="219"/>
      <c r="Z23" s="219"/>
      <c r="AA23" s="777"/>
      <c r="AB23" s="219"/>
      <c r="AC23" s="219"/>
      <c r="AD23" s="219"/>
      <c r="AE23" s="219"/>
      <c r="AF23" s="777"/>
      <c r="AG23" s="777"/>
      <c r="AH23" s="777"/>
      <c r="AI23" s="219"/>
      <c r="AJ23" s="219"/>
      <c r="AK23" s="219"/>
      <c r="AL23" s="777"/>
      <c r="AM23" s="777"/>
      <c r="AN23" s="777"/>
      <c r="AO23" s="777"/>
      <c r="AP23" s="219"/>
      <c r="AQ23" s="219"/>
      <c r="AR23" s="219"/>
      <c r="AS23" s="219"/>
      <c r="AT23" s="777"/>
      <c r="AU23" s="777"/>
      <c r="AV23" s="777"/>
      <c r="AW23" s="777"/>
      <c r="AX23" s="777"/>
      <c r="BI23" s="790"/>
      <c r="BO23" s="777"/>
    </row>
    <row r="24" spans="1:74" s="778" customFormat="1" ht="11.65" customHeight="1">
      <c r="B24" s="219"/>
      <c r="C24" s="219"/>
      <c r="D24" s="776"/>
      <c r="E24" s="219"/>
      <c r="F24" s="219"/>
      <c r="G24" s="219"/>
      <c r="H24" s="219"/>
      <c r="I24" s="219"/>
      <c r="J24" s="219"/>
      <c r="K24" s="219"/>
      <c r="L24" s="219"/>
      <c r="M24" s="219"/>
      <c r="N24" s="219"/>
      <c r="O24" s="219"/>
      <c r="P24" s="219"/>
      <c r="Q24" s="219"/>
      <c r="R24" s="219"/>
      <c r="S24" s="219"/>
      <c r="T24" s="219"/>
      <c r="U24" s="219"/>
      <c r="V24" s="219"/>
      <c r="W24" s="219"/>
      <c r="X24" s="219"/>
      <c r="Y24" s="219"/>
      <c r="Z24" s="219"/>
      <c r="AA24" s="777"/>
      <c r="AB24" s="219"/>
      <c r="AC24" s="219"/>
      <c r="AD24" s="219"/>
      <c r="AE24" s="219"/>
      <c r="AF24" s="777"/>
      <c r="AG24" s="777"/>
      <c r="AH24" s="777"/>
      <c r="AI24" s="219"/>
      <c r="AJ24" s="219"/>
      <c r="AK24" s="219"/>
      <c r="AL24" s="777"/>
      <c r="AM24" s="777"/>
      <c r="AN24" s="777"/>
      <c r="AO24" s="777"/>
      <c r="AP24" s="219"/>
      <c r="AQ24" s="219"/>
      <c r="AR24" s="219"/>
      <c r="AS24" s="219"/>
      <c r="AT24" s="777"/>
      <c r="AU24" s="777"/>
      <c r="AV24" s="777"/>
      <c r="AW24" s="777"/>
      <c r="AX24" s="777"/>
      <c r="BI24" s="790"/>
      <c r="BO24" s="777"/>
    </row>
    <row r="25" spans="1:74" s="778" customFormat="1" ht="11.65" customHeight="1">
      <c r="B25" s="788"/>
      <c r="C25" s="219"/>
      <c r="D25" s="776"/>
      <c r="E25" s="219"/>
      <c r="F25" s="219"/>
      <c r="G25" s="219"/>
      <c r="H25" s="219"/>
      <c r="I25" s="219"/>
      <c r="J25" s="219"/>
      <c r="K25" s="219"/>
      <c r="L25" s="219"/>
      <c r="M25" s="219"/>
      <c r="N25" s="219"/>
      <c r="O25" s="219"/>
      <c r="P25" s="219"/>
      <c r="Q25" s="219"/>
      <c r="R25" s="219"/>
      <c r="S25" s="219"/>
      <c r="T25" s="219"/>
      <c r="U25" s="219"/>
      <c r="V25" s="219"/>
      <c r="W25" s="219"/>
      <c r="X25" s="219"/>
      <c r="Y25" s="219"/>
      <c r="Z25" s="219"/>
      <c r="AA25" s="777"/>
      <c r="AB25" s="219"/>
      <c r="AC25" s="219"/>
      <c r="AD25" s="219"/>
      <c r="AE25" s="219"/>
      <c r="AF25" s="777"/>
      <c r="AG25" s="777"/>
      <c r="AH25" s="777"/>
      <c r="AI25" s="219"/>
      <c r="AJ25" s="219"/>
      <c r="AK25" s="219"/>
      <c r="AL25" s="777"/>
      <c r="AM25" s="777"/>
      <c r="AN25" s="777"/>
      <c r="AO25" s="777"/>
      <c r="AP25" s="219"/>
      <c r="AQ25" s="219"/>
      <c r="AR25" s="219"/>
      <c r="AS25" s="219"/>
      <c r="AT25" s="777"/>
      <c r="AU25" s="777"/>
      <c r="AV25" s="777"/>
      <c r="AW25" s="777"/>
      <c r="AX25" s="777"/>
      <c r="BI25" s="790"/>
      <c r="BO25" s="777"/>
    </row>
    <row r="26" spans="1:74" s="778" customFormat="1" ht="14.1" customHeight="1">
      <c r="B26" s="219"/>
      <c r="C26" s="219"/>
      <c r="D26" s="776"/>
      <c r="E26" s="219"/>
      <c r="F26" s="219"/>
      <c r="G26" s="219"/>
      <c r="H26" s="219"/>
      <c r="I26" s="219"/>
      <c r="J26" s="219"/>
      <c r="K26" s="219"/>
      <c r="L26" s="219"/>
      <c r="M26" s="219"/>
      <c r="N26" s="219"/>
      <c r="O26" s="219"/>
      <c r="P26" s="219"/>
      <c r="Q26" s="219"/>
      <c r="R26" s="219"/>
      <c r="S26" s="219"/>
      <c r="T26" s="219"/>
      <c r="U26" s="219"/>
      <c r="V26" s="219"/>
      <c r="W26" s="219"/>
      <c r="X26" s="219"/>
      <c r="Y26" s="219"/>
      <c r="Z26" s="219"/>
      <c r="AA26" s="777"/>
      <c r="AB26" s="219"/>
      <c r="AC26" s="219"/>
      <c r="AD26" s="219"/>
      <c r="AE26" s="219"/>
      <c r="AF26" s="777"/>
      <c r="AG26" s="777"/>
      <c r="AH26" s="777"/>
      <c r="AI26" s="219"/>
      <c r="AJ26" s="219"/>
      <c r="AK26" s="219"/>
      <c r="AL26" s="777"/>
      <c r="AM26" s="777"/>
      <c r="AN26" s="777"/>
      <c r="AO26" s="777"/>
      <c r="AP26" s="219"/>
      <c r="AQ26" s="219"/>
      <c r="AR26" s="219"/>
      <c r="AS26" s="219"/>
      <c r="AT26" s="777"/>
      <c r="AU26" s="777"/>
      <c r="AV26" s="777"/>
      <c r="AW26" s="777"/>
      <c r="AX26" s="777"/>
      <c r="BI26" s="790"/>
      <c r="BO26" s="777"/>
    </row>
    <row r="27" spans="1:74" s="778" customFormat="1" ht="11.65" customHeight="1">
      <c r="B27" s="219"/>
      <c r="C27" s="779"/>
      <c r="D27" s="776"/>
      <c r="E27" s="219"/>
      <c r="F27" s="219"/>
      <c r="G27" s="219"/>
      <c r="H27" s="219"/>
      <c r="I27" s="219"/>
      <c r="J27" s="219"/>
      <c r="K27" s="219"/>
      <c r="L27" s="219"/>
      <c r="M27" s="219"/>
      <c r="N27" s="219"/>
      <c r="O27" s="219"/>
      <c r="P27" s="219"/>
      <c r="Q27" s="219"/>
      <c r="R27" s="219"/>
      <c r="S27" s="219"/>
      <c r="T27" s="219"/>
      <c r="U27" s="219"/>
      <c r="V27" s="219"/>
      <c r="W27" s="219"/>
      <c r="X27" s="219"/>
      <c r="Y27" s="219"/>
      <c r="Z27" s="219"/>
      <c r="AA27" s="777"/>
      <c r="AB27" s="219"/>
      <c r="AC27" s="219"/>
      <c r="AD27" s="219"/>
      <c r="AE27" s="219"/>
      <c r="AF27" s="777"/>
      <c r="AG27" s="777"/>
      <c r="AH27" s="777"/>
      <c r="AI27" s="219"/>
      <c r="AJ27" s="219"/>
      <c r="AK27" s="219"/>
      <c r="AL27" s="777"/>
      <c r="AM27" s="777"/>
      <c r="AN27" s="777"/>
      <c r="AO27" s="777"/>
      <c r="AP27" s="219"/>
      <c r="AQ27" s="219"/>
      <c r="AR27" s="219"/>
      <c r="AS27" s="219"/>
      <c r="AT27" s="777"/>
      <c r="AU27" s="777"/>
      <c r="AV27" s="777"/>
      <c r="AW27" s="777"/>
      <c r="AX27" s="777"/>
      <c r="BO27" s="777"/>
    </row>
    <row r="28" spans="1:74" s="778" customFormat="1" ht="11.65" customHeight="1">
      <c r="B28" s="219"/>
      <c r="C28" s="219"/>
      <c r="D28" s="776"/>
      <c r="E28" s="219"/>
      <c r="F28" s="219"/>
      <c r="G28" s="219"/>
      <c r="H28" s="219"/>
      <c r="I28" s="219"/>
      <c r="J28" s="219"/>
      <c r="K28" s="219"/>
      <c r="L28" s="219"/>
      <c r="M28" s="219"/>
      <c r="N28" s="219"/>
      <c r="O28" s="219"/>
      <c r="P28" s="219"/>
      <c r="Q28" s="219"/>
      <c r="R28" s="219"/>
      <c r="S28" s="219"/>
      <c r="T28" s="219"/>
      <c r="U28" s="219"/>
      <c r="V28" s="219"/>
      <c r="W28" s="219"/>
      <c r="X28" s="219"/>
      <c r="Y28" s="219"/>
      <c r="Z28" s="775"/>
      <c r="AA28" s="777"/>
      <c r="AB28" s="219"/>
      <c r="AC28" s="219"/>
      <c r="AD28" s="219"/>
      <c r="AE28" s="219"/>
      <c r="AF28" s="777"/>
      <c r="AG28" s="777"/>
      <c r="AH28" s="777"/>
      <c r="AI28" s="219"/>
      <c r="AJ28" s="219"/>
      <c r="AK28" s="219"/>
      <c r="AL28" s="777"/>
      <c r="AM28" s="777"/>
      <c r="AN28" s="777"/>
      <c r="AO28" s="777"/>
      <c r="AP28" s="219"/>
      <c r="AQ28" s="219"/>
      <c r="AR28" s="219"/>
      <c r="AS28" s="219"/>
      <c r="AT28" s="777"/>
      <c r="AU28" s="777"/>
      <c r="AV28" s="777"/>
      <c r="AW28" s="777"/>
      <c r="AX28" s="777"/>
      <c r="BO28" s="777"/>
    </row>
    <row r="29" spans="1:74" s="778" customFormat="1" ht="11.65" customHeight="1">
      <c r="B29" s="219"/>
      <c r="C29" s="219"/>
      <c r="D29" s="776"/>
      <c r="E29" s="219"/>
      <c r="F29" s="219"/>
      <c r="G29" s="219"/>
      <c r="H29" s="219"/>
      <c r="I29" s="219"/>
      <c r="J29" s="219"/>
      <c r="K29" s="219"/>
      <c r="L29" s="219"/>
      <c r="M29" s="219"/>
      <c r="N29" s="219"/>
      <c r="O29" s="219"/>
      <c r="P29" s="219"/>
      <c r="Q29" s="219"/>
      <c r="R29" s="219"/>
      <c r="S29" s="219"/>
      <c r="T29" s="219"/>
      <c r="U29" s="219"/>
      <c r="V29" s="219"/>
      <c r="W29" s="219"/>
      <c r="X29" s="219"/>
      <c r="Y29" s="219"/>
      <c r="Z29" s="775"/>
      <c r="AA29" s="777"/>
      <c r="AB29" s="219"/>
      <c r="AC29" s="219"/>
      <c r="AD29" s="219"/>
      <c r="AE29" s="219"/>
      <c r="AF29" s="777"/>
      <c r="AG29" s="777"/>
      <c r="AH29" s="777"/>
      <c r="AI29" s="219"/>
      <c r="AJ29" s="219"/>
      <c r="AK29" s="219"/>
      <c r="AL29" s="777"/>
      <c r="AM29" s="777"/>
      <c r="AN29" s="777"/>
      <c r="AO29" s="777"/>
      <c r="AP29" s="219"/>
      <c r="AQ29" s="219"/>
      <c r="AR29" s="219"/>
      <c r="AS29" s="219"/>
      <c r="AT29" s="777"/>
      <c r="AU29" s="777"/>
      <c r="AV29" s="777"/>
      <c r="AW29" s="777"/>
      <c r="AX29" s="777"/>
      <c r="BO29" s="777"/>
    </row>
    <row r="30" spans="1:74" s="778" customFormat="1" ht="11.65" customHeight="1">
      <c r="B30" s="219"/>
      <c r="C30" s="219"/>
      <c r="D30" s="776"/>
      <c r="E30" s="219"/>
      <c r="F30" s="219"/>
      <c r="G30" s="219"/>
      <c r="H30" s="219"/>
      <c r="I30" s="219"/>
      <c r="J30" s="219"/>
      <c r="K30" s="219"/>
      <c r="L30" s="219"/>
      <c r="M30" s="219"/>
      <c r="N30" s="219"/>
      <c r="O30" s="219"/>
      <c r="P30" s="219"/>
      <c r="Q30" s="219"/>
      <c r="R30" s="219"/>
      <c r="S30" s="219"/>
      <c r="T30" s="219"/>
      <c r="U30" s="219"/>
      <c r="V30" s="219"/>
      <c r="W30" s="219"/>
      <c r="X30" s="219"/>
      <c r="Y30" s="219"/>
      <c r="Z30" s="775"/>
      <c r="AA30" s="777"/>
      <c r="AB30" s="219"/>
      <c r="AC30" s="219"/>
      <c r="AD30" s="219"/>
      <c r="AE30" s="219"/>
      <c r="AF30" s="777"/>
      <c r="AG30" s="777"/>
      <c r="AH30" s="777"/>
      <c r="AI30" s="219"/>
      <c r="AJ30" s="219"/>
      <c r="AK30" s="219"/>
      <c r="AL30" s="777"/>
      <c r="AM30" s="777"/>
      <c r="AN30" s="777"/>
      <c r="AO30" s="777"/>
      <c r="AP30" s="219"/>
      <c r="AQ30" s="219"/>
      <c r="AR30" s="219"/>
      <c r="AS30" s="219"/>
      <c r="AT30" s="777"/>
      <c r="AU30" s="777"/>
      <c r="AV30" s="777"/>
      <c r="AW30" s="777"/>
      <c r="AX30" s="777"/>
      <c r="BO30" s="777"/>
    </row>
    <row r="31" spans="1:74" s="778" customFormat="1" ht="11.65" customHeight="1">
      <c r="B31" s="219"/>
      <c r="C31" s="219"/>
      <c r="D31" s="776"/>
      <c r="E31" s="219"/>
      <c r="F31" s="219"/>
      <c r="G31" s="219"/>
      <c r="H31" s="219"/>
      <c r="I31" s="219"/>
      <c r="J31" s="219"/>
      <c r="K31" s="219"/>
      <c r="L31" s="219"/>
      <c r="M31" s="219"/>
      <c r="N31" s="219"/>
      <c r="O31" s="219"/>
      <c r="P31" s="219"/>
      <c r="Q31" s="219"/>
      <c r="R31" s="219"/>
      <c r="S31" s="219"/>
      <c r="T31" s="219"/>
      <c r="U31" s="219"/>
      <c r="V31" s="219"/>
      <c r="W31" s="219"/>
      <c r="X31" s="219"/>
      <c r="Y31" s="219"/>
      <c r="Z31" s="775"/>
      <c r="AA31" s="777"/>
      <c r="AB31" s="219"/>
      <c r="AC31" s="219"/>
      <c r="AD31" s="219"/>
      <c r="AE31" s="219"/>
      <c r="AF31" s="777"/>
      <c r="AG31" s="777"/>
      <c r="AH31" s="777"/>
      <c r="AI31" s="219"/>
      <c r="AJ31" s="219"/>
      <c r="AK31" s="219"/>
      <c r="AL31" s="777"/>
      <c r="AM31" s="777"/>
      <c r="AN31" s="777"/>
      <c r="AO31" s="777"/>
      <c r="AP31" s="219"/>
      <c r="AQ31" s="219"/>
      <c r="AR31" s="219"/>
      <c r="AS31" s="219"/>
      <c r="AT31" s="777"/>
      <c r="AU31" s="777"/>
      <c r="AV31" s="777"/>
      <c r="AW31" s="777"/>
      <c r="AX31" s="777"/>
      <c r="BO31" s="777"/>
    </row>
    <row r="32" spans="1:74" s="778" customFormat="1" ht="12.6" customHeight="1">
      <c r="B32" s="779"/>
      <c r="C32" s="219"/>
      <c r="D32" s="776"/>
      <c r="E32" s="219"/>
      <c r="F32" s="219"/>
      <c r="G32" s="219"/>
      <c r="H32" s="219"/>
      <c r="I32" s="219"/>
      <c r="J32" s="219"/>
      <c r="K32" s="219"/>
      <c r="L32" s="219"/>
      <c r="M32" s="219"/>
      <c r="N32" s="219"/>
      <c r="O32" s="219"/>
      <c r="P32" s="219"/>
      <c r="Q32" s="219"/>
      <c r="R32" s="219"/>
      <c r="S32" s="219"/>
      <c r="T32" s="219"/>
      <c r="U32" s="219"/>
      <c r="V32" s="219"/>
      <c r="W32" s="219"/>
      <c r="X32" s="219"/>
      <c r="Y32" s="219"/>
      <c r="Z32" s="775"/>
      <c r="AA32" s="777"/>
      <c r="AB32" s="219"/>
      <c r="AC32" s="219"/>
      <c r="AD32" s="219"/>
      <c r="AE32" s="219"/>
      <c r="AF32" s="777"/>
      <c r="AG32" s="777"/>
      <c r="AH32" s="777"/>
      <c r="AI32" s="219"/>
      <c r="AJ32" s="219"/>
      <c r="AK32" s="219"/>
      <c r="AL32" s="777"/>
      <c r="AM32" s="777"/>
      <c r="AN32" s="777"/>
      <c r="AO32" s="777"/>
      <c r="AP32" s="219"/>
      <c r="AQ32" s="219"/>
      <c r="AR32" s="219"/>
      <c r="AS32" s="219"/>
      <c r="AT32" s="777"/>
      <c r="AU32" s="777"/>
      <c r="AV32" s="777"/>
      <c r="AW32" s="777"/>
      <c r="AX32" s="777"/>
      <c r="BO32" s="777"/>
    </row>
    <row r="33" spans="2:255" s="778" customFormat="1" ht="12.6" customHeight="1">
      <c r="B33" s="219"/>
      <c r="C33" s="219"/>
      <c r="D33" s="776"/>
      <c r="E33" s="219"/>
      <c r="F33" s="219"/>
      <c r="G33" s="219"/>
      <c r="H33" s="219"/>
      <c r="I33" s="219"/>
      <c r="J33" s="219"/>
      <c r="K33" s="219"/>
      <c r="L33" s="219"/>
      <c r="M33" s="219"/>
      <c r="N33" s="219"/>
      <c r="O33" s="219"/>
      <c r="P33" s="219"/>
      <c r="Q33" s="219"/>
      <c r="R33" s="219"/>
      <c r="S33" s="219"/>
      <c r="T33" s="219"/>
      <c r="U33" s="219"/>
      <c r="V33" s="219"/>
      <c r="W33" s="219"/>
      <c r="X33" s="219"/>
      <c r="Y33" s="219"/>
      <c r="Z33" s="775"/>
      <c r="AA33" s="777"/>
      <c r="AB33" s="219"/>
      <c r="AC33" s="219"/>
      <c r="AD33" s="219"/>
      <c r="AE33" s="219"/>
      <c r="AF33" s="777"/>
      <c r="AG33" s="777"/>
      <c r="AH33" s="777"/>
      <c r="AI33" s="219"/>
      <c r="AJ33" s="219"/>
      <c r="AK33" s="219"/>
      <c r="AL33" s="777"/>
      <c r="AM33" s="777"/>
      <c r="AN33" s="777"/>
      <c r="AO33" s="777"/>
      <c r="AP33" s="219"/>
      <c r="AQ33" s="219"/>
      <c r="AR33" s="219"/>
      <c r="AS33" s="219"/>
      <c r="AT33" s="777"/>
      <c r="AU33" s="777"/>
      <c r="AV33" s="777"/>
      <c r="AW33" s="777"/>
      <c r="AX33" s="777"/>
      <c r="BO33" s="777"/>
    </row>
    <row r="34" spans="2:255" s="778" customFormat="1" ht="11.65" customHeight="1">
      <c r="B34" s="219"/>
      <c r="C34" s="219"/>
      <c r="D34" s="776"/>
      <c r="E34" s="219"/>
      <c r="F34" s="219"/>
      <c r="G34" s="219"/>
      <c r="H34" s="219"/>
      <c r="I34" s="219"/>
      <c r="J34" s="219"/>
      <c r="K34" s="219"/>
      <c r="L34" s="219"/>
      <c r="M34" s="219"/>
      <c r="N34" s="219"/>
      <c r="O34" s="219"/>
      <c r="P34" s="219"/>
      <c r="Q34" s="219"/>
      <c r="R34" s="219"/>
      <c r="S34" s="219"/>
      <c r="T34" s="219"/>
      <c r="U34" s="219"/>
      <c r="V34" s="219"/>
      <c r="W34" s="219"/>
      <c r="X34" s="219"/>
      <c r="Y34" s="219"/>
      <c r="Z34" s="775"/>
      <c r="AA34" s="777"/>
      <c r="AB34" s="219"/>
      <c r="AC34" s="219"/>
      <c r="AD34" s="219"/>
      <c r="AE34" s="219"/>
      <c r="AF34" s="777"/>
      <c r="AG34" s="777"/>
      <c r="AH34" s="777"/>
      <c r="AI34" s="219"/>
      <c r="AJ34" s="219"/>
      <c r="AK34" s="219"/>
      <c r="AL34" s="777"/>
      <c r="AM34" s="777"/>
      <c r="AN34" s="777"/>
      <c r="AO34" s="777"/>
      <c r="AP34" s="219"/>
      <c r="AQ34" s="219"/>
      <c r="AR34" s="219"/>
      <c r="AS34" s="219"/>
      <c r="AT34" s="777"/>
      <c r="AU34" s="777"/>
      <c r="AV34" s="777"/>
      <c r="AW34" s="777"/>
      <c r="AX34" s="777"/>
      <c r="BO34" s="777"/>
    </row>
    <row r="35" spans="2:255" s="778" customFormat="1" ht="11.65" customHeight="1">
      <c r="B35" s="219"/>
      <c r="C35" s="219"/>
      <c r="D35" s="776"/>
      <c r="E35" s="219"/>
      <c r="F35" s="219"/>
      <c r="G35" s="219"/>
      <c r="H35" s="219"/>
      <c r="I35" s="219"/>
      <c r="J35" s="219"/>
      <c r="K35" s="219"/>
      <c r="L35" s="219"/>
      <c r="M35" s="219"/>
      <c r="N35" s="219"/>
      <c r="O35" s="219"/>
      <c r="P35" s="219"/>
      <c r="Q35" s="219"/>
      <c r="R35" s="219"/>
      <c r="S35" s="219"/>
      <c r="T35" s="219"/>
      <c r="U35" s="219"/>
      <c r="V35" s="219"/>
      <c r="W35" s="219"/>
      <c r="X35" s="219"/>
      <c r="Y35" s="219"/>
      <c r="Z35" s="775"/>
      <c r="AA35" s="777"/>
      <c r="AB35" s="219"/>
      <c r="AC35" s="219"/>
      <c r="AD35" s="219"/>
      <c r="AE35" s="219"/>
      <c r="AF35" s="777"/>
      <c r="AG35" s="777"/>
      <c r="AH35" s="777"/>
      <c r="AI35" s="219"/>
      <c r="AJ35" s="219"/>
      <c r="AK35" s="219"/>
      <c r="AL35" s="777"/>
      <c r="AM35" s="777"/>
      <c r="AN35" s="777"/>
      <c r="AO35" s="777"/>
      <c r="AP35" s="219"/>
      <c r="AQ35" s="219"/>
      <c r="AR35" s="219"/>
      <c r="AS35" s="219"/>
      <c r="AT35" s="777"/>
      <c r="AU35" s="777"/>
      <c r="AV35" s="777"/>
      <c r="AW35" s="777"/>
      <c r="AX35" s="777"/>
      <c r="BO35" s="777"/>
    </row>
    <row r="36" spans="2:255" s="778" customFormat="1" ht="14.1" customHeight="1">
      <c r="B36" s="219"/>
      <c r="C36" s="777"/>
      <c r="D36" s="777"/>
      <c r="E36" s="777"/>
      <c r="F36" s="777"/>
      <c r="G36" s="777"/>
      <c r="H36" s="777"/>
      <c r="I36" s="777"/>
      <c r="J36" s="777"/>
      <c r="K36" s="777"/>
      <c r="L36" s="777"/>
      <c r="M36" s="777"/>
      <c r="N36" s="777"/>
      <c r="O36" s="777"/>
      <c r="P36" s="777"/>
      <c r="Q36" s="777"/>
      <c r="R36" s="777"/>
      <c r="S36" s="777"/>
      <c r="T36" s="777"/>
      <c r="U36" s="777"/>
      <c r="V36" s="777"/>
      <c r="W36" s="777"/>
      <c r="X36" s="777"/>
      <c r="Y36" s="777"/>
      <c r="Z36" s="775"/>
      <c r="AA36" s="777"/>
      <c r="AB36" s="219"/>
      <c r="AC36" s="219"/>
      <c r="AD36" s="219"/>
      <c r="AE36" s="219"/>
      <c r="AF36" s="777"/>
      <c r="AG36" s="777"/>
      <c r="AH36" s="777"/>
      <c r="AI36" s="219"/>
      <c r="AJ36" s="219"/>
      <c r="AK36" s="219"/>
      <c r="AL36" s="777"/>
      <c r="AM36" s="777"/>
      <c r="AN36" s="777"/>
      <c r="AO36" s="777"/>
      <c r="AP36" s="219"/>
      <c r="AQ36" s="219"/>
      <c r="AR36" s="219"/>
      <c r="AS36" s="219"/>
      <c r="AT36" s="777"/>
      <c r="AU36" s="777"/>
      <c r="AV36" s="777"/>
      <c r="AW36" s="777"/>
      <c r="AX36" s="777"/>
      <c r="BO36" s="777"/>
    </row>
    <row r="37" spans="2:255" s="778" customFormat="1" ht="11.65" customHeight="1">
      <c r="B37" s="219"/>
      <c r="C37" s="777"/>
      <c r="D37" s="777"/>
      <c r="E37" s="777"/>
      <c r="F37" s="777"/>
      <c r="G37" s="777"/>
      <c r="H37" s="777"/>
      <c r="I37" s="777"/>
      <c r="J37" s="777"/>
      <c r="K37" s="777"/>
      <c r="L37" s="777"/>
      <c r="M37" s="777"/>
      <c r="N37" s="777"/>
      <c r="O37" s="777"/>
      <c r="P37" s="777"/>
      <c r="Q37" s="777"/>
      <c r="R37" s="777"/>
      <c r="S37" s="777"/>
      <c r="T37" s="777"/>
      <c r="U37" s="777"/>
      <c r="V37" s="777"/>
      <c r="W37" s="777"/>
      <c r="X37" s="777"/>
      <c r="Y37" s="777"/>
      <c r="Z37" s="775"/>
      <c r="AA37" s="777"/>
      <c r="AB37" s="219"/>
      <c r="AC37" s="219"/>
      <c r="AD37" s="219"/>
      <c r="AE37" s="219"/>
      <c r="AF37" s="777"/>
      <c r="AG37" s="777"/>
      <c r="AH37" s="777"/>
      <c r="AI37" s="219"/>
      <c r="AJ37" s="219"/>
      <c r="AK37" s="219"/>
      <c r="AL37" s="777"/>
      <c r="AM37" s="777"/>
      <c r="AN37" s="777"/>
      <c r="AO37" s="777"/>
      <c r="AP37" s="219"/>
      <c r="AQ37" s="219"/>
      <c r="AR37" s="219"/>
      <c r="AS37" s="219"/>
      <c r="AT37" s="777"/>
      <c r="AU37" s="777"/>
      <c r="AV37" s="777"/>
      <c r="AW37" s="777"/>
      <c r="AX37" s="777"/>
      <c r="BO37" s="777"/>
    </row>
    <row r="38" spans="2:255" s="778" customFormat="1" ht="11.65" customHeight="1">
      <c r="B38" s="219"/>
      <c r="C38" s="777"/>
      <c r="D38" s="777"/>
      <c r="E38" s="777"/>
      <c r="F38" s="777"/>
      <c r="G38" s="777"/>
      <c r="H38" s="777"/>
      <c r="I38" s="777"/>
      <c r="J38" s="777"/>
      <c r="K38" s="777"/>
      <c r="L38" s="777"/>
      <c r="M38" s="777"/>
      <c r="N38" s="777"/>
      <c r="O38" s="777"/>
      <c r="P38" s="777"/>
      <c r="Q38" s="777"/>
      <c r="R38" s="777"/>
      <c r="S38" s="777"/>
      <c r="T38" s="777"/>
      <c r="U38" s="777"/>
      <c r="V38" s="777"/>
      <c r="W38" s="777"/>
      <c r="X38" s="777"/>
      <c r="Y38" s="777"/>
      <c r="Z38" s="775"/>
      <c r="AA38" s="777"/>
      <c r="AB38" s="219"/>
      <c r="AC38" s="219"/>
      <c r="AD38" s="219"/>
      <c r="AE38" s="219"/>
      <c r="AF38" s="777"/>
      <c r="AG38" s="777"/>
      <c r="AH38" s="777"/>
      <c r="AI38" s="219"/>
      <c r="AJ38" s="219"/>
      <c r="AK38" s="219"/>
      <c r="AL38" s="777"/>
      <c r="AM38" s="777"/>
      <c r="AN38" s="777"/>
      <c r="AO38" s="777"/>
      <c r="AP38" s="219"/>
      <c r="AQ38" s="219"/>
      <c r="AR38" s="219"/>
      <c r="AS38" s="219"/>
      <c r="AT38" s="777"/>
      <c r="AU38" s="777"/>
      <c r="AV38" s="777"/>
      <c r="AW38" s="777"/>
      <c r="AX38" s="777"/>
      <c r="BO38" s="777"/>
    </row>
    <row r="39" spans="2:255" s="778" customFormat="1" ht="11.65" customHeight="1">
      <c r="B39" s="779"/>
      <c r="C39" s="777"/>
      <c r="D39" s="777"/>
      <c r="E39" s="777"/>
      <c r="F39" s="777"/>
      <c r="G39" s="777"/>
      <c r="H39" s="777"/>
      <c r="I39" s="777"/>
      <c r="J39" s="777"/>
      <c r="K39" s="777"/>
      <c r="L39" s="777"/>
      <c r="M39" s="777"/>
      <c r="N39" s="777"/>
      <c r="O39" s="777"/>
      <c r="P39" s="777"/>
      <c r="Q39" s="777"/>
      <c r="R39" s="777"/>
      <c r="S39" s="777"/>
      <c r="T39" s="777"/>
      <c r="U39" s="777"/>
      <c r="V39" s="777"/>
      <c r="W39" s="777"/>
      <c r="X39" s="777"/>
      <c r="Y39" s="777"/>
      <c r="Z39" s="775"/>
      <c r="AA39" s="777"/>
      <c r="AB39" s="219"/>
      <c r="AC39" s="219"/>
      <c r="AD39" s="219"/>
      <c r="AE39" s="219"/>
      <c r="AF39" s="777"/>
      <c r="AG39" s="777"/>
      <c r="AH39" s="777"/>
      <c r="AI39" s="219"/>
      <c r="AJ39" s="219"/>
      <c r="AK39" s="219"/>
      <c r="AL39" s="777"/>
      <c r="AM39" s="777"/>
      <c r="AN39" s="777"/>
      <c r="AO39" s="777"/>
      <c r="AP39" s="219"/>
      <c r="AQ39" s="219"/>
      <c r="AR39" s="219"/>
      <c r="AS39" s="219"/>
      <c r="AT39" s="777"/>
      <c r="AU39" s="777"/>
      <c r="AV39" s="777"/>
      <c r="AW39" s="777"/>
      <c r="AX39" s="777"/>
      <c r="BO39" s="777"/>
    </row>
    <row r="40" spans="2:255" s="779" customFormat="1" ht="12.75" customHeight="1">
      <c r="B40" s="219"/>
      <c r="C40" s="777"/>
      <c r="D40" s="777"/>
      <c r="E40" s="777"/>
      <c r="F40" s="777"/>
      <c r="G40" s="777"/>
      <c r="H40" s="777"/>
      <c r="I40" s="777"/>
      <c r="J40" s="777"/>
      <c r="K40" s="777"/>
      <c r="L40" s="777"/>
      <c r="M40" s="777"/>
      <c r="N40" s="777"/>
      <c r="O40" s="777"/>
      <c r="P40" s="777"/>
      <c r="Q40" s="777"/>
      <c r="R40" s="777"/>
      <c r="S40" s="777"/>
      <c r="T40" s="777"/>
      <c r="U40" s="777"/>
      <c r="V40" s="777"/>
      <c r="W40" s="777"/>
      <c r="X40" s="777"/>
      <c r="Y40" s="777"/>
      <c r="Z40" s="778"/>
      <c r="AA40" s="778"/>
      <c r="AB40" s="778"/>
      <c r="AC40" s="778"/>
      <c r="AD40" s="778"/>
      <c r="AE40" s="778"/>
      <c r="AF40" s="778"/>
      <c r="AG40" s="778"/>
      <c r="AH40" s="778"/>
      <c r="AI40" s="778"/>
      <c r="AJ40" s="778"/>
      <c r="AK40" s="778"/>
      <c r="AL40" s="778"/>
      <c r="AM40" s="778"/>
      <c r="AN40" s="778"/>
      <c r="AO40" s="778"/>
      <c r="AP40" s="778"/>
      <c r="AQ40" s="778"/>
      <c r="AR40" s="778"/>
      <c r="AS40" s="778"/>
      <c r="AT40" s="778"/>
      <c r="AU40" s="778"/>
      <c r="AV40" s="778"/>
      <c r="AW40" s="778"/>
      <c r="AX40" s="778"/>
      <c r="AY40" s="778"/>
      <c r="AZ40" s="778"/>
      <c r="BA40" s="778"/>
      <c r="BB40" s="777"/>
      <c r="BC40" s="777"/>
      <c r="BD40" s="777"/>
      <c r="BE40" s="777"/>
      <c r="BF40" s="777"/>
      <c r="BG40" s="777"/>
      <c r="BH40" s="777"/>
      <c r="BI40" s="777"/>
      <c r="BJ40" s="777"/>
      <c r="BK40" s="777"/>
      <c r="BL40" s="777"/>
      <c r="BM40" s="777"/>
      <c r="BN40" s="777"/>
      <c r="BO40" s="777"/>
      <c r="BP40" s="777"/>
      <c r="BQ40" s="777"/>
      <c r="BR40" s="777"/>
      <c r="BS40" s="777"/>
      <c r="BT40" s="777"/>
      <c r="BU40" s="777"/>
      <c r="BV40" s="777"/>
      <c r="BW40" s="777"/>
      <c r="BX40" s="777"/>
      <c r="BY40" s="777"/>
      <c r="BZ40" s="777"/>
      <c r="CA40" s="777"/>
      <c r="CB40" s="777"/>
      <c r="CC40" s="777"/>
      <c r="CD40" s="777"/>
      <c r="CE40" s="777"/>
      <c r="CF40" s="777"/>
      <c r="CG40" s="777"/>
      <c r="CH40" s="777"/>
      <c r="CI40" s="777"/>
      <c r="CJ40" s="777"/>
      <c r="CK40" s="777"/>
      <c r="CL40" s="777"/>
      <c r="CM40" s="777"/>
      <c r="CN40" s="777"/>
      <c r="CO40" s="777"/>
      <c r="CP40" s="777"/>
      <c r="CQ40" s="777"/>
      <c r="CR40" s="777"/>
      <c r="CS40" s="777"/>
      <c r="CT40" s="777"/>
      <c r="CU40" s="777"/>
      <c r="CV40" s="777"/>
      <c r="CW40" s="777"/>
      <c r="CX40" s="777"/>
      <c r="CY40" s="777"/>
      <c r="CZ40" s="777"/>
      <c r="DA40" s="777"/>
      <c r="DB40" s="777"/>
      <c r="DC40" s="777"/>
      <c r="DD40" s="777"/>
      <c r="DE40" s="777"/>
      <c r="DF40" s="777"/>
      <c r="DG40" s="777"/>
      <c r="DH40" s="777"/>
      <c r="DI40" s="777"/>
      <c r="DJ40" s="777"/>
      <c r="DK40" s="777"/>
      <c r="DL40" s="777"/>
      <c r="DM40" s="777"/>
      <c r="DN40" s="777"/>
      <c r="DO40" s="777"/>
      <c r="DP40" s="777"/>
      <c r="DQ40" s="777"/>
      <c r="DR40" s="777"/>
      <c r="DS40" s="777"/>
      <c r="DT40" s="777"/>
      <c r="DU40" s="777"/>
      <c r="DV40" s="777"/>
      <c r="DW40" s="777"/>
      <c r="DX40" s="777"/>
      <c r="DY40" s="777"/>
      <c r="DZ40" s="777"/>
      <c r="EA40" s="777"/>
      <c r="EB40" s="777"/>
      <c r="EC40" s="777"/>
      <c r="ED40" s="777"/>
      <c r="EE40" s="777"/>
      <c r="EF40" s="777"/>
      <c r="EG40" s="777"/>
      <c r="EH40" s="777"/>
      <c r="EI40" s="777"/>
      <c r="EJ40" s="777"/>
      <c r="EK40" s="777"/>
      <c r="EL40" s="777"/>
      <c r="EM40" s="777"/>
      <c r="EN40" s="777"/>
      <c r="EO40" s="777"/>
      <c r="EP40" s="777"/>
      <c r="EQ40" s="777"/>
      <c r="ER40" s="777"/>
      <c r="ES40" s="777"/>
      <c r="ET40" s="777"/>
      <c r="EU40" s="777"/>
      <c r="EV40" s="777"/>
      <c r="EW40" s="777"/>
      <c r="EX40" s="777"/>
      <c r="EY40" s="777"/>
      <c r="EZ40" s="777"/>
      <c r="FA40" s="777"/>
      <c r="FB40" s="777"/>
      <c r="FC40" s="777"/>
      <c r="FD40" s="777"/>
      <c r="FE40" s="777"/>
      <c r="FF40" s="777"/>
      <c r="FG40" s="777"/>
      <c r="FH40" s="777"/>
      <c r="FI40" s="777"/>
      <c r="FJ40" s="777"/>
      <c r="FK40" s="777"/>
      <c r="FL40" s="777"/>
      <c r="FM40" s="777"/>
      <c r="FN40" s="777"/>
      <c r="FO40" s="777"/>
      <c r="FP40" s="777"/>
      <c r="FQ40" s="777"/>
      <c r="FR40" s="777"/>
      <c r="FS40" s="777"/>
      <c r="FT40" s="777"/>
      <c r="FU40" s="777"/>
      <c r="FV40" s="777"/>
      <c r="FW40" s="777"/>
      <c r="FX40" s="777"/>
      <c r="FY40" s="777"/>
      <c r="FZ40" s="777"/>
      <c r="GA40" s="777"/>
      <c r="GB40" s="777"/>
      <c r="GC40" s="777"/>
      <c r="GD40" s="777"/>
      <c r="GE40" s="777"/>
      <c r="GF40" s="777"/>
      <c r="GG40" s="777"/>
      <c r="GH40" s="777"/>
      <c r="GI40" s="777"/>
      <c r="GJ40" s="777"/>
      <c r="GK40" s="777"/>
      <c r="GL40" s="777"/>
      <c r="GM40" s="777"/>
      <c r="GN40" s="777"/>
      <c r="GO40" s="777"/>
      <c r="GP40" s="777"/>
      <c r="GQ40" s="777"/>
      <c r="GR40" s="777"/>
      <c r="GS40" s="777"/>
      <c r="GT40" s="777"/>
      <c r="GU40" s="777"/>
      <c r="GV40" s="777"/>
      <c r="GW40" s="777"/>
      <c r="GX40" s="777"/>
      <c r="GY40" s="777"/>
      <c r="GZ40" s="777"/>
      <c r="HA40" s="777"/>
      <c r="HB40" s="777"/>
      <c r="HC40" s="777"/>
      <c r="HD40" s="777"/>
      <c r="HE40" s="777"/>
      <c r="HF40" s="777"/>
      <c r="HG40" s="777"/>
      <c r="HH40" s="777"/>
      <c r="HI40" s="777"/>
      <c r="HJ40" s="777"/>
      <c r="HK40" s="777"/>
      <c r="HL40" s="777"/>
      <c r="HM40" s="777"/>
      <c r="HN40" s="777"/>
      <c r="HO40" s="777"/>
      <c r="HP40" s="777"/>
      <c r="HQ40" s="777"/>
      <c r="HR40" s="777"/>
      <c r="HS40" s="777"/>
      <c r="HT40" s="777"/>
      <c r="HU40" s="777"/>
      <c r="HV40" s="777"/>
      <c r="HW40" s="777"/>
      <c r="HX40" s="777"/>
      <c r="HY40" s="777"/>
      <c r="HZ40" s="777"/>
      <c r="IA40" s="777"/>
      <c r="IB40" s="777"/>
      <c r="IC40" s="777"/>
      <c r="ID40" s="777"/>
      <c r="IE40" s="777"/>
      <c r="IF40" s="777"/>
      <c r="IG40" s="777"/>
      <c r="IH40" s="777"/>
      <c r="II40" s="777"/>
      <c r="IJ40" s="777"/>
      <c r="IK40" s="777"/>
      <c r="IL40" s="777"/>
      <c r="IM40" s="777"/>
      <c r="IN40" s="777"/>
      <c r="IO40" s="777"/>
      <c r="IP40" s="777"/>
      <c r="IQ40" s="777"/>
      <c r="IR40" s="777"/>
      <c r="IS40" s="777"/>
      <c r="IT40" s="777"/>
      <c r="IU40" s="777"/>
    </row>
    <row r="41" spans="2:255" s="779" customFormat="1" ht="12.75" customHeight="1">
      <c r="B41" s="219"/>
      <c r="C41" s="777"/>
      <c r="D41" s="777"/>
      <c r="E41" s="777"/>
      <c r="F41" s="777"/>
      <c r="G41" s="777"/>
      <c r="H41" s="777"/>
      <c r="I41" s="777"/>
      <c r="J41" s="777"/>
      <c r="K41" s="777"/>
      <c r="L41" s="777"/>
      <c r="M41" s="777"/>
      <c r="N41" s="777"/>
      <c r="O41" s="777"/>
      <c r="P41" s="777"/>
      <c r="Q41" s="777"/>
      <c r="R41" s="777"/>
      <c r="S41" s="777"/>
      <c r="T41" s="777"/>
      <c r="U41" s="777"/>
      <c r="V41" s="777"/>
      <c r="W41" s="777"/>
      <c r="X41" s="777"/>
      <c r="Y41" s="777"/>
      <c r="Z41" s="778"/>
      <c r="AA41" s="778"/>
      <c r="AB41" s="778"/>
      <c r="AC41" s="778"/>
      <c r="AD41" s="778"/>
      <c r="AE41" s="778"/>
      <c r="AF41" s="778"/>
      <c r="AG41" s="778"/>
      <c r="AH41" s="778"/>
      <c r="AI41" s="778"/>
      <c r="AJ41" s="778"/>
      <c r="AK41" s="778"/>
      <c r="AL41" s="778"/>
      <c r="AM41" s="778"/>
      <c r="AN41" s="778"/>
      <c r="AO41" s="778"/>
      <c r="AP41" s="778"/>
      <c r="AQ41" s="778"/>
      <c r="AR41" s="778"/>
      <c r="AS41" s="778"/>
      <c r="AT41" s="778"/>
      <c r="AU41" s="778"/>
      <c r="AV41" s="778"/>
      <c r="AW41" s="778"/>
      <c r="AX41" s="778"/>
      <c r="AY41" s="778"/>
      <c r="AZ41" s="778"/>
      <c r="BA41" s="778"/>
      <c r="BB41" s="777"/>
      <c r="BC41" s="777"/>
      <c r="BD41" s="777"/>
      <c r="BE41" s="777"/>
      <c r="BF41" s="777"/>
      <c r="BG41" s="777"/>
      <c r="BH41" s="777"/>
      <c r="BI41" s="777"/>
      <c r="BJ41" s="777"/>
      <c r="BK41" s="777"/>
      <c r="BL41" s="777"/>
      <c r="BM41" s="777"/>
      <c r="BN41" s="777"/>
      <c r="BO41" s="777"/>
      <c r="BP41" s="777"/>
      <c r="BQ41" s="777"/>
      <c r="BR41" s="777"/>
      <c r="BS41" s="777"/>
      <c r="BT41" s="777"/>
      <c r="BU41" s="777"/>
      <c r="BV41" s="777"/>
      <c r="BW41" s="777"/>
      <c r="BX41" s="777"/>
      <c r="BY41" s="777"/>
      <c r="BZ41" s="777"/>
      <c r="CA41" s="777"/>
      <c r="CB41" s="777"/>
      <c r="CC41" s="777"/>
      <c r="CD41" s="777"/>
      <c r="CE41" s="777"/>
      <c r="CF41" s="777"/>
      <c r="CG41" s="777"/>
      <c r="CH41" s="777"/>
      <c r="CI41" s="777"/>
      <c r="CJ41" s="777"/>
      <c r="CK41" s="777"/>
      <c r="CL41" s="777"/>
      <c r="CM41" s="777"/>
      <c r="CN41" s="777"/>
      <c r="CO41" s="777"/>
      <c r="CP41" s="777"/>
      <c r="CQ41" s="777"/>
      <c r="CR41" s="777"/>
      <c r="CS41" s="777"/>
      <c r="CT41" s="777"/>
      <c r="CU41" s="777"/>
      <c r="CV41" s="777"/>
      <c r="CW41" s="777"/>
      <c r="CX41" s="777"/>
      <c r="CY41" s="777"/>
      <c r="CZ41" s="777"/>
      <c r="DA41" s="777"/>
      <c r="DB41" s="777"/>
      <c r="DC41" s="777"/>
      <c r="DD41" s="777"/>
      <c r="DE41" s="777"/>
      <c r="DF41" s="777"/>
      <c r="DG41" s="777"/>
      <c r="DH41" s="777"/>
      <c r="DI41" s="777"/>
      <c r="DJ41" s="777"/>
      <c r="DK41" s="777"/>
      <c r="DL41" s="777"/>
      <c r="DM41" s="777"/>
      <c r="DN41" s="777"/>
      <c r="DO41" s="777"/>
      <c r="DP41" s="777"/>
      <c r="DQ41" s="777"/>
      <c r="DR41" s="777"/>
      <c r="DS41" s="777"/>
      <c r="DT41" s="777"/>
      <c r="DU41" s="777"/>
      <c r="DV41" s="777"/>
      <c r="DW41" s="777"/>
      <c r="DX41" s="777"/>
      <c r="DY41" s="777"/>
      <c r="DZ41" s="777"/>
      <c r="EA41" s="777"/>
      <c r="EB41" s="777"/>
      <c r="EC41" s="777"/>
      <c r="ED41" s="777"/>
      <c r="EE41" s="777"/>
      <c r="EF41" s="777"/>
      <c r="EG41" s="777"/>
      <c r="EH41" s="777"/>
      <c r="EI41" s="777"/>
      <c r="EJ41" s="777"/>
      <c r="EK41" s="777"/>
      <c r="EL41" s="777"/>
      <c r="EM41" s="777"/>
      <c r="EN41" s="777"/>
      <c r="EO41" s="777"/>
      <c r="EP41" s="777"/>
      <c r="EQ41" s="777"/>
      <c r="ER41" s="777"/>
      <c r="ES41" s="777"/>
      <c r="ET41" s="777"/>
      <c r="EU41" s="777"/>
      <c r="EV41" s="777"/>
      <c r="EW41" s="777"/>
      <c r="EX41" s="777"/>
      <c r="EY41" s="777"/>
      <c r="EZ41" s="777"/>
      <c r="FA41" s="777"/>
      <c r="FB41" s="777"/>
      <c r="FC41" s="777"/>
      <c r="FD41" s="777"/>
      <c r="FE41" s="777"/>
      <c r="FF41" s="777"/>
      <c r="FG41" s="777"/>
      <c r="FH41" s="777"/>
      <c r="FI41" s="777"/>
      <c r="FJ41" s="777"/>
      <c r="FK41" s="777"/>
      <c r="FL41" s="777"/>
      <c r="FM41" s="777"/>
      <c r="FN41" s="777"/>
      <c r="FO41" s="777"/>
      <c r="FP41" s="777"/>
      <c r="FQ41" s="777"/>
      <c r="FR41" s="777"/>
      <c r="FS41" s="777"/>
      <c r="FT41" s="777"/>
      <c r="FU41" s="777"/>
      <c r="FV41" s="777"/>
      <c r="FW41" s="777"/>
      <c r="FX41" s="777"/>
      <c r="FY41" s="777"/>
      <c r="FZ41" s="777"/>
      <c r="GA41" s="777"/>
      <c r="GB41" s="777"/>
      <c r="GC41" s="777"/>
      <c r="GD41" s="777"/>
      <c r="GE41" s="777"/>
      <c r="GF41" s="777"/>
      <c r="GG41" s="777"/>
      <c r="GH41" s="777"/>
      <c r="GI41" s="777"/>
      <c r="GJ41" s="777"/>
      <c r="GK41" s="777"/>
      <c r="GL41" s="777"/>
      <c r="GM41" s="777"/>
      <c r="GN41" s="777"/>
      <c r="GO41" s="777"/>
      <c r="GP41" s="777"/>
      <c r="GQ41" s="777"/>
      <c r="GR41" s="777"/>
      <c r="GS41" s="777"/>
      <c r="GT41" s="777"/>
      <c r="GU41" s="777"/>
      <c r="GV41" s="777"/>
      <c r="GW41" s="777"/>
      <c r="GX41" s="777"/>
      <c r="GY41" s="777"/>
      <c r="GZ41" s="777"/>
      <c r="HA41" s="777"/>
      <c r="HB41" s="777"/>
      <c r="HC41" s="777"/>
      <c r="HD41" s="777"/>
      <c r="HE41" s="777"/>
      <c r="HF41" s="777"/>
      <c r="HG41" s="777"/>
      <c r="HH41" s="777"/>
      <c r="HI41" s="777"/>
      <c r="HJ41" s="777"/>
      <c r="HK41" s="777"/>
      <c r="HL41" s="777"/>
      <c r="HM41" s="777"/>
      <c r="HN41" s="777"/>
      <c r="HO41" s="777"/>
      <c r="HP41" s="777"/>
      <c r="HQ41" s="777"/>
      <c r="HR41" s="777"/>
      <c r="HS41" s="777"/>
      <c r="HT41" s="777"/>
      <c r="HU41" s="777"/>
      <c r="HV41" s="777"/>
      <c r="HW41" s="777"/>
      <c r="HX41" s="777"/>
      <c r="HY41" s="777"/>
      <c r="HZ41" s="777"/>
      <c r="IA41" s="777"/>
      <c r="IB41" s="777"/>
      <c r="IC41" s="777"/>
      <c r="ID41" s="777"/>
      <c r="IE41" s="777"/>
      <c r="IF41" s="777"/>
      <c r="IG41" s="777"/>
      <c r="IH41" s="777"/>
      <c r="II41" s="777"/>
      <c r="IJ41" s="777"/>
      <c r="IK41" s="777"/>
      <c r="IL41" s="777"/>
      <c r="IM41" s="777"/>
      <c r="IN41" s="777"/>
      <c r="IO41" s="777"/>
      <c r="IP41" s="777"/>
      <c r="IQ41" s="777"/>
      <c r="IR41" s="777"/>
      <c r="IS41" s="777"/>
      <c r="IT41" s="777"/>
      <c r="IU41" s="777"/>
    </row>
    <row r="42" spans="2:255" s="779" customFormat="1" ht="12.75" customHeight="1">
      <c r="B42" s="219"/>
      <c r="C42" s="777"/>
      <c r="D42" s="777"/>
      <c r="E42" s="777"/>
      <c r="F42" s="777"/>
      <c r="G42" s="777"/>
      <c r="H42" s="777"/>
      <c r="I42" s="777"/>
      <c r="J42" s="777"/>
      <c r="K42" s="777"/>
      <c r="L42" s="777"/>
      <c r="M42" s="777"/>
      <c r="N42" s="777"/>
      <c r="O42" s="777"/>
      <c r="P42" s="777"/>
      <c r="Q42" s="777"/>
      <c r="R42" s="777"/>
      <c r="S42" s="777"/>
      <c r="T42" s="777"/>
      <c r="U42" s="777"/>
      <c r="V42" s="777"/>
      <c r="W42" s="777"/>
      <c r="X42" s="777"/>
      <c r="Y42" s="777"/>
      <c r="Z42" s="778"/>
      <c r="AA42" s="778"/>
      <c r="AB42" s="778"/>
      <c r="AC42" s="778"/>
      <c r="AD42" s="778"/>
      <c r="AE42" s="778"/>
      <c r="AF42" s="778"/>
      <c r="AG42" s="778"/>
      <c r="AH42" s="778"/>
      <c r="AI42" s="778"/>
      <c r="AJ42" s="778"/>
      <c r="AK42" s="778"/>
      <c r="AL42" s="778"/>
      <c r="AM42" s="778"/>
      <c r="AN42" s="778"/>
      <c r="AO42" s="778"/>
      <c r="AP42" s="778"/>
      <c r="AQ42" s="778"/>
      <c r="AR42" s="778"/>
      <c r="AS42" s="778"/>
      <c r="AT42" s="778"/>
      <c r="AU42" s="778"/>
      <c r="AV42" s="778"/>
      <c r="AW42" s="778"/>
      <c r="AX42" s="778"/>
      <c r="AY42" s="778"/>
      <c r="AZ42" s="778"/>
      <c r="BA42" s="778"/>
      <c r="BB42" s="777"/>
      <c r="BC42" s="777"/>
      <c r="BD42" s="777"/>
      <c r="BE42" s="777"/>
      <c r="BF42" s="777"/>
      <c r="BG42" s="777"/>
      <c r="BH42" s="777"/>
      <c r="BI42" s="777"/>
      <c r="BJ42" s="777"/>
      <c r="BK42" s="777"/>
      <c r="BL42" s="777"/>
      <c r="BM42" s="777"/>
      <c r="BN42" s="777"/>
      <c r="BO42" s="777"/>
      <c r="BP42" s="777"/>
      <c r="BQ42" s="777"/>
      <c r="BR42" s="777"/>
      <c r="BS42" s="777"/>
      <c r="BT42" s="777"/>
      <c r="BU42" s="777"/>
      <c r="BV42" s="777"/>
      <c r="BW42" s="777"/>
      <c r="BX42" s="777"/>
      <c r="BY42" s="777"/>
      <c r="BZ42" s="777"/>
      <c r="CA42" s="777"/>
      <c r="CB42" s="777"/>
      <c r="CC42" s="777"/>
      <c r="CD42" s="777"/>
      <c r="CE42" s="777"/>
      <c r="CF42" s="777"/>
      <c r="CG42" s="777"/>
      <c r="CH42" s="777"/>
      <c r="CI42" s="777"/>
      <c r="CJ42" s="777"/>
      <c r="CK42" s="777"/>
      <c r="CL42" s="777"/>
      <c r="CM42" s="777"/>
      <c r="CN42" s="777"/>
      <c r="CO42" s="777"/>
      <c r="CP42" s="777"/>
      <c r="CQ42" s="777"/>
      <c r="CR42" s="777"/>
      <c r="CS42" s="777"/>
      <c r="CT42" s="777"/>
      <c r="CU42" s="777"/>
      <c r="CV42" s="777"/>
      <c r="CW42" s="777"/>
      <c r="CX42" s="777"/>
      <c r="CY42" s="777"/>
      <c r="CZ42" s="777"/>
      <c r="DA42" s="777"/>
      <c r="DB42" s="777"/>
      <c r="DC42" s="777"/>
      <c r="DD42" s="777"/>
      <c r="DE42" s="777"/>
      <c r="DF42" s="777"/>
      <c r="DG42" s="777"/>
      <c r="DH42" s="777"/>
      <c r="DI42" s="777"/>
      <c r="DJ42" s="777"/>
      <c r="DK42" s="777"/>
      <c r="DL42" s="777"/>
      <c r="DM42" s="777"/>
      <c r="DN42" s="777"/>
      <c r="DO42" s="777"/>
      <c r="DP42" s="777"/>
      <c r="DQ42" s="777"/>
      <c r="DR42" s="777"/>
      <c r="DS42" s="777"/>
      <c r="DT42" s="777"/>
      <c r="DU42" s="777"/>
      <c r="DV42" s="777"/>
      <c r="DW42" s="777"/>
      <c r="DX42" s="777"/>
      <c r="DY42" s="777"/>
      <c r="DZ42" s="777"/>
      <c r="EA42" s="777"/>
      <c r="EB42" s="777"/>
      <c r="EC42" s="777"/>
      <c r="ED42" s="777"/>
      <c r="EE42" s="777"/>
      <c r="EF42" s="777"/>
      <c r="EG42" s="777"/>
      <c r="EH42" s="777"/>
      <c r="EI42" s="777"/>
      <c r="EJ42" s="777"/>
      <c r="EK42" s="777"/>
      <c r="EL42" s="777"/>
      <c r="EM42" s="777"/>
      <c r="EN42" s="777"/>
      <c r="EO42" s="777"/>
      <c r="EP42" s="777"/>
      <c r="EQ42" s="777"/>
      <c r="ER42" s="777"/>
      <c r="ES42" s="777"/>
      <c r="ET42" s="777"/>
      <c r="EU42" s="777"/>
      <c r="EV42" s="777"/>
      <c r="EW42" s="777"/>
      <c r="EX42" s="777"/>
      <c r="EY42" s="777"/>
      <c r="EZ42" s="777"/>
      <c r="FA42" s="777"/>
      <c r="FB42" s="777"/>
      <c r="FC42" s="777"/>
      <c r="FD42" s="777"/>
      <c r="FE42" s="777"/>
      <c r="FF42" s="777"/>
      <c r="FG42" s="777"/>
      <c r="FH42" s="777"/>
      <c r="FI42" s="777"/>
      <c r="FJ42" s="777"/>
      <c r="FK42" s="777"/>
      <c r="FL42" s="777"/>
      <c r="FM42" s="777"/>
      <c r="FN42" s="777"/>
      <c r="FO42" s="777"/>
      <c r="FP42" s="777"/>
      <c r="FQ42" s="777"/>
      <c r="FR42" s="777"/>
      <c r="FS42" s="777"/>
      <c r="FT42" s="777"/>
      <c r="FU42" s="777"/>
      <c r="FV42" s="777"/>
      <c r="FW42" s="777"/>
      <c r="FX42" s="777"/>
      <c r="FY42" s="777"/>
      <c r="FZ42" s="777"/>
      <c r="GA42" s="777"/>
      <c r="GB42" s="777"/>
      <c r="GC42" s="777"/>
      <c r="GD42" s="777"/>
      <c r="GE42" s="777"/>
      <c r="GF42" s="777"/>
      <c r="GG42" s="777"/>
      <c r="GH42" s="777"/>
      <c r="GI42" s="777"/>
      <c r="GJ42" s="777"/>
      <c r="GK42" s="777"/>
      <c r="GL42" s="777"/>
      <c r="GM42" s="777"/>
      <c r="GN42" s="777"/>
      <c r="GO42" s="777"/>
      <c r="GP42" s="777"/>
      <c r="GQ42" s="777"/>
      <c r="GR42" s="777"/>
      <c r="GS42" s="777"/>
      <c r="GT42" s="777"/>
      <c r="GU42" s="777"/>
      <c r="GV42" s="777"/>
      <c r="GW42" s="777"/>
      <c r="GX42" s="777"/>
      <c r="GY42" s="777"/>
      <c r="GZ42" s="777"/>
      <c r="HA42" s="777"/>
      <c r="HB42" s="777"/>
      <c r="HC42" s="777"/>
      <c r="HD42" s="777"/>
      <c r="HE42" s="777"/>
      <c r="HF42" s="777"/>
      <c r="HG42" s="777"/>
      <c r="HH42" s="777"/>
      <c r="HI42" s="777"/>
      <c r="HJ42" s="777"/>
      <c r="HK42" s="777"/>
      <c r="HL42" s="777"/>
      <c r="HM42" s="777"/>
      <c r="HN42" s="777"/>
      <c r="HO42" s="777"/>
      <c r="HP42" s="777"/>
      <c r="HQ42" s="777"/>
      <c r="HR42" s="777"/>
      <c r="HS42" s="777"/>
      <c r="HT42" s="777"/>
      <c r="HU42" s="777"/>
      <c r="HV42" s="777"/>
      <c r="HW42" s="777"/>
      <c r="HX42" s="777"/>
      <c r="HY42" s="777"/>
      <c r="HZ42" s="777"/>
      <c r="IA42" s="777"/>
      <c r="IB42" s="777"/>
      <c r="IC42" s="777"/>
      <c r="ID42" s="777"/>
      <c r="IE42" s="777"/>
      <c r="IF42" s="777"/>
      <c r="IG42" s="777"/>
      <c r="IH42" s="777"/>
      <c r="II42" s="777"/>
      <c r="IJ42" s="777"/>
      <c r="IK42" s="777"/>
      <c r="IL42" s="777"/>
      <c r="IM42" s="777"/>
      <c r="IN42" s="777"/>
      <c r="IO42" s="777"/>
      <c r="IP42" s="777"/>
      <c r="IQ42" s="777"/>
      <c r="IR42" s="777"/>
      <c r="IS42" s="777"/>
      <c r="IT42" s="777"/>
      <c r="IU42" s="777"/>
    </row>
    <row r="43" spans="2:255" s="779" customFormat="1">
      <c r="B43" s="777"/>
      <c r="C43" s="777"/>
      <c r="D43" s="777"/>
      <c r="E43" s="777"/>
      <c r="F43" s="777"/>
      <c r="G43" s="777"/>
      <c r="H43" s="777"/>
      <c r="I43" s="777"/>
      <c r="J43" s="777"/>
      <c r="K43" s="777"/>
      <c r="L43" s="777"/>
      <c r="M43" s="777"/>
      <c r="N43" s="777"/>
      <c r="O43" s="777"/>
      <c r="P43" s="777"/>
      <c r="Q43" s="777"/>
      <c r="R43" s="777"/>
      <c r="S43" s="777"/>
      <c r="T43" s="777"/>
      <c r="U43" s="777"/>
      <c r="V43" s="777"/>
      <c r="W43" s="777"/>
      <c r="X43" s="777"/>
      <c r="Y43" s="777"/>
      <c r="Z43" s="778"/>
      <c r="AA43" s="778"/>
      <c r="AB43" s="778"/>
      <c r="AC43" s="778"/>
      <c r="AD43" s="778"/>
      <c r="AE43" s="778"/>
      <c r="AF43" s="778"/>
      <c r="AG43" s="778"/>
      <c r="AH43" s="778"/>
      <c r="AI43" s="778"/>
      <c r="AJ43" s="778"/>
      <c r="AK43" s="778"/>
      <c r="AL43" s="778"/>
      <c r="AM43" s="778"/>
      <c r="AN43" s="778"/>
      <c r="AO43" s="778"/>
      <c r="AP43" s="778"/>
      <c r="AQ43" s="778"/>
      <c r="AR43" s="778"/>
      <c r="AS43" s="778"/>
      <c r="AT43" s="778"/>
      <c r="AU43" s="778"/>
      <c r="AV43" s="778"/>
      <c r="AW43" s="778"/>
      <c r="AX43" s="778"/>
      <c r="AY43" s="778"/>
      <c r="AZ43" s="778"/>
      <c r="BA43" s="778"/>
      <c r="BB43" s="777"/>
      <c r="BC43" s="777"/>
      <c r="BD43" s="777"/>
      <c r="BE43" s="777"/>
      <c r="BF43" s="777"/>
      <c r="BG43" s="777"/>
      <c r="BH43" s="777"/>
      <c r="BI43" s="777"/>
      <c r="BJ43" s="777"/>
      <c r="BK43" s="777"/>
      <c r="BL43" s="777"/>
      <c r="BM43" s="777"/>
      <c r="BN43" s="777"/>
      <c r="BO43" s="777"/>
      <c r="BP43" s="777"/>
      <c r="BQ43" s="777"/>
      <c r="BR43" s="777"/>
      <c r="BS43" s="777"/>
      <c r="BT43" s="777"/>
      <c r="BU43" s="777"/>
      <c r="BV43" s="777"/>
      <c r="BW43" s="777"/>
      <c r="BX43" s="777"/>
      <c r="BY43" s="777"/>
      <c r="BZ43" s="777"/>
      <c r="CA43" s="777"/>
      <c r="CB43" s="777"/>
      <c r="CC43" s="777"/>
      <c r="CD43" s="777"/>
      <c r="CE43" s="777"/>
      <c r="CF43" s="777"/>
      <c r="CG43" s="777"/>
      <c r="CH43" s="777"/>
      <c r="CI43" s="777"/>
      <c r="CJ43" s="777"/>
      <c r="CK43" s="777"/>
      <c r="CL43" s="777"/>
      <c r="CM43" s="777"/>
      <c r="CN43" s="777"/>
      <c r="CO43" s="777"/>
      <c r="CP43" s="777"/>
      <c r="CQ43" s="777"/>
      <c r="CR43" s="777"/>
      <c r="CS43" s="777"/>
      <c r="CT43" s="777"/>
      <c r="CU43" s="777"/>
      <c r="CV43" s="777"/>
      <c r="CW43" s="777"/>
      <c r="CX43" s="777"/>
      <c r="CY43" s="777"/>
      <c r="CZ43" s="777"/>
      <c r="DA43" s="777"/>
      <c r="DB43" s="777"/>
      <c r="DC43" s="777"/>
      <c r="DD43" s="777"/>
      <c r="DE43" s="777"/>
      <c r="DF43" s="777"/>
      <c r="DG43" s="777"/>
      <c r="DH43" s="777"/>
      <c r="DI43" s="777"/>
      <c r="DJ43" s="777"/>
      <c r="DK43" s="777"/>
      <c r="DL43" s="777"/>
      <c r="DM43" s="777"/>
      <c r="DN43" s="777"/>
      <c r="DO43" s="777"/>
      <c r="DP43" s="777"/>
      <c r="DQ43" s="777"/>
      <c r="DR43" s="777"/>
      <c r="DS43" s="777"/>
      <c r="DT43" s="777"/>
      <c r="DU43" s="777"/>
      <c r="DV43" s="777"/>
      <c r="DW43" s="777"/>
      <c r="DX43" s="777"/>
      <c r="DY43" s="777"/>
      <c r="DZ43" s="777"/>
      <c r="EA43" s="777"/>
      <c r="EB43" s="777"/>
      <c r="EC43" s="777"/>
      <c r="ED43" s="777"/>
      <c r="EE43" s="777"/>
      <c r="EF43" s="777"/>
      <c r="EG43" s="777"/>
      <c r="EH43" s="777"/>
      <c r="EI43" s="777"/>
      <c r="EJ43" s="777"/>
      <c r="EK43" s="777"/>
      <c r="EL43" s="777"/>
      <c r="EM43" s="777"/>
      <c r="EN43" s="777"/>
      <c r="EO43" s="777"/>
      <c r="EP43" s="777"/>
      <c r="EQ43" s="777"/>
      <c r="ER43" s="777"/>
      <c r="ES43" s="777"/>
      <c r="ET43" s="777"/>
      <c r="EU43" s="777"/>
      <c r="EV43" s="777"/>
      <c r="EW43" s="777"/>
      <c r="EX43" s="777"/>
      <c r="EY43" s="777"/>
      <c r="EZ43" s="777"/>
      <c r="FA43" s="777"/>
      <c r="FB43" s="777"/>
      <c r="FC43" s="777"/>
      <c r="FD43" s="777"/>
      <c r="FE43" s="777"/>
      <c r="FF43" s="777"/>
      <c r="FG43" s="777"/>
      <c r="FH43" s="777"/>
      <c r="FI43" s="777"/>
      <c r="FJ43" s="777"/>
      <c r="FK43" s="777"/>
      <c r="FL43" s="777"/>
      <c r="FM43" s="777"/>
      <c r="FN43" s="777"/>
      <c r="FO43" s="777"/>
      <c r="FP43" s="777"/>
      <c r="FQ43" s="777"/>
      <c r="FR43" s="777"/>
      <c r="FS43" s="777"/>
      <c r="FT43" s="777"/>
      <c r="FU43" s="777"/>
      <c r="FV43" s="777"/>
      <c r="FW43" s="777"/>
      <c r="FX43" s="777"/>
      <c r="FY43" s="777"/>
      <c r="FZ43" s="777"/>
      <c r="GA43" s="777"/>
      <c r="GB43" s="777"/>
      <c r="GC43" s="777"/>
      <c r="GD43" s="777"/>
      <c r="GE43" s="777"/>
      <c r="GF43" s="777"/>
      <c r="GG43" s="777"/>
      <c r="GH43" s="777"/>
      <c r="GI43" s="777"/>
      <c r="GJ43" s="777"/>
      <c r="GK43" s="777"/>
      <c r="GL43" s="777"/>
      <c r="GM43" s="777"/>
      <c r="GN43" s="777"/>
      <c r="GO43" s="777"/>
      <c r="GP43" s="777"/>
      <c r="GQ43" s="777"/>
      <c r="GR43" s="777"/>
      <c r="GS43" s="777"/>
      <c r="GT43" s="777"/>
      <c r="GU43" s="777"/>
      <c r="GV43" s="777"/>
      <c r="GW43" s="777"/>
      <c r="GX43" s="777"/>
      <c r="GY43" s="777"/>
      <c r="GZ43" s="777"/>
      <c r="HA43" s="777"/>
      <c r="HB43" s="777"/>
      <c r="HC43" s="777"/>
      <c r="HD43" s="777"/>
      <c r="HE43" s="777"/>
      <c r="HF43" s="777"/>
      <c r="HG43" s="777"/>
      <c r="HH43" s="777"/>
      <c r="HI43" s="777"/>
      <c r="HJ43" s="777"/>
      <c r="HK43" s="777"/>
      <c r="HL43" s="777"/>
      <c r="HM43" s="777"/>
      <c r="HN43" s="777"/>
      <c r="HO43" s="777"/>
      <c r="HP43" s="777"/>
      <c r="HQ43" s="777"/>
      <c r="HR43" s="777"/>
      <c r="HS43" s="777"/>
      <c r="HT43" s="777"/>
      <c r="HU43" s="777"/>
      <c r="HV43" s="777"/>
      <c r="HW43" s="777"/>
      <c r="HX43" s="777"/>
      <c r="HY43" s="777"/>
      <c r="HZ43" s="777"/>
      <c r="IA43" s="777"/>
      <c r="IB43" s="777"/>
      <c r="IC43" s="777"/>
      <c r="ID43" s="777"/>
      <c r="IE43" s="777"/>
      <c r="IF43" s="777"/>
      <c r="IG43" s="777"/>
      <c r="IH43" s="777"/>
      <c r="II43" s="777"/>
      <c r="IJ43" s="777"/>
      <c r="IK43" s="777"/>
      <c r="IL43" s="777"/>
      <c r="IM43" s="777"/>
      <c r="IN43" s="777"/>
      <c r="IO43" s="777"/>
      <c r="IP43" s="777"/>
      <c r="IQ43" s="777"/>
      <c r="IR43" s="777"/>
      <c r="IS43" s="777"/>
      <c r="IT43" s="777"/>
      <c r="IU43" s="777"/>
    </row>
    <row r="44" spans="2:255" s="779" customFormat="1">
      <c r="B44" s="777"/>
      <c r="C44" s="777"/>
      <c r="D44" s="777"/>
      <c r="E44" s="777"/>
      <c r="F44" s="777"/>
      <c r="G44" s="777"/>
      <c r="H44" s="777"/>
      <c r="I44" s="777"/>
      <c r="J44" s="777"/>
      <c r="K44" s="777"/>
      <c r="L44" s="777"/>
      <c r="M44" s="777"/>
      <c r="N44" s="777"/>
      <c r="O44" s="777"/>
      <c r="P44" s="777"/>
      <c r="Q44" s="777"/>
      <c r="R44" s="777"/>
      <c r="S44" s="777"/>
      <c r="T44" s="777"/>
      <c r="U44" s="777"/>
      <c r="V44" s="777"/>
      <c r="W44" s="777"/>
      <c r="X44" s="777"/>
      <c r="Y44" s="777"/>
      <c r="Z44" s="778"/>
      <c r="AA44" s="778"/>
      <c r="AB44" s="778"/>
      <c r="AC44" s="778"/>
      <c r="AD44" s="778"/>
      <c r="AE44" s="778"/>
      <c r="AF44" s="778"/>
      <c r="AG44" s="778"/>
      <c r="AH44" s="778"/>
      <c r="AI44" s="778"/>
      <c r="AJ44" s="778"/>
      <c r="AK44" s="778"/>
      <c r="AL44" s="778"/>
      <c r="AM44" s="778"/>
      <c r="AN44" s="778"/>
      <c r="AO44" s="778"/>
      <c r="AP44" s="778"/>
      <c r="AQ44" s="778"/>
      <c r="AR44" s="778"/>
      <c r="AS44" s="778"/>
      <c r="AT44" s="778"/>
      <c r="AU44" s="778"/>
      <c r="AV44" s="778"/>
      <c r="AW44" s="778"/>
      <c r="AX44" s="778"/>
      <c r="AY44" s="778"/>
      <c r="AZ44" s="778"/>
      <c r="BA44" s="778"/>
      <c r="BB44" s="777"/>
      <c r="BC44" s="777"/>
      <c r="BD44" s="777"/>
      <c r="BE44" s="777"/>
      <c r="BF44" s="777"/>
      <c r="BG44" s="777"/>
      <c r="BH44" s="777"/>
      <c r="BI44" s="777"/>
      <c r="BJ44" s="777"/>
      <c r="BK44" s="777"/>
      <c r="BL44" s="777"/>
      <c r="BM44" s="777"/>
      <c r="BN44" s="777"/>
      <c r="BO44" s="777"/>
      <c r="BP44" s="777"/>
      <c r="BQ44" s="777"/>
      <c r="BR44" s="777"/>
      <c r="BS44" s="777"/>
      <c r="BT44" s="777"/>
      <c r="BU44" s="777"/>
      <c r="BV44" s="777"/>
      <c r="BW44" s="777"/>
      <c r="BX44" s="777"/>
      <c r="BY44" s="777"/>
      <c r="BZ44" s="777"/>
      <c r="CA44" s="777"/>
      <c r="CB44" s="777"/>
      <c r="CC44" s="777"/>
      <c r="CD44" s="777"/>
      <c r="CE44" s="777"/>
      <c r="CF44" s="777"/>
      <c r="CG44" s="777"/>
      <c r="CH44" s="777"/>
      <c r="CI44" s="777"/>
      <c r="CJ44" s="777"/>
      <c r="CK44" s="777"/>
      <c r="CL44" s="777"/>
      <c r="CM44" s="777"/>
      <c r="CN44" s="777"/>
      <c r="CO44" s="777"/>
      <c r="CP44" s="777"/>
      <c r="CQ44" s="777"/>
      <c r="CR44" s="777"/>
      <c r="CS44" s="777"/>
      <c r="CT44" s="777"/>
      <c r="CU44" s="777"/>
      <c r="CV44" s="777"/>
      <c r="CW44" s="777"/>
      <c r="CX44" s="777"/>
      <c r="CY44" s="777"/>
      <c r="CZ44" s="777"/>
      <c r="DA44" s="777"/>
      <c r="DB44" s="777"/>
      <c r="DC44" s="777"/>
      <c r="DD44" s="777"/>
      <c r="DE44" s="777"/>
      <c r="DF44" s="777"/>
      <c r="DG44" s="777"/>
      <c r="DH44" s="777"/>
      <c r="DI44" s="777"/>
      <c r="DJ44" s="777"/>
      <c r="DK44" s="777"/>
      <c r="DL44" s="777"/>
      <c r="DM44" s="777"/>
      <c r="DN44" s="777"/>
      <c r="DO44" s="777"/>
      <c r="DP44" s="777"/>
      <c r="DQ44" s="777"/>
      <c r="DR44" s="777"/>
      <c r="DS44" s="777"/>
      <c r="DT44" s="777"/>
      <c r="DU44" s="777"/>
      <c r="DV44" s="777"/>
      <c r="DW44" s="777"/>
      <c r="DX44" s="777"/>
      <c r="DY44" s="777"/>
      <c r="DZ44" s="777"/>
      <c r="EA44" s="777"/>
      <c r="EB44" s="777"/>
      <c r="EC44" s="777"/>
      <c r="ED44" s="777"/>
      <c r="EE44" s="777"/>
      <c r="EF44" s="777"/>
      <c r="EG44" s="777"/>
      <c r="EH44" s="777"/>
      <c r="EI44" s="777"/>
      <c r="EJ44" s="777"/>
      <c r="EK44" s="777"/>
      <c r="EL44" s="777"/>
      <c r="EM44" s="777"/>
      <c r="EN44" s="777"/>
      <c r="EO44" s="777"/>
      <c r="EP44" s="777"/>
      <c r="EQ44" s="777"/>
      <c r="ER44" s="777"/>
      <c r="ES44" s="777"/>
      <c r="ET44" s="777"/>
      <c r="EU44" s="777"/>
      <c r="EV44" s="777"/>
      <c r="EW44" s="777"/>
      <c r="EX44" s="777"/>
      <c r="EY44" s="777"/>
      <c r="EZ44" s="777"/>
      <c r="FA44" s="777"/>
      <c r="FB44" s="777"/>
      <c r="FC44" s="777"/>
      <c r="FD44" s="777"/>
      <c r="FE44" s="777"/>
      <c r="FF44" s="777"/>
      <c r="FG44" s="777"/>
      <c r="FH44" s="777"/>
      <c r="FI44" s="777"/>
      <c r="FJ44" s="777"/>
      <c r="FK44" s="777"/>
      <c r="FL44" s="777"/>
      <c r="FM44" s="777"/>
      <c r="FN44" s="777"/>
      <c r="FO44" s="777"/>
      <c r="FP44" s="777"/>
      <c r="FQ44" s="777"/>
      <c r="FR44" s="777"/>
      <c r="FS44" s="777"/>
      <c r="FT44" s="777"/>
      <c r="FU44" s="777"/>
      <c r="FV44" s="777"/>
      <c r="FW44" s="777"/>
      <c r="FX44" s="777"/>
      <c r="FY44" s="777"/>
      <c r="FZ44" s="777"/>
      <c r="GA44" s="777"/>
      <c r="GB44" s="777"/>
      <c r="GC44" s="777"/>
      <c r="GD44" s="777"/>
      <c r="GE44" s="777"/>
      <c r="GF44" s="777"/>
      <c r="GG44" s="777"/>
      <c r="GH44" s="777"/>
      <c r="GI44" s="777"/>
      <c r="GJ44" s="777"/>
      <c r="GK44" s="777"/>
      <c r="GL44" s="777"/>
      <c r="GM44" s="777"/>
      <c r="GN44" s="777"/>
      <c r="GO44" s="777"/>
      <c r="GP44" s="777"/>
      <c r="GQ44" s="777"/>
      <c r="GR44" s="777"/>
      <c r="GS44" s="777"/>
      <c r="GT44" s="777"/>
      <c r="GU44" s="777"/>
      <c r="GV44" s="777"/>
      <c r="GW44" s="777"/>
      <c r="GX44" s="777"/>
      <c r="GY44" s="777"/>
      <c r="GZ44" s="777"/>
      <c r="HA44" s="777"/>
      <c r="HB44" s="777"/>
      <c r="HC44" s="777"/>
      <c r="HD44" s="777"/>
      <c r="HE44" s="777"/>
      <c r="HF44" s="777"/>
      <c r="HG44" s="777"/>
      <c r="HH44" s="777"/>
      <c r="HI44" s="777"/>
      <c r="HJ44" s="777"/>
      <c r="HK44" s="777"/>
      <c r="HL44" s="777"/>
      <c r="HM44" s="777"/>
      <c r="HN44" s="777"/>
      <c r="HO44" s="777"/>
      <c r="HP44" s="777"/>
      <c r="HQ44" s="777"/>
      <c r="HR44" s="777"/>
      <c r="HS44" s="777"/>
      <c r="HT44" s="777"/>
      <c r="HU44" s="777"/>
      <c r="HV44" s="777"/>
      <c r="HW44" s="777"/>
      <c r="HX44" s="777"/>
      <c r="HY44" s="777"/>
      <c r="HZ44" s="777"/>
      <c r="IA44" s="777"/>
      <c r="IB44" s="777"/>
      <c r="IC44" s="777"/>
      <c r="ID44" s="777"/>
      <c r="IE44" s="777"/>
      <c r="IF44" s="777"/>
      <c r="IG44" s="777"/>
      <c r="IH44" s="777"/>
      <c r="II44" s="777"/>
      <c r="IJ44" s="777"/>
      <c r="IK44" s="777"/>
      <c r="IL44" s="777"/>
      <c r="IM44" s="777"/>
      <c r="IN44" s="777"/>
      <c r="IO44" s="777"/>
      <c r="IP44" s="777"/>
      <c r="IQ44" s="777"/>
      <c r="IR44" s="777"/>
      <c r="IS44" s="777"/>
      <c r="IT44" s="777"/>
      <c r="IU44" s="777"/>
    </row>
    <row r="45" spans="2:255" s="779" customFormat="1">
      <c r="B45" s="777"/>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8"/>
      <c r="AA45" s="778"/>
      <c r="AB45" s="778"/>
      <c r="AC45" s="778"/>
      <c r="AD45" s="778"/>
      <c r="AE45" s="778"/>
      <c r="AF45" s="778"/>
      <c r="AG45" s="778"/>
      <c r="AH45" s="778"/>
      <c r="AI45" s="778"/>
      <c r="AJ45" s="778"/>
      <c r="AK45" s="778"/>
      <c r="AL45" s="778"/>
      <c r="AM45" s="778"/>
      <c r="AN45" s="778"/>
      <c r="AO45" s="778"/>
      <c r="AP45" s="778"/>
      <c r="AQ45" s="778"/>
      <c r="AR45" s="778"/>
      <c r="AS45" s="778"/>
      <c r="AT45" s="778"/>
      <c r="AU45" s="778"/>
      <c r="AV45" s="778"/>
      <c r="AW45" s="778"/>
      <c r="AX45" s="778"/>
      <c r="AY45" s="778"/>
      <c r="AZ45" s="778"/>
      <c r="BA45" s="778"/>
      <c r="BB45" s="777"/>
      <c r="BC45" s="777"/>
      <c r="BD45" s="777"/>
      <c r="BE45" s="777"/>
      <c r="BF45" s="777"/>
      <c r="BG45" s="777"/>
      <c r="BH45" s="777"/>
      <c r="BI45" s="777"/>
      <c r="BJ45" s="777"/>
      <c r="BK45" s="777"/>
      <c r="BL45" s="777"/>
      <c r="BM45" s="777"/>
      <c r="BN45" s="777"/>
      <c r="BO45" s="777"/>
      <c r="BP45" s="777"/>
      <c r="BQ45" s="777"/>
      <c r="BR45" s="777"/>
      <c r="BS45" s="777"/>
      <c r="BT45" s="777"/>
      <c r="BU45" s="777"/>
      <c r="BV45" s="777"/>
      <c r="BW45" s="777"/>
      <c r="BX45" s="777"/>
      <c r="BY45" s="777"/>
      <c r="BZ45" s="777"/>
      <c r="CA45" s="777"/>
      <c r="CB45" s="777"/>
      <c r="CC45" s="777"/>
      <c r="CD45" s="777"/>
      <c r="CE45" s="777"/>
      <c r="CF45" s="777"/>
      <c r="CG45" s="777"/>
      <c r="CH45" s="777"/>
      <c r="CI45" s="777"/>
      <c r="CJ45" s="777"/>
      <c r="CK45" s="777"/>
      <c r="CL45" s="777"/>
      <c r="CM45" s="777"/>
      <c r="CN45" s="777"/>
      <c r="CO45" s="777"/>
      <c r="CP45" s="777"/>
      <c r="CQ45" s="777"/>
      <c r="CR45" s="777"/>
      <c r="CS45" s="777"/>
      <c r="CT45" s="777"/>
      <c r="CU45" s="777"/>
      <c r="CV45" s="777"/>
      <c r="CW45" s="777"/>
      <c r="CX45" s="777"/>
      <c r="CY45" s="777"/>
      <c r="CZ45" s="777"/>
      <c r="DA45" s="777"/>
      <c r="DB45" s="777"/>
      <c r="DC45" s="777"/>
      <c r="DD45" s="777"/>
      <c r="DE45" s="777"/>
      <c r="DF45" s="777"/>
      <c r="DG45" s="777"/>
      <c r="DH45" s="777"/>
      <c r="DI45" s="777"/>
      <c r="DJ45" s="777"/>
      <c r="DK45" s="777"/>
      <c r="DL45" s="777"/>
      <c r="DM45" s="777"/>
      <c r="DN45" s="777"/>
      <c r="DO45" s="777"/>
      <c r="DP45" s="777"/>
      <c r="DQ45" s="777"/>
      <c r="DR45" s="777"/>
      <c r="DS45" s="777"/>
      <c r="DT45" s="777"/>
      <c r="DU45" s="777"/>
      <c r="DV45" s="777"/>
      <c r="DW45" s="777"/>
      <c r="DX45" s="777"/>
      <c r="DY45" s="777"/>
      <c r="DZ45" s="777"/>
      <c r="EA45" s="777"/>
      <c r="EB45" s="777"/>
      <c r="EC45" s="777"/>
      <c r="ED45" s="777"/>
      <c r="EE45" s="777"/>
      <c r="EF45" s="777"/>
      <c r="EG45" s="777"/>
      <c r="EH45" s="777"/>
      <c r="EI45" s="777"/>
      <c r="EJ45" s="777"/>
      <c r="EK45" s="777"/>
      <c r="EL45" s="777"/>
      <c r="EM45" s="777"/>
      <c r="EN45" s="777"/>
      <c r="EO45" s="777"/>
      <c r="EP45" s="777"/>
      <c r="EQ45" s="777"/>
      <c r="ER45" s="777"/>
      <c r="ES45" s="777"/>
      <c r="ET45" s="777"/>
      <c r="EU45" s="777"/>
      <c r="EV45" s="777"/>
      <c r="EW45" s="777"/>
      <c r="EX45" s="777"/>
      <c r="EY45" s="777"/>
      <c r="EZ45" s="777"/>
      <c r="FA45" s="777"/>
      <c r="FB45" s="777"/>
      <c r="FC45" s="777"/>
      <c r="FD45" s="777"/>
      <c r="FE45" s="777"/>
      <c r="FF45" s="777"/>
      <c r="FG45" s="777"/>
      <c r="FH45" s="777"/>
      <c r="FI45" s="777"/>
      <c r="FJ45" s="777"/>
      <c r="FK45" s="777"/>
      <c r="FL45" s="777"/>
      <c r="FM45" s="777"/>
      <c r="FN45" s="777"/>
      <c r="FO45" s="777"/>
      <c r="FP45" s="777"/>
      <c r="FQ45" s="777"/>
      <c r="FR45" s="777"/>
      <c r="FS45" s="777"/>
      <c r="FT45" s="777"/>
      <c r="FU45" s="777"/>
      <c r="FV45" s="777"/>
      <c r="FW45" s="777"/>
      <c r="FX45" s="777"/>
      <c r="FY45" s="777"/>
      <c r="FZ45" s="777"/>
      <c r="GA45" s="777"/>
      <c r="GB45" s="777"/>
      <c r="GC45" s="777"/>
      <c r="GD45" s="777"/>
      <c r="GE45" s="777"/>
      <c r="GF45" s="777"/>
      <c r="GG45" s="777"/>
      <c r="GH45" s="777"/>
      <c r="GI45" s="777"/>
      <c r="GJ45" s="777"/>
      <c r="GK45" s="777"/>
      <c r="GL45" s="777"/>
      <c r="GM45" s="777"/>
      <c r="GN45" s="777"/>
      <c r="GO45" s="777"/>
      <c r="GP45" s="777"/>
      <c r="GQ45" s="777"/>
      <c r="GR45" s="777"/>
      <c r="GS45" s="777"/>
      <c r="GT45" s="777"/>
      <c r="GU45" s="777"/>
      <c r="GV45" s="777"/>
      <c r="GW45" s="777"/>
      <c r="GX45" s="777"/>
      <c r="GY45" s="777"/>
      <c r="GZ45" s="777"/>
      <c r="HA45" s="777"/>
      <c r="HB45" s="777"/>
      <c r="HC45" s="777"/>
      <c r="HD45" s="777"/>
      <c r="HE45" s="777"/>
      <c r="HF45" s="777"/>
      <c r="HG45" s="777"/>
      <c r="HH45" s="777"/>
      <c r="HI45" s="777"/>
      <c r="HJ45" s="777"/>
      <c r="HK45" s="777"/>
      <c r="HL45" s="777"/>
      <c r="HM45" s="777"/>
      <c r="HN45" s="777"/>
      <c r="HO45" s="777"/>
      <c r="HP45" s="777"/>
      <c r="HQ45" s="777"/>
      <c r="HR45" s="777"/>
      <c r="HS45" s="777"/>
      <c r="HT45" s="777"/>
      <c r="HU45" s="777"/>
      <c r="HV45" s="777"/>
      <c r="HW45" s="777"/>
      <c r="HX45" s="777"/>
      <c r="HY45" s="777"/>
      <c r="HZ45" s="777"/>
      <c r="IA45" s="777"/>
      <c r="IB45" s="777"/>
      <c r="IC45" s="777"/>
      <c r="ID45" s="777"/>
      <c r="IE45" s="777"/>
      <c r="IF45" s="777"/>
      <c r="IG45" s="777"/>
      <c r="IH45" s="777"/>
      <c r="II45" s="777"/>
      <c r="IJ45" s="777"/>
      <c r="IK45" s="777"/>
      <c r="IL45" s="777"/>
      <c r="IM45" s="777"/>
      <c r="IN45" s="777"/>
      <c r="IO45" s="777"/>
      <c r="IP45" s="777"/>
      <c r="IQ45" s="777"/>
      <c r="IR45" s="777"/>
      <c r="IS45" s="777"/>
      <c r="IT45" s="777"/>
      <c r="IU45" s="777"/>
    </row>
    <row r="46" spans="2:255" s="779" customFormat="1">
      <c r="B46" s="777"/>
      <c r="C46" s="777"/>
      <c r="D46" s="777"/>
      <c r="E46" s="777"/>
      <c r="F46" s="777"/>
      <c r="G46" s="777"/>
      <c r="H46" s="777"/>
      <c r="I46" s="777"/>
      <c r="J46" s="777"/>
      <c r="K46" s="777"/>
      <c r="L46" s="777"/>
      <c r="M46" s="777"/>
      <c r="N46" s="777"/>
      <c r="O46" s="777"/>
      <c r="P46" s="777"/>
      <c r="Q46" s="777"/>
      <c r="R46" s="777"/>
      <c r="S46" s="777"/>
      <c r="T46" s="777"/>
      <c r="U46" s="777"/>
      <c r="V46" s="777"/>
      <c r="W46" s="777"/>
      <c r="X46" s="777"/>
      <c r="Y46" s="777"/>
      <c r="Z46" s="778"/>
      <c r="AA46" s="778"/>
      <c r="AB46" s="778"/>
      <c r="AC46" s="778"/>
      <c r="AD46" s="778"/>
      <c r="AE46" s="778"/>
      <c r="AF46" s="778"/>
      <c r="AG46" s="778"/>
      <c r="AH46" s="778"/>
      <c r="AI46" s="778"/>
      <c r="AJ46" s="778"/>
      <c r="AK46" s="778"/>
      <c r="AL46" s="778"/>
      <c r="AM46" s="778"/>
      <c r="AN46" s="778"/>
      <c r="AO46" s="778"/>
      <c r="AP46" s="778"/>
      <c r="AQ46" s="778"/>
      <c r="AR46" s="778"/>
      <c r="AS46" s="778"/>
      <c r="AT46" s="778"/>
      <c r="AU46" s="778"/>
      <c r="AV46" s="778"/>
      <c r="AW46" s="778"/>
      <c r="AX46" s="778"/>
      <c r="AY46" s="778"/>
      <c r="AZ46" s="778"/>
      <c r="BA46" s="778"/>
      <c r="BB46" s="777"/>
      <c r="BC46" s="777"/>
      <c r="BD46" s="777"/>
      <c r="BE46" s="777"/>
      <c r="BF46" s="777"/>
      <c r="BG46" s="777"/>
      <c r="BH46" s="777"/>
      <c r="BI46" s="777"/>
      <c r="BJ46" s="777"/>
      <c r="BK46" s="777"/>
      <c r="BL46" s="777"/>
      <c r="BM46" s="777"/>
      <c r="BN46" s="777"/>
      <c r="BO46" s="777"/>
      <c r="BP46" s="777"/>
      <c r="BQ46" s="777"/>
      <c r="BR46" s="777"/>
      <c r="BS46" s="777"/>
      <c r="BT46" s="777"/>
      <c r="BU46" s="777"/>
      <c r="BV46" s="777"/>
      <c r="BW46" s="777"/>
      <c r="BX46" s="777"/>
      <c r="BY46" s="777"/>
      <c r="BZ46" s="777"/>
      <c r="CA46" s="777"/>
      <c r="CB46" s="777"/>
      <c r="CC46" s="777"/>
      <c r="CD46" s="777"/>
      <c r="CE46" s="777"/>
      <c r="CF46" s="777"/>
      <c r="CG46" s="777"/>
      <c r="CH46" s="777"/>
      <c r="CI46" s="777"/>
      <c r="CJ46" s="777"/>
      <c r="CK46" s="777"/>
      <c r="CL46" s="777"/>
      <c r="CM46" s="777"/>
      <c r="CN46" s="777"/>
      <c r="CO46" s="777"/>
      <c r="CP46" s="777"/>
      <c r="CQ46" s="777"/>
      <c r="CR46" s="777"/>
      <c r="CS46" s="777"/>
      <c r="CT46" s="777"/>
      <c r="CU46" s="777"/>
      <c r="CV46" s="777"/>
      <c r="CW46" s="777"/>
      <c r="CX46" s="777"/>
      <c r="CY46" s="777"/>
      <c r="CZ46" s="777"/>
      <c r="DA46" s="777"/>
      <c r="DB46" s="777"/>
      <c r="DC46" s="777"/>
      <c r="DD46" s="777"/>
      <c r="DE46" s="777"/>
      <c r="DF46" s="777"/>
      <c r="DG46" s="777"/>
      <c r="DH46" s="777"/>
      <c r="DI46" s="777"/>
      <c r="DJ46" s="777"/>
      <c r="DK46" s="777"/>
      <c r="DL46" s="777"/>
      <c r="DM46" s="777"/>
      <c r="DN46" s="777"/>
      <c r="DO46" s="777"/>
      <c r="DP46" s="777"/>
      <c r="DQ46" s="777"/>
      <c r="DR46" s="777"/>
      <c r="DS46" s="777"/>
      <c r="DT46" s="777"/>
      <c r="DU46" s="777"/>
      <c r="DV46" s="777"/>
      <c r="DW46" s="777"/>
      <c r="DX46" s="777"/>
      <c r="DY46" s="777"/>
      <c r="DZ46" s="777"/>
      <c r="EA46" s="777"/>
      <c r="EB46" s="777"/>
      <c r="EC46" s="777"/>
      <c r="ED46" s="777"/>
      <c r="EE46" s="777"/>
      <c r="EF46" s="777"/>
      <c r="EG46" s="777"/>
      <c r="EH46" s="777"/>
      <c r="EI46" s="777"/>
      <c r="EJ46" s="777"/>
      <c r="EK46" s="777"/>
      <c r="EL46" s="777"/>
      <c r="EM46" s="777"/>
      <c r="EN46" s="777"/>
      <c r="EO46" s="777"/>
      <c r="EP46" s="777"/>
      <c r="EQ46" s="777"/>
      <c r="ER46" s="777"/>
      <c r="ES46" s="777"/>
      <c r="ET46" s="777"/>
      <c r="EU46" s="777"/>
      <c r="EV46" s="777"/>
      <c r="EW46" s="777"/>
      <c r="EX46" s="777"/>
      <c r="EY46" s="777"/>
      <c r="EZ46" s="777"/>
      <c r="FA46" s="777"/>
      <c r="FB46" s="777"/>
      <c r="FC46" s="777"/>
      <c r="FD46" s="777"/>
      <c r="FE46" s="777"/>
      <c r="FF46" s="777"/>
      <c r="FG46" s="777"/>
      <c r="FH46" s="777"/>
      <c r="FI46" s="777"/>
      <c r="FJ46" s="777"/>
      <c r="FK46" s="777"/>
      <c r="FL46" s="777"/>
      <c r="FM46" s="777"/>
      <c r="FN46" s="777"/>
      <c r="FO46" s="777"/>
      <c r="FP46" s="777"/>
      <c r="FQ46" s="777"/>
      <c r="FR46" s="777"/>
      <c r="FS46" s="777"/>
      <c r="FT46" s="777"/>
      <c r="FU46" s="777"/>
      <c r="FV46" s="777"/>
      <c r="FW46" s="777"/>
      <c r="FX46" s="777"/>
      <c r="FY46" s="777"/>
      <c r="FZ46" s="777"/>
      <c r="GA46" s="777"/>
      <c r="GB46" s="777"/>
      <c r="GC46" s="777"/>
      <c r="GD46" s="777"/>
      <c r="GE46" s="777"/>
      <c r="GF46" s="777"/>
      <c r="GG46" s="777"/>
      <c r="GH46" s="777"/>
      <c r="GI46" s="777"/>
      <c r="GJ46" s="777"/>
      <c r="GK46" s="777"/>
      <c r="GL46" s="777"/>
      <c r="GM46" s="777"/>
      <c r="GN46" s="777"/>
      <c r="GO46" s="777"/>
      <c r="GP46" s="777"/>
      <c r="GQ46" s="777"/>
      <c r="GR46" s="777"/>
      <c r="GS46" s="777"/>
      <c r="GT46" s="777"/>
      <c r="GU46" s="777"/>
      <c r="GV46" s="777"/>
      <c r="GW46" s="777"/>
      <c r="GX46" s="777"/>
      <c r="GY46" s="777"/>
      <c r="GZ46" s="777"/>
      <c r="HA46" s="777"/>
      <c r="HB46" s="777"/>
      <c r="HC46" s="777"/>
      <c r="HD46" s="777"/>
      <c r="HE46" s="777"/>
      <c r="HF46" s="777"/>
      <c r="HG46" s="777"/>
      <c r="HH46" s="777"/>
      <c r="HI46" s="777"/>
      <c r="HJ46" s="777"/>
      <c r="HK46" s="777"/>
      <c r="HL46" s="777"/>
      <c r="HM46" s="777"/>
      <c r="HN46" s="777"/>
      <c r="HO46" s="777"/>
      <c r="HP46" s="777"/>
      <c r="HQ46" s="777"/>
      <c r="HR46" s="777"/>
      <c r="HS46" s="777"/>
      <c r="HT46" s="777"/>
      <c r="HU46" s="777"/>
      <c r="HV46" s="777"/>
      <c r="HW46" s="777"/>
      <c r="HX46" s="777"/>
      <c r="HY46" s="777"/>
      <c r="HZ46" s="777"/>
      <c r="IA46" s="777"/>
      <c r="IB46" s="777"/>
      <c r="IC46" s="777"/>
      <c r="ID46" s="777"/>
      <c r="IE46" s="777"/>
      <c r="IF46" s="777"/>
      <c r="IG46" s="777"/>
      <c r="IH46" s="777"/>
      <c r="II46" s="777"/>
      <c r="IJ46" s="777"/>
      <c r="IK46" s="777"/>
      <c r="IL46" s="777"/>
      <c r="IM46" s="777"/>
      <c r="IN46" s="777"/>
      <c r="IO46" s="777"/>
      <c r="IP46" s="777"/>
      <c r="IQ46" s="777"/>
      <c r="IR46" s="777"/>
      <c r="IS46" s="777"/>
      <c r="IT46" s="777"/>
      <c r="IU46" s="777"/>
    </row>
    <row r="47" spans="2:255" s="779" customFormat="1">
      <c r="B47" s="777"/>
      <c r="C47" s="777"/>
      <c r="D47" s="777"/>
      <c r="E47" s="777"/>
      <c r="F47" s="777"/>
      <c r="G47" s="777"/>
      <c r="H47" s="777"/>
      <c r="I47" s="777"/>
      <c r="J47" s="777"/>
      <c r="K47" s="777"/>
      <c r="L47" s="777"/>
      <c r="M47" s="777"/>
      <c r="N47" s="777"/>
      <c r="O47" s="777"/>
      <c r="P47" s="777"/>
      <c r="Q47" s="777"/>
      <c r="R47" s="777"/>
      <c r="S47" s="777"/>
      <c r="T47" s="777"/>
      <c r="U47" s="777"/>
      <c r="V47" s="777"/>
      <c r="W47" s="777"/>
      <c r="X47" s="777"/>
      <c r="Y47" s="777"/>
      <c r="Z47" s="778"/>
      <c r="AA47" s="778"/>
      <c r="AB47" s="778"/>
      <c r="AC47" s="778"/>
      <c r="AD47" s="778"/>
      <c r="AE47" s="778"/>
      <c r="AF47" s="778"/>
      <c r="AG47" s="778"/>
      <c r="AH47" s="778"/>
      <c r="AI47" s="778"/>
      <c r="AJ47" s="778"/>
      <c r="AK47" s="778"/>
      <c r="AL47" s="778"/>
      <c r="AM47" s="778"/>
      <c r="AN47" s="778"/>
      <c r="AO47" s="778"/>
      <c r="AP47" s="778"/>
      <c r="AQ47" s="778"/>
      <c r="AR47" s="778"/>
      <c r="AS47" s="778"/>
      <c r="AT47" s="778"/>
      <c r="AU47" s="778"/>
      <c r="AV47" s="778"/>
      <c r="AW47" s="778"/>
      <c r="AX47" s="778"/>
      <c r="AY47" s="778"/>
      <c r="AZ47" s="778"/>
      <c r="BA47" s="778"/>
      <c r="BB47" s="777"/>
      <c r="BC47" s="777"/>
      <c r="BD47" s="777"/>
      <c r="BE47" s="777"/>
      <c r="BF47" s="777"/>
      <c r="BG47" s="777"/>
      <c r="BH47" s="777"/>
      <c r="BI47" s="777"/>
      <c r="BJ47" s="777"/>
      <c r="BK47" s="777"/>
      <c r="BL47" s="777"/>
      <c r="BM47" s="777"/>
      <c r="BN47" s="777"/>
      <c r="BO47" s="777"/>
      <c r="BP47" s="777"/>
      <c r="BQ47" s="777"/>
      <c r="BR47" s="777"/>
      <c r="BS47" s="777"/>
      <c r="BT47" s="777"/>
      <c r="BU47" s="777"/>
      <c r="BV47" s="777"/>
      <c r="BW47" s="777"/>
      <c r="BX47" s="777"/>
      <c r="BY47" s="777"/>
      <c r="BZ47" s="777"/>
      <c r="CA47" s="777"/>
      <c r="CB47" s="777"/>
      <c r="CC47" s="777"/>
      <c r="CD47" s="777"/>
      <c r="CE47" s="777"/>
      <c r="CF47" s="777"/>
      <c r="CG47" s="777"/>
      <c r="CH47" s="777"/>
      <c r="CI47" s="777"/>
      <c r="CJ47" s="777"/>
      <c r="CK47" s="777"/>
      <c r="CL47" s="777"/>
      <c r="CM47" s="777"/>
      <c r="CN47" s="777"/>
      <c r="CO47" s="777"/>
      <c r="CP47" s="777"/>
      <c r="CQ47" s="777"/>
      <c r="CR47" s="777"/>
      <c r="CS47" s="777"/>
      <c r="CT47" s="777"/>
      <c r="CU47" s="777"/>
      <c r="CV47" s="777"/>
      <c r="CW47" s="777"/>
      <c r="CX47" s="777"/>
      <c r="CY47" s="777"/>
      <c r="CZ47" s="777"/>
      <c r="DA47" s="777"/>
      <c r="DB47" s="777"/>
      <c r="DC47" s="777"/>
      <c r="DD47" s="777"/>
      <c r="DE47" s="777"/>
      <c r="DF47" s="777"/>
      <c r="DG47" s="777"/>
      <c r="DH47" s="777"/>
      <c r="DI47" s="777"/>
      <c r="DJ47" s="777"/>
      <c r="DK47" s="777"/>
      <c r="DL47" s="777"/>
      <c r="DM47" s="777"/>
      <c r="DN47" s="777"/>
      <c r="DO47" s="777"/>
      <c r="DP47" s="777"/>
      <c r="DQ47" s="777"/>
      <c r="DR47" s="777"/>
      <c r="DS47" s="777"/>
      <c r="DT47" s="777"/>
      <c r="DU47" s="777"/>
      <c r="DV47" s="777"/>
      <c r="DW47" s="777"/>
      <c r="DX47" s="777"/>
      <c r="DY47" s="777"/>
      <c r="DZ47" s="777"/>
      <c r="EA47" s="777"/>
      <c r="EB47" s="777"/>
      <c r="EC47" s="777"/>
      <c r="ED47" s="777"/>
      <c r="EE47" s="777"/>
      <c r="EF47" s="777"/>
      <c r="EG47" s="777"/>
      <c r="EH47" s="777"/>
      <c r="EI47" s="777"/>
      <c r="EJ47" s="777"/>
      <c r="EK47" s="777"/>
      <c r="EL47" s="777"/>
      <c r="EM47" s="777"/>
      <c r="EN47" s="777"/>
      <c r="EO47" s="777"/>
      <c r="EP47" s="777"/>
      <c r="EQ47" s="777"/>
      <c r="ER47" s="777"/>
      <c r="ES47" s="777"/>
      <c r="ET47" s="777"/>
      <c r="EU47" s="777"/>
      <c r="EV47" s="777"/>
      <c r="EW47" s="777"/>
      <c r="EX47" s="777"/>
      <c r="EY47" s="777"/>
      <c r="EZ47" s="777"/>
      <c r="FA47" s="777"/>
      <c r="FB47" s="777"/>
      <c r="FC47" s="777"/>
      <c r="FD47" s="777"/>
      <c r="FE47" s="777"/>
      <c r="FF47" s="777"/>
      <c r="FG47" s="777"/>
      <c r="FH47" s="777"/>
      <c r="FI47" s="777"/>
      <c r="FJ47" s="777"/>
      <c r="FK47" s="777"/>
      <c r="FL47" s="777"/>
      <c r="FM47" s="777"/>
      <c r="FN47" s="777"/>
      <c r="FO47" s="777"/>
      <c r="FP47" s="777"/>
      <c r="FQ47" s="777"/>
      <c r="FR47" s="777"/>
      <c r="FS47" s="777"/>
      <c r="FT47" s="777"/>
      <c r="FU47" s="777"/>
      <c r="FV47" s="777"/>
      <c r="FW47" s="777"/>
      <c r="FX47" s="777"/>
      <c r="FY47" s="777"/>
      <c r="FZ47" s="777"/>
      <c r="GA47" s="777"/>
      <c r="GB47" s="777"/>
      <c r="GC47" s="777"/>
      <c r="GD47" s="777"/>
      <c r="GE47" s="777"/>
      <c r="GF47" s="777"/>
      <c r="GG47" s="777"/>
      <c r="GH47" s="777"/>
      <c r="GI47" s="777"/>
      <c r="GJ47" s="777"/>
      <c r="GK47" s="777"/>
      <c r="GL47" s="777"/>
      <c r="GM47" s="777"/>
      <c r="GN47" s="777"/>
      <c r="GO47" s="777"/>
      <c r="GP47" s="777"/>
      <c r="GQ47" s="777"/>
      <c r="GR47" s="777"/>
      <c r="GS47" s="777"/>
      <c r="GT47" s="777"/>
      <c r="GU47" s="777"/>
      <c r="GV47" s="777"/>
      <c r="GW47" s="777"/>
      <c r="GX47" s="777"/>
      <c r="GY47" s="777"/>
      <c r="GZ47" s="777"/>
      <c r="HA47" s="777"/>
      <c r="HB47" s="777"/>
      <c r="HC47" s="777"/>
      <c r="HD47" s="777"/>
      <c r="HE47" s="777"/>
      <c r="HF47" s="777"/>
      <c r="HG47" s="777"/>
      <c r="HH47" s="777"/>
      <c r="HI47" s="777"/>
      <c r="HJ47" s="777"/>
      <c r="HK47" s="777"/>
      <c r="HL47" s="777"/>
      <c r="HM47" s="777"/>
      <c r="HN47" s="777"/>
      <c r="HO47" s="777"/>
      <c r="HP47" s="777"/>
      <c r="HQ47" s="777"/>
      <c r="HR47" s="777"/>
      <c r="HS47" s="777"/>
      <c r="HT47" s="777"/>
      <c r="HU47" s="777"/>
      <c r="HV47" s="777"/>
      <c r="HW47" s="777"/>
      <c r="HX47" s="777"/>
      <c r="HY47" s="777"/>
      <c r="HZ47" s="777"/>
      <c r="IA47" s="777"/>
      <c r="IB47" s="777"/>
      <c r="IC47" s="777"/>
      <c r="ID47" s="777"/>
      <c r="IE47" s="777"/>
      <c r="IF47" s="777"/>
      <c r="IG47" s="777"/>
      <c r="IH47" s="777"/>
      <c r="II47" s="777"/>
      <c r="IJ47" s="777"/>
      <c r="IK47" s="777"/>
      <c r="IL47" s="777"/>
      <c r="IM47" s="777"/>
      <c r="IN47" s="777"/>
      <c r="IO47" s="777"/>
      <c r="IP47" s="777"/>
      <c r="IQ47" s="777"/>
      <c r="IR47" s="777"/>
      <c r="IS47" s="777"/>
      <c r="IT47" s="777"/>
      <c r="IU47" s="777"/>
    </row>
    <row r="48" spans="2:255" s="779" customFormat="1">
      <c r="B48" s="777"/>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8"/>
      <c r="AA48" s="778"/>
      <c r="AB48" s="778"/>
      <c r="AC48" s="778"/>
      <c r="AD48" s="778"/>
      <c r="AE48" s="778"/>
      <c r="AF48" s="778"/>
      <c r="AG48" s="778"/>
      <c r="AH48" s="778"/>
      <c r="AI48" s="778"/>
      <c r="AJ48" s="778"/>
      <c r="AK48" s="778"/>
      <c r="AL48" s="778"/>
      <c r="AM48" s="778"/>
      <c r="AN48" s="778"/>
      <c r="AO48" s="778"/>
      <c r="AP48" s="778"/>
      <c r="AQ48" s="778"/>
      <c r="AR48" s="778"/>
      <c r="AS48" s="778"/>
      <c r="AT48" s="778"/>
      <c r="AU48" s="778"/>
      <c r="AV48" s="778"/>
      <c r="AW48" s="778"/>
      <c r="AX48" s="778"/>
      <c r="AY48" s="778"/>
      <c r="AZ48" s="778"/>
      <c r="BA48" s="778"/>
      <c r="BB48" s="777"/>
      <c r="BC48" s="777"/>
      <c r="BD48" s="777"/>
      <c r="BE48" s="777"/>
      <c r="BF48" s="777"/>
      <c r="BG48" s="777"/>
      <c r="BH48" s="777"/>
      <c r="BI48" s="777"/>
      <c r="BJ48" s="777"/>
      <c r="BK48" s="777"/>
      <c r="BL48" s="777"/>
      <c r="BM48" s="777"/>
      <c r="BN48" s="777"/>
      <c r="BO48" s="777"/>
      <c r="BP48" s="777"/>
      <c r="BQ48" s="777"/>
      <c r="BR48" s="777"/>
      <c r="BS48" s="777"/>
      <c r="BT48" s="777"/>
      <c r="BU48" s="777"/>
      <c r="BV48" s="777"/>
      <c r="BW48" s="777"/>
      <c r="BX48" s="777"/>
      <c r="BY48" s="777"/>
      <c r="BZ48" s="777"/>
      <c r="CA48" s="777"/>
      <c r="CB48" s="777"/>
      <c r="CC48" s="777"/>
      <c r="CD48" s="777"/>
      <c r="CE48" s="777"/>
      <c r="CF48" s="777"/>
      <c r="CG48" s="777"/>
      <c r="CH48" s="777"/>
      <c r="CI48" s="777"/>
      <c r="CJ48" s="777"/>
      <c r="CK48" s="777"/>
      <c r="CL48" s="777"/>
      <c r="CM48" s="777"/>
      <c r="CN48" s="777"/>
      <c r="CO48" s="777"/>
      <c r="CP48" s="777"/>
      <c r="CQ48" s="777"/>
      <c r="CR48" s="777"/>
      <c r="CS48" s="777"/>
      <c r="CT48" s="777"/>
      <c r="CU48" s="777"/>
      <c r="CV48" s="777"/>
      <c r="CW48" s="777"/>
      <c r="CX48" s="777"/>
      <c r="CY48" s="777"/>
      <c r="CZ48" s="777"/>
      <c r="DA48" s="777"/>
      <c r="DB48" s="777"/>
      <c r="DC48" s="777"/>
      <c r="DD48" s="777"/>
      <c r="DE48" s="777"/>
      <c r="DF48" s="777"/>
      <c r="DG48" s="777"/>
      <c r="DH48" s="777"/>
      <c r="DI48" s="777"/>
      <c r="DJ48" s="777"/>
      <c r="DK48" s="777"/>
      <c r="DL48" s="777"/>
      <c r="DM48" s="777"/>
      <c r="DN48" s="777"/>
      <c r="DO48" s="777"/>
      <c r="DP48" s="777"/>
      <c r="DQ48" s="777"/>
      <c r="DR48" s="777"/>
      <c r="DS48" s="777"/>
      <c r="DT48" s="777"/>
      <c r="DU48" s="777"/>
      <c r="DV48" s="777"/>
      <c r="DW48" s="777"/>
      <c r="DX48" s="777"/>
      <c r="DY48" s="777"/>
      <c r="DZ48" s="777"/>
      <c r="EA48" s="777"/>
      <c r="EB48" s="777"/>
      <c r="EC48" s="777"/>
      <c r="ED48" s="777"/>
      <c r="EE48" s="777"/>
      <c r="EF48" s="777"/>
      <c r="EG48" s="777"/>
      <c r="EH48" s="777"/>
      <c r="EI48" s="777"/>
      <c r="EJ48" s="777"/>
      <c r="EK48" s="777"/>
      <c r="EL48" s="777"/>
      <c r="EM48" s="777"/>
      <c r="EN48" s="777"/>
      <c r="EO48" s="777"/>
      <c r="EP48" s="777"/>
      <c r="EQ48" s="777"/>
      <c r="ER48" s="777"/>
      <c r="ES48" s="777"/>
      <c r="ET48" s="777"/>
      <c r="EU48" s="777"/>
      <c r="EV48" s="777"/>
      <c r="EW48" s="777"/>
      <c r="EX48" s="777"/>
      <c r="EY48" s="777"/>
      <c r="EZ48" s="777"/>
      <c r="FA48" s="777"/>
      <c r="FB48" s="777"/>
      <c r="FC48" s="777"/>
      <c r="FD48" s="777"/>
      <c r="FE48" s="777"/>
      <c r="FF48" s="777"/>
      <c r="FG48" s="777"/>
      <c r="FH48" s="777"/>
      <c r="FI48" s="777"/>
      <c r="FJ48" s="777"/>
      <c r="FK48" s="777"/>
      <c r="FL48" s="777"/>
      <c r="FM48" s="777"/>
      <c r="FN48" s="777"/>
      <c r="FO48" s="777"/>
      <c r="FP48" s="777"/>
      <c r="FQ48" s="777"/>
      <c r="FR48" s="777"/>
      <c r="FS48" s="777"/>
      <c r="FT48" s="777"/>
      <c r="FU48" s="777"/>
      <c r="FV48" s="777"/>
      <c r="FW48" s="777"/>
      <c r="FX48" s="777"/>
      <c r="FY48" s="777"/>
      <c r="FZ48" s="777"/>
      <c r="GA48" s="777"/>
      <c r="GB48" s="777"/>
      <c r="GC48" s="777"/>
      <c r="GD48" s="777"/>
      <c r="GE48" s="777"/>
      <c r="GF48" s="777"/>
      <c r="GG48" s="777"/>
      <c r="GH48" s="777"/>
      <c r="GI48" s="777"/>
      <c r="GJ48" s="777"/>
      <c r="GK48" s="777"/>
      <c r="GL48" s="777"/>
      <c r="GM48" s="777"/>
      <c r="GN48" s="777"/>
      <c r="GO48" s="777"/>
      <c r="GP48" s="777"/>
      <c r="GQ48" s="777"/>
      <c r="GR48" s="777"/>
      <c r="GS48" s="777"/>
      <c r="GT48" s="777"/>
      <c r="GU48" s="777"/>
      <c r="GV48" s="777"/>
      <c r="GW48" s="777"/>
      <c r="GX48" s="777"/>
      <c r="GY48" s="777"/>
      <c r="GZ48" s="777"/>
      <c r="HA48" s="777"/>
      <c r="HB48" s="777"/>
      <c r="HC48" s="777"/>
      <c r="HD48" s="777"/>
      <c r="HE48" s="777"/>
      <c r="HF48" s="777"/>
      <c r="HG48" s="777"/>
      <c r="HH48" s="777"/>
      <c r="HI48" s="777"/>
      <c r="HJ48" s="777"/>
      <c r="HK48" s="777"/>
      <c r="HL48" s="777"/>
      <c r="HM48" s="777"/>
      <c r="HN48" s="777"/>
      <c r="HO48" s="777"/>
      <c r="HP48" s="777"/>
      <c r="HQ48" s="777"/>
      <c r="HR48" s="777"/>
      <c r="HS48" s="777"/>
      <c r="HT48" s="777"/>
      <c r="HU48" s="777"/>
      <c r="HV48" s="777"/>
      <c r="HW48" s="777"/>
      <c r="HX48" s="777"/>
      <c r="HY48" s="777"/>
      <c r="HZ48" s="777"/>
      <c r="IA48" s="777"/>
      <c r="IB48" s="777"/>
      <c r="IC48" s="777"/>
      <c r="ID48" s="777"/>
      <c r="IE48" s="777"/>
      <c r="IF48" s="777"/>
      <c r="IG48" s="777"/>
      <c r="IH48" s="777"/>
      <c r="II48" s="777"/>
      <c r="IJ48" s="777"/>
      <c r="IK48" s="777"/>
      <c r="IL48" s="777"/>
      <c r="IM48" s="777"/>
      <c r="IN48" s="777"/>
      <c r="IO48" s="777"/>
      <c r="IP48" s="777"/>
      <c r="IQ48" s="777"/>
      <c r="IR48" s="777"/>
      <c r="IS48" s="777"/>
      <c r="IT48" s="777"/>
      <c r="IU48" s="777"/>
    </row>
    <row r="49" spans="2:255" s="779" customFormat="1">
      <c r="B49" s="777"/>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778"/>
      <c r="AA49" s="778"/>
      <c r="AB49" s="778"/>
      <c r="AC49" s="778"/>
      <c r="AD49" s="778"/>
      <c r="AE49" s="778"/>
      <c r="AF49" s="778"/>
      <c r="AG49" s="778"/>
      <c r="AH49" s="778"/>
      <c r="AI49" s="778"/>
      <c r="AJ49" s="778"/>
      <c r="AK49" s="778"/>
      <c r="AL49" s="778"/>
      <c r="AM49" s="778"/>
      <c r="AN49" s="778"/>
      <c r="AO49" s="778"/>
      <c r="AP49" s="778"/>
      <c r="AQ49" s="778"/>
      <c r="AR49" s="778"/>
      <c r="AS49" s="778"/>
      <c r="AT49" s="778"/>
      <c r="AU49" s="778"/>
      <c r="AV49" s="778"/>
      <c r="AW49" s="778"/>
      <c r="AX49" s="778"/>
      <c r="AY49" s="778"/>
      <c r="AZ49" s="778"/>
      <c r="BA49" s="778"/>
      <c r="BB49" s="777"/>
      <c r="BC49" s="777"/>
      <c r="BD49" s="777"/>
      <c r="BE49" s="777"/>
      <c r="BF49" s="777"/>
      <c r="BG49" s="777"/>
      <c r="BH49" s="777"/>
      <c r="BI49" s="777"/>
      <c r="BJ49" s="777"/>
      <c r="BK49" s="777"/>
      <c r="BL49" s="777"/>
      <c r="BM49" s="777"/>
      <c r="BN49" s="777"/>
      <c r="BO49" s="777"/>
      <c r="BP49" s="777"/>
      <c r="BQ49" s="777"/>
      <c r="BR49" s="777"/>
      <c r="BS49" s="777"/>
      <c r="BT49" s="777"/>
      <c r="BU49" s="777"/>
      <c r="BV49" s="777"/>
      <c r="BW49" s="777"/>
      <c r="BX49" s="777"/>
      <c r="BY49" s="777"/>
      <c r="BZ49" s="777"/>
      <c r="CA49" s="777"/>
      <c r="CB49" s="777"/>
      <c r="CC49" s="777"/>
      <c r="CD49" s="777"/>
      <c r="CE49" s="777"/>
      <c r="CF49" s="777"/>
      <c r="CG49" s="777"/>
      <c r="CH49" s="777"/>
      <c r="CI49" s="777"/>
      <c r="CJ49" s="777"/>
      <c r="CK49" s="777"/>
      <c r="CL49" s="777"/>
      <c r="CM49" s="777"/>
      <c r="CN49" s="777"/>
      <c r="CO49" s="777"/>
      <c r="CP49" s="777"/>
      <c r="CQ49" s="777"/>
      <c r="CR49" s="777"/>
      <c r="CS49" s="777"/>
      <c r="CT49" s="777"/>
      <c r="CU49" s="777"/>
      <c r="CV49" s="777"/>
      <c r="CW49" s="777"/>
      <c r="CX49" s="777"/>
      <c r="CY49" s="777"/>
      <c r="CZ49" s="777"/>
      <c r="DA49" s="777"/>
      <c r="DB49" s="777"/>
      <c r="DC49" s="777"/>
      <c r="DD49" s="777"/>
      <c r="DE49" s="777"/>
      <c r="DF49" s="777"/>
      <c r="DG49" s="777"/>
      <c r="DH49" s="777"/>
      <c r="DI49" s="777"/>
      <c r="DJ49" s="777"/>
      <c r="DK49" s="777"/>
      <c r="DL49" s="777"/>
      <c r="DM49" s="777"/>
      <c r="DN49" s="777"/>
      <c r="DO49" s="777"/>
      <c r="DP49" s="777"/>
      <c r="DQ49" s="777"/>
      <c r="DR49" s="777"/>
      <c r="DS49" s="777"/>
      <c r="DT49" s="777"/>
      <c r="DU49" s="777"/>
      <c r="DV49" s="777"/>
      <c r="DW49" s="777"/>
      <c r="DX49" s="777"/>
      <c r="DY49" s="777"/>
      <c r="DZ49" s="777"/>
      <c r="EA49" s="777"/>
      <c r="EB49" s="777"/>
      <c r="EC49" s="777"/>
      <c r="ED49" s="777"/>
      <c r="EE49" s="777"/>
      <c r="EF49" s="777"/>
      <c r="EG49" s="777"/>
      <c r="EH49" s="777"/>
      <c r="EI49" s="777"/>
      <c r="EJ49" s="777"/>
      <c r="EK49" s="777"/>
      <c r="EL49" s="777"/>
      <c r="EM49" s="777"/>
      <c r="EN49" s="777"/>
      <c r="EO49" s="777"/>
      <c r="EP49" s="777"/>
      <c r="EQ49" s="777"/>
      <c r="ER49" s="777"/>
      <c r="ES49" s="777"/>
      <c r="ET49" s="777"/>
      <c r="EU49" s="777"/>
      <c r="EV49" s="777"/>
      <c r="EW49" s="777"/>
      <c r="EX49" s="777"/>
      <c r="EY49" s="777"/>
      <c r="EZ49" s="777"/>
      <c r="FA49" s="777"/>
      <c r="FB49" s="777"/>
      <c r="FC49" s="777"/>
      <c r="FD49" s="777"/>
      <c r="FE49" s="777"/>
      <c r="FF49" s="777"/>
      <c r="FG49" s="777"/>
      <c r="FH49" s="777"/>
      <c r="FI49" s="777"/>
      <c r="FJ49" s="777"/>
      <c r="FK49" s="777"/>
      <c r="FL49" s="777"/>
      <c r="FM49" s="777"/>
      <c r="FN49" s="777"/>
      <c r="FO49" s="777"/>
      <c r="FP49" s="777"/>
      <c r="FQ49" s="777"/>
      <c r="FR49" s="777"/>
      <c r="FS49" s="777"/>
      <c r="FT49" s="777"/>
      <c r="FU49" s="777"/>
      <c r="FV49" s="777"/>
      <c r="FW49" s="777"/>
      <c r="FX49" s="777"/>
      <c r="FY49" s="777"/>
      <c r="FZ49" s="777"/>
      <c r="GA49" s="777"/>
      <c r="GB49" s="777"/>
      <c r="GC49" s="777"/>
      <c r="GD49" s="777"/>
      <c r="GE49" s="777"/>
      <c r="GF49" s="777"/>
      <c r="GG49" s="777"/>
      <c r="GH49" s="777"/>
      <c r="GI49" s="777"/>
      <c r="GJ49" s="777"/>
      <c r="GK49" s="777"/>
      <c r="GL49" s="777"/>
      <c r="GM49" s="777"/>
      <c r="GN49" s="777"/>
      <c r="GO49" s="777"/>
      <c r="GP49" s="777"/>
      <c r="GQ49" s="777"/>
      <c r="GR49" s="777"/>
      <c r="GS49" s="777"/>
      <c r="GT49" s="777"/>
      <c r="GU49" s="777"/>
      <c r="GV49" s="777"/>
      <c r="GW49" s="777"/>
      <c r="GX49" s="777"/>
      <c r="GY49" s="777"/>
      <c r="GZ49" s="777"/>
      <c r="HA49" s="777"/>
      <c r="HB49" s="777"/>
      <c r="HC49" s="777"/>
      <c r="HD49" s="777"/>
      <c r="HE49" s="777"/>
      <c r="HF49" s="777"/>
      <c r="HG49" s="777"/>
      <c r="HH49" s="777"/>
      <c r="HI49" s="777"/>
      <c r="HJ49" s="777"/>
      <c r="HK49" s="777"/>
      <c r="HL49" s="777"/>
      <c r="HM49" s="777"/>
      <c r="HN49" s="777"/>
      <c r="HO49" s="777"/>
      <c r="HP49" s="777"/>
      <c r="HQ49" s="777"/>
      <c r="HR49" s="777"/>
      <c r="HS49" s="777"/>
      <c r="HT49" s="777"/>
      <c r="HU49" s="777"/>
      <c r="HV49" s="777"/>
      <c r="HW49" s="777"/>
      <c r="HX49" s="777"/>
      <c r="HY49" s="777"/>
      <c r="HZ49" s="777"/>
      <c r="IA49" s="777"/>
      <c r="IB49" s="777"/>
      <c r="IC49" s="777"/>
      <c r="ID49" s="777"/>
      <c r="IE49" s="777"/>
      <c r="IF49" s="777"/>
      <c r="IG49" s="777"/>
      <c r="IH49" s="777"/>
      <c r="II49" s="777"/>
      <c r="IJ49" s="777"/>
      <c r="IK49" s="777"/>
      <c r="IL49" s="777"/>
      <c r="IM49" s="777"/>
      <c r="IN49" s="777"/>
      <c r="IO49" s="777"/>
      <c r="IP49" s="777"/>
      <c r="IQ49" s="777"/>
      <c r="IR49" s="777"/>
      <c r="IS49" s="777"/>
      <c r="IT49" s="777"/>
      <c r="IU49" s="777"/>
    </row>
    <row r="50" spans="2:255" s="779" customFormat="1">
      <c r="B50" s="777"/>
      <c r="C50" s="777"/>
      <c r="D50" s="777"/>
      <c r="E50" s="777"/>
      <c r="F50" s="777"/>
      <c r="G50" s="777"/>
      <c r="H50" s="777"/>
      <c r="I50" s="777"/>
      <c r="J50" s="777"/>
      <c r="K50" s="777"/>
      <c r="L50" s="777"/>
      <c r="M50" s="777"/>
      <c r="N50" s="777"/>
      <c r="O50" s="777"/>
      <c r="P50" s="777"/>
      <c r="Q50" s="777"/>
      <c r="R50" s="777"/>
      <c r="S50" s="777"/>
      <c r="T50" s="777"/>
      <c r="U50" s="777"/>
      <c r="V50" s="777"/>
      <c r="W50" s="777"/>
      <c r="X50" s="777"/>
      <c r="Y50" s="777"/>
      <c r="Z50" s="778"/>
      <c r="AA50" s="778"/>
      <c r="AB50" s="778"/>
      <c r="AC50" s="778"/>
      <c r="AD50" s="778"/>
      <c r="AE50" s="778"/>
      <c r="AF50" s="778"/>
      <c r="AG50" s="778"/>
      <c r="AH50" s="778"/>
      <c r="AI50" s="778"/>
      <c r="AJ50" s="778"/>
      <c r="AK50" s="778"/>
      <c r="AL50" s="778"/>
      <c r="AM50" s="778"/>
      <c r="AN50" s="778"/>
      <c r="AO50" s="778"/>
      <c r="AP50" s="778"/>
      <c r="AQ50" s="778"/>
      <c r="AR50" s="778"/>
      <c r="AS50" s="778"/>
      <c r="AT50" s="778"/>
      <c r="AU50" s="778"/>
      <c r="AV50" s="778"/>
      <c r="AW50" s="778"/>
      <c r="AX50" s="778"/>
      <c r="AY50" s="778"/>
      <c r="AZ50" s="778"/>
      <c r="BA50" s="778"/>
      <c r="BB50" s="777"/>
      <c r="BC50" s="777"/>
      <c r="BD50" s="777"/>
      <c r="BE50" s="777"/>
      <c r="BF50" s="777"/>
      <c r="BG50" s="777"/>
      <c r="BH50" s="777"/>
      <c r="BI50" s="777"/>
      <c r="BJ50" s="777"/>
      <c r="BK50" s="777"/>
      <c r="BL50" s="777"/>
      <c r="BM50" s="777"/>
      <c r="BN50" s="777"/>
      <c r="BO50" s="777"/>
      <c r="BP50" s="777"/>
      <c r="BQ50" s="777"/>
      <c r="BR50" s="777"/>
      <c r="BS50" s="777"/>
      <c r="BT50" s="777"/>
      <c r="BU50" s="777"/>
      <c r="BV50" s="777"/>
      <c r="BW50" s="777"/>
      <c r="BX50" s="777"/>
      <c r="BY50" s="777"/>
      <c r="BZ50" s="777"/>
      <c r="CA50" s="777"/>
      <c r="CB50" s="777"/>
      <c r="CC50" s="777"/>
      <c r="CD50" s="777"/>
      <c r="CE50" s="777"/>
      <c r="CF50" s="777"/>
      <c r="CG50" s="777"/>
      <c r="CH50" s="777"/>
      <c r="CI50" s="777"/>
      <c r="CJ50" s="777"/>
      <c r="CK50" s="777"/>
      <c r="CL50" s="777"/>
      <c r="CM50" s="777"/>
      <c r="CN50" s="777"/>
      <c r="CO50" s="777"/>
      <c r="CP50" s="777"/>
      <c r="CQ50" s="777"/>
      <c r="CR50" s="777"/>
      <c r="CS50" s="777"/>
      <c r="CT50" s="777"/>
      <c r="CU50" s="777"/>
      <c r="CV50" s="777"/>
      <c r="CW50" s="777"/>
      <c r="CX50" s="777"/>
      <c r="CY50" s="777"/>
      <c r="CZ50" s="777"/>
      <c r="DA50" s="777"/>
      <c r="DB50" s="777"/>
      <c r="DC50" s="777"/>
      <c r="DD50" s="777"/>
      <c r="DE50" s="777"/>
      <c r="DF50" s="777"/>
      <c r="DG50" s="777"/>
      <c r="DH50" s="777"/>
      <c r="DI50" s="777"/>
      <c r="DJ50" s="777"/>
      <c r="DK50" s="777"/>
      <c r="DL50" s="777"/>
      <c r="DM50" s="777"/>
      <c r="DN50" s="777"/>
      <c r="DO50" s="777"/>
      <c r="DP50" s="777"/>
      <c r="DQ50" s="777"/>
      <c r="DR50" s="777"/>
      <c r="DS50" s="777"/>
      <c r="DT50" s="777"/>
      <c r="DU50" s="777"/>
      <c r="DV50" s="777"/>
      <c r="DW50" s="777"/>
      <c r="DX50" s="777"/>
      <c r="DY50" s="777"/>
      <c r="DZ50" s="777"/>
      <c r="EA50" s="777"/>
      <c r="EB50" s="777"/>
      <c r="EC50" s="777"/>
      <c r="ED50" s="777"/>
      <c r="EE50" s="777"/>
      <c r="EF50" s="777"/>
      <c r="EG50" s="777"/>
      <c r="EH50" s="777"/>
      <c r="EI50" s="777"/>
      <c r="EJ50" s="777"/>
      <c r="EK50" s="777"/>
      <c r="EL50" s="777"/>
      <c r="EM50" s="777"/>
      <c r="EN50" s="777"/>
      <c r="EO50" s="777"/>
      <c r="EP50" s="777"/>
      <c r="EQ50" s="777"/>
      <c r="ER50" s="777"/>
      <c r="ES50" s="777"/>
      <c r="ET50" s="777"/>
      <c r="EU50" s="777"/>
      <c r="EV50" s="777"/>
      <c r="EW50" s="777"/>
      <c r="EX50" s="777"/>
      <c r="EY50" s="777"/>
      <c r="EZ50" s="777"/>
      <c r="FA50" s="777"/>
      <c r="FB50" s="777"/>
      <c r="FC50" s="777"/>
      <c r="FD50" s="777"/>
      <c r="FE50" s="777"/>
      <c r="FF50" s="777"/>
      <c r="FG50" s="777"/>
      <c r="FH50" s="777"/>
      <c r="FI50" s="777"/>
      <c r="FJ50" s="777"/>
      <c r="FK50" s="777"/>
      <c r="FL50" s="777"/>
      <c r="FM50" s="777"/>
      <c r="FN50" s="777"/>
      <c r="FO50" s="777"/>
      <c r="FP50" s="777"/>
      <c r="FQ50" s="777"/>
      <c r="FR50" s="777"/>
      <c r="FS50" s="777"/>
      <c r="FT50" s="777"/>
      <c r="FU50" s="777"/>
      <c r="FV50" s="777"/>
      <c r="FW50" s="777"/>
      <c r="FX50" s="777"/>
      <c r="FY50" s="777"/>
      <c r="FZ50" s="777"/>
      <c r="GA50" s="777"/>
      <c r="GB50" s="777"/>
      <c r="GC50" s="777"/>
      <c r="GD50" s="777"/>
      <c r="GE50" s="777"/>
      <c r="GF50" s="777"/>
      <c r="GG50" s="777"/>
      <c r="GH50" s="777"/>
      <c r="GI50" s="777"/>
      <c r="GJ50" s="777"/>
      <c r="GK50" s="777"/>
      <c r="GL50" s="777"/>
      <c r="GM50" s="777"/>
      <c r="GN50" s="777"/>
      <c r="GO50" s="777"/>
      <c r="GP50" s="777"/>
      <c r="GQ50" s="777"/>
      <c r="GR50" s="777"/>
      <c r="GS50" s="777"/>
      <c r="GT50" s="777"/>
      <c r="GU50" s="777"/>
      <c r="GV50" s="777"/>
      <c r="GW50" s="777"/>
      <c r="GX50" s="777"/>
      <c r="GY50" s="777"/>
      <c r="GZ50" s="777"/>
      <c r="HA50" s="777"/>
      <c r="HB50" s="777"/>
      <c r="HC50" s="777"/>
      <c r="HD50" s="777"/>
      <c r="HE50" s="777"/>
      <c r="HF50" s="777"/>
      <c r="HG50" s="777"/>
      <c r="HH50" s="777"/>
      <c r="HI50" s="777"/>
      <c r="HJ50" s="777"/>
      <c r="HK50" s="777"/>
      <c r="HL50" s="777"/>
      <c r="HM50" s="777"/>
      <c r="HN50" s="777"/>
      <c r="HO50" s="777"/>
      <c r="HP50" s="777"/>
      <c r="HQ50" s="777"/>
      <c r="HR50" s="777"/>
      <c r="HS50" s="777"/>
      <c r="HT50" s="777"/>
      <c r="HU50" s="777"/>
      <c r="HV50" s="777"/>
      <c r="HW50" s="777"/>
      <c r="HX50" s="777"/>
      <c r="HY50" s="777"/>
      <c r="HZ50" s="777"/>
      <c r="IA50" s="777"/>
      <c r="IB50" s="777"/>
      <c r="IC50" s="777"/>
      <c r="ID50" s="777"/>
      <c r="IE50" s="777"/>
      <c r="IF50" s="777"/>
      <c r="IG50" s="777"/>
      <c r="IH50" s="777"/>
      <c r="II50" s="777"/>
      <c r="IJ50" s="777"/>
      <c r="IK50" s="777"/>
      <c r="IL50" s="777"/>
      <c r="IM50" s="777"/>
      <c r="IN50" s="777"/>
      <c r="IO50" s="777"/>
      <c r="IP50" s="777"/>
      <c r="IQ50" s="777"/>
      <c r="IR50" s="777"/>
      <c r="IS50" s="777"/>
      <c r="IT50" s="777"/>
      <c r="IU50" s="777"/>
    </row>
    <row r="51" spans="2:255" s="779" customFormat="1">
      <c r="B51" s="777"/>
      <c r="C51" s="777"/>
      <c r="D51" s="777"/>
      <c r="E51" s="777"/>
      <c r="F51" s="777"/>
      <c r="G51" s="777"/>
      <c r="H51" s="777"/>
      <c r="I51" s="777"/>
      <c r="J51" s="777"/>
      <c r="K51" s="777"/>
      <c r="L51" s="777"/>
      <c r="M51" s="777"/>
      <c r="N51" s="777"/>
      <c r="O51" s="777"/>
      <c r="P51" s="777"/>
      <c r="Q51" s="777"/>
      <c r="R51" s="777"/>
      <c r="S51" s="777"/>
      <c r="T51" s="777"/>
      <c r="U51" s="777"/>
      <c r="V51" s="777"/>
      <c r="W51" s="777"/>
      <c r="X51" s="777"/>
      <c r="Y51" s="777"/>
      <c r="Z51" s="778"/>
      <c r="AA51" s="778"/>
      <c r="AB51" s="778"/>
      <c r="AC51" s="778"/>
      <c r="AD51" s="778"/>
      <c r="AE51" s="778"/>
      <c r="AF51" s="778"/>
      <c r="AG51" s="778"/>
      <c r="AH51" s="778"/>
      <c r="AI51" s="778"/>
      <c r="AJ51" s="778"/>
      <c r="AK51" s="778"/>
      <c r="AL51" s="778"/>
      <c r="AM51" s="778"/>
      <c r="AN51" s="778"/>
      <c r="AO51" s="778"/>
      <c r="AP51" s="778"/>
      <c r="AQ51" s="778"/>
      <c r="AR51" s="778"/>
      <c r="AS51" s="778"/>
      <c r="AT51" s="778"/>
      <c r="AU51" s="778"/>
      <c r="AV51" s="778"/>
      <c r="AW51" s="778"/>
      <c r="AX51" s="778"/>
      <c r="AY51" s="778"/>
      <c r="AZ51" s="778"/>
      <c r="BA51" s="778"/>
      <c r="BB51" s="777"/>
      <c r="BC51" s="777"/>
      <c r="BD51" s="777"/>
      <c r="BE51" s="777"/>
      <c r="BF51" s="777"/>
      <c r="BG51" s="777"/>
      <c r="BH51" s="777"/>
      <c r="BI51" s="777"/>
      <c r="BJ51" s="777"/>
      <c r="BK51" s="777"/>
      <c r="BL51" s="777"/>
      <c r="BM51" s="777"/>
      <c r="BN51" s="777"/>
      <c r="BO51" s="777"/>
      <c r="BP51" s="777"/>
      <c r="BQ51" s="777"/>
      <c r="BR51" s="777"/>
      <c r="BS51" s="777"/>
      <c r="BT51" s="777"/>
      <c r="BU51" s="777"/>
      <c r="BV51" s="777"/>
      <c r="BW51" s="777"/>
      <c r="BX51" s="777"/>
      <c r="BY51" s="777"/>
      <c r="BZ51" s="777"/>
      <c r="CA51" s="777"/>
      <c r="CB51" s="777"/>
      <c r="CC51" s="777"/>
      <c r="CD51" s="777"/>
      <c r="CE51" s="777"/>
      <c r="CF51" s="777"/>
      <c r="CG51" s="777"/>
      <c r="CH51" s="777"/>
      <c r="CI51" s="777"/>
      <c r="CJ51" s="777"/>
      <c r="CK51" s="777"/>
      <c r="CL51" s="777"/>
      <c r="CM51" s="777"/>
      <c r="CN51" s="777"/>
      <c r="CO51" s="777"/>
      <c r="CP51" s="777"/>
      <c r="CQ51" s="777"/>
      <c r="CR51" s="777"/>
      <c r="CS51" s="777"/>
      <c r="CT51" s="777"/>
      <c r="CU51" s="777"/>
      <c r="CV51" s="777"/>
      <c r="CW51" s="777"/>
      <c r="CX51" s="777"/>
      <c r="CY51" s="777"/>
      <c r="CZ51" s="777"/>
      <c r="DA51" s="777"/>
      <c r="DB51" s="777"/>
      <c r="DC51" s="777"/>
      <c r="DD51" s="777"/>
      <c r="DE51" s="777"/>
      <c r="DF51" s="777"/>
      <c r="DG51" s="777"/>
      <c r="DH51" s="777"/>
      <c r="DI51" s="777"/>
      <c r="DJ51" s="777"/>
      <c r="DK51" s="777"/>
      <c r="DL51" s="777"/>
      <c r="DM51" s="777"/>
      <c r="DN51" s="777"/>
      <c r="DO51" s="777"/>
      <c r="DP51" s="777"/>
      <c r="DQ51" s="777"/>
      <c r="DR51" s="777"/>
      <c r="DS51" s="777"/>
      <c r="DT51" s="777"/>
      <c r="DU51" s="777"/>
      <c r="DV51" s="777"/>
      <c r="DW51" s="777"/>
      <c r="DX51" s="777"/>
      <c r="DY51" s="777"/>
      <c r="DZ51" s="777"/>
      <c r="EA51" s="777"/>
      <c r="EB51" s="777"/>
      <c r="EC51" s="777"/>
      <c r="ED51" s="777"/>
      <c r="EE51" s="777"/>
      <c r="EF51" s="777"/>
      <c r="EG51" s="777"/>
      <c r="EH51" s="777"/>
      <c r="EI51" s="777"/>
      <c r="EJ51" s="777"/>
      <c r="EK51" s="777"/>
      <c r="EL51" s="777"/>
      <c r="EM51" s="777"/>
      <c r="EN51" s="777"/>
      <c r="EO51" s="777"/>
      <c r="EP51" s="777"/>
      <c r="EQ51" s="777"/>
      <c r="ER51" s="777"/>
      <c r="ES51" s="777"/>
      <c r="ET51" s="777"/>
      <c r="EU51" s="777"/>
      <c r="EV51" s="777"/>
      <c r="EW51" s="777"/>
      <c r="EX51" s="777"/>
      <c r="EY51" s="777"/>
      <c r="EZ51" s="777"/>
      <c r="FA51" s="777"/>
      <c r="FB51" s="777"/>
      <c r="FC51" s="777"/>
      <c r="FD51" s="777"/>
      <c r="FE51" s="777"/>
      <c r="FF51" s="777"/>
      <c r="FG51" s="777"/>
      <c r="FH51" s="777"/>
      <c r="FI51" s="777"/>
      <c r="FJ51" s="777"/>
      <c r="FK51" s="777"/>
      <c r="FL51" s="777"/>
      <c r="FM51" s="777"/>
      <c r="FN51" s="777"/>
      <c r="FO51" s="777"/>
      <c r="FP51" s="777"/>
      <c r="FQ51" s="777"/>
      <c r="FR51" s="777"/>
      <c r="FS51" s="777"/>
      <c r="FT51" s="777"/>
      <c r="FU51" s="777"/>
      <c r="FV51" s="777"/>
      <c r="FW51" s="777"/>
      <c r="FX51" s="777"/>
      <c r="FY51" s="777"/>
      <c r="FZ51" s="777"/>
      <c r="GA51" s="777"/>
      <c r="GB51" s="777"/>
      <c r="GC51" s="777"/>
      <c r="GD51" s="777"/>
      <c r="GE51" s="777"/>
      <c r="GF51" s="777"/>
      <c r="GG51" s="777"/>
      <c r="GH51" s="777"/>
      <c r="GI51" s="777"/>
      <c r="GJ51" s="777"/>
      <c r="GK51" s="777"/>
      <c r="GL51" s="777"/>
      <c r="GM51" s="777"/>
      <c r="GN51" s="777"/>
      <c r="GO51" s="777"/>
      <c r="GP51" s="777"/>
      <c r="GQ51" s="777"/>
      <c r="GR51" s="777"/>
      <c r="GS51" s="777"/>
      <c r="GT51" s="777"/>
      <c r="GU51" s="777"/>
      <c r="GV51" s="777"/>
      <c r="GW51" s="777"/>
      <c r="GX51" s="777"/>
      <c r="GY51" s="777"/>
      <c r="GZ51" s="777"/>
      <c r="HA51" s="777"/>
      <c r="HB51" s="777"/>
      <c r="HC51" s="777"/>
      <c r="HD51" s="777"/>
      <c r="HE51" s="777"/>
      <c r="HF51" s="777"/>
      <c r="HG51" s="777"/>
      <c r="HH51" s="777"/>
      <c r="HI51" s="777"/>
      <c r="HJ51" s="777"/>
      <c r="HK51" s="777"/>
      <c r="HL51" s="777"/>
      <c r="HM51" s="777"/>
      <c r="HN51" s="777"/>
      <c r="HO51" s="777"/>
      <c r="HP51" s="777"/>
      <c r="HQ51" s="777"/>
      <c r="HR51" s="777"/>
      <c r="HS51" s="777"/>
      <c r="HT51" s="777"/>
      <c r="HU51" s="777"/>
      <c r="HV51" s="777"/>
      <c r="HW51" s="777"/>
      <c r="HX51" s="777"/>
      <c r="HY51" s="777"/>
      <c r="HZ51" s="777"/>
      <c r="IA51" s="777"/>
      <c r="IB51" s="777"/>
      <c r="IC51" s="777"/>
      <c r="ID51" s="777"/>
      <c r="IE51" s="777"/>
      <c r="IF51" s="777"/>
      <c r="IG51" s="777"/>
      <c r="IH51" s="777"/>
      <c r="II51" s="777"/>
      <c r="IJ51" s="777"/>
      <c r="IK51" s="777"/>
      <c r="IL51" s="777"/>
      <c r="IM51" s="777"/>
      <c r="IN51" s="777"/>
      <c r="IO51" s="777"/>
      <c r="IP51" s="777"/>
      <c r="IQ51" s="777"/>
      <c r="IR51" s="777"/>
      <c r="IS51" s="777"/>
      <c r="IT51" s="777"/>
      <c r="IU51" s="777"/>
    </row>
    <row r="52" spans="2:255" s="779" customFormat="1">
      <c r="B52" s="777"/>
      <c r="C52" s="777"/>
      <c r="D52" s="777"/>
      <c r="E52" s="777"/>
      <c r="F52" s="777"/>
      <c r="G52" s="777"/>
      <c r="H52" s="777"/>
      <c r="I52" s="777"/>
      <c r="J52" s="777"/>
      <c r="K52" s="777"/>
      <c r="L52" s="777"/>
      <c r="M52" s="777"/>
      <c r="N52" s="777"/>
      <c r="O52" s="777"/>
      <c r="P52" s="777"/>
      <c r="Q52" s="777"/>
      <c r="R52" s="777"/>
      <c r="S52" s="777"/>
      <c r="T52" s="777"/>
      <c r="U52" s="777"/>
      <c r="V52" s="777"/>
      <c r="W52" s="777"/>
      <c r="X52" s="777"/>
      <c r="Y52" s="777"/>
      <c r="Z52" s="778"/>
      <c r="AA52" s="778"/>
      <c r="AB52" s="778"/>
      <c r="AC52" s="778"/>
      <c r="AD52" s="778"/>
      <c r="AE52" s="778"/>
      <c r="AF52" s="778"/>
      <c r="AG52" s="778"/>
      <c r="AH52" s="778"/>
      <c r="AI52" s="778"/>
      <c r="AJ52" s="778"/>
      <c r="AK52" s="778"/>
      <c r="AL52" s="778"/>
      <c r="AM52" s="778"/>
      <c r="AN52" s="778"/>
      <c r="AO52" s="778"/>
      <c r="AP52" s="778"/>
      <c r="AQ52" s="778"/>
      <c r="AR52" s="778"/>
      <c r="AS52" s="778"/>
      <c r="AT52" s="778"/>
      <c r="AU52" s="778"/>
      <c r="AV52" s="778"/>
      <c r="AW52" s="778"/>
      <c r="AX52" s="778"/>
      <c r="AY52" s="778"/>
      <c r="AZ52" s="778"/>
      <c r="BA52" s="778"/>
      <c r="BB52" s="777"/>
      <c r="BC52" s="777"/>
      <c r="BD52" s="777"/>
      <c r="BE52" s="777"/>
      <c r="BF52" s="777"/>
      <c r="BG52" s="777"/>
      <c r="BH52" s="777"/>
      <c r="BI52" s="777"/>
      <c r="BJ52" s="777"/>
      <c r="BK52" s="777"/>
      <c r="BL52" s="777"/>
      <c r="BM52" s="777"/>
      <c r="BN52" s="777"/>
      <c r="BO52" s="777"/>
      <c r="BP52" s="777"/>
      <c r="BQ52" s="777"/>
      <c r="BR52" s="777"/>
      <c r="BS52" s="777"/>
      <c r="BT52" s="777"/>
      <c r="BU52" s="777"/>
      <c r="BV52" s="777"/>
      <c r="BW52" s="777"/>
      <c r="BX52" s="777"/>
      <c r="BY52" s="777"/>
      <c r="BZ52" s="777"/>
      <c r="CA52" s="777"/>
      <c r="CB52" s="777"/>
      <c r="CC52" s="777"/>
      <c r="CD52" s="777"/>
      <c r="CE52" s="777"/>
      <c r="CF52" s="777"/>
      <c r="CG52" s="777"/>
      <c r="CH52" s="777"/>
      <c r="CI52" s="777"/>
      <c r="CJ52" s="777"/>
      <c r="CK52" s="777"/>
      <c r="CL52" s="777"/>
      <c r="CM52" s="777"/>
      <c r="CN52" s="777"/>
      <c r="CO52" s="777"/>
      <c r="CP52" s="777"/>
      <c r="CQ52" s="777"/>
      <c r="CR52" s="777"/>
      <c r="CS52" s="777"/>
      <c r="CT52" s="777"/>
      <c r="CU52" s="777"/>
      <c r="CV52" s="777"/>
      <c r="CW52" s="777"/>
      <c r="CX52" s="777"/>
      <c r="CY52" s="777"/>
      <c r="CZ52" s="777"/>
      <c r="DA52" s="777"/>
      <c r="DB52" s="777"/>
      <c r="DC52" s="777"/>
      <c r="DD52" s="777"/>
      <c r="DE52" s="777"/>
      <c r="DF52" s="777"/>
      <c r="DG52" s="777"/>
      <c r="DH52" s="777"/>
      <c r="DI52" s="777"/>
      <c r="DJ52" s="777"/>
      <c r="DK52" s="777"/>
      <c r="DL52" s="777"/>
      <c r="DM52" s="777"/>
      <c r="DN52" s="777"/>
      <c r="DO52" s="777"/>
      <c r="DP52" s="777"/>
      <c r="DQ52" s="777"/>
      <c r="DR52" s="777"/>
      <c r="DS52" s="777"/>
      <c r="DT52" s="777"/>
      <c r="DU52" s="777"/>
      <c r="DV52" s="777"/>
      <c r="DW52" s="777"/>
      <c r="DX52" s="777"/>
      <c r="DY52" s="777"/>
      <c r="DZ52" s="777"/>
      <c r="EA52" s="777"/>
      <c r="EB52" s="777"/>
      <c r="EC52" s="777"/>
      <c r="ED52" s="777"/>
      <c r="EE52" s="777"/>
      <c r="EF52" s="777"/>
      <c r="EG52" s="777"/>
      <c r="EH52" s="777"/>
      <c r="EI52" s="777"/>
      <c r="EJ52" s="777"/>
      <c r="EK52" s="777"/>
      <c r="EL52" s="777"/>
      <c r="EM52" s="777"/>
      <c r="EN52" s="777"/>
      <c r="EO52" s="777"/>
      <c r="EP52" s="777"/>
      <c r="EQ52" s="777"/>
      <c r="ER52" s="777"/>
      <c r="ES52" s="777"/>
      <c r="ET52" s="777"/>
      <c r="EU52" s="777"/>
      <c r="EV52" s="777"/>
      <c r="EW52" s="777"/>
      <c r="EX52" s="777"/>
      <c r="EY52" s="777"/>
      <c r="EZ52" s="777"/>
      <c r="FA52" s="777"/>
      <c r="FB52" s="777"/>
      <c r="FC52" s="777"/>
      <c r="FD52" s="777"/>
      <c r="FE52" s="777"/>
      <c r="FF52" s="777"/>
      <c r="FG52" s="777"/>
      <c r="FH52" s="777"/>
      <c r="FI52" s="777"/>
      <c r="FJ52" s="777"/>
      <c r="FK52" s="777"/>
      <c r="FL52" s="777"/>
      <c r="FM52" s="777"/>
      <c r="FN52" s="777"/>
      <c r="FO52" s="777"/>
      <c r="FP52" s="777"/>
      <c r="FQ52" s="777"/>
      <c r="FR52" s="777"/>
      <c r="FS52" s="777"/>
      <c r="FT52" s="777"/>
      <c r="FU52" s="777"/>
      <c r="FV52" s="777"/>
      <c r="FW52" s="777"/>
      <c r="FX52" s="777"/>
      <c r="FY52" s="777"/>
      <c r="FZ52" s="777"/>
      <c r="GA52" s="777"/>
      <c r="GB52" s="777"/>
      <c r="GC52" s="777"/>
      <c r="GD52" s="777"/>
      <c r="GE52" s="777"/>
      <c r="GF52" s="777"/>
      <c r="GG52" s="777"/>
      <c r="GH52" s="777"/>
      <c r="GI52" s="777"/>
      <c r="GJ52" s="777"/>
      <c r="GK52" s="777"/>
      <c r="GL52" s="777"/>
      <c r="GM52" s="777"/>
      <c r="GN52" s="777"/>
      <c r="GO52" s="777"/>
      <c r="GP52" s="777"/>
      <c r="GQ52" s="777"/>
      <c r="GR52" s="777"/>
      <c r="GS52" s="777"/>
      <c r="GT52" s="777"/>
      <c r="GU52" s="777"/>
      <c r="GV52" s="777"/>
      <c r="GW52" s="777"/>
      <c r="GX52" s="777"/>
      <c r="GY52" s="777"/>
      <c r="GZ52" s="777"/>
      <c r="HA52" s="777"/>
      <c r="HB52" s="777"/>
      <c r="HC52" s="777"/>
      <c r="HD52" s="777"/>
      <c r="HE52" s="777"/>
      <c r="HF52" s="777"/>
      <c r="HG52" s="777"/>
      <c r="HH52" s="777"/>
      <c r="HI52" s="777"/>
      <c r="HJ52" s="777"/>
      <c r="HK52" s="777"/>
      <c r="HL52" s="777"/>
      <c r="HM52" s="777"/>
      <c r="HN52" s="777"/>
      <c r="HO52" s="777"/>
      <c r="HP52" s="777"/>
      <c r="HQ52" s="777"/>
      <c r="HR52" s="777"/>
      <c r="HS52" s="777"/>
      <c r="HT52" s="777"/>
      <c r="HU52" s="777"/>
      <c r="HV52" s="777"/>
      <c r="HW52" s="777"/>
      <c r="HX52" s="777"/>
      <c r="HY52" s="777"/>
      <c r="HZ52" s="777"/>
      <c r="IA52" s="777"/>
      <c r="IB52" s="777"/>
      <c r="IC52" s="777"/>
      <c r="ID52" s="777"/>
      <c r="IE52" s="777"/>
      <c r="IF52" s="777"/>
      <c r="IG52" s="777"/>
      <c r="IH52" s="777"/>
      <c r="II52" s="777"/>
      <c r="IJ52" s="777"/>
      <c r="IK52" s="777"/>
      <c r="IL52" s="777"/>
      <c r="IM52" s="777"/>
      <c r="IN52" s="777"/>
      <c r="IO52" s="777"/>
      <c r="IP52" s="777"/>
      <c r="IQ52" s="777"/>
      <c r="IR52" s="777"/>
      <c r="IS52" s="777"/>
      <c r="IT52" s="777"/>
      <c r="IU52" s="777"/>
    </row>
    <row r="53" spans="2:255" s="779" customFormat="1">
      <c r="B53" s="777"/>
      <c r="C53" s="777"/>
      <c r="D53" s="777"/>
      <c r="E53" s="777"/>
      <c r="F53" s="777"/>
      <c r="G53" s="777"/>
      <c r="H53" s="777"/>
      <c r="I53" s="777"/>
      <c r="J53" s="777"/>
      <c r="K53" s="777"/>
      <c r="L53" s="777"/>
      <c r="M53" s="777"/>
      <c r="N53" s="777"/>
      <c r="O53" s="777"/>
      <c r="P53" s="777"/>
      <c r="Q53" s="777"/>
      <c r="R53" s="777"/>
      <c r="S53" s="777"/>
      <c r="T53" s="777"/>
      <c r="U53" s="777"/>
      <c r="V53" s="777"/>
      <c r="W53" s="777"/>
      <c r="X53" s="777"/>
      <c r="Y53" s="777"/>
      <c r="Z53" s="778"/>
      <c r="AA53" s="778"/>
      <c r="AB53" s="778"/>
      <c r="AC53" s="778"/>
      <c r="AD53" s="778"/>
      <c r="AE53" s="778"/>
      <c r="AF53" s="778"/>
      <c r="AG53" s="778"/>
      <c r="AH53" s="778"/>
      <c r="AI53" s="778"/>
      <c r="AJ53" s="778"/>
      <c r="AK53" s="778"/>
      <c r="AL53" s="778"/>
      <c r="AM53" s="778"/>
      <c r="AN53" s="778"/>
      <c r="AO53" s="778"/>
      <c r="AP53" s="778"/>
      <c r="AQ53" s="778"/>
      <c r="AR53" s="778"/>
      <c r="AS53" s="778"/>
      <c r="AT53" s="778"/>
      <c r="AU53" s="778"/>
      <c r="AV53" s="778"/>
      <c r="AW53" s="778"/>
      <c r="AX53" s="778"/>
      <c r="AY53" s="778"/>
      <c r="AZ53" s="778"/>
      <c r="BA53" s="778"/>
      <c r="BB53" s="777"/>
      <c r="BC53" s="777"/>
      <c r="BD53" s="777"/>
      <c r="BE53" s="777"/>
      <c r="BF53" s="777"/>
      <c r="BG53" s="777"/>
      <c r="BH53" s="777"/>
      <c r="BI53" s="777"/>
      <c r="BJ53" s="777"/>
      <c r="BK53" s="777"/>
      <c r="BL53" s="777"/>
      <c r="BM53" s="777"/>
      <c r="BN53" s="777"/>
      <c r="BO53" s="777"/>
      <c r="BP53" s="777"/>
      <c r="BQ53" s="777"/>
      <c r="BR53" s="777"/>
      <c r="BS53" s="777"/>
      <c r="BT53" s="777"/>
      <c r="BU53" s="777"/>
      <c r="BV53" s="777"/>
      <c r="BW53" s="777"/>
      <c r="BX53" s="777"/>
      <c r="BY53" s="777"/>
      <c r="BZ53" s="777"/>
      <c r="CA53" s="777"/>
      <c r="CB53" s="777"/>
      <c r="CC53" s="777"/>
      <c r="CD53" s="777"/>
      <c r="CE53" s="777"/>
      <c r="CF53" s="777"/>
      <c r="CG53" s="777"/>
      <c r="CH53" s="777"/>
      <c r="CI53" s="777"/>
      <c r="CJ53" s="777"/>
      <c r="CK53" s="777"/>
      <c r="CL53" s="777"/>
      <c r="CM53" s="777"/>
      <c r="CN53" s="777"/>
      <c r="CO53" s="777"/>
      <c r="CP53" s="777"/>
      <c r="CQ53" s="777"/>
      <c r="CR53" s="777"/>
      <c r="CS53" s="777"/>
      <c r="CT53" s="777"/>
      <c r="CU53" s="777"/>
      <c r="CV53" s="777"/>
      <c r="CW53" s="777"/>
      <c r="CX53" s="777"/>
      <c r="CY53" s="777"/>
      <c r="CZ53" s="777"/>
      <c r="DA53" s="777"/>
      <c r="DB53" s="777"/>
      <c r="DC53" s="777"/>
      <c r="DD53" s="777"/>
      <c r="DE53" s="777"/>
      <c r="DF53" s="777"/>
      <c r="DG53" s="777"/>
      <c r="DH53" s="777"/>
      <c r="DI53" s="777"/>
      <c r="DJ53" s="777"/>
      <c r="DK53" s="777"/>
      <c r="DL53" s="777"/>
      <c r="DM53" s="777"/>
      <c r="DN53" s="777"/>
      <c r="DO53" s="777"/>
      <c r="DP53" s="777"/>
      <c r="DQ53" s="777"/>
      <c r="DR53" s="777"/>
      <c r="DS53" s="777"/>
      <c r="DT53" s="777"/>
      <c r="DU53" s="777"/>
      <c r="DV53" s="777"/>
      <c r="DW53" s="777"/>
      <c r="DX53" s="777"/>
      <c r="DY53" s="777"/>
      <c r="DZ53" s="777"/>
      <c r="EA53" s="777"/>
      <c r="EB53" s="777"/>
      <c r="EC53" s="777"/>
      <c r="ED53" s="777"/>
      <c r="EE53" s="777"/>
      <c r="EF53" s="777"/>
      <c r="EG53" s="777"/>
      <c r="EH53" s="777"/>
      <c r="EI53" s="777"/>
      <c r="EJ53" s="777"/>
      <c r="EK53" s="777"/>
      <c r="EL53" s="777"/>
      <c r="EM53" s="777"/>
      <c r="EN53" s="777"/>
      <c r="EO53" s="777"/>
      <c r="EP53" s="777"/>
      <c r="EQ53" s="777"/>
      <c r="ER53" s="777"/>
      <c r="ES53" s="777"/>
      <c r="ET53" s="777"/>
      <c r="EU53" s="777"/>
      <c r="EV53" s="777"/>
      <c r="EW53" s="777"/>
      <c r="EX53" s="777"/>
      <c r="EY53" s="777"/>
      <c r="EZ53" s="777"/>
      <c r="FA53" s="777"/>
      <c r="FB53" s="777"/>
      <c r="FC53" s="777"/>
      <c r="FD53" s="777"/>
      <c r="FE53" s="777"/>
      <c r="FF53" s="777"/>
      <c r="FG53" s="777"/>
      <c r="FH53" s="777"/>
      <c r="FI53" s="777"/>
      <c r="FJ53" s="777"/>
      <c r="FK53" s="777"/>
      <c r="FL53" s="777"/>
      <c r="FM53" s="777"/>
      <c r="FN53" s="777"/>
      <c r="FO53" s="777"/>
      <c r="FP53" s="777"/>
      <c r="FQ53" s="777"/>
      <c r="FR53" s="777"/>
      <c r="FS53" s="777"/>
      <c r="FT53" s="777"/>
      <c r="FU53" s="777"/>
      <c r="FV53" s="777"/>
      <c r="FW53" s="777"/>
      <c r="FX53" s="777"/>
      <c r="FY53" s="777"/>
      <c r="FZ53" s="777"/>
      <c r="GA53" s="777"/>
      <c r="GB53" s="777"/>
      <c r="GC53" s="777"/>
      <c r="GD53" s="777"/>
      <c r="GE53" s="777"/>
      <c r="GF53" s="777"/>
      <c r="GG53" s="777"/>
      <c r="GH53" s="777"/>
      <c r="GI53" s="777"/>
      <c r="GJ53" s="777"/>
      <c r="GK53" s="777"/>
      <c r="GL53" s="777"/>
      <c r="GM53" s="777"/>
      <c r="GN53" s="777"/>
      <c r="GO53" s="777"/>
      <c r="GP53" s="777"/>
      <c r="GQ53" s="777"/>
      <c r="GR53" s="777"/>
      <c r="GS53" s="777"/>
      <c r="GT53" s="777"/>
      <c r="GU53" s="777"/>
      <c r="GV53" s="777"/>
      <c r="GW53" s="777"/>
      <c r="GX53" s="777"/>
      <c r="GY53" s="777"/>
      <c r="GZ53" s="777"/>
      <c r="HA53" s="777"/>
      <c r="HB53" s="777"/>
      <c r="HC53" s="777"/>
      <c r="HD53" s="777"/>
      <c r="HE53" s="777"/>
      <c r="HF53" s="777"/>
      <c r="HG53" s="777"/>
      <c r="HH53" s="777"/>
      <c r="HI53" s="777"/>
      <c r="HJ53" s="777"/>
      <c r="HK53" s="777"/>
      <c r="HL53" s="777"/>
      <c r="HM53" s="777"/>
      <c r="HN53" s="777"/>
      <c r="HO53" s="777"/>
      <c r="HP53" s="777"/>
      <c r="HQ53" s="777"/>
      <c r="HR53" s="777"/>
      <c r="HS53" s="777"/>
      <c r="HT53" s="777"/>
      <c r="HU53" s="777"/>
      <c r="HV53" s="777"/>
      <c r="HW53" s="777"/>
      <c r="HX53" s="777"/>
      <c r="HY53" s="777"/>
      <c r="HZ53" s="777"/>
      <c r="IA53" s="777"/>
      <c r="IB53" s="777"/>
      <c r="IC53" s="777"/>
      <c r="ID53" s="777"/>
      <c r="IE53" s="777"/>
      <c r="IF53" s="777"/>
      <c r="IG53" s="777"/>
      <c r="IH53" s="777"/>
      <c r="II53" s="777"/>
      <c r="IJ53" s="777"/>
      <c r="IK53" s="777"/>
      <c r="IL53" s="777"/>
      <c r="IM53" s="777"/>
      <c r="IN53" s="777"/>
      <c r="IO53" s="777"/>
      <c r="IP53" s="777"/>
      <c r="IQ53" s="777"/>
      <c r="IR53" s="777"/>
      <c r="IS53" s="777"/>
      <c r="IT53" s="777"/>
      <c r="IU53" s="777"/>
    </row>
    <row r="54" spans="2:255" s="779" customFormat="1">
      <c r="B54" s="777"/>
      <c r="C54" s="777"/>
      <c r="D54" s="777"/>
      <c r="E54" s="777"/>
      <c r="F54" s="777"/>
      <c r="G54" s="777"/>
      <c r="H54" s="777"/>
      <c r="I54" s="777"/>
      <c r="J54" s="777"/>
      <c r="K54" s="777"/>
      <c r="L54" s="777"/>
      <c r="M54" s="777"/>
      <c r="N54" s="777"/>
      <c r="O54" s="777"/>
      <c r="P54" s="777"/>
      <c r="Q54" s="777"/>
      <c r="R54" s="777"/>
      <c r="S54" s="777"/>
      <c r="T54" s="777"/>
      <c r="U54" s="777"/>
      <c r="V54" s="777"/>
      <c r="W54" s="777"/>
      <c r="X54" s="777"/>
      <c r="Y54" s="777"/>
      <c r="Z54" s="778"/>
      <c r="AA54" s="778"/>
      <c r="AB54" s="778"/>
      <c r="AC54" s="778"/>
      <c r="AD54" s="778"/>
      <c r="AE54" s="778"/>
      <c r="AF54" s="778"/>
      <c r="AG54" s="778"/>
      <c r="AH54" s="778"/>
      <c r="AI54" s="778"/>
      <c r="AJ54" s="778"/>
      <c r="AK54" s="778"/>
      <c r="AL54" s="778"/>
      <c r="AM54" s="778"/>
      <c r="AN54" s="778"/>
      <c r="AO54" s="778"/>
      <c r="AP54" s="778"/>
      <c r="AQ54" s="778"/>
      <c r="AR54" s="778"/>
      <c r="AS54" s="778"/>
      <c r="AT54" s="778"/>
      <c r="AU54" s="778"/>
      <c r="AV54" s="778"/>
      <c r="AW54" s="778"/>
      <c r="AX54" s="778"/>
      <c r="AY54" s="778"/>
      <c r="AZ54" s="778"/>
      <c r="BA54" s="778"/>
      <c r="BB54" s="777"/>
      <c r="BC54" s="777"/>
      <c r="BD54" s="777"/>
      <c r="BE54" s="777"/>
      <c r="BF54" s="777"/>
      <c r="BG54" s="777"/>
      <c r="BH54" s="777"/>
      <c r="BI54" s="777"/>
      <c r="BJ54" s="777"/>
      <c r="BK54" s="777"/>
      <c r="BL54" s="777"/>
      <c r="BM54" s="777"/>
      <c r="BN54" s="777"/>
      <c r="BO54" s="777"/>
      <c r="BP54" s="777"/>
      <c r="BQ54" s="777"/>
      <c r="BR54" s="777"/>
      <c r="BS54" s="777"/>
      <c r="BT54" s="777"/>
      <c r="BU54" s="777"/>
      <c r="BV54" s="777"/>
      <c r="BW54" s="777"/>
      <c r="BX54" s="777"/>
      <c r="BY54" s="777"/>
      <c r="BZ54" s="777"/>
      <c r="CA54" s="777"/>
      <c r="CB54" s="777"/>
      <c r="CC54" s="777"/>
      <c r="CD54" s="777"/>
      <c r="CE54" s="777"/>
      <c r="CF54" s="777"/>
      <c r="CG54" s="777"/>
      <c r="CH54" s="777"/>
      <c r="CI54" s="777"/>
      <c r="CJ54" s="777"/>
      <c r="CK54" s="777"/>
      <c r="CL54" s="777"/>
      <c r="CM54" s="777"/>
      <c r="CN54" s="777"/>
      <c r="CO54" s="777"/>
      <c r="CP54" s="777"/>
      <c r="CQ54" s="777"/>
      <c r="CR54" s="777"/>
      <c r="CS54" s="777"/>
      <c r="CT54" s="777"/>
      <c r="CU54" s="777"/>
      <c r="CV54" s="777"/>
      <c r="CW54" s="777"/>
      <c r="CX54" s="777"/>
      <c r="CY54" s="777"/>
      <c r="CZ54" s="777"/>
      <c r="DA54" s="777"/>
      <c r="DB54" s="777"/>
      <c r="DC54" s="777"/>
      <c r="DD54" s="777"/>
      <c r="DE54" s="777"/>
      <c r="DF54" s="777"/>
      <c r="DG54" s="777"/>
      <c r="DH54" s="777"/>
      <c r="DI54" s="777"/>
      <c r="DJ54" s="777"/>
      <c r="DK54" s="777"/>
      <c r="DL54" s="777"/>
      <c r="DM54" s="777"/>
      <c r="DN54" s="777"/>
      <c r="DO54" s="777"/>
      <c r="DP54" s="777"/>
      <c r="DQ54" s="777"/>
      <c r="DR54" s="777"/>
      <c r="DS54" s="777"/>
      <c r="DT54" s="777"/>
      <c r="DU54" s="777"/>
      <c r="DV54" s="777"/>
      <c r="DW54" s="777"/>
      <c r="DX54" s="777"/>
      <c r="DY54" s="777"/>
      <c r="DZ54" s="777"/>
      <c r="EA54" s="777"/>
      <c r="EB54" s="777"/>
      <c r="EC54" s="777"/>
      <c r="ED54" s="777"/>
      <c r="EE54" s="777"/>
      <c r="EF54" s="777"/>
      <c r="EG54" s="777"/>
      <c r="EH54" s="777"/>
      <c r="EI54" s="777"/>
      <c r="EJ54" s="777"/>
      <c r="EK54" s="777"/>
      <c r="EL54" s="777"/>
      <c r="EM54" s="777"/>
      <c r="EN54" s="777"/>
      <c r="EO54" s="777"/>
      <c r="EP54" s="777"/>
      <c r="EQ54" s="777"/>
      <c r="ER54" s="777"/>
      <c r="ES54" s="777"/>
      <c r="ET54" s="777"/>
      <c r="EU54" s="777"/>
      <c r="EV54" s="777"/>
      <c r="EW54" s="777"/>
      <c r="EX54" s="777"/>
      <c r="EY54" s="777"/>
      <c r="EZ54" s="777"/>
      <c r="FA54" s="777"/>
      <c r="FB54" s="777"/>
      <c r="FC54" s="777"/>
      <c r="FD54" s="777"/>
      <c r="FE54" s="777"/>
      <c r="FF54" s="777"/>
      <c r="FG54" s="777"/>
      <c r="FH54" s="777"/>
      <c r="FI54" s="777"/>
      <c r="FJ54" s="777"/>
      <c r="FK54" s="777"/>
      <c r="FL54" s="777"/>
      <c r="FM54" s="777"/>
      <c r="FN54" s="777"/>
      <c r="FO54" s="777"/>
      <c r="FP54" s="777"/>
      <c r="FQ54" s="777"/>
      <c r="FR54" s="777"/>
      <c r="FS54" s="777"/>
      <c r="FT54" s="777"/>
      <c r="FU54" s="777"/>
      <c r="FV54" s="777"/>
      <c r="FW54" s="777"/>
      <c r="FX54" s="777"/>
      <c r="FY54" s="777"/>
      <c r="FZ54" s="777"/>
      <c r="GA54" s="777"/>
      <c r="GB54" s="777"/>
      <c r="GC54" s="777"/>
      <c r="GD54" s="777"/>
      <c r="GE54" s="777"/>
      <c r="GF54" s="777"/>
      <c r="GG54" s="777"/>
      <c r="GH54" s="777"/>
      <c r="GI54" s="777"/>
      <c r="GJ54" s="777"/>
      <c r="GK54" s="777"/>
      <c r="GL54" s="777"/>
      <c r="GM54" s="777"/>
      <c r="GN54" s="777"/>
      <c r="GO54" s="777"/>
      <c r="GP54" s="777"/>
      <c r="GQ54" s="777"/>
      <c r="GR54" s="777"/>
      <c r="GS54" s="777"/>
      <c r="GT54" s="777"/>
      <c r="GU54" s="777"/>
      <c r="GV54" s="777"/>
      <c r="GW54" s="777"/>
      <c r="GX54" s="777"/>
      <c r="GY54" s="777"/>
      <c r="GZ54" s="777"/>
      <c r="HA54" s="777"/>
      <c r="HB54" s="777"/>
      <c r="HC54" s="777"/>
      <c r="HD54" s="777"/>
      <c r="HE54" s="777"/>
      <c r="HF54" s="777"/>
      <c r="HG54" s="777"/>
      <c r="HH54" s="777"/>
      <c r="HI54" s="777"/>
      <c r="HJ54" s="777"/>
      <c r="HK54" s="777"/>
      <c r="HL54" s="777"/>
      <c r="HM54" s="777"/>
      <c r="HN54" s="777"/>
      <c r="HO54" s="777"/>
      <c r="HP54" s="777"/>
      <c r="HQ54" s="777"/>
      <c r="HR54" s="777"/>
      <c r="HS54" s="777"/>
      <c r="HT54" s="777"/>
      <c r="HU54" s="777"/>
      <c r="HV54" s="777"/>
      <c r="HW54" s="777"/>
      <c r="HX54" s="777"/>
      <c r="HY54" s="777"/>
      <c r="HZ54" s="777"/>
      <c r="IA54" s="777"/>
      <c r="IB54" s="777"/>
      <c r="IC54" s="777"/>
      <c r="ID54" s="777"/>
      <c r="IE54" s="777"/>
      <c r="IF54" s="777"/>
      <c r="IG54" s="777"/>
      <c r="IH54" s="777"/>
      <c r="II54" s="777"/>
      <c r="IJ54" s="777"/>
      <c r="IK54" s="777"/>
      <c r="IL54" s="777"/>
      <c r="IM54" s="777"/>
      <c r="IN54" s="777"/>
      <c r="IO54" s="777"/>
      <c r="IP54" s="777"/>
      <c r="IQ54" s="777"/>
      <c r="IR54" s="777"/>
      <c r="IS54" s="777"/>
      <c r="IT54" s="777"/>
      <c r="IU54" s="777"/>
    </row>
    <row r="55" spans="2:255" s="779" customFormat="1">
      <c r="B55" s="777"/>
      <c r="C55" s="777"/>
      <c r="D55" s="777"/>
      <c r="E55" s="777"/>
      <c r="F55" s="777"/>
      <c r="G55" s="777"/>
      <c r="H55" s="777"/>
      <c r="I55" s="777"/>
      <c r="J55" s="777"/>
      <c r="K55" s="777"/>
      <c r="L55" s="777"/>
      <c r="M55" s="777"/>
      <c r="N55" s="777"/>
      <c r="O55" s="777"/>
      <c r="P55" s="777"/>
      <c r="Q55" s="777"/>
      <c r="R55" s="777"/>
      <c r="S55" s="777"/>
      <c r="T55" s="777"/>
      <c r="U55" s="777"/>
      <c r="V55" s="777"/>
      <c r="W55" s="777"/>
      <c r="X55" s="777"/>
      <c r="Y55" s="777"/>
      <c r="Z55" s="778"/>
      <c r="AA55" s="778"/>
      <c r="AB55" s="778"/>
      <c r="AC55" s="778"/>
      <c r="AD55" s="778"/>
      <c r="AE55" s="778"/>
      <c r="AF55" s="778"/>
      <c r="AG55" s="778"/>
      <c r="AH55" s="778"/>
      <c r="AI55" s="778"/>
      <c r="AJ55" s="778"/>
      <c r="AK55" s="778"/>
      <c r="AL55" s="778"/>
      <c r="AM55" s="778"/>
      <c r="AN55" s="778"/>
      <c r="AO55" s="778"/>
      <c r="AP55" s="778"/>
      <c r="AQ55" s="778"/>
      <c r="AR55" s="778"/>
      <c r="AS55" s="778"/>
      <c r="AT55" s="778"/>
      <c r="AU55" s="778"/>
      <c r="AV55" s="778"/>
      <c r="AW55" s="778"/>
      <c r="AX55" s="778"/>
      <c r="AY55" s="778"/>
      <c r="AZ55" s="778"/>
      <c r="BA55" s="778"/>
      <c r="BB55" s="777"/>
      <c r="BC55" s="777"/>
      <c r="BD55" s="777"/>
      <c r="BE55" s="777"/>
      <c r="BF55" s="777"/>
      <c r="BG55" s="777"/>
      <c r="BH55" s="777"/>
      <c r="BI55" s="777"/>
      <c r="BJ55" s="777"/>
      <c r="BK55" s="777"/>
      <c r="BL55" s="777"/>
      <c r="BM55" s="777"/>
      <c r="BN55" s="777"/>
      <c r="BO55" s="777"/>
      <c r="BP55" s="777"/>
      <c r="BQ55" s="777"/>
      <c r="BR55" s="777"/>
      <c r="BS55" s="777"/>
      <c r="BT55" s="777"/>
      <c r="BU55" s="777"/>
      <c r="BV55" s="777"/>
      <c r="BW55" s="777"/>
      <c r="BX55" s="777"/>
      <c r="BY55" s="777"/>
      <c r="BZ55" s="777"/>
      <c r="CA55" s="777"/>
      <c r="CB55" s="777"/>
      <c r="CC55" s="777"/>
      <c r="CD55" s="777"/>
      <c r="CE55" s="777"/>
      <c r="CF55" s="777"/>
      <c r="CG55" s="777"/>
      <c r="CH55" s="777"/>
      <c r="CI55" s="777"/>
      <c r="CJ55" s="777"/>
      <c r="CK55" s="777"/>
      <c r="CL55" s="777"/>
      <c r="CM55" s="777"/>
      <c r="CN55" s="777"/>
      <c r="CO55" s="777"/>
      <c r="CP55" s="777"/>
      <c r="CQ55" s="777"/>
      <c r="CR55" s="777"/>
      <c r="CS55" s="777"/>
      <c r="CT55" s="777"/>
      <c r="CU55" s="777"/>
      <c r="CV55" s="777"/>
      <c r="CW55" s="777"/>
      <c r="CX55" s="777"/>
      <c r="CY55" s="777"/>
      <c r="CZ55" s="777"/>
      <c r="DA55" s="777"/>
      <c r="DB55" s="777"/>
      <c r="DC55" s="777"/>
      <c r="DD55" s="777"/>
      <c r="DE55" s="777"/>
      <c r="DF55" s="777"/>
      <c r="DG55" s="777"/>
      <c r="DH55" s="777"/>
      <c r="DI55" s="777"/>
      <c r="DJ55" s="777"/>
      <c r="DK55" s="777"/>
      <c r="DL55" s="777"/>
      <c r="DM55" s="777"/>
      <c r="DN55" s="777"/>
      <c r="DO55" s="777"/>
      <c r="DP55" s="777"/>
      <c r="DQ55" s="777"/>
      <c r="DR55" s="777"/>
      <c r="DS55" s="777"/>
      <c r="DT55" s="777"/>
      <c r="DU55" s="777"/>
      <c r="DV55" s="777"/>
      <c r="DW55" s="777"/>
      <c r="DX55" s="777"/>
      <c r="DY55" s="777"/>
      <c r="DZ55" s="777"/>
      <c r="EA55" s="777"/>
      <c r="EB55" s="777"/>
      <c r="EC55" s="777"/>
      <c r="ED55" s="777"/>
      <c r="EE55" s="777"/>
      <c r="EF55" s="777"/>
      <c r="EG55" s="777"/>
      <c r="EH55" s="777"/>
      <c r="EI55" s="777"/>
      <c r="EJ55" s="777"/>
      <c r="EK55" s="777"/>
      <c r="EL55" s="777"/>
      <c r="EM55" s="777"/>
      <c r="EN55" s="777"/>
      <c r="EO55" s="777"/>
      <c r="EP55" s="777"/>
      <c r="EQ55" s="777"/>
      <c r="ER55" s="777"/>
      <c r="ES55" s="777"/>
      <c r="ET55" s="777"/>
      <c r="EU55" s="777"/>
      <c r="EV55" s="777"/>
      <c r="EW55" s="777"/>
      <c r="EX55" s="777"/>
      <c r="EY55" s="777"/>
      <c r="EZ55" s="777"/>
      <c r="FA55" s="777"/>
      <c r="FB55" s="777"/>
      <c r="FC55" s="777"/>
      <c r="FD55" s="777"/>
      <c r="FE55" s="777"/>
      <c r="FF55" s="777"/>
      <c r="FG55" s="777"/>
      <c r="FH55" s="777"/>
      <c r="FI55" s="777"/>
      <c r="FJ55" s="777"/>
      <c r="FK55" s="777"/>
      <c r="FL55" s="777"/>
      <c r="FM55" s="777"/>
      <c r="FN55" s="777"/>
      <c r="FO55" s="777"/>
      <c r="FP55" s="777"/>
      <c r="FQ55" s="777"/>
      <c r="FR55" s="777"/>
      <c r="FS55" s="777"/>
      <c r="FT55" s="777"/>
      <c r="FU55" s="777"/>
      <c r="FV55" s="777"/>
      <c r="FW55" s="777"/>
      <c r="FX55" s="777"/>
      <c r="FY55" s="777"/>
      <c r="FZ55" s="777"/>
      <c r="GA55" s="777"/>
      <c r="GB55" s="777"/>
      <c r="GC55" s="777"/>
      <c r="GD55" s="777"/>
      <c r="GE55" s="777"/>
      <c r="GF55" s="777"/>
      <c r="GG55" s="777"/>
      <c r="GH55" s="777"/>
      <c r="GI55" s="777"/>
      <c r="GJ55" s="777"/>
      <c r="GK55" s="777"/>
      <c r="GL55" s="777"/>
      <c r="GM55" s="777"/>
      <c r="GN55" s="777"/>
      <c r="GO55" s="777"/>
      <c r="GP55" s="777"/>
      <c r="GQ55" s="777"/>
      <c r="GR55" s="777"/>
      <c r="GS55" s="777"/>
      <c r="GT55" s="777"/>
      <c r="GU55" s="777"/>
      <c r="GV55" s="777"/>
      <c r="GW55" s="777"/>
      <c r="GX55" s="777"/>
      <c r="GY55" s="777"/>
      <c r="GZ55" s="777"/>
      <c r="HA55" s="777"/>
      <c r="HB55" s="777"/>
      <c r="HC55" s="777"/>
      <c r="HD55" s="777"/>
      <c r="HE55" s="777"/>
      <c r="HF55" s="777"/>
      <c r="HG55" s="777"/>
      <c r="HH55" s="777"/>
      <c r="HI55" s="777"/>
      <c r="HJ55" s="777"/>
      <c r="HK55" s="777"/>
      <c r="HL55" s="777"/>
      <c r="HM55" s="777"/>
      <c r="HN55" s="777"/>
      <c r="HO55" s="777"/>
      <c r="HP55" s="777"/>
      <c r="HQ55" s="777"/>
      <c r="HR55" s="777"/>
      <c r="HS55" s="777"/>
      <c r="HT55" s="777"/>
      <c r="HU55" s="777"/>
      <c r="HV55" s="777"/>
      <c r="HW55" s="777"/>
      <c r="HX55" s="777"/>
      <c r="HY55" s="777"/>
      <c r="HZ55" s="777"/>
      <c r="IA55" s="777"/>
      <c r="IB55" s="777"/>
      <c r="IC55" s="777"/>
      <c r="ID55" s="777"/>
      <c r="IE55" s="777"/>
      <c r="IF55" s="777"/>
      <c r="IG55" s="777"/>
      <c r="IH55" s="777"/>
      <c r="II55" s="777"/>
      <c r="IJ55" s="777"/>
      <c r="IK55" s="777"/>
      <c r="IL55" s="777"/>
      <c r="IM55" s="777"/>
      <c r="IN55" s="777"/>
      <c r="IO55" s="777"/>
      <c r="IP55" s="777"/>
      <c r="IQ55" s="777"/>
      <c r="IR55" s="777"/>
      <c r="IS55" s="777"/>
      <c r="IT55" s="777"/>
      <c r="IU55" s="777"/>
    </row>
    <row r="56" spans="2:255" s="779" customFormat="1">
      <c r="B56" s="777"/>
      <c r="C56" s="777"/>
      <c r="D56" s="777"/>
      <c r="E56" s="777"/>
      <c r="F56" s="777"/>
      <c r="G56" s="777"/>
      <c r="H56" s="777"/>
      <c r="I56" s="777"/>
      <c r="J56" s="777"/>
      <c r="K56" s="777"/>
      <c r="L56" s="777"/>
      <c r="M56" s="777"/>
      <c r="N56" s="777"/>
      <c r="O56" s="777"/>
      <c r="P56" s="777"/>
      <c r="Q56" s="777"/>
      <c r="R56" s="777"/>
      <c r="S56" s="777"/>
      <c r="T56" s="777"/>
      <c r="U56" s="777"/>
      <c r="V56" s="777"/>
      <c r="W56" s="777"/>
      <c r="X56" s="777"/>
      <c r="Y56" s="777"/>
      <c r="Z56" s="778"/>
      <c r="AA56" s="778"/>
      <c r="AB56" s="778"/>
      <c r="AC56" s="778"/>
      <c r="AD56" s="778"/>
      <c r="AE56" s="778"/>
      <c r="AF56" s="778"/>
      <c r="AG56" s="778"/>
      <c r="AH56" s="778"/>
      <c r="AI56" s="778"/>
      <c r="AJ56" s="778"/>
      <c r="AK56" s="778"/>
      <c r="AL56" s="778"/>
      <c r="AM56" s="778"/>
      <c r="AN56" s="778"/>
      <c r="AO56" s="778"/>
      <c r="AP56" s="778"/>
      <c r="AQ56" s="778"/>
      <c r="AR56" s="778"/>
      <c r="AS56" s="778"/>
      <c r="AT56" s="778"/>
      <c r="AU56" s="778"/>
      <c r="AV56" s="778"/>
      <c r="AW56" s="778"/>
      <c r="AX56" s="778"/>
      <c r="AY56" s="778"/>
      <c r="AZ56" s="778"/>
      <c r="BA56" s="778"/>
      <c r="BB56" s="777"/>
      <c r="BC56" s="777"/>
      <c r="BD56" s="777"/>
      <c r="BE56" s="777"/>
      <c r="BF56" s="777"/>
      <c r="BG56" s="777"/>
      <c r="BH56" s="777"/>
      <c r="BI56" s="777"/>
      <c r="BJ56" s="777"/>
      <c r="BK56" s="777"/>
      <c r="BL56" s="777"/>
      <c r="BM56" s="777"/>
      <c r="BN56" s="777"/>
      <c r="BO56" s="777"/>
      <c r="BP56" s="777"/>
      <c r="BQ56" s="777"/>
      <c r="BR56" s="777"/>
      <c r="BS56" s="777"/>
      <c r="BT56" s="777"/>
      <c r="BU56" s="777"/>
      <c r="BV56" s="777"/>
      <c r="BW56" s="777"/>
      <c r="BX56" s="777"/>
      <c r="BY56" s="777"/>
      <c r="BZ56" s="777"/>
      <c r="CA56" s="777"/>
      <c r="CB56" s="777"/>
      <c r="CC56" s="777"/>
      <c r="CD56" s="777"/>
      <c r="CE56" s="777"/>
      <c r="CF56" s="777"/>
      <c r="CG56" s="777"/>
      <c r="CH56" s="777"/>
      <c r="CI56" s="777"/>
      <c r="CJ56" s="777"/>
      <c r="CK56" s="777"/>
      <c r="CL56" s="777"/>
      <c r="CM56" s="777"/>
      <c r="CN56" s="777"/>
      <c r="CO56" s="777"/>
      <c r="CP56" s="777"/>
      <c r="CQ56" s="777"/>
      <c r="CR56" s="777"/>
      <c r="CS56" s="777"/>
      <c r="CT56" s="777"/>
      <c r="CU56" s="777"/>
      <c r="CV56" s="777"/>
      <c r="CW56" s="777"/>
      <c r="CX56" s="777"/>
      <c r="CY56" s="777"/>
      <c r="CZ56" s="777"/>
      <c r="DA56" s="777"/>
      <c r="DB56" s="777"/>
      <c r="DC56" s="777"/>
      <c r="DD56" s="777"/>
      <c r="DE56" s="777"/>
      <c r="DF56" s="777"/>
      <c r="DG56" s="777"/>
      <c r="DH56" s="777"/>
      <c r="DI56" s="777"/>
      <c r="DJ56" s="777"/>
      <c r="DK56" s="777"/>
      <c r="DL56" s="777"/>
      <c r="DM56" s="777"/>
      <c r="DN56" s="777"/>
      <c r="DO56" s="777"/>
      <c r="DP56" s="777"/>
      <c r="DQ56" s="777"/>
      <c r="DR56" s="777"/>
      <c r="DS56" s="777"/>
      <c r="DT56" s="777"/>
      <c r="DU56" s="777"/>
      <c r="DV56" s="777"/>
      <c r="DW56" s="777"/>
      <c r="DX56" s="777"/>
      <c r="DY56" s="777"/>
      <c r="DZ56" s="777"/>
      <c r="EA56" s="777"/>
      <c r="EB56" s="777"/>
      <c r="EC56" s="777"/>
      <c r="ED56" s="777"/>
      <c r="EE56" s="777"/>
      <c r="EF56" s="777"/>
      <c r="EG56" s="777"/>
      <c r="EH56" s="777"/>
      <c r="EI56" s="777"/>
      <c r="EJ56" s="777"/>
      <c r="EK56" s="777"/>
      <c r="EL56" s="777"/>
      <c r="EM56" s="777"/>
      <c r="EN56" s="777"/>
      <c r="EO56" s="777"/>
      <c r="EP56" s="777"/>
      <c r="EQ56" s="777"/>
      <c r="ER56" s="777"/>
      <c r="ES56" s="777"/>
      <c r="ET56" s="777"/>
      <c r="EU56" s="777"/>
      <c r="EV56" s="777"/>
      <c r="EW56" s="777"/>
      <c r="EX56" s="777"/>
      <c r="EY56" s="777"/>
      <c r="EZ56" s="777"/>
      <c r="FA56" s="777"/>
      <c r="FB56" s="777"/>
      <c r="FC56" s="777"/>
      <c r="FD56" s="777"/>
      <c r="FE56" s="777"/>
      <c r="FF56" s="777"/>
      <c r="FG56" s="777"/>
      <c r="FH56" s="777"/>
      <c r="FI56" s="777"/>
      <c r="FJ56" s="777"/>
      <c r="FK56" s="777"/>
      <c r="FL56" s="777"/>
      <c r="FM56" s="777"/>
      <c r="FN56" s="777"/>
      <c r="FO56" s="777"/>
      <c r="FP56" s="777"/>
      <c r="FQ56" s="777"/>
      <c r="FR56" s="777"/>
      <c r="FS56" s="777"/>
      <c r="FT56" s="777"/>
      <c r="FU56" s="777"/>
      <c r="FV56" s="777"/>
      <c r="FW56" s="777"/>
      <c r="FX56" s="777"/>
      <c r="FY56" s="777"/>
      <c r="FZ56" s="777"/>
      <c r="GA56" s="777"/>
      <c r="GB56" s="777"/>
      <c r="GC56" s="777"/>
      <c r="GD56" s="777"/>
      <c r="GE56" s="777"/>
      <c r="GF56" s="777"/>
      <c r="GG56" s="777"/>
      <c r="GH56" s="777"/>
      <c r="GI56" s="777"/>
      <c r="GJ56" s="777"/>
      <c r="GK56" s="777"/>
      <c r="GL56" s="777"/>
      <c r="GM56" s="777"/>
      <c r="GN56" s="777"/>
      <c r="GO56" s="777"/>
      <c r="GP56" s="777"/>
      <c r="GQ56" s="777"/>
      <c r="GR56" s="777"/>
      <c r="GS56" s="777"/>
      <c r="GT56" s="777"/>
      <c r="GU56" s="777"/>
      <c r="GV56" s="777"/>
      <c r="GW56" s="777"/>
      <c r="GX56" s="777"/>
      <c r="GY56" s="777"/>
      <c r="GZ56" s="777"/>
      <c r="HA56" s="777"/>
      <c r="HB56" s="777"/>
      <c r="HC56" s="777"/>
      <c r="HD56" s="777"/>
      <c r="HE56" s="777"/>
      <c r="HF56" s="777"/>
      <c r="HG56" s="777"/>
      <c r="HH56" s="777"/>
      <c r="HI56" s="777"/>
      <c r="HJ56" s="777"/>
      <c r="HK56" s="777"/>
      <c r="HL56" s="777"/>
      <c r="HM56" s="777"/>
      <c r="HN56" s="777"/>
      <c r="HO56" s="777"/>
      <c r="HP56" s="777"/>
      <c r="HQ56" s="777"/>
      <c r="HR56" s="777"/>
      <c r="HS56" s="777"/>
      <c r="HT56" s="777"/>
      <c r="HU56" s="777"/>
      <c r="HV56" s="777"/>
      <c r="HW56" s="777"/>
      <c r="HX56" s="777"/>
      <c r="HY56" s="777"/>
      <c r="HZ56" s="777"/>
      <c r="IA56" s="777"/>
      <c r="IB56" s="777"/>
      <c r="IC56" s="777"/>
      <c r="ID56" s="777"/>
      <c r="IE56" s="777"/>
      <c r="IF56" s="777"/>
      <c r="IG56" s="777"/>
      <c r="IH56" s="777"/>
      <c r="II56" s="777"/>
      <c r="IJ56" s="777"/>
      <c r="IK56" s="777"/>
      <c r="IL56" s="777"/>
      <c r="IM56" s="777"/>
      <c r="IN56" s="777"/>
      <c r="IO56" s="777"/>
      <c r="IP56" s="777"/>
      <c r="IQ56" s="777"/>
      <c r="IR56" s="777"/>
      <c r="IS56" s="777"/>
      <c r="IT56" s="777"/>
      <c r="IU56" s="777"/>
    </row>
    <row r="57" spans="2:255" s="779" customFormat="1">
      <c r="B57" s="777"/>
      <c r="C57" s="777"/>
      <c r="D57" s="777"/>
      <c r="E57" s="777"/>
      <c r="F57" s="777"/>
      <c r="G57" s="777"/>
      <c r="H57" s="777"/>
      <c r="I57" s="777"/>
      <c r="J57" s="777"/>
      <c r="K57" s="777"/>
      <c r="L57" s="777"/>
      <c r="M57" s="777"/>
      <c r="N57" s="777"/>
      <c r="O57" s="777"/>
      <c r="P57" s="777"/>
      <c r="Q57" s="777"/>
      <c r="R57" s="777"/>
      <c r="S57" s="777"/>
      <c r="T57" s="777"/>
      <c r="U57" s="777"/>
      <c r="V57" s="777"/>
      <c r="W57" s="777"/>
      <c r="X57" s="777"/>
      <c r="Y57" s="777"/>
      <c r="Z57" s="778"/>
      <c r="AA57" s="778"/>
      <c r="AB57" s="778"/>
      <c r="AC57" s="778"/>
      <c r="AD57" s="778"/>
      <c r="AE57" s="778"/>
      <c r="AF57" s="778"/>
      <c r="AG57" s="778"/>
      <c r="AH57" s="778"/>
      <c r="AI57" s="778"/>
      <c r="AJ57" s="778"/>
      <c r="AK57" s="778"/>
      <c r="AL57" s="778"/>
      <c r="AM57" s="778"/>
      <c r="AN57" s="778"/>
      <c r="AO57" s="778"/>
      <c r="AP57" s="778"/>
      <c r="AQ57" s="778"/>
      <c r="AR57" s="778"/>
      <c r="AS57" s="778"/>
      <c r="AT57" s="778"/>
      <c r="AU57" s="778"/>
      <c r="AV57" s="778"/>
      <c r="AW57" s="778"/>
      <c r="AX57" s="778"/>
      <c r="AY57" s="778"/>
      <c r="AZ57" s="778"/>
      <c r="BA57" s="778"/>
      <c r="BB57" s="777"/>
      <c r="BC57" s="777"/>
      <c r="BD57" s="777"/>
      <c r="BE57" s="777"/>
      <c r="BF57" s="777"/>
      <c r="BG57" s="777"/>
      <c r="BH57" s="777"/>
      <c r="BI57" s="777"/>
      <c r="BJ57" s="777"/>
      <c r="BK57" s="777"/>
      <c r="BL57" s="777"/>
      <c r="BM57" s="777"/>
      <c r="BN57" s="777"/>
      <c r="BO57" s="777"/>
      <c r="BP57" s="777"/>
      <c r="BQ57" s="777"/>
      <c r="BR57" s="777"/>
      <c r="BS57" s="777"/>
      <c r="BT57" s="777"/>
      <c r="BU57" s="777"/>
      <c r="BV57" s="777"/>
      <c r="BW57" s="777"/>
      <c r="BX57" s="777"/>
      <c r="BY57" s="777"/>
      <c r="BZ57" s="777"/>
      <c r="CA57" s="777"/>
      <c r="CB57" s="777"/>
      <c r="CC57" s="777"/>
      <c r="CD57" s="777"/>
      <c r="CE57" s="777"/>
      <c r="CF57" s="777"/>
      <c r="CG57" s="777"/>
      <c r="CH57" s="777"/>
      <c r="CI57" s="777"/>
      <c r="CJ57" s="777"/>
      <c r="CK57" s="777"/>
      <c r="CL57" s="777"/>
      <c r="CM57" s="777"/>
      <c r="CN57" s="777"/>
      <c r="CO57" s="777"/>
      <c r="CP57" s="777"/>
      <c r="CQ57" s="777"/>
      <c r="CR57" s="777"/>
      <c r="CS57" s="777"/>
      <c r="CT57" s="777"/>
      <c r="CU57" s="777"/>
      <c r="CV57" s="777"/>
      <c r="CW57" s="777"/>
      <c r="CX57" s="777"/>
      <c r="CY57" s="777"/>
      <c r="CZ57" s="777"/>
      <c r="DA57" s="777"/>
      <c r="DB57" s="777"/>
      <c r="DC57" s="777"/>
      <c r="DD57" s="777"/>
      <c r="DE57" s="777"/>
      <c r="DF57" s="777"/>
      <c r="DG57" s="777"/>
      <c r="DH57" s="777"/>
      <c r="DI57" s="777"/>
      <c r="DJ57" s="777"/>
      <c r="DK57" s="777"/>
      <c r="DL57" s="777"/>
      <c r="DM57" s="777"/>
      <c r="DN57" s="777"/>
      <c r="DO57" s="777"/>
      <c r="DP57" s="777"/>
      <c r="DQ57" s="777"/>
      <c r="DR57" s="777"/>
      <c r="DS57" s="777"/>
      <c r="DT57" s="777"/>
      <c r="DU57" s="777"/>
      <c r="DV57" s="777"/>
      <c r="DW57" s="777"/>
      <c r="DX57" s="777"/>
      <c r="DY57" s="777"/>
      <c r="DZ57" s="777"/>
      <c r="EA57" s="777"/>
      <c r="EB57" s="777"/>
      <c r="EC57" s="777"/>
      <c r="ED57" s="777"/>
      <c r="EE57" s="777"/>
      <c r="EF57" s="777"/>
      <c r="EG57" s="777"/>
      <c r="EH57" s="777"/>
      <c r="EI57" s="777"/>
      <c r="EJ57" s="777"/>
      <c r="EK57" s="777"/>
      <c r="EL57" s="777"/>
      <c r="EM57" s="777"/>
      <c r="EN57" s="777"/>
      <c r="EO57" s="777"/>
      <c r="EP57" s="777"/>
      <c r="EQ57" s="777"/>
      <c r="ER57" s="777"/>
      <c r="ES57" s="777"/>
      <c r="ET57" s="777"/>
      <c r="EU57" s="777"/>
      <c r="EV57" s="777"/>
      <c r="EW57" s="777"/>
      <c r="EX57" s="777"/>
      <c r="EY57" s="777"/>
      <c r="EZ57" s="777"/>
      <c r="FA57" s="777"/>
      <c r="FB57" s="777"/>
      <c r="FC57" s="777"/>
      <c r="FD57" s="777"/>
      <c r="FE57" s="777"/>
      <c r="FF57" s="777"/>
      <c r="FG57" s="777"/>
      <c r="FH57" s="777"/>
      <c r="FI57" s="777"/>
      <c r="FJ57" s="777"/>
      <c r="FK57" s="777"/>
      <c r="FL57" s="777"/>
      <c r="FM57" s="777"/>
      <c r="FN57" s="777"/>
      <c r="FO57" s="777"/>
      <c r="FP57" s="777"/>
      <c r="FQ57" s="777"/>
      <c r="FR57" s="777"/>
      <c r="FS57" s="777"/>
      <c r="FT57" s="777"/>
      <c r="FU57" s="777"/>
      <c r="FV57" s="777"/>
      <c r="FW57" s="777"/>
      <c r="FX57" s="777"/>
      <c r="FY57" s="777"/>
      <c r="FZ57" s="777"/>
      <c r="GA57" s="777"/>
      <c r="GB57" s="777"/>
      <c r="GC57" s="777"/>
      <c r="GD57" s="777"/>
      <c r="GE57" s="777"/>
      <c r="GF57" s="777"/>
      <c r="GG57" s="777"/>
      <c r="GH57" s="777"/>
      <c r="GI57" s="777"/>
      <c r="GJ57" s="777"/>
      <c r="GK57" s="777"/>
      <c r="GL57" s="777"/>
      <c r="GM57" s="777"/>
      <c r="GN57" s="777"/>
      <c r="GO57" s="777"/>
      <c r="GP57" s="777"/>
      <c r="GQ57" s="777"/>
      <c r="GR57" s="777"/>
      <c r="GS57" s="777"/>
      <c r="GT57" s="777"/>
      <c r="GU57" s="777"/>
      <c r="GV57" s="777"/>
      <c r="GW57" s="777"/>
      <c r="GX57" s="777"/>
      <c r="GY57" s="777"/>
      <c r="GZ57" s="777"/>
      <c r="HA57" s="777"/>
      <c r="HB57" s="777"/>
      <c r="HC57" s="777"/>
      <c r="HD57" s="777"/>
      <c r="HE57" s="777"/>
      <c r="HF57" s="777"/>
      <c r="HG57" s="777"/>
      <c r="HH57" s="777"/>
      <c r="HI57" s="777"/>
      <c r="HJ57" s="777"/>
      <c r="HK57" s="777"/>
      <c r="HL57" s="777"/>
      <c r="HM57" s="777"/>
      <c r="HN57" s="777"/>
      <c r="HO57" s="777"/>
      <c r="HP57" s="777"/>
      <c r="HQ57" s="777"/>
      <c r="HR57" s="777"/>
      <c r="HS57" s="777"/>
      <c r="HT57" s="777"/>
      <c r="HU57" s="777"/>
      <c r="HV57" s="777"/>
      <c r="HW57" s="777"/>
      <c r="HX57" s="777"/>
      <c r="HY57" s="777"/>
      <c r="HZ57" s="777"/>
      <c r="IA57" s="777"/>
      <c r="IB57" s="777"/>
      <c r="IC57" s="777"/>
      <c r="ID57" s="777"/>
      <c r="IE57" s="777"/>
      <c r="IF57" s="777"/>
      <c r="IG57" s="777"/>
      <c r="IH57" s="777"/>
      <c r="II57" s="777"/>
      <c r="IJ57" s="777"/>
      <c r="IK57" s="777"/>
      <c r="IL57" s="777"/>
      <c r="IM57" s="777"/>
      <c r="IN57" s="777"/>
      <c r="IO57" s="777"/>
      <c r="IP57" s="777"/>
      <c r="IQ57" s="777"/>
      <c r="IR57" s="777"/>
      <c r="IS57" s="777"/>
      <c r="IT57" s="777"/>
      <c r="IU57" s="777"/>
    </row>
    <row r="58" spans="2:255" s="779" customFormat="1">
      <c r="B58" s="777"/>
      <c r="C58" s="777"/>
      <c r="D58" s="777"/>
      <c r="E58" s="777"/>
      <c r="F58" s="777"/>
      <c r="G58" s="777"/>
      <c r="H58" s="777"/>
      <c r="I58" s="777"/>
      <c r="J58" s="777"/>
      <c r="K58" s="777"/>
      <c r="L58" s="777"/>
      <c r="M58" s="777"/>
      <c r="N58" s="777"/>
      <c r="O58" s="777"/>
      <c r="P58" s="777"/>
      <c r="Q58" s="777"/>
      <c r="R58" s="777"/>
      <c r="S58" s="777"/>
      <c r="T58" s="777"/>
      <c r="U58" s="777"/>
      <c r="V58" s="777"/>
      <c r="W58" s="777"/>
      <c r="X58" s="777"/>
      <c r="Y58" s="777"/>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778"/>
      <c r="AV58" s="778"/>
      <c r="AW58" s="778"/>
      <c r="AX58" s="778"/>
      <c r="AY58" s="778"/>
      <c r="AZ58" s="778"/>
      <c r="BA58" s="778"/>
      <c r="BB58" s="777"/>
      <c r="BC58" s="777"/>
      <c r="BD58" s="777"/>
      <c r="BE58" s="777"/>
      <c r="BF58" s="777"/>
      <c r="BG58" s="777"/>
      <c r="BH58" s="777"/>
      <c r="BI58" s="777"/>
      <c r="BJ58" s="777"/>
      <c r="BK58" s="777"/>
      <c r="BL58" s="777"/>
      <c r="BM58" s="777"/>
      <c r="BN58" s="777"/>
      <c r="BO58" s="777"/>
      <c r="BP58" s="777"/>
      <c r="BQ58" s="777"/>
      <c r="BR58" s="777"/>
      <c r="BS58" s="777"/>
      <c r="BT58" s="777"/>
      <c r="BU58" s="777"/>
      <c r="BV58" s="777"/>
      <c r="BW58" s="777"/>
      <c r="BX58" s="777"/>
      <c r="BY58" s="777"/>
      <c r="BZ58" s="777"/>
      <c r="CA58" s="777"/>
      <c r="CB58" s="777"/>
      <c r="CC58" s="777"/>
      <c r="CD58" s="777"/>
      <c r="CE58" s="777"/>
      <c r="CF58" s="777"/>
      <c r="CG58" s="777"/>
      <c r="CH58" s="777"/>
      <c r="CI58" s="777"/>
      <c r="CJ58" s="777"/>
      <c r="CK58" s="777"/>
      <c r="CL58" s="777"/>
      <c r="CM58" s="777"/>
      <c r="CN58" s="777"/>
      <c r="CO58" s="777"/>
      <c r="CP58" s="777"/>
      <c r="CQ58" s="777"/>
      <c r="CR58" s="777"/>
      <c r="CS58" s="777"/>
      <c r="CT58" s="777"/>
      <c r="CU58" s="777"/>
      <c r="CV58" s="777"/>
      <c r="CW58" s="777"/>
      <c r="CX58" s="777"/>
      <c r="CY58" s="777"/>
      <c r="CZ58" s="777"/>
      <c r="DA58" s="777"/>
      <c r="DB58" s="777"/>
      <c r="DC58" s="777"/>
      <c r="DD58" s="777"/>
      <c r="DE58" s="777"/>
      <c r="DF58" s="777"/>
      <c r="DG58" s="777"/>
      <c r="DH58" s="777"/>
      <c r="DI58" s="777"/>
      <c r="DJ58" s="777"/>
      <c r="DK58" s="777"/>
      <c r="DL58" s="777"/>
      <c r="DM58" s="777"/>
      <c r="DN58" s="777"/>
      <c r="DO58" s="777"/>
      <c r="DP58" s="777"/>
      <c r="DQ58" s="777"/>
      <c r="DR58" s="777"/>
      <c r="DS58" s="777"/>
      <c r="DT58" s="777"/>
      <c r="DU58" s="777"/>
      <c r="DV58" s="777"/>
      <c r="DW58" s="777"/>
      <c r="DX58" s="777"/>
      <c r="DY58" s="777"/>
      <c r="DZ58" s="777"/>
      <c r="EA58" s="777"/>
      <c r="EB58" s="777"/>
      <c r="EC58" s="777"/>
      <c r="ED58" s="777"/>
      <c r="EE58" s="777"/>
      <c r="EF58" s="777"/>
      <c r="EG58" s="777"/>
      <c r="EH58" s="777"/>
      <c r="EI58" s="777"/>
      <c r="EJ58" s="777"/>
      <c r="EK58" s="777"/>
      <c r="EL58" s="777"/>
      <c r="EM58" s="777"/>
      <c r="EN58" s="777"/>
      <c r="EO58" s="777"/>
      <c r="EP58" s="777"/>
      <c r="EQ58" s="777"/>
      <c r="ER58" s="777"/>
      <c r="ES58" s="777"/>
      <c r="ET58" s="777"/>
      <c r="EU58" s="777"/>
      <c r="EV58" s="777"/>
      <c r="EW58" s="777"/>
      <c r="EX58" s="777"/>
      <c r="EY58" s="777"/>
      <c r="EZ58" s="777"/>
      <c r="FA58" s="777"/>
      <c r="FB58" s="777"/>
      <c r="FC58" s="777"/>
      <c r="FD58" s="777"/>
      <c r="FE58" s="777"/>
      <c r="FF58" s="777"/>
      <c r="FG58" s="777"/>
      <c r="FH58" s="777"/>
      <c r="FI58" s="777"/>
      <c r="FJ58" s="777"/>
      <c r="FK58" s="777"/>
      <c r="FL58" s="777"/>
      <c r="FM58" s="777"/>
      <c r="FN58" s="777"/>
      <c r="FO58" s="777"/>
      <c r="FP58" s="777"/>
      <c r="FQ58" s="777"/>
      <c r="FR58" s="777"/>
      <c r="FS58" s="777"/>
      <c r="FT58" s="777"/>
      <c r="FU58" s="777"/>
      <c r="FV58" s="777"/>
      <c r="FW58" s="777"/>
      <c r="FX58" s="777"/>
      <c r="FY58" s="777"/>
      <c r="FZ58" s="777"/>
      <c r="GA58" s="777"/>
      <c r="GB58" s="777"/>
      <c r="GC58" s="777"/>
      <c r="GD58" s="777"/>
      <c r="GE58" s="777"/>
      <c r="GF58" s="777"/>
      <c r="GG58" s="777"/>
      <c r="GH58" s="777"/>
      <c r="GI58" s="777"/>
      <c r="GJ58" s="777"/>
      <c r="GK58" s="777"/>
      <c r="GL58" s="777"/>
      <c r="GM58" s="777"/>
      <c r="GN58" s="777"/>
      <c r="GO58" s="777"/>
      <c r="GP58" s="777"/>
      <c r="GQ58" s="777"/>
      <c r="GR58" s="777"/>
      <c r="GS58" s="777"/>
      <c r="GT58" s="777"/>
      <c r="GU58" s="777"/>
      <c r="GV58" s="777"/>
      <c r="GW58" s="777"/>
      <c r="GX58" s="777"/>
      <c r="GY58" s="777"/>
      <c r="GZ58" s="777"/>
      <c r="HA58" s="777"/>
      <c r="HB58" s="777"/>
      <c r="HC58" s="777"/>
      <c r="HD58" s="777"/>
      <c r="HE58" s="777"/>
      <c r="HF58" s="777"/>
      <c r="HG58" s="777"/>
      <c r="HH58" s="777"/>
      <c r="HI58" s="777"/>
      <c r="HJ58" s="777"/>
      <c r="HK58" s="777"/>
      <c r="HL58" s="777"/>
      <c r="HM58" s="777"/>
      <c r="HN58" s="777"/>
      <c r="HO58" s="777"/>
      <c r="HP58" s="777"/>
      <c r="HQ58" s="777"/>
      <c r="HR58" s="777"/>
      <c r="HS58" s="777"/>
      <c r="HT58" s="777"/>
      <c r="HU58" s="777"/>
      <c r="HV58" s="777"/>
      <c r="HW58" s="777"/>
      <c r="HX58" s="777"/>
      <c r="HY58" s="777"/>
      <c r="HZ58" s="777"/>
      <c r="IA58" s="777"/>
      <c r="IB58" s="777"/>
      <c r="IC58" s="777"/>
      <c r="ID58" s="777"/>
      <c r="IE58" s="777"/>
      <c r="IF58" s="777"/>
      <c r="IG58" s="777"/>
      <c r="IH58" s="777"/>
      <c r="II58" s="777"/>
      <c r="IJ58" s="777"/>
      <c r="IK58" s="777"/>
      <c r="IL58" s="777"/>
      <c r="IM58" s="777"/>
      <c r="IN58" s="777"/>
      <c r="IO58" s="777"/>
      <c r="IP58" s="777"/>
      <c r="IQ58" s="777"/>
      <c r="IR58" s="777"/>
      <c r="IS58" s="777"/>
      <c r="IT58" s="777"/>
      <c r="IU58" s="777"/>
    </row>
    <row r="59" spans="2:255" s="779" customFormat="1">
      <c r="B59" s="777"/>
      <c r="C59" s="777"/>
      <c r="D59" s="777"/>
      <c r="E59" s="777"/>
      <c r="F59" s="777"/>
      <c r="G59" s="777"/>
      <c r="H59" s="777"/>
      <c r="I59" s="777"/>
      <c r="J59" s="777"/>
      <c r="K59" s="777"/>
      <c r="L59" s="777"/>
      <c r="M59" s="777"/>
      <c r="N59" s="777"/>
      <c r="O59" s="777"/>
      <c r="P59" s="777"/>
      <c r="Q59" s="777"/>
      <c r="R59" s="777"/>
      <c r="S59" s="777"/>
      <c r="T59" s="777"/>
      <c r="U59" s="777"/>
      <c r="V59" s="777"/>
      <c r="W59" s="777"/>
      <c r="X59" s="777"/>
      <c r="Y59" s="777"/>
      <c r="Z59" s="778"/>
      <c r="AA59" s="778"/>
      <c r="AB59" s="778"/>
      <c r="AC59" s="778"/>
      <c r="AD59" s="778"/>
      <c r="AE59" s="778"/>
      <c r="AF59" s="778"/>
      <c r="AG59" s="778"/>
      <c r="AH59" s="778"/>
      <c r="AI59" s="778"/>
      <c r="AJ59" s="778"/>
      <c r="AK59" s="778"/>
      <c r="AL59" s="778"/>
      <c r="AM59" s="778"/>
      <c r="AN59" s="778"/>
      <c r="AO59" s="778"/>
      <c r="AP59" s="778"/>
      <c r="AQ59" s="778"/>
      <c r="AR59" s="778"/>
      <c r="AS59" s="778"/>
      <c r="AT59" s="778"/>
      <c r="AU59" s="778"/>
      <c r="AV59" s="778"/>
      <c r="AW59" s="778"/>
      <c r="AX59" s="778"/>
      <c r="AY59" s="778"/>
      <c r="AZ59" s="778"/>
      <c r="BA59" s="778"/>
      <c r="BB59" s="777"/>
      <c r="BC59" s="777"/>
      <c r="BD59" s="777"/>
      <c r="BE59" s="777"/>
      <c r="BF59" s="777"/>
      <c r="BG59" s="777"/>
      <c r="BH59" s="777"/>
      <c r="BI59" s="777"/>
      <c r="BJ59" s="777"/>
      <c r="BK59" s="777"/>
      <c r="BL59" s="777"/>
      <c r="BM59" s="777"/>
      <c r="BN59" s="777"/>
      <c r="BO59" s="777"/>
      <c r="BP59" s="777"/>
      <c r="BQ59" s="777"/>
      <c r="BR59" s="777"/>
      <c r="BS59" s="777"/>
      <c r="BT59" s="777"/>
      <c r="BU59" s="777"/>
      <c r="BV59" s="777"/>
      <c r="BW59" s="777"/>
      <c r="BX59" s="777"/>
      <c r="BY59" s="777"/>
      <c r="BZ59" s="777"/>
      <c r="CA59" s="777"/>
      <c r="CB59" s="777"/>
      <c r="CC59" s="777"/>
      <c r="CD59" s="777"/>
      <c r="CE59" s="777"/>
      <c r="CF59" s="777"/>
      <c r="CG59" s="777"/>
      <c r="CH59" s="777"/>
      <c r="CI59" s="777"/>
      <c r="CJ59" s="777"/>
      <c r="CK59" s="777"/>
      <c r="CL59" s="777"/>
      <c r="CM59" s="777"/>
      <c r="CN59" s="777"/>
      <c r="CO59" s="777"/>
      <c r="CP59" s="777"/>
      <c r="CQ59" s="777"/>
      <c r="CR59" s="777"/>
      <c r="CS59" s="777"/>
      <c r="CT59" s="777"/>
      <c r="CU59" s="777"/>
      <c r="CV59" s="777"/>
      <c r="CW59" s="777"/>
      <c r="CX59" s="777"/>
      <c r="CY59" s="777"/>
      <c r="CZ59" s="777"/>
      <c r="DA59" s="777"/>
      <c r="DB59" s="777"/>
      <c r="DC59" s="777"/>
      <c r="DD59" s="777"/>
      <c r="DE59" s="777"/>
      <c r="DF59" s="777"/>
      <c r="DG59" s="777"/>
      <c r="DH59" s="777"/>
      <c r="DI59" s="777"/>
      <c r="DJ59" s="777"/>
      <c r="DK59" s="777"/>
      <c r="DL59" s="777"/>
      <c r="DM59" s="777"/>
      <c r="DN59" s="777"/>
      <c r="DO59" s="777"/>
      <c r="DP59" s="777"/>
      <c r="DQ59" s="777"/>
      <c r="DR59" s="777"/>
      <c r="DS59" s="777"/>
      <c r="DT59" s="777"/>
      <c r="DU59" s="777"/>
      <c r="DV59" s="777"/>
      <c r="DW59" s="777"/>
      <c r="DX59" s="777"/>
      <c r="DY59" s="777"/>
      <c r="DZ59" s="777"/>
      <c r="EA59" s="777"/>
      <c r="EB59" s="777"/>
      <c r="EC59" s="777"/>
      <c r="ED59" s="777"/>
      <c r="EE59" s="777"/>
      <c r="EF59" s="777"/>
      <c r="EG59" s="777"/>
      <c r="EH59" s="777"/>
      <c r="EI59" s="777"/>
      <c r="EJ59" s="777"/>
      <c r="EK59" s="777"/>
      <c r="EL59" s="777"/>
      <c r="EM59" s="777"/>
      <c r="EN59" s="777"/>
      <c r="EO59" s="777"/>
      <c r="EP59" s="777"/>
      <c r="EQ59" s="777"/>
      <c r="ER59" s="777"/>
      <c r="ES59" s="777"/>
      <c r="ET59" s="777"/>
      <c r="EU59" s="777"/>
      <c r="EV59" s="777"/>
      <c r="EW59" s="777"/>
      <c r="EX59" s="777"/>
      <c r="EY59" s="777"/>
      <c r="EZ59" s="777"/>
      <c r="FA59" s="777"/>
      <c r="FB59" s="777"/>
      <c r="FC59" s="777"/>
      <c r="FD59" s="777"/>
      <c r="FE59" s="777"/>
      <c r="FF59" s="777"/>
      <c r="FG59" s="777"/>
      <c r="FH59" s="777"/>
      <c r="FI59" s="777"/>
      <c r="FJ59" s="777"/>
      <c r="FK59" s="777"/>
      <c r="FL59" s="777"/>
      <c r="FM59" s="777"/>
      <c r="FN59" s="777"/>
      <c r="FO59" s="777"/>
      <c r="FP59" s="777"/>
      <c r="FQ59" s="777"/>
      <c r="FR59" s="777"/>
      <c r="FS59" s="777"/>
      <c r="FT59" s="777"/>
      <c r="FU59" s="777"/>
      <c r="FV59" s="777"/>
      <c r="FW59" s="777"/>
      <c r="FX59" s="777"/>
      <c r="FY59" s="777"/>
      <c r="FZ59" s="777"/>
      <c r="GA59" s="777"/>
      <c r="GB59" s="777"/>
      <c r="GC59" s="777"/>
      <c r="GD59" s="777"/>
      <c r="GE59" s="777"/>
      <c r="GF59" s="777"/>
      <c r="GG59" s="777"/>
      <c r="GH59" s="777"/>
      <c r="GI59" s="777"/>
      <c r="GJ59" s="777"/>
      <c r="GK59" s="777"/>
      <c r="GL59" s="777"/>
      <c r="GM59" s="777"/>
      <c r="GN59" s="777"/>
      <c r="GO59" s="777"/>
      <c r="GP59" s="777"/>
      <c r="GQ59" s="777"/>
      <c r="GR59" s="777"/>
      <c r="GS59" s="777"/>
      <c r="GT59" s="777"/>
      <c r="GU59" s="777"/>
      <c r="GV59" s="777"/>
      <c r="GW59" s="777"/>
      <c r="GX59" s="777"/>
      <c r="GY59" s="777"/>
      <c r="GZ59" s="777"/>
      <c r="HA59" s="777"/>
      <c r="HB59" s="777"/>
      <c r="HC59" s="777"/>
      <c r="HD59" s="777"/>
      <c r="HE59" s="777"/>
      <c r="HF59" s="777"/>
      <c r="HG59" s="777"/>
      <c r="HH59" s="777"/>
      <c r="HI59" s="777"/>
      <c r="HJ59" s="777"/>
      <c r="HK59" s="777"/>
      <c r="HL59" s="777"/>
      <c r="HM59" s="777"/>
      <c r="HN59" s="777"/>
      <c r="HO59" s="777"/>
      <c r="HP59" s="777"/>
      <c r="HQ59" s="777"/>
      <c r="HR59" s="777"/>
      <c r="HS59" s="777"/>
      <c r="HT59" s="777"/>
      <c r="HU59" s="777"/>
      <c r="HV59" s="777"/>
      <c r="HW59" s="777"/>
      <c r="HX59" s="777"/>
      <c r="HY59" s="777"/>
      <c r="HZ59" s="777"/>
      <c r="IA59" s="777"/>
      <c r="IB59" s="777"/>
      <c r="IC59" s="777"/>
      <c r="ID59" s="777"/>
      <c r="IE59" s="777"/>
      <c r="IF59" s="777"/>
      <c r="IG59" s="777"/>
      <c r="IH59" s="777"/>
      <c r="II59" s="777"/>
      <c r="IJ59" s="777"/>
      <c r="IK59" s="777"/>
      <c r="IL59" s="777"/>
      <c r="IM59" s="777"/>
      <c r="IN59" s="777"/>
      <c r="IO59" s="777"/>
      <c r="IP59" s="777"/>
      <c r="IQ59" s="777"/>
      <c r="IR59" s="777"/>
      <c r="IS59" s="777"/>
      <c r="IT59" s="777"/>
      <c r="IU59" s="777"/>
    </row>
    <row r="60" spans="2:255" s="779" customFormat="1">
      <c r="B60" s="777"/>
      <c r="C60" s="777"/>
      <c r="D60" s="777"/>
      <c r="E60" s="777"/>
      <c r="F60" s="777"/>
      <c r="G60" s="777"/>
      <c r="H60" s="777"/>
      <c r="I60" s="777"/>
      <c r="J60" s="777"/>
      <c r="K60" s="777"/>
      <c r="L60" s="777"/>
      <c r="M60" s="777"/>
      <c r="N60" s="777"/>
      <c r="O60" s="777"/>
      <c r="P60" s="777"/>
      <c r="Q60" s="777"/>
      <c r="R60" s="777"/>
      <c r="S60" s="777"/>
      <c r="T60" s="777"/>
      <c r="U60" s="777"/>
      <c r="V60" s="777"/>
      <c r="W60" s="777"/>
      <c r="X60" s="777"/>
      <c r="Y60" s="777"/>
      <c r="Z60" s="778"/>
      <c r="AA60" s="778"/>
      <c r="AB60" s="778"/>
      <c r="AC60" s="778"/>
      <c r="AD60" s="778"/>
      <c r="AE60" s="778"/>
      <c r="AF60" s="778"/>
      <c r="AG60" s="778"/>
      <c r="AH60" s="778"/>
      <c r="AI60" s="778"/>
      <c r="AJ60" s="778"/>
      <c r="AK60" s="778"/>
      <c r="AL60" s="778"/>
      <c r="AM60" s="778"/>
      <c r="AN60" s="778"/>
      <c r="AO60" s="778"/>
      <c r="AP60" s="778"/>
      <c r="AQ60" s="778"/>
      <c r="AR60" s="778"/>
      <c r="AS60" s="778"/>
      <c r="AT60" s="778"/>
      <c r="AU60" s="778"/>
      <c r="AV60" s="778"/>
      <c r="AW60" s="778"/>
      <c r="AX60" s="778"/>
      <c r="AY60" s="778"/>
      <c r="AZ60" s="778"/>
      <c r="BA60" s="778"/>
      <c r="BB60" s="777"/>
      <c r="BC60" s="777"/>
      <c r="BD60" s="777"/>
      <c r="BE60" s="777"/>
      <c r="BF60" s="777"/>
      <c r="BG60" s="777"/>
      <c r="BH60" s="777"/>
      <c r="BI60" s="777"/>
      <c r="BJ60" s="777"/>
      <c r="BK60" s="777"/>
      <c r="BL60" s="777"/>
      <c r="BM60" s="777"/>
      <c r="BN60" s="777"/>
      <c r="BO60" s="777"/>
      <c r="BP60" s="777"/>
      <c r="BQ60" s="777"/>
      <c r="BR60" s="777"/>
      <c r="BS60" s="777"/>
      <c r="BT60" s="777"/>
      <c r="BU60" s="777"/>
      <c r="BV60" s="777"/>
      <c r="BW60" s="777"/>
      <c r="BX60" s="777"/>
      <c r="BY60" s="777"/>
      <c r="BZ60" s="777"/>
      <c r="CA60" s="777"/>
      <c r="CB60" s="777"/>
      <c r="CC60" s="777"/>
      <c r="CD60" s="777"/>
      <c r="CE60" s="777"/>
      <c r="CF60" s="777"/>
      <c r="CG60" s="777"/>
      <c r="CH60" s="777"/>
      <c r="CI60" s="777"/>
      <c r="CJ60" s="777"/>
      <c r="CK60" s="777"/>
      <c r="CL60" s="777"/>
      <c r="CM60" s="777"/>
      <c r="CN60" s="777"/>
      <c r="CO60" s="777"/>
      <c r="CP60" s="777"/>
      <c r="CQ60" s="777"/>
      <c r="CR60" s="777"/>
      <c r="CS60" s="777"/>
      <c r="CT60" s="777"/>
      <c r="CU60" s="777"/>
      <c r="CV60" s="777"/>
      <c r="CW60" s="777"/>
      <c r="CX60" s="777"/>
      <c r="CY60" s="777"/>
      <c r="CZ60" s="777"/>
      <c r="DA60" s="777"/>
      <c r="DB60" s="777"/>
      <c r="DC60" s="777"/>
      <c r="DD60" s="777"/>
      <c r="DE60" s="777"/>
      <c r="DF60" s="777"/>
      <c r="DG60" s="777"/>
      <c r="DH60" s="777"/>
      <c r="DI60" s="777"/>
      <c r="DJ60" s="777"/>
      <c r="DK60" s="777"/>
      <c r="DL60" s="777"/>
      <c r="DM60" s="777"/>
      <c r="DN60" s="777"/>
      <c r="DO60" s="777"/>
      <c r="DP60" s="777"/>
      <c r="DQ60" s="777"/>
      <c r="DR60" s="777"/>
      <c r="DS60" s="777"/>
      <c r="DT60" s="777"/>
      <c r="DU60" s="777"/>
      <c r="DV60" s="777"/>
      <c r="DW60" s="777"/>
      <c r="DX60" s="777"/>
      <c r="DY60" s="777"/>
      <c r="DZ60" s="777"/>
      <c r="EA60" s="777"/>
      <c r="EB60" s="777"/>
      <c r="EC60" s="777"/>
      <c r="ED60" s="777"/>
      <c r="EE60" s="777"/>
      <c r="EF60" s="777"/>
      <c r="EG60" s="777"/>
      <c r="EH60" s="777"/>
      <c r="EI60" s="777"/>
      <c r="EJ60" s="777"/>
      <c r="EK60" s="777"/>
      <c r="EL60" s="777"/>
      <c r="EM60" s="777"/>
      <c r="EN60" s="777"/>
      <c r="EO60" s="777"/>
      <c r="EP60" s="777"/>
      <c r="EQ60" s="777"/>
      <c r="ER60" s="777"/>
      <c r="ES60" s="777"/>
      <c r="ET60" s="777"/>
      <c r="EU60" s="777"/>
      <c r="EV60" s="777"/>
      <c r="EW60" s="777"/>
      <c r="EX60" s="777"/>
      <c r="EY60" s="777"/>
      <c r="EZ60" s="777"/>
      <c r="FA60" s="777"/>
      <c r="FB60" s="777"/>
      <c r="FC60" s="777"/>
      <c r="FD60" s="777"/>
      <c r="FE60" s="777"/>
      <c r="FF60" s="777"/>
      <c r="FG60" s="777"/>
      <c r="FH60" s="777"/>
      <c r="FI60" s="777"/>
      <c r="FJ60" s="777"/>
      <c r="FK60" s="777"/>
      <c r="FL60" s="777"/>
      <c r="FM60" s="777"/>
      <c r="FN60" s="777"/>
      <c r="FO60" s="777"/>
      <c r="FP60" s="777"/>
      <c r="FQ60" s="777"/>
      <c r="FR60" s="777"/>
      <c r="FS60" s="777"/>
      <c r="FT60" s="777"/>
      <c r="FU60" s="777"/>
      <c r="FV60" s="777"/>
      <c r="FW60" s="777"/>
      <c r="FX60" s="777"/>
      <c r="FY60" s="777"/>
      <c r="FZ60" s="777"/>
      <c r="GA60" s="777"/>
      <c r="GB60" s="777"/>
      <c r="GC60" s="777"/>
      <c r="GD60" s="777"/>
      <c r="GE60" s="777"/>
      <c r="GF60" s="777"/>
      <c r="GG60" s="777"/>
      <c r="GH60" s="777"/>
      <c r="GI60" s="777"/>
      <c r="GJ60" s="777"/>
      <c r="GK60" s="777"/>
      <c r="GL60" s="777"/>
      <c r="GM60" s="777"/>
      <c r="GN60" s="777"/>
      <c r="GO60" s="777"/>
      <c r="GP60" s="777"/>
      <c r="GQ60" s="777"/>
      <c r="GR60" s="777"/>
      <c r="GS60" s="777"/>
      <c r="GT60" s="777"/>
      <c r="GU60" s="777"/>
      <c r="GV60" s="777"/>
      <c r="GW60" s="777"/>
      <c r="GX60" s="777"/>
      <c r="GY60" s="777"/>
      <c r="GZ60" s="777"/>
      <c r="HA60" s="777"/>
      <c r="HB60" s="777"/>
      <c r="HC60" s="777"/>
      <c r="HD60" s="777"/>
      <c r="HE60" s="777"/>
      <c r="HF60" s="777"/>
      <c r="HG60" s="777"/>
      <c r="HH60" s="777"/>
      <c r="HI60" s="777"/>
      <c r="HJ60" s="777"/>
      <c r="HK60" s="777"/>
      <c r="HL60" s="777"/>
      <c r="HM60" s="777"/>
      <c r="HN60" s="777"/>
      <c r="HO60" s="777"/>
      <c r="HP60" s="777"/>
      <c r="HQ60" s="777"/>
      <c r="HR60" s="777"/>
      <c r="HS60" s="777"/>
      <c r="HT60" s="777"/>
      <c r="HU60" s="777"/>
      <c r="HV60" s="777"/>
      <c r="HW60" s="777"/>
      <c r="HX60" s="777"/>
      <c r="HY60" s="777"/>
      <c r="HZ60" s="777"/>
      <c r="IA60" s="777"/>
      <c r="IB60" s="777"/>
      <c r="IC60" s="777"/>
      <c r="ID60" s="777"/>
      <c r="IE60" s="777"/>
      <c r="IF60" s="777"/>
      <c r="IG60" s="777"/>
      <c r="IH60" s="777"/>
      <c r="II60" s="777"/>
      <c r="IJ60" s="777"/>
      <c r="IK60" s="777"/>
      <c r="IL60" s="777"/>
      <c r="IM60" s="777"/>
      <c r="IN60" s="777"/>
      <c r="IO60" s="777"/>
      <c r="IP60" s="777"/>
      <c r="IQ60" s="777"/>
      <c r="IR60" s="777"/>
      <c r="IS60" s="777"/>
      <c r="IT60" s="777"/>
      <c r="IU60" s="777"/>
    </row>
    <row r="61" spans="2:255" s="779" customFormat="1">
      <c r="B61" s="777"/>
      <c r="C61" s="777"/>
      <c r="D61" s="777"/>
      <c r="E61" s="777"/>
      <c r="F61" s="777"/>
      <c r="G61" s="777"/>
      <c r="H61" s="777"/>
      <c r="I61" s="777"/>
      <c r="J61" s="777"/>
      <c r="K61" s="777"/>
      <c r="L61" s="777"/>
      <c r="M61" s="777"/>
      <c r="N61" s="777"/>
      <c r="O61" s="777"/>
      <c r="P61" s="777"/>
      <c r="Q61" s="777"/>
      <c r="R61" s="777"/>
      <c r="S61" s="777"/>
      <c r="T61" s="777"/>
      <c r="U61" s="777"/>
      <c r="V61" s="777"/>
      <c r="W61" s="777"/>
      <c r="X61" s="777"/>
      <c r="Y61" s="777"/>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778"/>
      <c r="AV61" s="778"/>
      <c r="AW61" s="778"/>
      <c r="AX61" s="778"/>
      <c r="AY61" s="778"/>
      <c r="AZ61" s="778"/>
      <c r="BA61" s="778"/>
      <c r="BB61" s="777"/>
      <c r="BC61" s="777"/>
      <c r="BD61" s="777"/>
      <c r="BE61" s="777"/>
      <c r="BF61" s="777"/>
      <c r="BG61" s="777"/>
      <c r="BH61" s="777"/>
      <c r="BI61" s="777"/>
      <c r="BJ61" s="777"/>
      <c r="BK61" s="777"/>
      <c r="BL61" s="777"/>
      <c r="BM61" s="777"/>
      <c r="BN61" s="777"/>
      <c r="BO61" s="777"/>
      <c r="BP61" s="777"/>
      <c r="BQ61" s="777"/>
      <c r="BR61" s="777"/>
      <c r="BS61" s="777"/>
      <c r="BT61" s="777"/>
      <c r="BU61" s="777"/>
      <c r="BV61" s="777"/>
      <c r="BW61" s="777"/>
      <c r="BX61" s="777"/>
      <c r="BY61" s="777"/>
      <c r="BZ61" s="777"/>
      <c r="CA61" s="777"/>
      <c r="CB61" s="777"/>
      <c r="CC61" s="777"/>
      <c r="CD61" s="777"/>
      <c r="CE61" s="777"/>
      <c r="CF61" s="777"/>
      <c r="CG61" s="777"/>
      <c r="CH61" s="777"/>
      <c r="CI61" s="777"/>
      <c r="CJ61" s="777"/>
      <c r="CK61" s="777"/>
      <c r="CL61" s="777"/>
      <c r="CM61" s="777"/>
      <c r="CN61" s="777"/>
      <c r="CO61" s="777"/>
      <c r="CP61" s="777"/>
      <c r="CQ61" s="777"/>
      <c r="CR61" s="777"/>
      <c r="CS61" s="777"/>
      <c r="CT61" s="777"/>
      <c r="CU61" s="777"/>
      <c r="CV61" s="777"/>
      <c r="CW61" s="777"/>
      <c r="CX61" s="777"/>
      <c r="CY61" s="777"/>
      <c r="CZ61" s="777"/>
      <c r="DA61" s="777"/>
      <c r="DB61" s="777"/>
      <c r="DC61" s="777"/>
      <c r="DD61" s="777"/>
      <c r="DE61" s="777"/>
      <c r="DF61" s="777"/>
      <c r="DG61" s="777"/>
      <c r="DH61" s="777"/>
      <c r="DI61" s="777"/>
      <c r="DJ61" s="777"/>
      <c r="DK61" s="777"/>
      <c r="DL61" s="777"/>
      <c r="DM61" s="777"/>
      <c r="DN61" s="777"/>
      <c r="DO61" s="777"/>
      <c r="DP61" s="777"/>
      <c r="DQ61" s="777"/>
      <c r="DR61" s="777"/>
      <c r="DS61" s="777"/>
      <c r="DT61" s="777"/>
      <c r="DU61" s="777"/>
      <c r="DV61" s="777"/>
      <c r="DW61" s="777"/>
      <c r="DX61" s="777"/>
      <c r="DY61" s="777"/>
      <c r="DZ61" s="777"/>
      <c r="EA61" s="777"/>
      <c r="EB61" s="777"/>
      <c r="EC61" s="777"/>
      <c r="ED61" s="777"/>
      <c r="EE61" s="777"/>
      <c r="EF61" s="777"/>
      <c r="EG61" s="777"/>
      <c r="EH61" s="777"/>
      <c r="EI61" s="777"/>
      <c r="EJ61" s="777"/>
      <c r="EK61" s="777"/>
      <c r="EL61" s="777"/>
      <c r="EM61" s="777"/>
      <c r="EN61" s="777"/>
      <c r="EO61" s="777"/>
      <c r="EP61" s="777"/>
      <c r="EQ61" s="777"/>
      <c r="ER61" s="777"/>
      <c r="ES61" s="777"/>
      <c r="ET61" s="777"/>
      <c r="EU61" s="777"/>
      <c r="EV61" s="777"/>
      <c r="EW61" s="777"/>
      <c r="EX61" s="777"/>
      <c r="EY61" s="777"/>
      <c r="EZ61" s="777"/>
      <c r="FA61" s="777"/>
      <c r="FB61" s="777"/>
      <c r="FC61" s="777"/>
      <c r="FD61" s="777"/>
      <c r="FE61" s="777"/>
      <c r="FF61" s="777"/>
      <c r="FG61" s="777"/>
      <c r="FH61" s="777"/>
      <c r="FI61" s="777"/>
      <c r="FJ61" s="777"/>
      <c r="FK61" s="777"/>
      <c r="FL61" s="777"/>
      <c r="FM61" s="777"/>
      <c r="FN61" s="777"/>
      <c r="FO61" s="777"/>
      <c r="FP61" s="777"/>
      <c r="FQ61" s="777"/>
      <c r="FR61" s="777"/>
      <c r="FS61" s="777"/>
      <c r="FT61" s="777"/>
      <c r="FU61" s="777"/>
      <c r="FV61" s="777"/>
      <c r="FW61" s="777"/>
      <c r="FX61" s="777"/>
      <c r="FY61" s="777"/>
      <c r="FZ61" s="777"/>
      <c r="GA61" s="777"/>
      <c r="GB61" s="777"/>
      <c r="GC61" s="777"/>
      <c r="GD61" s="777"/>
      <c r="GE61" s="777"/>
      <c r="GF61" s="777"/>
      <c r="GG61" s="777"/>
      <c r="GH61" s="777"/>
      <c r="GI61" s="777"/>
      <c r="GJ61" s="777"/>
      <c r="GK61" s="777"/>
      <c r="GL61" s="777"/>
      <c r="GM61" s="777"/>
      <c r="GN61" s="777"/>
      <c r="GO61" s="777"/>
      <c r="GP61" s="777"/>
      <c r="GQ61" s="777"/>
      <c r="GR61" s="777"/>
      <c r="GS61" s="777"/>
      <c r="GT61" s="777"/>
      <c r="GU61" s="777"/>
      <c r="GV61" s="777"/>
      <c r="GW61" s="777"/>
      <c r="GX61" s="777"/>
      <c r="GY61" s="777"/>
      <c r="GZ61" s="777"/>
      <c r="HA61" s="777"/>
      <c r="HB61" s="777"/>
      <c r="HC61" s="777"/>
      <c r="HD61" s="777"/>
      <c r="HE61" s="777"/>
      <c r="HF61" s="777"/>
      <c r="HG61" s="777"/>
      <c r="HH61" s="777"/>
      <c r="HI61" s="777"/>
      <c r="HJ61" s="777"/>
      <c r="HK61" s="777"/>
      <c r="HL61" s="777"/>
      <c r="HM61" s="777"/>
      <c r="HN61" s="777"/>
      <c r="HO61" s="777"/>
      <c r="HP61" s="777"/>
      <c r="HQ61" s="777"/>
      <c r="HR61" s="777"/>
      <c r="HS61" s="777"/>
      <c r="HT61" s="777"/>
      <c r="HU61" s="777"/>
      <c r="HV61" s="777"/>
      <c r="HW61" s="777"/>
      <c r="HX61" s="777"/>
      <c r="HY61" s="777"/>
      <c r="HZ61" s="777"/>
      <c r="IA61" s="777"/>
      <c r="IB61" s="777"/>
      <c r="IC61" s="777"/>
      <c r="ID61" s="777"/>
      <c r="IE61" s="777"/>
      <c r="IF61" s="777"/>
      <c r="IG61" s="777"/>
      <c r="IH61" s="777"/>
      <c r="II61" s="777"/>
      <c r="IJ61" s="777"/>
      <c r="IK61" s="777"/>
      <c r="IL61" s="777"/>
      <c r="IM61" s="777"/>
      <c r="IN61" s="777"/>
      <c r="IO61" s="777"/>
      <c r="IP61" s="777"/>
      <c r="IQ61" s="777"/>
      <c r="IR61" s="777"/>
      <c r="IS61" s="777"/>
      <c r="IT61" s="777"/>
      <c r="IU61" s="777"/>
    </row>
    <row r="62" spans="2:255" s="779" customFormat="1">
      <c r="B62" s="777"/>
      <c r="C62" s="777"/>
      <c r="D62" s="777"/>
      <c r="E62" s="777"/>
      <c r="F62" s="777"/>
      <c r="G62" s="777"/>
      <c r="H62" s="777"/>
      <c r="I62" s="777"/>
      <c r="J62" s="777"/>
      <c r="K62" s="777"/>
      <c r="L62" s="777"/>
      <c r="M62" s="777"/>
      <c r="N62" s="777"/>
      <c r="O62" s="777"/>
      <c r="P62" s="777"/>
      <c r="Q62" s="777"/>
      <c r="R62" s="777"/>
      <c r="S62" s="777"/>
      <c r="T62" s="777"/>
      <c r="U62" s="777"/>
      <c r="V62" s="777"/>
      <c r="W62" s="777"/>
      <c r="X62" s="777"/>
      <c r="Y62" s="777"/>
      <c r="Z62" s="778"/>
      <c r="AA62" s="778"/>
      <c r="AB62" s="778"/>
      <c r="AC62" s="778"/>
      <c r="AD62" s="778"/>
      <c r="AE62" s="778"/>
      <c r="AF62" s="778"/>
      <c r="AG62" s="778"/>
      <c r="AH62" s="778"/>
      <c r="AI62" s="778"/>
      <c r="AJ62" s="778"/>
      <c r="AK62" s="778"/>
      <c r="AL62" s="778"/>
      <c r="AM62" s="778"/>
      <c r="AN62" s="778"/>
      <c r="AO62" s="778"/>
      <c r="AP62" s="778"/>
      <c r="AQ62" s="778"/>
      <c r="AR62" s="778"/>
      <c r="AS62" s="778"/>
      <c r="AT62" s="778"/>
      <c r="AU62" s="778"/>
      <c r="AV62" s="778"/>
      <c r="AW62" s="778"/>
      <c r="AX62" s="778"/>
      <c r="AY62" s="778"/>
      <c r="AZ62" s="778"/>
      <c r="BA62" s="778"/>
      <c r="BB62" s="777"/>
      <c r="BC62" s="777"/>
      <c r="BD62" s="777"/>
      <c r="BE62" s="777"/>
      <c r="BF62" s="777"/>
      <c r="BG62" s="777"/>
      <c r="BH62" s="777"/>
      <c r="BI62" s="777"/>
      <c r="BJ62" s="777"/>
      <c r="BK62" s="777"/>
      <c r="BL62" s="777"/>
      <c r="BM62" s="777"/>
      <c r="BN62" s="777"/>
      <c r="BO62" s="777"/>
      <c r="BP62" s="777"/>
      <c r="BQ62" s="777"/>
      <c r="BR62" s="777"/>
      <c r="BS62" s="777"/>
      <c r="BT62" s="777"/>
      <c r="BU62" s="777"/>
      <c r="BV62" s="777"/>
      <c r="BW62" s="777"/>
      <c r="BX62" s="777"/>
      <c r="BY62" s="777"/>
      <c r="BZ62" s="777"/>
      <c r="CA62" s="777"/>
      <c r="CB62" s="777"/>
      <c r="CC62" s="777"/>
      <c r="CD62" s="777"/>
      <c r="CE62" s="777"/>
      <c r="CF62" s="777"/>
      <c r="CG62" s="777"/>
      <c r="CH62" s="777"/>
      <c r="CI62" s="777"/>
      <c r="CJ62" s="777"/>
      <c r="CK62" s="777"/>
      <c r="CL62" s="777"/>
      <c r="CM62" s="777"/>
      <c r="CN62" s="777"/>
      <c r="CO62" s="777"/>
      <c r="CP62" s="777"/>
      <c r="CQ62" s="777"/>
      <c r="CR62" s="777"/>
      <c r="CS62" s="777"/>
      <c r="CT62" s="777"/>
      <c r="CU62" s="777"/>
      <c r="CV62" s="777"/>
      <c r="CW62" s="777"/>
      <c r="CX62" s="777"/>
      <c r="CY62" s="777"/>
      <c r="CZ62" s="777"/>
      <c r="DA62" s="777"/>
      <c r="DB62" s="777"/>
      <c r="DC62" s="777"/>
      <c r="DD62" s="777"/>
      <c r="DE62" s="777"/>
      <c r="DF62" s="777"/>
      <c r="DG62" s="777"/>
      <c r="DH62" s="777"/>
      <c r="DI62" s="777"/>
      <c r="DJ62" s="777"/>
      <c r="DK62" s="777"/>
      <c r="DL62" s="777"/>
      <c r="DM62" s="777"/>
      <c r="DN62" s="777"/>
      <c r="DO62" s="777"/>
      <c r="DP62" s="777"/>
      <c r="DQ62" s="777"/>
      <c r="DR62" s="777"/>
      <c r="DS62" s="777"/>
      <c r="DT62" s="777"/>
      <c r="DU62" s="777"/>
      <c r="DV62" s="777"/>
      <c r="DW62" s="777"/>
      <c r="DX62" s="777"/>
      <c r="DY62" s="777"/>
      <c r="DZ62" s="777"/>
      <c r="EA62" s="777"/>
      <c r="EB62" s="777"/>
      <c r="EC62" s="777"/>
      <c r="ED62" s="777"/>
      <c r="EE62" s="777"/>
      <c r="EF62" s="777"/>
      <c r="EG62" s="777"/>
      <c r="EH62" s="777"/>
      <c r="EI62" s="777"/>
      <c r="EJ62" s="777"/>
      <c r="EK62" s="777"/>
      <c r="EL62" s="777"/>
      <c r="EM62" s="777"/>
      <c r="EN62" s="777"/>
      <c r="EO62" s="777"/>
      <c r="EP62" s="777"/>
      <c r="EQ62" s="777"/>
      <c r="ER62" s="777"/>
      <c r="ES62" s="777"/>
      <c r="ET62" s="777"/>
      <c r="EU62" s="777"/>
      <c r="EV62" s="777"/>
      <c r="EW62" s="777"/>
      <c r="EX62" s="777"/>
      <c r="EY62" s="777"/>
      <c r="EZ62" s="777"/>
      <c r="FA62" s="777"/>
      <c r="FB62" s="777"/>
      <c r="FC62" s="777"/>
      <c r="FD62" s="777"/>
      <c r="FE62" s="777"/>
      <c r="FF62" s="777"/>
      <c r="FG62" s="777"/>
      <c r="FH62" s="777"/>
      <c r="FI62" s="777"/>
      <c r="FJ62" s="777"/>
      <c r="FK62" s="777"/>
      <c r="FL62" s="777"/>
      <c r="FM62" s="777"/>
      <c r="FN62" s="777"/>
      <c r="FO62" s="777"/>
      <c r="FP62" s="777"/>
      <c r="FQ62" s="777"/>
      <c r="FR62" s="777"/>
      <c r="FS62" s="777"/>
      <c r="FT62" s="777"/>
      <c r="FU62" s="777"/>
      <c r="FV62" s="777"/>
      <c r="FW62" s="777"/>
      <c r="FX62" s="777"/>
      <c r="FY62" s="777"/>
      <c r="FZ62" s="777"/>
      <c r="GA62" s="777"/>
      <c r="GB62" s="777"/>
      <c r="GC62" s="777"/>
      <c r="GD62" s="777"/>
      <c r="GE62" s="777"/>
      <c r="GF62" s="777"/>
      <c r="GG62" s="777"/>
      <c r="GH62" s="777"/>
      <c r="GI62" s="777"/>
      <c r="GJ62" s="777"/>
      <c r="GK62" s="777"/>
      <c r="GL62" s="777"/>
      <c r="GM62" s="777"/>
      <c r="GN62" s="777"/>
      <c r="GO62" s="777"/>
      <c r="GP62" s="777"/>
      <c r="GQ62" s="777"/>
      <c r="GR62" s="777"/>
      <c r="GS62" s="777"/>
      <c r="GT62" s="777"/>
      <c r="GU62" s="777"/>
      <c r="GV62" s="777"/>
      <c r="GW62" s="777"/>
      <c r="GX62" s="777"/>
      <c r="GY62" s="777"/>
      <c r="GZ62" s="777"/>
      <c r="HA62" s="777"/>
      <c r="HB62" s="777"/>
      <c r="HC62" s="777"/>
      <c r="HD62" s="777"/>
      <c r="HE62" s="777"/>
      <c r="HF62" s="777"/>
      <c r="HG62" s="777"/>
      <c r="HH62" s="777"/>
      <c r="HI62" s="777"/>
      <c r="HJ62" s="777"/>
      <c r="HK62" s="777"/>
      <c r="HL62" s="777"/>
      <c r="HM62" s="777"/>
      <c r="HN62" s="777"/>
      <c r="HO62" s="777"/>
      <c r="HP62" s="777"/>
      <c r="HQ62" s="777"/>
      <c r="HR62" s="777"/>
      <c r="HS62" s="777"/>
      <c r="HT62" s="777"/>
      <c r="HU62" s="777"/>
      <c r="HV62" s="777"/>
      <c r="HW62" s="777"/>
      <c r="HX62" s="777"/>
      <c r="HY62" s="777"/>
      <c r="HZ62" s="777"/>
      <c r="IA62" s="777"/>
      <c r="IB62" s="777"/>
      <c r="IC62" s="777"/>
      <c r="ID62" s="777"/>
      <c r="IE62" s="777"/>
      <c r="IF62" s="777"/>
      <c r="IG62" s="777"/>
      <c r="IH62" s="777"/>
      <c r="II62" s="777"/>
      <c r="IJ62" s="777"/>
      <c r="IK62" s="777"/>
      <c r="IL62" s="777"/>
      <c r="IM62" s="777"/>
      <c r="IN62" s="777"/>
      <c r="IO62" s="777"/>
      <c r="IP62" s="777"/>
      <c r="IQ62" s="777"/>
      <c r="IR62" s="777"/>
      <c r="IS62" s="777"/>
      <c r="IT62" s="777"/>
      <c r="IU62" s="777"/>
    </row>
    <row r="63" spans="2:255" s="779" customFormat="1">
      <c r="B63" s="777"/>
      <c r="C63" s="777"/>
      <c r="D63" s="777"/>
      <c r="E63" s="777"/>
      <c r="F63" s="777"/>
      <c r="G63" s="777"/>
      <c r="H63" s="777"/>
      <c r="I63" s="777"/>
      <c r="J63" s="777"/>
      <c r="K63" s="777"/>
      <c r="L63" s="777"/>
      <c r="M63" s="777"/>
      <c r="N63" s="777"/>
      <c r="O63" s="777"/>
      <c r="P63" s="777"/>
      <c r="Q63" s="777"/>
      <c r="R63" s="777"/>
      <c r="S63" s="777"/>
      <c r="T63" s="777"/>
      <c r="U63" s="777"/>
      <c r="V63" s="777"/>
      <c r="W63" s="777"/>
      <c r="X63" s="777"/>
      <c r="Y63" s="777"/>
      <c r="Z63" s="778"/>
      <c r="AA63" s="778"/>
      <c r="AB63" s="778"/>
      <c r="AC63" s="778"/>
      <c r="AD63" s="778"/>
      <c r="AE63" s="778"/>
      <c r="AF63" s="778"/>
      <c r="AG63" s="778"/>
      <c r="AH63" s="778"/>
      <c r="AI63" s="778"/>
      <c r="AJ63" s="778"/>
      <c r="AK63" s="778"/>
      <c r="AL63" s="778"/>
      <c r="AM63" s="778"/>
      <c r="AN63" s="778"/>
      <c r="AO63" s="778"/>
      <c r="AP63" s="778"/>
      <c r="AQ63" s="778"/>
      <c r="AR63" s="778"/>
      <c r="AS63" s="778"/>
      <c r="AT63" s="778"/>
      <c r="AU63" s="778"/>
      <c r="AV63" s="778"/>
      <c r="AW63" s="778"/>
      <c r="AX63" s="778"/>
      <c r="AY63" s="778"/>
      <c r="AZ63" s="778"/>
      <c r="BA63" s="778"/>
      <c r="BB63" s="777"/>
      <c r="BC63" s="777"/>
      <c r="BD63" s="777"/>
      <c r="BE63" s="777"/>
      <c r="BF63" s="777"/>
      <c r="BG63" s="777"/>
      <c r="BH63" s="777"/>
      <c r="BI63" s="777"/>
      <c r="BJ63" s="777"/>
      <c r="BK63" s="777"/>
      <c r="BL63" s="777"/>
      <c r="BM63" s="777"/>
      <c r="BN63" s="777"/>
      <c r="BO63" s="777"/>
      <c r="BP63" s="777"/>
      <c r="BQ63" s="777"/>
      <c r="BR63" s="777"/>
      <c r="BS63" s="777"/>
      <c r="BT63" s="777"/>
      <c r="BU63" s="777"/>
      <c r="BV63" s="777"/>
      <c r="BW63" s="777"/>
      <c r="BX63" s="777"/>
      <c r="BY63" s="777"/>
      <c r="BZ63" s="777"/>
      <c r="CA63" s="777"/>
      <c r="CB63" s="777"/>
      <c r="CC63" s="777"/>
      <c r="CD63" s="777"/>
      <c r="CE63" s="777"/>
      <c r="CF63" s="777"/>
      <c r="CG63" s="777"/>
      <c r="CH63" s="777"/>
      <c r="CI63" s="777"/>
      <c r="CJ63" s="777"/>
      <c r="CK63" s="777"/>
      <c r="CL63" s="777"/>
      <c r="CM63" s="777"/>
      <c r="CN63" s="777"/>
      <c r="CO63" s="777"/>
      <c r="CP63" s="777"/>
      <c r="CQ63" s="777"/>
      <c r="CR63" s="777"/>
      <c r="CS63" s="777"/>
      <c r="CT63" s="777"/>
      <c r="CU63" s="777"/>
      <c r="CV63" s="777"/>
      <c r="CW63" s="777"/>
      <c r="CX63" s="777"/>
      <c r="CY63" s="777"/>
      <c r="CZ63" s="777"/>
      <c r="DA63" s="777"/>
      <c r="DB63" s="777"/>
      <c r="DC63" s="777"/>
      <c r="DD63" s="777"/>
      <c r="DE63" s="777"/>
      <c r="DF63" s="777"/>
      <c r="DG63" s="777"/>
      <c r="DH63" s="777"/>
      <c r="DI63" s="777"/>
      <c r="DJ63" s="777"/>
      <c r="DK63" s="777"/>
      <c r="DL63" s="777"/>
      <c r="DM63" s="777"/>
      <c r="DN63" s="777"/>
      <c r="DO63" s="777"/>
      <c r="DP63" s="777"/>
      <c r="DQ63" s="777"/>
      <c r="DR63" s="777"/>
      <c r="DS63" s="777"/>
      <c r="DT63" s="777"/>
      <c r="DU63" s="777"/>
      <c r="DV63" s="777"/>
      <c r="DW63" s="777"/>
      <c r="DX63" s="777"/>
      <c r="DY63" s="777"/>
      <c r="DZ63" s="777"/>
      <c r="EA63" s="777"/>
      <c r="EB63" s="777"/>
      <c r="EC63" s="777"/>
      <c r="ED63" s="777"/>
      <c r="EE63" s="777"/>
      <c r="EF63" s="777"/>
      <c r="EG63" s="777"/>
      <c r="EH63" s="777"/>
      <c r="EI63" s="777"/>
      <c r="EJ63" s="777"/>
      <c r="EK63" s="777"/>
      <c r="EL63" s="777"/>
      <c r="EM63" s="777"/>
      <c r="EN63" s="777"/>
      <c r="EO63" s="777"/>
      <c r="EP63" s="777"/>
      <c r="EQ63" s="777"/>
      <c r="ER63" s="777"/>
      <c r="ES63" s="777"/>
      <c r="ET63" s="777"/>
      <c r="EU63" s="777"/>
      <c r="EV63" s="777"/>
      <c r="EW63" s="777"/>
      <c r="EX63" s="777"/>
      <c r="EY63" s="777"/>
      <c r="EZ63" s="777"/>
      <c r="FA63" s="777"/>
      <c r="FB63" s="777"/>
      <c r="FC63" s="777"/>
      <c r="FD63" s="777"/>
      <c r="FE63" s="777"/>
      <c r="FF63" s="777"/>
      <c r="FG63" s="777"/>
      <c r="FH63" s="777"/>
      <c r="FI63" s="777"/>
      <c r="FJ63" s="777"/>
      <c r="FK63" s="777"/>
      <c r="FL63" s="777"/>
      <c r="FM63" s="777"/>
      <c r="FN63" s="777"/>
      <c r="FO63" s="777"/>
      <c r="FP63" s="777"/>
      <c r="FQ63" s="777"/>
      <c r="FR63" s="777"/>
      <c r="FS63" s="777"/>
      <c r="FT63" s="777"/>
      <c r="FU63" s="777"/>
      <c r="FV63" s="777"/>
      <c r="FW63" s="777"/>
      <c r="FX63" s="777"/>
      <c r="FY63" s="777"/>
      <c r="FZ63" s="777"/>
      <c r="GA63" s="777"/>
      <c r="GB63" s="777"/>
      <c r="GC63" s="777"/>
      <c r="GD63" s="777"/>
      <c r="GE63" s="777"/>
      <c r="GF63" s="777"/>
      <c r="GG63" s="777"/>
      <c r="GH63" s="777"/>
      <c r="GI63" s="777"/>
      <c r="GJ63" s="777"/>
      <c r="GK63" s="777"/>
      <c r="GL63" s="777"/>
      <c r="GM63" s="777"/>
      <c r="GN63" s="777"/>
      <c r="GO63" s="777"/>
      <c r="GP63" s="777"/>
      <c r="GQ63" s="777"/>
      <c r="GR63" s="777"/>
      <c r="GS63" s="777"/>
      <c r="GT63" s="777"/>
      <c r="GU63" s="777"/>
      <c r="GV63" s="777"/>
      <c r="GW63" s="777"/>
      <c r="GX63" s="777"/>
      <c r="GY63" s="777"/>
      <c r="GZ63" s="777"/>
      <c r="HA63" s="777"/>
      <c r="HB63" s="777"/>
      <c r="HC63" s="777"/>
      <c r="HD63" s="777"/>
      <c r="HE63" s="777"/>
      <c r="HF63" s="777"/>
      <c r="HG63" s="777"/>
      <c r="HH63" s="777"/>
      <c r="HI63" s="777"/>
      <c r="HJ63" s="777"/>
      <c r="HK63" s="777"/>
      <c r="HL63" s="777"/>
      <c r="HM63" s="777"/>
      <c r="HN63" s="777"/>
      <c r="HO63" s="777"/>
      <c r="HP63" s="777"/>
      <c r="HQ63" s="777"/>
      <c r="HR63" s="777"/>
      <c r="HS63" s="777"/>
      <c r="HT63" s="777"/>
      <c r="HU63" s="777"/>
      <c r="HV63" s="777"/>
      <c r="HW63" s="777"/>
      <c r="HX63" s="777"/>
      <c r="HY63" s="777"/>
      <c r="HZ63" s="777"/>
      <c r="IA63" s="777"/>
      <c r="IB63" s="777"/>
      <c r="IC63" s="777"/>
      <c r="ID63" s="777"/>
      <c r="IE63" s="777"/>
      <c r="IF63" s="777"/>
      <c r="IG63" s="777"/>
      <c r="IH63" s="777"/>
      <c r="II63" s="777"/>
      <c r="IJ63" s="777"/>
      <c r="IK63" s="777"/>
      <c r="IL63" s="777"/>
      <c r="IM63" s="777"/>
      <c r="IN63" s="777"/>
      <c r="IO63" s="777"/>
      <c r="IP63" s="777"/>
      <c r="IQ63" s="777"/>
      <c r="IR63" s="777"/>
      <c r="IS63" s="777"/>
      <c r="IT63" s="777"/>
      <c r="IU63" s="777"/>
    </row>
    <row r="64" spans="2:255" s="779" customFormat="1">
      <c r="B64" s="777"/>
      <c r="C64" s="777"/>
      <c r="D64" s="777"/>
      <c r="E64" s="777"/>
      <c r="F64" s="777"/>
      <c r="G64" s="777"/>
      <c r="H64" s="777"/>
      <c r="I64" s="777"/>
      <c r="J64" s="777"/>
      <c r="K64" s="777"/>
      <c r="L64" s="777"/>
      <c r="M64" s="777"/>
      <c r="N64" s="777"/>
      <c r="O64" s="777"/>
      <c r="P64" s="777"/>
      <c r="Q64" s="777"/>
      <c r="R64" s="777"/>
      <c r="S64" s="777"/>
      <c r="T64" s="777"/>
      <c r="U64" s="777"/>
      <c r="V64" s="777"/>
      <c r="W64" s="777"/>
      <c r="X64" s="777"/>
      <c r="Y64" s="777"/>
      <c r="Z64" s="778"/>
      <c r="AA64" s="778"/>
      <c r="AB64" s="778"/>
      <c r="AC64" s="778"/>
      <c r="AD64" s="778"/>
      <c r="AE64" s="778"/>
      <c r="AF64" s="778"/>
      <c r="AG64" s="778"/>
      <c r="AH64" s="778"/>
      <c r="AI64" s="778"/>
      <c r="AJ64" s="778"/>
      <c r="AK64" s="778"/>
      <c r="AL64" s="778"/>
      <c r="AM64" s="778"/>
      <c r="AN64" s="778"/>
      <c r="AO64" s="778"/>
      <c r="AP64" s="778"/>
      <c r="AQ64" s="778"/>
      <c r="AR64" s="778"/>
      <c r="AS64" s="778"/>
      <c r="AT64" s="778"/>
      <c r="AU64" s="778"/>
      <c r="AV64" s="778"/>
      <c r="AW64" s="778"/>
      <c r="AX64" s="778"/>
      <c r="AY64" s="778"/>
      <c r="AZ64" s="778"/>
      <c r="BA64" s="778"/>
      <c r="BB64" s="777"/>
      <c r="BC64" s="777"/>
      <c r="BD64" s="777"/>
      <c r="BE64" s="777"/>
      <c r="BF64" s="777"/>
      <c r="BG64" s="777"/>
      <c r="BH64" s="777"/>
      <c r="BI64" s="777"/>
      <c r="BJ64" s="777"/>
      <c r="BK64" s="777"/>
      <c r="BL64" s="777"/>
      <c r="BM64" s="777"/>
      <c r="BN64" s="777"/>
      <c r="BO64" s="777"/>
      <c r="BP64" s="777"/>
      <c r="BQ64" s="777"/>
      <c r="BR64" s="777"/>
      <c r="BS64" s="777"/>
      <c r="BT64" s="777"/>
      <c r="BU64" s="777"/>
      <c r="BV64" s="777"/>
      <c r="BW64" s="777"/>
      <c r="BX64" s="777"/>
      <c r="BY64" s="777"/>
      <c r="BZ64" s="777"/>
      <c r="CA64" s="777"/>
      <c r="CB64" s="777"/>
      <c r="CC64" s="777"/>
      <c r="CD64" s="777"/>
      <c r="CE64" s="777"/>
      <c r="CF64" s="777"/>
      <c r="CG64" s="777"/>
      <c r="CH64" s="777"/>
      <c r="CI64" s="777"/>
      <c r="CJ64" s="777"/>
      <c r="CK64" s="777"/>
      <c r="CL64" s="777"/>
      <c r="CM64" s="777"/>
      <c r="CN64" s="777"/>
      <c r="CO64" s="777"/>
      <c r="CP64" s="777"/>
      <c r="CQ64" s="777"/>
      <c r="CR64" s="777"/>
      <c r="CS64" s="777"/>
      <c r="CT64" s="777"/>
      <c r="CU64" s="777"/>
      <c r="CV64" s="777"/>
      <c r="CW64" s="777"/>
      <c r="CX64" s="777"/>
      <c r="CY64" s="777"/>
      <c r="CZ64" s="777"/>
      <c r="DA64" s="777"/>
      <c r="DB64" s="777"/>
      <c r="DC64" s="777"/>
      <c r="DD64" s="777"/>
      <c r="DE64" s="777"/>
      <c r="DF64" s="777"/>
      <c r="DG64" s="777"/>
      <c r="DH64" s="777"/>
      <c r="DI64" s="777"/>
      <c r="DJ64" s="777"/>
      <c r="DK64" s="777"/>
      <c r="DL64" s="777"/>
      <c r="DM64" s="777"/>
      <c r="DN64" s="777"/>
      <c r="DO64" s="777"/>
      <c r="DP64" s="777"/>
      <c r="DQ64" s="777"/>
      <c r="DR64" s="777"/>
      <c r="DS64" s="777"/>
      <c r="DT64" s="777"/>
      <c r="DU64" s="777"/>
      <c r="DV64" s="777"/>
      <c r="DW64" s="777"/>
      <c r="DX64" s="777"/>
      <c r="DY64" s="777"/>
      <c r="DZ64" s="777"/>
      <c r="EA64" s="777"/>
      <c r="EB64" s="777"/>
      <c r="EC64" s="777"/>
      <c r="ED64" s="777"/>
      <c r="EE64" s="777"/>
      <c r="EF64" s="777"/>
      <c r="EG64" s="777"/>
      <c r="EH64" s="777"/>
      <c r="EI64" s="777"/>
      <c r="EJ64" s="777"/>
      <c r="EK64" s="777"/>
      <c r="EL64" s="777"/>
      <c r="EM64" s="777"/>
      <c r="EN64" s="777"/>
      <c r="EO64" s="777"/>
      <c r="EP64" s="777"/>
      <c r="EQ64" s="777"/>
      <c r="ER64" s="777"/>
      <c r="ES64" s="777"/>
      <c r="ET64" s="777"/>
      <c r="EU64" s="777"/>
      <c r="EV64" s="777"/>
      <c r="EW64" s="777"/>
      <c r="EX64" s="777"/>
      <c r="EY64" s="777"/>
      <c r="EZ64" s="777"/>
      <c r="FA64" s="777"/>
      <c r="FB64" s="777"/>
      <c r="FC64" s="777"/>
      <c r="FD64" s="777"/>
      <c r="FE64" s="777"/>
      <c r="FF64" s="777"/>
      <c r="FG64" s="777"/>
      <c r="FH64" s="777"/>
      <c r="FI64" s="777"/>
      <c r="FJ64" s="777"/>
      <c r="FK64" s="777"/>
      <c r="FL64" s="777"/>
      <c r="FM64" s="777"/>
      <c r="FN64" s="777"/>
      <c r="FO64" s="777"/>
      <c r="FP64" s="777"/>
      <c r="FQ64" s="777"/>
      <c r="FR64" s="777"/>
      <c r="FS64" s="777"/>
      <c r="FT64" s="777"/>
      <c r="FU64" s="777"/>
      <c r="FV64" s="777"/>
      <c r="FW64" s="777"/>
      <c r="FX64" s="777"/>
      <c r="FY64" s="777"/>
      <c r="FZ64" s="777"/>
      <c r="GA64" s="777"/>
      <c r="GB64" s="777"/>
      <c r="GC64" s="777"/>
      <c r="GD64" s="777"/>
      <c r="GE64" s="777"/>
      <c r="GF64" s="777"/>
      <c r="GG64" s="777"/>
      <c r="GH64" s="777"/>
      <c r="GI64" s="777"/>
      <c r="GJ64" s="777"/>
      <c r="GK64" s="777"/>
      <c r="GL64" s="777"/>
      <c r="GM64" s="777"/>
      <c r="GN64" s="777"/>
      <c r="GO64" s="777"/>
      <c r="GP64" s="777"/>
      <c r="GQ64" s="777"/>
      <c r="GR64" s="777"/>
      <c r="GS64" s="777"/>
      <c r="GT64" s="777"/>
      <c r="GU64" s="777"/>
      <c r="GV64" s="777"/>
      <c r="GW64" s="777"/>
      <c r="GX64" s="777"/>
      <c r="GY64" s="777"/>
      <c r="GZ64" s="777"/>
      <c r="HA64" s="777"/>
      <c r="HB64" s="777"/>
      <c r="HC64" s="777"/>
      <c r="HD64" s="777"/>
      <c r="HE64" s="777"/>
      <c r="HF64" s="777"/>
      <c r="HG64" s="777"/>
      <c r="HH64" s="777"/>
      <c r="HI64" s="777"/>
      <c r="HJ64" s="777"/>
      <c r="HK64" s="777"/>
      <c r="HL64" s="777"/>
      <c r="HM64" s="777"/>
      <c r="HN64" s="777"/>
      <c r="HO64" s="777"/>
      <c r="HP64" s="777"/>
      <c r="HQ64" s="777"/>
      <c r="HR64" s="777"/>
      <c r="HS64" s="777"/>
      <c r="HT64" s="777"/>
      <c r="HU64" s="777"/>
      <c r="HV64" s="777"/>
      <c r="HW64" s="777"/>
      <c r="HX64" s="777"/>
      <c r="HY64" s="777"/>
      <c r="HZ64" s="777"/>
      <c r="IA64" s="777"/>
      <c r="IB64" s="777"/>
      <c r="IC64" s="777"/>
      <c r="ID64" s="777"/>
      <c r="IE64" s="777"/>
      <c r="IF64" s="777"/>
      <c r="IG64" s="777"/>
      <c r="IH64" s="777"/>
      <c r="II64" s="777"/>
      <c r="IJ64" s="777"/>
      <c r="IK64" s="777"/>
      <c r="IL64" s="777"/>
      <c r="IM64" s="777"/>
      <c r="IN64" s="777"/>
      <c r="IO64" s="777"/>
      <c r="IP64" s="777"/>
      <c r="IQ64" s="777"/>
      <c r="IR64" s="777"/>
      <c r="IS64" s="777"/>
      <c r="IT64" s="777"/>
      <c r="IU64" s="777"/>
    </row>
    <row r="65" spans="2:255" s="779" customFormat="1">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7"/>
      <c r="Z65" s="778"/>
      <c r="AA65" s="778"/>
      <c r="AB65" s="778"/>
      <c r="AC65" s="778"/>
      <c r="AD65" s="778"/>
      <c r="AE65" s="778"/>
      <c r="AF65" s="778"/>
      <c r="AG65" s="778"/>
      <c r="AH65" s="778"/>
      <c r="AI65" s="778"/>
      <c r="AJ65" s="778"/>
      <c r="AK65" s="778"/>
      <c r="AL65" s="778"/>
      <c r="AM65" s="778"/>
      <c r="AN65" s="778"/>
      <c r="AO65" s="778"/>
      <c r="AP65" s="778"/>
      <c r="AQ65" s="778"/>
      <c r="AR65" s="778"/>
      <c r="AS65" s="778"/>
      <c r="AT65" s="778"/>
      <c r="AU65" s="778"/>
      <c r="AV65" s="778"/>
      <c r="AW65" s="778"/>
      <c r="AX65" s="778"/>
      <c r="AY65" s="778"/>
      <c r="AZ65" s="778"/>
      <c r="BA65" s="778"/>
      <c r="BB65" s="777"/>
      <c r="BC65" s="777"/>
      <c r="BD65" s="777"/>
      <c r="BE65" s="777"/>
      <c r="BF65" s="777"/>
      <c r="BG65" s="777"/>
      <c r="BH65" s="777"/>
      <c r="BI65" s="777"/>
      <c r="BJ65" s="777"/>
      <c r="BK65" s="777"/>
      <c r="BL65" s="777"/>
      <c r="BM65" s="777"/>
      <c r="BN65" s="777"/>
      <c r="BO65" s="777"/>
      <c r="BP65" s="777"/>
      <c r="BQ65" s="777"/>
      <c r="BR65" s="777"/>
      <c r="BS65" s="777"/>
      <c r="BT65" s="777"/>
      <c r="BU65" s="777"/>
      <c r="BV65" s="777"/>
      <c r="BW65" s="777"/>
      <c r="BX65" s="777"/>
      <c r="BY65" s="777"/>
      <c r="BZ65" s="777"/>
      <c r="CA65" s="777"/>
      <c r="CB65" s="777"/>
      <c r="CC65" s="777"/>
      <c r="CD65" s="777"/>
      <c r="CE65" s="777"/>
      <c r="CF65" s="777"/>
      <c r="CG65" s="777"/>
      <c r="CH65" s="777"/>
      <c r="CI65" s="777"/>
      <c r="CJ65" s="777"/>
      <c r="CK65" s="777"/>
      <c r="CL65" s="777"/>
      <c r="CM65" s="777"/>
      <c r="CN65" s="777"/>
      <c r="CO65" s="777"/>
      <c r="CP65" s="777"/>
      <c r="CQ65" s="777"/>
      <c r="CR65" s="777"/>
      <c r="CS65" s="777"/>
      <c r="CT65" s="777"/>
      <c r="CU65" s="777"/>
      <c r="CV65" s="777"/>
      <c r="CW65" s="777"/>
      <c r="CX65" s="777"/>
      <c r="CY65" s="777"/>
      <c r="CZ65" s="777"/>
      <c r="DA65" s="777"/>
      <c r="DB65" s="777"/>
      <c r="DC65" s="777"/>
      <c r="DD65" s="777"/>
      <c r="DE65" s="777"/>
      <c r="DF65" s="777"/>
      <c r="DG65" s="777"/>
      <c r="DH65" s="777"/>
      <c r="DI65" s="777"/>
      <c r="DJ65" s="777"/>
      <c r="DK65" s="777"/>
      <c r="DL65" s="777"/>
      <c r="DM65" s="777"/>
      <c r="DN65" s="777"/>
      <c r="DO65" s="777"/>
      <c r="DP65" s="777"/>
      <c r="DQ65" s="777"/>
      <c r="DR65" s="777"/>
      <c r="DS65" s="777"/>
      <c r="DT65" s="777"/>
      <c r="DU65" s="777"/>
      <c r="DV65" s="777"/>
      <c r="DW65" s="777"/>
      <c r="DX65" s="777"/>
      <c r="DY65" s="777"/>
      <c r="DZ65" s="777"/>
      <c r="EA65" s="777"/>
      <c r="EB65" s="777"/>
      <c r="EC65" s="777"/>
      <c r="ED65" s="777"/>
      <c r="EE65" s="777"/>
      <c r="EF65" s="777"/>
      <c r="EG65" s="777"/>
      <c r="EH65" s="777"/>
      <c r="EI65" s="777"/>
      <c r="EJ65" s="777"/>
      <c r="EK65" s="777"/>
      <c r="EL65" s="777"/>
      <c r="EM65" s="777"/>
      <c r="EN65" s="777"/>
      <c r="EO65" s="777"/>
      <c r="EP65" s="777"/>
      <c r="EQ65" s="777"/>
      <c r="ER65" s="777"/>
      <c r="ES65" s="777"/>
      <c r="ET65" s="777"/>
      <c r="EU65" s="777"/>
      <c r="EV65" s="777"/>
      <c r="EW65" s="777"/>
      <c r="EX65" s="777"/>
      <c r="EY65" s="777"/>
      <c r="EZ65" s="777"/>
      <c r="FA65" s="777"/>
      <c r="FB65" s="777"/>
      <c r="FC65" s="777"/>
      <c r="FD65" s="777"/>
      <c r="FE65" s="777"/>
      <c r="FF65" s="777"/>
      <c r="FG65" s="777"/>
      <c r="FH65" s="777"/>
      <c r="FI65" s="777"/>
      <c r="FJ65" s="777"/>
      <c r="FK65" s="777"/>
      <c r="FL65" s="777"/>
      <c r="FM65" s="777"/>
      <c r="FN65" s="777"/>
      <c r="FO65" s="777"/>
      <c r="FP65" s="777"/>
      <c r="FQ65" s="777"/>
      <c r="FR65" s="777"/>
      <c r="FS65" s="777"/>
      <c r="FT65" s="777"/>
      <c r="FU65" s="777"/>
      <c r="FV65" s="777"/>
      <c r="FW65" s="777"/>
      <c r="FX65" s="777"/>
      <c r="FY65" s="777"/>
      <c r="FZ65" s="777"/>
      <c r="GA65" s="777"/>
      <c r="GB65" s="777"/>
      <c r="GC65" s="777"/>
      <c r="GD65" s="777"/>
      <c r="GE65" s="777"/>
      <c r="GF65" s="777"/>
      <c r="GG65" s="777"/>
      <c r="GH65" s="777"/>
      <c r="GI65" s="777"/>
      <c r="GJ65" s="777"/>
      <c r="GK65" s="777"/>
      <c r="GL65" s="777"/>
      <c r="GM65" s="777"/>
      <c r="GN65" s="777"/>
      <c r="GO65" s="777"/>
      <c r="GP65" s="777"/>
      <c r="GQ65" s="777"/>
      <c r="GR65" s="777"/>
      <c r="GS65" s="777"/>
      <c r="GT65" s="777"/>
      <c r="GU65" s="777"/>
      <c r="GV65" s="777"/>
      <c r="GW65" s="777"/>
      <c r="GX65" s="777"/>
      <c r="GY65" s="777"/>
      <c r="GZ65" s="777"/>
      <c r="HA65" s="777"/>
      <c r="HB65" s="777"/>
      <c r="HC65" s="777"/>
      <c r="HD65" s="777"/>
      <c r="HE65" s="777"/>
      <c r="HF65" s="777"/>
      <c r="HG65" s="777"/>
      <c r="HH65" s="777"/>
      <c r="HI65" s="777"/>
      <c r="HJ65" s="777"/>
      <c r="HK65" s="777"/>
      <c r="HL65" s="777"/>
      <c r="HM65" s="777"/>
      <c r="HN65" s="777"/>
      <c r="HO65" s="777"/>
      <c r="HP65" s="777"/>
      <c r="HQ65" s="777"/>
      <c r="HR65" s="777"/>
      <c r="HS65" s="777"/>
      <c r="HT65" s="777"/>
      <c r="HU65" s="777"/>
      <c r="HV65" s="777"/>
      <c r="HW65" s="777"/>
      <c r="HX65" s="777"/>
      <c r="HY65" s="777"/>
      <c r="HZ65" s="777"/>
      <c r="IA65" s="777"/>
      <c r="IB65" s="777"/>
      <c r="IC65" s="777"/>
      <c r="ID65" s="777"/>
      <c r="IE65" s="777"/>
      <c r="IF65" s="777"/>
      <c r="IG65" s="777"/>
      <c r="IH65" s="777"/>
      <c r="II65" s="777"/>
      <c r="IJ65" s="777"/>
      <c r="IK65" s="777"/>
      <c r="IL65" s="777"/>
      <c r="IM65" s="777"/>
      <c r="IN65" s="777"/>
      <c r="IO65" s="777"/>
      <c r="IP65" s="777"/>
      <c r="IQ65" s="777"/>
      <c r="IR65" s="777"/>
      <c r="IS65" s="777"/>
      <c r="IT65" s="777"/>
      <c r="IU65" s="777"/>
    </row>
    <row r="66" spans="2:255" s="779" customFormat="1">
      <c r="B66" s="777"/>
      <c r="C66" s="777"/>
      <c r="D66" s="777"/>
      <c r="E66" s="777"/>
      <c r="F66" s="777"/>
      <c r="G66" s="777"/>
      <c r="H66" s="777"/>
      <c r="I66" s="777"/>
      <c r="J66" s="777"/>
      <c r="K66" s="777"/>
      <c r="L66" s="777"/>
      <c r="M66" s="777"/>
      <c r="N66" s="777"/>
      <c r="O66" s="777"/>
      <c r="P66" s="777"/>
      <c r="Q66" s="777"/>
      <c r="R66" s="777"/>
      <c r="S66" s="777"/>
      <c r="T66" s="777"/>
      <c r="U66" s="777"/>
      <c r="V66" s="777"/>
      <c r="W66" s="777"/>
      <c r="X66" s="777"/>
      <c r="Y66" s="777"/>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778"/>
      <c r="AV66" s="778"/>
      <c r="AW66" s="778"/>
      <c r="AX66" s="778"/>
      <c r="AY66" s="778"/>
      <c r="AZ66" s="778"/>
      <c r="BA66" s="778"/>
      <c r="BB66" s="777"/>
      <c r="BC66" s="777"/>
      <c r="BD66" s="777"/>
      <c r="BE66" s="777"/>
      <c r="BF66" s="777"/>
      <c r="BG66" s="777"/>
      <c r="BH66" s="777"/>
      <c r="BI66" s="777"/>
      <c r="BJ66" s="777"/>
      <c r="BK66" s="777"/>
      <c r="BL66" s="777"/>
      <c r="BM66" s="777"/>
      <c r="BN66" s="777"/>
      <c r="BO66" s="777"/>
      <c r="BP66" s="777"/>
      <c r="BQ66" s="777"/>
      <c r="BR66" s="777"/>
      <c r="BS66" s="777"/>
      <c r="BT66" s="777"/>
      <c r="BU66" s="777"/>
      <c r="BV66" s="777"/>
      <c r="BW66" s="777"/>
      <c r="BX66" s="777"/>
      <c r="BY66" s="777"/>
      <c r="BZ66" s="777"/>
      <c r="CA66" s="777"/>
      <c r="CB66" s="777"/>
      <c r="CC66" s="777"/>
      <c r="CD66" s="777"/>
      <c r="CE66" s="777"/>
      <c r="CF66" s="777"/>
      <c r="CG66" s="777"/>
      <c r="CH66" s="777"/>
      <c r="CI66" s="777"/>
      <c r="CJ66" s="777"/>
      <c r="CK66" s="777"/>
      <c r="CL66" s="777"/>
      <c r="CM66" s="777"/>
      <c r="CN66" s="777"/>
      <c r="CO66" s="777"/>
      <c r="CP66" s="777"/>
      <c r="CQ66" s="777"/>
      <c r="CR66" s="777"/>
      <c r="CS66" s="777"/>
      <c r="CT66" s="777"/>
      <c r="CU66" s="777"/>
      <c r="CV66" s="777"/>
      <c r="CW66" s="777"/>
      <c r="CX66" s="777"/>
      <c r="CY66" s="777"/>
      <c r="CZ66" s="777"/>
      <c r="DA66" s="777"/>
      <c r="DB66" s="777"/>
      <c r="DC66" s="777"/>
      <c r="DD66" s="777"/>
      <c r="DE66" s="777"/>
      <c r="DF66" s="777"/>
      <c r="DG66" s="777"/>
      <c r="DH66" s="777"/>
      <c r="DI66" s="777"/>
      <c r="DJ66" s="777"/>
      <c r="DK66" s="777"/>
      <c r="DL66" s="777"/>
      <c r="DM66" s="777"/>
      <c r="DN66" s="777"/>
      <c r="DO66" s="777"/>
      <c r="DP66" s="777"/>
      <c r="DQ66" s="777"/>
      <c r="DR66" s="777"/>
      <c r="DS66" s="777"/>
      <c r="DT66" s="777"/>
      <c r="DU66" s="777"/>
      <c r="DV66" s="777"/>
      <c r="DW66" s="777"/>
      <c r="DX66" s="777"/>
      <c r="DY66" s="777"/>
      <c r="DZ66" s="777"/>
      <c r="EA66" s="777"/>
      <c r="EB66" s="777"/>
      <c r="EC66" s="777"/>
      <c r="ED66" s="777"/>
      <c r="EE66" s="777"/>
      <c r="EF66" s="777"/>
      <c r="EG66" s="777"/>
      <c r="EH66" s="777"/>
      <c r="EI66" s="777"/>
      <c r="EJ66" s="777"/>
      <c r="EK66" s="777"/>
      <c r="EL66" s="777"/>
      <c r="EM66" s="777"/>
      <c r="EN66" s="777"/>
      <c r="EO66" s="777"/>
      <c r="EP66" s="777"/>
      <c r="EQ66" s="777"/>
      <c r="ER66" s="777"/>
      <c r="ES66" s="777"/>
      <c r="ET66" s="777"/>
      <c r="EU66" s="777"/>
      <c r="EV66" s="777"/>
      <c r="EW66" s="777"/>
      <c r="EX66" s="777"/>
      <c r="EY66" s="777"/>
      <c r="EZ66" s="777"/>
      <c r="FA66" s="777"/>
      <c r="FB66" s="777"/>
      <c r="FC66" s="777"/>
      <c r="FD66" s="777"/>
      <c r="FE66" s="777"/>
      <c r="FF66" s="777"/>
      <c r="FG66" s="777"/>
      <c r="FH66" s="777"/>
      <c r="FI66" s="777"/>
      <c r="FJ66" s="777"/>
      <c r="FK66" s="777"/>
      <c r="FL66" s="777"/>
      <c r="FM66" s="777"/>
      <c r="FN66" s="777"/>
      <c r="FO66" s="777"/>
      <c r="FP66" s="777"/>
      <c r="FQ66" s="777"/>
      <c r="FR66" s="777"/>
      <c r="FS66" s="777"/>
      <c r="FT66" s="777"/>
      <c r="FU66" s="777"/>
      <c r="FV66" s="777"/>
      <c r="FW66" s="777"/>
      <c r="FX66" s="777"/>
      <c r="FY66" s="777"/>
      <c r="FZ66" s="777"/>
      <c r="GA66" s="777"/>
      <c r="GB66" s="777"/>
      <c r="GC66" s="777"/>
      <c r="GD66" s="777"/>
      <c r="GE66" s="777"/>
      <c r="GF66" s="777"/>
      <c r="GG66" s="777"/>
      <c r="GH66" s="777"/>
      <c r="GI66" s="777"/>
      <c r="GJ66" s="777"/>
      <c r="GK66" s="777"/>
      <c r="GL66" s="777"/>
      <c r="GM66" s="777"/>
      <c r="GN66" s="777"/>
      <c r="GO66" s="777"/>
      <c r="GP66" s="777"/>
      <c r="GQ66" s="777"/>
      <c r="GR66" s="777"/>
      <c r="GS66" s="777"/>
      <c r="GT66" s="777"/>
      <c r="GU66" s="777"/>
      <c r="GV66" s="777"/>
      <c r="GW66" s="777"/>
      <c r="GX66" s="777"/>
      <c r="GY66" s="777"/>
      <c r="GZ66" s="777"/>
      <c r="HA66" s="777"/>
      <c r="HB66" s="777"/>
      <c r="HC66" s="777"/>
      <c r="HD66" s="777"/>
      <c r="HE66" s="777"/>
      <c r="HF66" s="777"/>
      <c r="HG66" s="777"/>
      <c r="HH66" s="777"/>
      <c r="HI66" s="777"/>
      <c r="HJ66" s="777"/>
      <c r="HK66" s="777"/>
      <c r="HL66" s="777"/>
      <c r="HM66" s="777"/>
      <c r="HN66" s="777"/>
      <c r="HO66" s="777"/>
      <c r="HP66" s="777"/>
      <c r="HQ66" s="777"/>
      <c r="HR66" s="777"/>
      <c r="HS66" s="777"/>
      <c r="HT66" s="777"/>
      <c r="HU66" s="777"/>
      <c r="HV66" s="777"/>
      <c r="HW66" s="777"/>
      <c r="HX66" s="777"/>
      <c r="HY66" s="777"/>
      <c r="HZ66" s="777"/>
      <c r="IA66" s="777"/>
      <c r="IB66" s="777"/>
      <c r="IC66" s="777"/>
      <c r="ID66" s="777"/>
      <c r="IE66" s="777"/>
      <c r="IF66" s="777"/>
      <c r="IG66" s="777"/>
      <c r="IH66" s="777"/>
      <c r="II66" s="777"/>
      <c r="IJ66" s="777"/>
      <c r="IK66" s="777"/>
      <c r="IL66" s="777"/>
      <c r="IM66" s="777"/>
      <c r="IN66" s="777"/>
      <c r="IO66" s="777"/>
      <c r="IP66" s="777"/>
      <c r="IQ66" s="777"/>
      <c r="IR66" s="777"/>
      <c r="IS66" s="777"/>
      <c r="IT66" s="777"/>
      <c r="IU66" s="777"/>
    </row>
    <row r="67" spans="2:255" s="779" customFormat="1">
      <c r="B67" s="777"/>
      <c r="C67" s="777"/>
      <c r="D67" s="777"/>
      <c r="E67" s="777"/>
      <c r="F67" s="777"/>
      <c r="G67" s="777"/>
      <c r="H67" s="777"/>
      <c r="I67" s="777"/>
      <c r="J67" s="777"/>
      <c r="K67" s="777"/>
      <c r="L67" s="777"/>
      <c r="M67" s="777"/>
      <c r="N67" s="777"/>
      <c r="O67" s="777"/>
      <c r="P67" s="777"/>
      <c r="Q67" s="777"/>
      <c r="R67" s="777"/>
      <c r="S67" s="777"/>
      <c r="T67" s="777"/>
      <c r="U67" s="777"/>
      <c r="V67" s="777"/>
      <c r="W67" s="777"/>
      <c r="X67" s="777"/>
      <c r="Y67" s="777"/>
      <c r="Z67" s="778"/>
      <c r="AA67" s="778"/>
      <c r="AB67" s="778"/>
      <c r="AC67" s="778"/>
      <c r="AD67" s="778"/>
      <c r="AE67" s="778"/>
      <c r="AF67" s="778"/>
      <c r="AG67" s="778"/>
      <c r="AH67" s="778"/>
      <c r="AI67" s="778"/>
      <c r="AJ67" s="778"/>
      <c r="AK67" s="778"/>
      <c r="AL67" s="778"/>
      <c r="AM67" s="778"/>
      <c r="AN67" s="778"/>
      <c r="AO67" s="778"/>
      <c r="AP67" s="778"/>
      <c r="AQ67" s="778"/>
      <c r="AR67" s="778"/>
      <c r="AS67" s="778"/>
      <c r="AT67" s="778"/>
      <c r="AU67" s="778"/>
      <c r="AV67" s="778"/>
      <c r="AW67" s="778"/>
      <c r="AX67" s="778"/>
      <c r="AY67" s="778"/>
      <c r="AZ67" s="778"/>
      <c r="BA67" s="778"/>
      <c r="BB67" s="777"/>
      <c r="BC67" s="777"/>
      <c r="BD67" s="777"/>
      <c r="BE67" s="777"/>
      <c r="BF67" s="777"/>
      <c r="BG67" s="777"/>
      <c r="BH67" s="777"/>
      <c r="BI67" s="777"/>
      <c r="BJ67" s="777"/>
      <c r="BK67" s="777"/>
      <c r="BL67" s="777"/>
      <c r="BM67" s="777"/>
      <c r="BN67" s="777"/>
      <c r="BO67" s="777"/>
      <c r="BP67" s="777"/>
      <c r="BQ67" s="777"/>
      <c r="BR67" s="777"/>
      <c r="BS67" s="777"/>
      <c r="BT67" s="777"/>
      <c r="BU67" s="777"/>
      <c r="BV67" s="777"/>
      <c r="BW67" s="777"/>
      <c r="BX67" s="777"/>
      <c r="BY67" s="777"/>
      <c r="BZ67" s="777"/>
      <c r="CA67" s="777"/>
      <c r="CB67" s="777"/>
      <c r="CC67" s="777"/>
      <c r="CD67" s="777"/>
      <c r="CE67" s="777"/>
      <c r="CF67" s="777"/>
      <c r="CG67" s="777"/>
      <c r="CH67" s="777"/>
      <c r="CI67" s="777"/>
      <c r="CJ67" s="777"/>
      <c r="CK67" s="777"/>
      <c r="CL67" s="777"/>
      <c r="CM67" s="777"/>
      <c r="CN67" s="777"/>
      <c r="CO67" s="777"/>
      <c r="CP67" s="777"/>
      <c r="CQ67" s="777"/>
      <c r="CR67" s="777"/>
      <c r="CS67" s="777"/>
      <c r="CT67" s="777"/>
      <c r="CU67" s="777"/>
      <c r="CV67" s="777"/>
      <c r="CW67" s="777"/>
      <c r="CX67" s="777"/>
      <c r="CY67" s="777"/>
      <c r="CZ67" s="777"/>
      <c r="DA67" s="777"/>
      <c r="DB67" s="777"/>
      <c r="DC67" s="777"/>
      <c r="DD67" s="777"/>
      <c r="DE67" s="777"/>
      <c r="DF67" s="777"/>
      <c r="DG67" s="777"/>
      <c r="DH67" s="777"/>
      <c r="DI67" s="777"/>
      <c r="DJ67" s="777"/>
      <c r="DK67" s="777"/>
      <c r="DL67" s="777"/>
      <c r="DM67" s="777"/>
      <c r="DN67" s="777"/>
      <c r="DO67" s="777"/>
      <c r="DP67" s="777"/>
      <c r="DQ67" s="777"/>
      <c r="DR67" s="777"/>
      <c r="DS67" s="777"/>
      <c r="DT67" s="777"/>
      <c r="DU67" s="777"/>
      <c r="DV67" s="777"/>
      <c r="DW67" s="777"/>
      <c r="DX67" s="777"/>
      <c r="DY67" s="777"/>
      <c r="DZ67" s="777"/>
      <c r="EA67" s="777"/>
      <c r="EB67" s="777"/>
      <c r="EC67" s="777"/>
      <c r="ED67" s="777"/>
      <c r="EE67" s="777"/>
      <c r="EF67" s="777"/>
      <c r="EG67" s="777"/>
      <c r="EH67" s="777"/>
      <c r="EI67" s="777"/>
      <c r="EJ67" s="777"/>
      <c r="EK67" s="777"/>
      <c r="EL67" s="777"/>
      <c r="EM67" s="777"/>
      <c r="EN67" s="777"/>
      <c r="EO67" s="777"/>
      <c r="EP67" s="777"/>
      <c r="EQ67" s="777"/>
      <c r="ER67" s="777"/>
      <c r="ES67" s="777"/>
      <c r="ET67" s="777"/>
      <c r="EU67" s="777"/>
      <c r="EV67" s="777"/>
      <c r="EW67" s="777"/>
      <c r="EX67" s="777"/>
      <c r="EY67" s="777"/>
      <c r="EZ67" s="777"/>
      <c r="FA67" s="777"/>
      <c r="FB67" s="777"/>
      <c r="FC67" s="777"/>
      <c r="FD67" s="777"/>
      <c r="FE67" s="777"/>
      <c r="FF67" s="777"/>
      <c r="FG67" s="777"/>
      <c r="FH67" s="777"/>
      <c r="FI67" s="777"/>
      <c r="FJ67" s="777"/>
      <c r="FK67" s="777"/>
      <c r="FL67" s="777"/>
      <c r="FM67" s="777"/>
      <c r="FN67" s="777"/>
      <c r="FO67" s="777"/>
      <c r="FP67" s="777"/>
      <c r="FQ67" s="777"/>
      <c r="FR67" s="777"/>
      <c r="FS67" s="777"/>
      <c r="FT67" s="777"/>
      <c r="FU67" s="777"/>
      <c r="FV67" s="777"/>
      <c r="FW67" s="777"/>
      <c r="FX67" s="777"/>
      <c r="FY67" s="777"/>
      <c r="FZ67" s="777"/>
      <c r="GA67" s="777"/>
      <c r="GB67" s="777"/>
      <c r="GC67" s="777"/>
      <c r="GD67" s="777"/>
      <c r="GE67" s="777"/>
      <c r="GF67" s="777"/>
      <c r="GG67" s="777"/>
      <c r="GH67" s="777"/>
      <c r="GI67" s="777"/>
      <c r="GJ67" s="777"/>
      <c r="GK67" s="777"/>
      <c r="GL67" s="777"/>
      <c r="GM67" s="777"/>
      <c r="GN67" s="777"/>
      <c r="GO67" s="777"/>
      <c r="GP67" s="777"/>
      <c r="GQ67" s="777"/>
      <c r="GR67" s="777"/>
      <c r="GS67" s="777"/>
      <c r="GT67" s="777"/>
      <c r="GU67" s="777"/>
      <c r="GV67" s="777"/>
      <c r="GW67" s="777"/>
      <c r="GX67" s="777"/>
      <c r="GY67" s="777"/>
      <c r="GZ67" s="777"/>
      <c r="HA67" s="777"/>
      <c r="HB67" s="777"/>
      <c r="HC67" s="777"/>
      <c r="HD67" s="777"/>
      <c r="HE67" s="777"/>
      <c r="HF67" s="777"/>
      <c r="HG67" s="777"/>
      <c r="HH67" s="777"/>
      <c r="HI67" s="777"/>
      <c r="HJ67" s="777"/>
      <c r="HK67" s="777"/>
      <c r="HL67" s="777"/>
      <c r="HM67" s="777"/>
      <c r="HN67" s="777"/>
      <c r="HO67" s="777"/>
      <c r="HP67" s="777"/>
      <c r="HQ67" s="777"/>
      <c r="HR67" s="777"/>
      <c r="HS67" s="777"/>
      <c r="HT67" s="777"/>
      <c r="HU67" s="777"/>
      <c r="HV67" s="777"/>
      <c r="HW67" s="777"/>
      <c r="HX67" s="777"/>
      <c r="HY67" s="777"/>
      <c r="HZ67" s="777"/>
      <c r="IA67" s="777"/>
      <c r="IB67" s="777"/>
      <c r="IC67" s="777"/>
      <c r="ID67" s="777"/>
      <c r="IE67" s="777"/>
      <c r="IF67" s="777"/>
      <c r="IG67" s="777"/>
      <c r="IH67" s="777"/>
      <c r="II67" s="777"/>
      <c r="IJ67" s="777"/>
      <c r="IK67" s="777"/>
      <c r="IL67" s="777"/>
      <c r="IM67" s="777"/>
      <c r="IN67" s="777"/>
      <c r="IO67" s="777"/>
      <c r="IP67" s="777"/>
      <c r="IQ67" s="777"/>
      <c r="IR67" s="777"/>
      <c r="IS67" s="777"/>
      <c r="IT67" s="777"/>
      <c r="IU67" s="777"/>
    </row>
    <row r="68" spans="2:255" s="779" customFormat="1">
      <c r="B68" s="777"/>
      <c r="C68" s="777"/>
      <c r="D68" s="777"/>
      <c r="E68" s="777"/>
      <c r="F68" s="777"/>
      <c r="G68" s="777"/>
      <c r="H68" s="777"/>
      <c r="I68" s="777"/>
      <c r="J68" s="777"/>
      <c r="K68" s="777"/>
      <c r="L68" s="777"/>
      <c r="M68" s="777"/>
      <c r="N68" s="777"/>
      <c r="O68" s="777"/>
      <c r="P68" s="777"/>
      <c r="Q68" s="777"/>
      <c r="R68" s="777"/>
      <c r="S68" s="777"/>
      <c r="T68" s="777"/>
      <c r="U68" s="777"/>
      <c r="V68" s="777"/>
      <c r="W68" s="777"/>
      <c r="X68" s="777"/>
      <c r="Y68" s="777"/>
      <c r="Z68" s="778"/>
      <c r="AA68" s="778"/>
      <c r="AB68" s="778"/>
      <c r="AC68" s="778"/>
      <c r="AD68" s="778"/>
      <c r="AE68" s="778"/>
      <c r="AF68" s="778"/>
      <c r="AG68" s="778"/>
      <c r="AH68" s="778"/>
      <c r="AI68" s="778"/>
      <c r="AJ68" s="778"/>
      <c r="AK68" s="778"/>
      <c r="AL68" s="778"/>
      <c r="AM68" s="778"/>
      <c r="AN68" s="778"/>
      <c r="AO68" s="778"/>
      <c r="AP68" s="778"/>
      <c r="AQ68" s="778"/>
      <c r="AR68" s="778"/>
      <c r="AS68" s="778"/>
      <c r="AT68" s="778"/>
      <c r="AU68" s="778"/>
      <c r="AV68" s="778"/>
      <c r="AW68" s="778"/>
      <c r="AX68" s="778"/>
      <c r="AY68" s="778"/>
      <c r="AZ68" s="778"/>
      <c r="BA68" s="778"/>
      <c r="BB68" s="777"/>
      <c r="BC68" s="777"/>
      <c r="BD68" s="777"/>
      <c r="BE68" s="777"/>
      <c r="BF68" s="777"/>
      <c r="BG68" s="777"/>
      <c r="BH68" s="777"/>
      <c r="BI68" s="777"/>
      <c r="BJ68" s="777"/>
      <c r="BK68" s="777"/>
      <c r="BL68" s="777"/>
      <c r="BM68" s="777"/>
      <c r="BN68" s="777"/>
      <c r="BO68" s="777"/>
      <c r="BP68" s="777"/>
      <c r="BQ68" s="777"/>
      <c r="BR68" s="777"/>
      <c r="BS68" s="777"/>
      <c r="BT68" s="777"/>
      <c r="BU68" s="777"/>
      <c r="BV68" s="777"/>
      <c r="BW68" s="777"/>
      <c r="BX68" s="777"/>
      <c r="BY68" s="777"/>
      <c r="BZ68" s="777"/>
      <c r="CA68" s="777"/>
      <c r="CB68" s="777"/>
      <c r="CC68" s="777"/>
      <c r="CD68" s="777"/>
      <c r="CE68" s="777"/>
      <c r="CF68" s="777"/>
      <c r="CG68" s="777"/>
      <c r="CH68" s="777"/>
      <c r="CI68" s="777"/>
      <c r="CJ68" s="777"/>
      <c r="CK68" s="777"/>
      <c r="CL68" s="777"/>
      <c r="CM68" s="777"/>
      <c r="CN68" s="777"/>
      <c r="CO68" s="777"/>
      <c r="CP68" s="777"/>
      <c r="CQ68" s="777"/>
      <c r="CR68" s="777"/>
      <c r="CS68" s="777"/>
      <c r="CT68" s="777"/>
      <c r="CU68" s="777"/>
      <c r="CV68" s="777"/>
      <c r="CW68" s="777"/>
      <c r="CX68" s="777"/>
      <c r="CY68" s="777"/>
      <c r="CZ68" s="777"/>
      <c r="DA68" s="777"/>
      <c r="DB68" s="777"/>
      <c r="DC68" s="777"/>
      <c r="DD68" s="777"/>
      <c r="DE68" s="777"/>
      <c r="DF68" s="777"/>
      <c r="DG68" s="777"/>
      <c r="DH68" s="777"/>
      <c r="DI68" s="777"/>
      <c r="DJ68" s="777"/>
      <c r="DK68" s="777"/>
      <c r="DL68" s="777"/>
      <c r="DM68" s="777"/>
      <c r="DN68" s="777"/>
      <c r="DO68" s="777"/>
      <c r="DP68" s="777"/>
      <c r="DQ68" s="777"/>
      <c r="DR68" s="777"/>
      <c r="DS68" s="777"/>
      <c r="DT68" s="777"/>
      <c r="DU68" s="777"/>
      <c r="DV68" s="777"/>
      <c r="DW68" s="777"/>
      <c r="DX68" s="777"/>
      <c r="DY68" s="777"/>
      <c r="DZ68" s="777"/>
      <c r="EA68" s="777"/>
      <c r="EB68" s="777"/>
      <c r="EC68" s="777"/>
      <c r="ED68" s="777"/>
      <c r="EE68" s="777"/>
      <c r="EF68" s="777"/>
      <c r="EG68" s="777"/>
      <c r="EH68" s="777"/>
      <c r="EI68" s="777"/>
      <c r="EJ68" s="777"/>
      <c r="EK68" s="777"/>
      <c r="EL68" s="777"/>
      <c r="EM68" s="777"/>
      <c r="EN68" s="777"/>
      <c r="EO68" s="777"/>
      <c r="EP68" s="777"/>
      <c r="EQ68" s="777"/>
      <c r="ER68" s="777"/>
      <c r="ES68" s="777"/>
      <c r="ET68" s="777"/>
      <c r="EU68" s="777"/>
      <c r="EV68" s="777"/>
      <c r="EW68" s="777"/>
      <c r="EX68" s="777"/>
      <c r="EY68" s="777"/>
      <c r="EZ68" s="777"/>
      <c r="FA68" s="777"/>
      <c r="FB68" s="777"/>
      <c r="FC68" s="777"/>
      <c r="FD68" s="777"/>
      <c r="FE68" s="777"/>
      <c r="FF68" s="777"/>
      <c r="FG68" s="777"/>
      <c r="FH68" s="777"/>
      <c r="FI68" s="777"/>
      <c r="FJ68" s="777"/>
      <c r="FK68" s="777"/>
      <c r="FL68" s="777"/>
      <c r="FM68" s="777"/>
      <c r="FN68" s="777"/>
      <c r="FO68" s="777"/>
      <c r="FP68" s="777"/>
      <c r="FQ68" s="777"/>
      <c r="FR68" s="777"/>
      <c r="FS68" s="777"/>
      <c r="FT68" s="777"/>
      <c r="FU68" s="777"/>
      <c r="FV68" s="777"/>
      <c r="FW68" s="777"/>
      <c r="FX68" s="777"/>
      <c r="FY68" s="777"/>
      <c r="FZ68" s="777"/>
      <c r="GA68" s="777"/>
      <c r="GB68" s="777"/>
      <c r="GC68" s="777"/>
      <c r="GD68" s="777"/>
      <c r="GE68" s="777"/>
      <c r="GF68" s="777"/>
      <c r="GG68" s="777"/>
      <c r="GH68" s="777"/>
      <c r="GI68" s="777"/>
      <c r="GJ68" s="777"/>
      <c r="GK68" s="777"/>
      <c r="GL68" s="777"/>
      <c r="GM68" s="777"/>
      <c r="GN68" s="777"/>
      <c r="GO68" s="777"/>
      <c r="GP68" s="777"/>
      <c r="GQ68" s="777"/>
      <c r="GR68" s="777"/>
      <c r="GS68" s="777"/>
      <c r="GT68" s="777"/>
      <c r="GU68" s="777"/>
      <c r="GV68" s="777"/>
      <c r="GW68" s="777"/>
      <c r="GX68" s="777"/>
      <c r="GY68" s="777"/>
      <c r="GZ68" s="777"/>
      <c r="HA68" s="777"/>
      <c r="HB68" s="777"/>
      <c r="HC68" s="777"/>
      <c r="HD68" s="777"/>
      <c r="HE68" s="777"/>
      <c r="HF68" s="777"/>
      <c r="HG68" s="777"/>
      <c r="HH68" s="777"/>
      <c r="HI68" s="777"/>
      <c r="HJ68" s="777"/>
      <c r="HK68" s="777"/>
      <c r="HL68" s="777"/>
      <c r="HM68" s="777"/>
      <c r="HN68" s="777"/>
      <c r="HO68" s="777"/>
      <c r="HP68" s="777"/>
      <c r="HQ68" s="777"/>
      <c r="HR68" s="777"/>
      <c r="HS68" s="777"/>
      <c r="HT68" s="777"/>
      <c r="HU68" s="777"/>
      <c r="HV68" s="777"/>
      <c r="HW68" s="777"/>
      <c r="HX68" s="777"/>
      <c r="HY68" s="777"/>
      <c r="HZ68" s="777"/>
      <c r="IA68" s="777"/>
      <c r="IB68" s="777"/>
      <c r="IC68" s="777"/>
      <c r="ID68" s="777"/>
      <c r="IE68" s="777"/>
      <c r="IF68" s="777"/>
      <c r="IG68" s="777"/>
      <c r="IH68" s="777"/>
      <c r="II68" s="777"/>
      <c r="IJ68" s="777"/>
      <c r="IK68" s="777"/>
      <c r="IL68" s="777"/>
      <c r="IM68" s="777"/>
      <c r="IN68" s="777"/>
      <c r="IO68" s="777"/>
      <c r="IP68" s="777"/>
      <c r="IQ68" s="777"/>
      <c r="IR68" s="777"/>
      <c r="IS68" s="777"/>
      <c r="IT68" s="777"/>
      <c r="IU68" s="777"/>
    </row>
    <row r="69" spans="2:255" s="779" customFormat="1">
      <c r="B69" s="777"/>
      <c r="C69" s="777"/>
      <c r="D69" s="777"/>
      <c r="E69" s="777"/>
      <c r="F69" s="777"/>
      <c r="G69" s="777"/>
      <c r="H69" s="777"/>
      <c r="I69" s="777"/>
      <c r="J69" s="777"/>
      <c r="K69" s="777"/>
      <c r="L69" s="777"/>
      <c r="M69" s="777"/>
      <c r="N69" s="777"/>
      <c r="O69" s="777"/>
      <c r="P69" s="777"/>
      <c r="Q69" s="777"/>
      <c r="R69" s="777"/>
      <c r="S69" s="777"/>
      <c r="T69" s="777"/>
      <c r="U69" s="777"/>
      <c r="V69" s="777"/>
      <c r="W69" s="777"/>
      <c r="X69" s="777"/>
      <c r="Y69" s="777"/>
      <c r="Z69" s="778"/>
      <c r="AA69" s="778"/>
      <c r="AB69" s="778"/>
      <c r="AC69" s="778"/>
      <c r="AD69" s="778"/>
      <c r="AE69" s="778"/>
      <c r="AF69" s="778"/>
      <c r="AG69" s="778"/>
      <c r="AH69" s="778"/>
      <c r="AI69" s="778"/>
      <c r="AJ69" s="778"/>
      <c r="AK69" s="778"/>
      <c r="AL69" s="778"/>
      <c r="AM69" s="778"/>
      <c r="AN69" s="778"/>
      <c r="AO69" s="778"/>
      <c r="AP69" s="778"/>
      <c r="AQ69" s="778"/>
      <c r="AR69" s="778"/>
      <c r="AS69" s="778"/>
      <c r="AT69" s="778"/>
      <c r="AU69" s="778"/>
      <c r="AV69" s="778"/>
      <c r="AW69" s="778"/>
      <c r="AX69" s="778"/>
      <c r="AY69" s="778"/>
      <c r="AZ69" s="778"/>
      <c r="BA69" s="778"/>
      <c r="BB69" s="777"/>
      <c r="BC69" s="777"/>
      <c r="BD69" s="777"/>
      <c r="BE69" s="777"/>
      <c r="BF69" s="777"/>
      <c r="BG69" s="777"/>
      <c r="BH69" s="777"/>
      <c r="BI69" s="777"/>
      <c r="BJ69" s="777"/>
      <c r="BK69" s="777"/>
      <c r="BL69" s="777"/>
      <c r="BM69" s="777"/>
      <c r="BN69" s="777"/>
      <c r="BO69" s="777"/>
      <c r="BP69" s="777"/>
      <c r="BQ69" s="777"/>
      <c r="BR69" s="777"/>
      <c r="BS69" s="777"/>
      <c r="BT69" s="777"/>
      <c r="BU69" s="777"/>
      <c r="BV69" s="777"/>
      <c r="BW69" s="777"/>
      <c r="BX69" s="777"/>
      <c r="BY69" s="777"/>
      <c r="BZ69" s="777"/>
      <c r="CA69" s="777"/>
      <c r="CB69" s="777"/>
      <c r="CC69" s="777"/>
      <c r="CD69" s="777"/>
      <c r="CE69" s="777"/>
      <c r="CF69" s="777"/>
      <c r="CG69" s="777"/>
      <c r="CH69" s="777"/>
      <c r="CI69" s="777"/>
      <c r="CJ69" s="777"/>
      <c r="CK69" s="777"/>
      <c r="CL69" s="777"/>
      <c r="CM69" s="777"/>
      <c r="CN69" s="777"/>
      <c r="CO69" s="777"/>
      <c r="CP69" s="777"/>
      <c r="CQ69" s="777"/>
      <c r="CR69" s="777"/>
      <c r="CS69" s="777"/>
      <c r="CT69" s="777"/>
      <c r="CU69" s="777"/>
      <c r="CV69" s="777"/>
      <c r="CW69" s="777"/>
      <c r="CX69" s="777"/>
      <c r="CY69" s="777"/>
      <c r="CZ69" s="777"/>
      <c r="DA69" s="777"/>
      <c r="DB69" s="777"/>
      <c r="DC69" s="777"/>
      <c r="DD69" s="777"/>
      <c r="DE69" s="777"/>
      <c r="DF69" s="777"/>
      <c r="DG69" s="777"/>
      <c r="DH69" s="777"/>
      <c r="DI69" s="777"/>
      <c r="DJ69" s="777"/>
      <c r="DK69" s="777"/>
      <c r="DL69" s="777"/>
      <c r="DM69" s="777"/>
      <c r="DN69" s="777"/>
      <c r="DO69" s="777"/>
      <c r="DP69" s="777"/>
      <c r="DQ69" s="777"/>
      <c r="DR69" s="777"/>
      <c r="DS69" s="777"/>
      <c r="DT69" s="777"/>
      <c r="DU69" s="777"/>
      <c r="DV69" s="777"/>
      <c r="DW69" s="777"/>
      <c r="DX69" s="777"/>
      <c r="DY69" s="777"/>
      <c r="DZ69" s="777"/>
      <c r="EA69" s="777"/>
      <c r="EB69" s="777"/>
      <c r="EC69" s="777"/>
      <c r="ED69" s="777"/>
      <c r="EE69" s="777"/>
      <c r="EF69" s="777"/>
      <c r="EG69" s="777"/>
      <c r="EH69" s="777"/>
      <c r="EI69" s="777"/>
      <c r="EJ69" s="777"/>
      <c r="EK69" s="777"/>
      <c r="EL69" s="777"/>
      <c r="EM69" s="777"/>
      <c r="EN69" s="777"/>
      <c r="EO69" s="777"/>
      <c r="EP69" s="777"/>
      <c r="EQ69" s="777"/>
      <c r="ER69" s="777"/>
      <c r="ES69" s="777"/>
      <c r="ET69" s="777"/>
      <c r="EU69" s="777"/>
      <c r="EV69" s="777"/>
      <c r="EW69" s="777"/>
      <c r="EX69" s="777"/>
      <c r="EY69" s="777"/>
      <c r="EZ69" s="777"/>
      <c r="FA69" s="777"/>
      <c r="FB69" s="777"/>
      <c r="FC69" s="777"/>
      <c r="FD69" s="777"/>
      <c r="FE69" s="777"/>
      <c r="FF69" s="777"/>
      <c r="FG69" s="777"/>
      <c r="FH69" s="777"/>
      <c r="FI69" s="777"/>
      <c r="FJ69" s="777"/>
      <c r="FK69" s="777"/>
      <c r="FL69" s="777"/>
      <c r="FM69" s="777"/>
      <c r="FN69" s="777"/>
      <c r="FO69" s="777"/>
      <c r="FP69" s="777"/>
      <c r="FQ69" s="777"/>
      <c r="FR69" s="777"/>
      <c r="FS69" s="777"/>
      <c r="FT69" s="777"/>
      <c r="FU69" s="777"/>
      <c r="FV69" s="777"/>
      <c r="FW69" s="777"/>
      <c r="FX69" s="777"/>
      <c r="FY69" s="777"/>
      <c r="FZ69" s="777"/>
      <c r="GA69" s="777"/>
      <c r="GB69" s="777"/>
      <c r="GC69" s="777"/>
      <c r="GD69" s="777"/>
      <c r="GE69" s="777"/>
      <c r="GF69" s="777"/>
      <c r="GG69" s="777"/>
      <c r="GH69" s="777"/>
      <c r="GI69" s="777"/>
      <c r="GJ69" s="777"/>
      <c r="GK69" s="777"/>
      <c r="GL69" s="777"/>
      <c r="GM69" s="777"/>
      <c r="GN69" s="777"/>
      <c r="GO69" s="777"/>
      <c r="GP69" s="777"/>
      <c r="GQ69" s="777"/>
      <c r="GR69" s="777"/>
      <c r="GS69" s="777"/>
      <c r="GT69" s="777"/>
      <c r="GU69" s="777"/>
      <c r="GV69" s="777"/>
      <c r="GW69" s="777"/>
      <c r="GX69" s="777"/>
      <c r="GY69" s="777"/>
      <c r="GZ69" s="777"/>
      <c r="HA69" s="777"/>
      <c r="HB69" s="777"/>
      <c r="HC69" s="777"/>
      <c r="HD69" s="777"/>
      <c r="HE69" s="777"/>
      <c r="HF69" s="777"/>
      <c r="HG69" s="777"/>
      <c r="HH69" s="777"/>
      <c r="HI69" s="777"/>
      <c r="HJ69" s="777"/>
      <c r="HK69" s="777"/>
      <c r="HL69" s="777"/>
      <c r="HM69" s="777"/>
      <c r="HN69" s="777"/>
      <c r="HO69" s="777"/>
      <c r="HP69" s="777"/>
      <c r="HQ69" s="777"/>
      <c r="HR69" s="777"/>
      <c r="HS69" s="777"/>
      <c r="HT69" s="777"/>
      <c r="HU69" s="777"/>
      <c r="HV69" s="777"/>
      <c r="HW69" s="777"/>
      <c r="HX69" s="777"/>
      <c r="HY69" s="777"/>
      <c r="HZ69" s="777"/>
      <c r="IA69" s="777"/>
      <c r="IB69" s="777"/>
      <c r="IC69" s="777"/>
      <c r="ID69" s="777"/>
      <c r="IE69" s="777"/>
      <c r="IF69" s="777"/>
      <c r="IG69" s="777"/>
      <c r="IH69" s="777"/>
      <c r="II69" s="777"/>
      <c r="IJ69" s="777"/>
      <c r="IK69" s="777"/>
      <c r="IL69" s="777"/>
      <c r="IM69" s="777"/>
      <c r="IN69" s="777"/>
      <c r="IO69" s="777"/>
      <c r="IP69" s="777"/>
      <c r="IQ69" s="777"/>
      <c r="IR69" s="777"/>
      <c r="IS69" s="777"/>
      <c r="IT69" s="777"/>
      <c r="IU69" s="777"/>
    </row>
    <row r="70" spans="2:255" s="779" customFormat="1">
      <c r="B70" s="777"/>
      <c r="C70" s="777"/>
      <c r="D70" s="777"/>
      <c r="E70" s="777"/>
      <c r="F70" s="777"/>
      <c r="G70" s="777"/>
      <c r="H70" s="777"/>
      <c r="I70" s="777"/>
      <c r="J70" s="777"/>
      <c r="K70" s="777"/>
      <c r="L70" s="777"/>
      <c r="M70" s="777"/>
      <c r="N70" s="777"/>
      <c r="O70" s="777"/>
      <c r="P70" s="777"/>
      <c r="Q70" s="777"/>
      <c r="R70" s="777"/>
      <c r="S70" s="777"/>
      <c r="T70" s="777"/>
      <c r="U70" s="777"/>
      <c r="V70" s="777"/>
      <c r="W70" s="777"/>
      <c r="X70" s="777"/>
      <c r="Y70" s="777"/>
      <c r="Z70" s="778"/>
      <c r="AA70" s="778"/>
      <c r="AB70" s="778"/>
      <c r="AC70" s="778"/>
      <c r="AD70" s="778"/>
      <c r="AE70" s="778"/>
      <c r="AF70" s="778"/>
      <c r="AG70" s="778"/>
      <c r="AH70" s="778"/>
      <c r="AI70" s="778"/>
      <c r="AJ70" s="778"/>
      <c r="AK70" s="778"/>
      <c r="AL70" s="778"/>
      <c r="AM70" s="778"/>
      <c r="AN70" s="778"/>
      <c r="AO70" s="778"/>
      <c r="AP70" s="778"/>
      <c r="AQ70" s="778"/>
      <c r="AR70" s="778"/>
      <c r="AS70" s="778"/>
      <c r="AT70" s="778"/>
      <c r="AU70" s="778"/>
      <c r="AV70" s="778"/>
      <c r="AW70" s="778"/>
      <c r="AX70" s="778"/>
      <c r="AY70" s="778"/>
      <c r="AZ70" s="778"/>
      <c r="BA70" s="778"/>
      <c r="BB70" s="777"/>
      <c r="BC70" s="777"/>
      <c r="BD70" s="777"/>
      <c r="BE70" s="777"/>
      <c r="BF70" s="777"/>
      <c r="BG70" s="777"/>
      <c r="BH70" s="777"/>
      <c r="BI70" s="777"/>
      <c r="BJ70" s="777"/>
      <c r="BK70" s="777"/>
      <c r="BL70" s="777"/>
      <c r="BM70" s="777"/>
      <c r="BN70" s="777"/>
      <c r="BO70" s="777"/>
      <c r="BP70" s="777"/>
      <c r="BQ70" s="777"/>
      <c r="BR70" s="777"/>
      <c r="BS70" s="777"/>
      <c r="BT70" s="777"/>
      <c r="BU70" s="777"/>
      <c r="BV70" s="777"/>
      <c r="BW70" s="777"/>
      <c r="BX70" s="777"/>
      <c r="BY70" s="777"/>
      <c r="BZ70" s="777"/>
      <c r="CA70" s="777"/>
      <c r="CB70" s="777"/>
      <c r="CC70" s="777"/>
      <c r="CD70" s="777"/>
      <c r="CE70" s="777"/>
      <c r="CF70" s="777"/>
      <c r="CG70" s="777"/>
      <c r="CH70" s="777"/>
      <c r="CI70" s="777"/>
      <c r="CJ70" s="777"/>
      <c r="CK70" s="777"/>
      <c r="CL70" s="777"/>
      <c r="CM70" s="777"/>
      <c r="CN70" s="777"/>
      <c r="CO70" s="777"/>
      <c r="CP70" s="777"/>
      <c r="CQ70" s="777"/>
      <c r="CR70" s="777"/>
      <c r="CS70" s="777"/>
      <c r="CT70" s="777"/>
      <c r="CU70" s="777"/>
      <c r="CV70" s="777"/>
      <c r="CW70" s="777"/>
      <c r="CX70" s="777"/>
      <c r="CY70" s="777"/>
      <c r="CZ70" s="777"/>
      <c r="DA70" s="777"/>
      <c r="DB70" s="777"/>
      <c r="DC70" s="777"/>
      <c r="DD70" s="777"/>
      <c r="DE70" s="777"/>
      <c r="DF70" s="777"/>
      <c r="DG70" s="777"/>
      <c r="DH70" s="777"/>
      <c r="DI70" s="777"/>
      <c r="DJ70" s="777"/>
      <c r="DK70" s="777"/>
      <c r="DL70" s="777"/>
      <c r="DM70" s="777"/>
      <c r="DN70" s="777"/>
      <c r="DO70" s="777"/>
      <c r="DP70" s="777"/>
      <c r="DQ70" s="777"/>
      <c r="DR70" s="777"/>
      <c r="DS70" s="777"/>
      <c r="DT70" s="777"/>
      <c r="DU70" s="777"/>
      <c r="DV70" s="777"/>
      <c r="DW70" s="777"/>
      <c r="DX70" s="777"/>
      <c r="DY70" s="777"/>
      <c r="DZ70" s="777"/>
      <c r="EA70" s="777"/>
      <c r="EB70" s="777"/>
      <c r="EC70" s="777"/>
      <c r="ED70" s="777"/>
      <c r="EE70" s="777"/>
      <c r="EF70" s="777"/>
      <c r="EG70" s="777"/>
      <c r="EH70" s="777"/>
      <c r="EI70" s="777"/>
      <c r="EJ70" s="777"/>
      <c r="EK70" s="777"/>
      <c r="EL70" s="777"/>
      <c r="EM70" s="777"/>
      <c r="EN70" s="777"/>
      <c r="EO70" s="777"/>
      <c r="EP70" s="777"/>
      <c r="EQ70" s="777"/>
      <c r="ER70" s="777"/>
      <c r="ES70" s="777"/>
      <c r="ET70" s="777"/>
      <c r="EU70" s="777"/>
      <c r="EV70" s="777"/>
      <c r="EW70" s="777"/>
      <c r="EX70" s="777"/>
      <c r="EY70" s="777"/>
      <c r="EZ70" s="777"/>
      <c r="FA70" s="777"/>
      <c r="FB70" s="777"/>
      <c r="FC70" s="777"/>
      <c r="FD70" s="777"/>
      <c r="FE70" s="777"/>
      <c r="FF70" s="777"/>
      <c r="FG70" s="777"/>
      <c r="FH70" s="777"/>
      <c r="FI70" s="777"/>
      <c r="FJ70" s="777"/>
      <c r="FK70" s="777"/>
      <c r="FL70" s="777"/>
      <c r="FM70" s="777"/>
      <c r="FN70" s="777"/>
      <c r="FO70" s="777"/>
      <c r="FP70" s="777"/>
      <c r="FQ70" s="777"/>
      <c r="FR70" s="777"/>
      <c r="FS70" s="777"/>
      <c r="FT70" s="777"/>
      <c r="FU70" s="777"/>
      <c r="FV70" s="777"/>
      <c r="FW70" s="777"/>
      <c r="FX70" s="777"/>
      <c r="FY70" s="777"/>
      <c r="FZ70" s="777"/>
      <c r="GA70" s="777"/>
      <c r="GB70" s="777"/>
      <c r="GC70" s="777"/>
      <c r="GD70" s="777"/>
      <c r="GE70" s="777"/>
      <c r="GF70" s="777"/>
      <c r="GG70" s="777"/>
      <c r="GH70" s="777"/>
      <c r="GI70" s="777"/>
      <c r="GJ70" s="777"/>
      <c r="GK70" s="777"/>
      <c r="GL70" s="777"/>
      <c r="GM70" s="777"/>
      <c r="GN70" s="777"/>
      <c r="GO70" s="777"/>
      <c r="GP70" s="777"/>
      <c r="GQ70" s="777"/>
      <c r="GR70" s="777"/>
      <c r="GS70" s="777"/>
      <c r="GT70" s="777"/>
      <c r="GU70" s="777"/>
      <c r="GV70" s="777"/>
      <c r="GW70" s="777"/>
      <c r="GX70" s="777"/>
      <c r="GY70" s="777"/>
      <c r="GZ70" s="777"/>
      <c r="HA70" s="777"/>
      <c r="HB70" s="777"/>
      <c r="HC70" s="777"/>
      <c r="HD70" s="777"/>
      <c r="HE70" s="777"/>
      <c r="HF70" s="777"/>
      <c r="HG70" s="777"/>
      <c r="HH70" s="777"/>
      <c r="HI70" s="777"/>
      <c r="HJ70" s="777"/>
      <c r="HK70" s="777"/>
      <c r="HL70" s="777"/>
      <c r="HM70" s="777"/>
      <c r="HN70" s="777"/>
      <c r="HO70" s="777"/>
      <c r="HP70" s="777"/>
      <c r="HQ70" s="777"/>
      <c r="HR70" s="777"/>
      <c r="HS70" s="777"/>
      <c r="HT70" s="777"/>
      <c r="HU70" s="777"/>
      <c r="HV70" s="777"/>
      <c r="HW70" s="777"/>
      <c r="HX70" s="777"/>
      <c r="HY70" s="777"/>
      <c r="HZ70" s="777"/>
      <c r="IA70" s="777"/>
      <c r="IB70" s="777"/>
      <c r="IC70" s="777"/>
      <c r="ID70" s="777"/>
      <c r="IE70" s="777"/>
      <c r="IF70" s="777"/>
      <c r="IG70" s="777"/>
      <c r="IH70" s="777"/>
      <c r="II70" s="777"/>
      <c r="IJ70" s="777"/>
      <c r="IK70" s="777"/>
      <c r="IL70" s="777"/>
      <c r="IM70" s="777"/>
      <c r="IN70" s="777"/>
      <c r="IO70" s="777"/>
      <c r="IP70" s="777"/>
      <c r="IQ70" s="777"/>
      <c r="IR70" s="777"/>
      <c r="IS70" s="777"/>
      <c r="IT70" s="777"/>
      <c r="IU70" s="777"/>
    </row>
    <row r="71" spans="2:255" s="779" customFormat="1">
      <c r="B71" s="777"/>
      <c r="C71" s="777"/>
      <c r="D71" s="777"/>
      <c r="E71" s="777"/>
      <c r="F71" s="777"/>
      <c r="G71" s="777"/>
      <c r="H71" s="777"/>
      <c r="I71" s="777"/>
      <c r="J71" s="777"/>
      <c r="K71" s="777"/>
      <c r="L71" s="777"/>
      <c r="M71" s="777"/>
      <c r="N71" s="777"/>
      <c r="O71" s="777"/>
      <c r="P71" s="777"/>
      <c r="Q71" s="777"/>
      <c r="R71" s="777"/>
      <c r="S71" s="777"/>
      <c r="T71" s="777"/>
      <c r="U71" s="777"/>
      <c r="V71" s="777"/>
      <c r="W71" s="777"/>
      <c r="X71" s="777"/>
      <c r="Y71" s="777"/>
      <c r="Z71" s="778"/>
      <c r="AA71" s="778"/>
      <c r="AB71" s="778"/>
      <c r="AC71" s="778"/>
      <c r="AD71" s="778"/>
      <c r="AE71" s="778"/>
      <c r="AF71" s="778"/>
      <c r="AG71" s="778"/>
      <c r="AH71" s="778"/>
      <c r="AI71" s="778"/>
      <c r="AJ71" s="778"/>
      <c r="AK71" s="778"/>
      <c r="AL71" s="778"/>
      <c r="AM71" s="778"/>
      <c r="AN71" s="778"/>
      <c r="AO71" s="778"/>
      <c r="AP71" s="778"/>
      <c r="AQ71" s="778"/>
      <c r="AR71" s="778"/>
      <c r="AS71" s="778"/>
      <c r="AT71" s="778"/>
      <c r="AU71" s="778"/>
      <c r="AV71" s="778"/>
      <c r="AW71" s="778"/>
      <c r="AX71" s="778"/>
      <c r="AY71" s="778"/>
      <c r="AZ71" s="778"/>
      <c r="BA71" s="778"/>
      <c r="BB71" s="777"/>
      <c r="BC71" s="777"/>
      <c r="BD71" s="777"/>
      <c r="BE71" s="777"/>
      <c r="BF71" s="777"/>
      <c r="BG71" s="777"/>
      <c r="BH71" s="777"/>
      <c r="BI71" s="777"/>
      <c r="BJ71" s="777"/>
      <c r="BK71" s="777"/>
      <c r="BL71" s="777"/>
      <c r="BM71" s="777"/>
      <c r="BN71" s="777"/>
      <c r="BO71" s="777"/>
      <c r="BP71" s="777"/>
      <c r="BQ71" s="777"/>
      <c r="BR71" s="777"/>
      <c r="BS71" s="777"/>
      <c r="BT71" s="777"/>
      <c r="BU71" s="777"/>
      <c r="BV71" s="777"/>
      <c r="BW71" s="777"/>
      <c r="BX71" s="777"/>
      <c r="BY71" s="777"/>
      <c r="BZ71" s="777"/>
      <c r="CA71" s="777"/>
      <c r="CB71" s="777"/>
      <c r="CC71" s="777"/>
      <c r="CD71" s="777"/>
      <c r="CE71" s="777"/>
      <c r="CF71" s="777"/>
      <c r="CG71" s="777"/>
      <c r="CH71" s="777"/>
      <c r="CI71" s="777"/>
      <c r="CJ71" s="777"/>
      <c r="CK71" s="777"/>
      <c r="CL71" s="777"/>
      <c r="CM71" s="777"/>
      <c r="CN71" s="777"/>
      <c r="CO71" s="777"/>
      <c r="CP71" s="777"/>
      <c r="CQ71" s="777"/>
      <c r="CR71" s="777"/>
      <c r="CS71" s="777"/>
      <c r="CT71" s="777"/>
      <c r="CU71" s="777"/>
      <c r="CV71" s="777"/>
      <c r="CW71" s="777"/>
      <c r="CX71" s="777"/>
      <c r="CY71" s="777"/>
      <c r="CZ71" s="777"/>
      <c r="DA71" s="777"/>
      <c r="DB71" s="777"/>
      <c r="DC71" s="777"/>
      <c r="DD71" s="777"/>
      <c r="DE71" s="777"/>
      <c r="DF71" s="777"/>
      <c r="DG71" s="777"/>
      <c r="DH71" s="777"/>
      <c r="DI71" s="777"/>
      <c r="DJ71" s="777"/>
      <c r="DK71" s="777"/>
      <c r="DL71" s="777"/>
      <c r="DM71" s="777"/>
      <c r="DN71" s="777"/>
      <c r="DO71" s="777"/>
      <c r="DP71" s="777"/>
      <c r="DQ71" s="777"/>
      <c r="DR71" s="777"/>
      <c r="DS71" s="777"/>
      <c r="DT71" s="777"/>
      <c r="DU71" s="777"/>
      <c r="DV71" s="777"/>
      <c r="DW71" s="777"/>
      <c r="DX71" s="777"/>
      <c r="DY71" s="777"/>
      <c r="DZ71" s="777"/>
      <c r="EA71" s="777"/>
      <c r="EB71" s="777"/>
      <c r="EC71" s="777"/>
      <c r="ED71" s="777"/>
      <c r="EE71" s="777"/>
      <c r="EF71" s="777"/>
      <c r="EG71" s="777"/>
      <c r="EH71" s="777"/>
      <c r="EI71" s="777"/>
      <c r="EJ71" s="777"/>
      <c r="EK71" s="777"/>
      <c r="EL71" s="777"/>
      <c r="EM71" s="777"/>
      <c r="EN71" s="777"/>
      <c r="EO71" s="777"/>
      <c r="EP71" s="777"/>
      <c r="EQ71" s="777"/>
      <c r="ER71" s="777"/>
      <c r="ES71" s="777"/>
      <c r="ET71" s="777"/>
      <c r="EU71" s="777"/>
      <c r="EV71" s="777"/>
      <c r="EW71" s="777"/>
      <c r="EX71" s="777"/>
      <c r="EY71" s="777"/>
      <c r="EZ71" s="777"/>
      <c r="FA71" s="777"/>
      <c r="FB71" s="777"/>
      <c r="FC71" s="777"/>
      <c r="FD71" s="777"/>
      <c r="FE71" s="777"/>
      <c r="FF71" s="777"/>
      <c r="FG71" s="777"/>
      <c r="FH71" s="777"/>
      <c r="FI71" s="777"/>
      <c r="FJ71" s="777"/>
      <c r="FK71" s="777"/>
      <c r="FL71" s="777"/>
      <c r="FM71" s="777"/>
      <c r="FN71" s="777"/>
      <c r="FO71" s="777"/>
      <c r="FP71" s="777"/>
      <c r="FQ71" s="777"/>
      <c r="FR71" s="777"/>
      <c r="FS71" s="777"/>
      <c r="FT71" s="777"/>
      <c r="FU71" s="777"/>
      <c r="FV71" s="777"/>
      <c r="FW71" s="777"/>
      <c r="FX71" s="777"/>
      <c r="FY71" s="777"/>
      <c r="FZ71" s="777"/>
      <c r="GA71" s="777"/>
      <c r="GB71" s="777"/>
      <c r="GC71" s="777"/>
      <c r="GD71" s="777"/>
      <c r="GE71" s="777"/>
      <c r="GF71" s="777"/>
      <c r="GG71" s="777"/>
      <c r="GH71" s="777"/>
      <c r="GI71" s="777"/>
      <c r="GJ71" s="777"/>
      <c r="GK71" s="777"/>
      <c r="GL71" s="777"/>
      <c r="GM71" s="777"/>
      <c r="GN71" s="777"/>
      <c r="GO71" s="777"/>
      <c r="GP71" s="777"/>
      <c r="GQ71" s="777"/>
      <c r="GR71" s="777"/>
      <c r="GS71" s="777"/>
      <c r="GT71" s="777"/>
      <c r="GU71" s="777"/>
      <c r="GV71" s="777"/>
      <c r="GW71" s="777"/>
      <c r="GX71" s="777"/>
      <c r="GY71" s="777"/>
      <c r="GZ71" s="777"/>
      <c r="HA71" s="777"/>
      <c r="HB71" s="777"/>
      <c r="HC71" s="777"/>
      <c r="HD71" s="777"/>
      <c r="HE71" s="777"/>
      <c r="HF71" s="777"/>
      <c r="HG71" s="777"/>
      <c r="HH71" s="777"/>
      <c r="HI71" s="777"/>
      <c r="HJ71" s="777"/>
      <c r="HK71" s="777"/>
      <c r="HL71" s="777"/>
      <c r="HM71" s="777"/>
      <c r="HN71" s="777"/>
      <c r="HO71" s="777"/>
      <c r="HP71" s="777"/>
      <c r="HQ71" s="777"/>
      <c r="HR71" s="777"/>
      <c r="HS71" s="777"/>
      <c r="HT71" s="777"/>
      <c r="HU71" s="777"/>
      <c r="HV71" s="777"/>
      <c r="HW71" s="777"/>
      <c r="HX71" s="777"/>
      <c r="HY71" s="777"/>
      <c r="HZ71" s="777"/>
      <c r="IA71" s="777"/>
      <c r="IB71" s="777"/>
      <c r="IC71" s="777"/>
      <c r="ID71" s="777"/>
      <c r="IE71" s="777"/>
      <c r="IF71" s="777"/>
      <c r="IG71" s="777"/>
      <c r="IH71" s="777"/>
      <c r="II71" s="777"/>
      <c r="IJ71" s="777"/>
      <c r="IK71" s="777"/>
      <c r="IL71" s="777"/>
      <c r="IM71" s="777"/>
      <c r="IN71" s="777"/>
      <c r="IO71" s="777"/>
      <c r="IP71" s="777"/>
      <c r="IQ71" s="777"/>
      <c r="IR71" s="777"/>
      <c r="IS71" s="777"/>
      <c r="IT71" s="777"/>
      <c r="IU71" s="777"/>
    </row>
    <row r="72" spans="2:255" s="779" customFormat="1">
      <c r="B72" s="777"/>
      <c r="C72" s="777"/>
      <c r="D72" s="777"/>
      <c r="E72" s="777"/>
      <c r="F72" s="777"/>
      <c r="G72" s="777"/>
      <c r="H72" s="777"/>
      <c r="I72" s="777"/>
      <c r="J72" s="777"/>
      <c r="K72" s="777"/>
      <c r="L72" s="777"/>
      <c r="M72" s="777"/>
      <c r="N72" s="777"/>
      <c r="O72" s="777"/>
      <c r="P72" s="777"/>
      <c r="Q72" s="777"/>
      <c r="R72" s="777"/>
      <c r="S72" s="777"/>
      <c r="T72" s="777"/>
      <c r="U72" s="777"/>
      <c r="V72" s="777"/>
      <c r="W72" s="777"/>
      <c r="X72" s="777"/>
      <c r="Y72" s="777"/>
      <c r="Z72" s="778"/>
      <c r="AA72" s="778"/>
      <c r="AB72" s="778"/>
      <c r="AC72" s="778"/>
      <c r="AD72" s="778"/>
      <c r="AE72" s="778"/>
      <c r="AF72" s="778"/>
      <c r="AG72" s="778"/>
      <c r="AH72" s="778"/>
      <c r="AI72" s="778"/>
      <c r="AJ72" s="778"/>
      <c r="AK72" s="778"/>
      <c r="AL72" s="778"/>
      <c r="AM72" s="778"/>
      <c r="AN72" s="778"/>
      <c r="AO72" s="778"/>
      <c r="AP72" s="778"/>
      <c r="AQ72" s="778"/>
      <c r="AR72" s="778"/>
      <c r="AS72" s="778"/>
      <c r="AT72" s="778"/>
      <c r="AU72" s="778"/>
      <c r="AV72" s="778"/>
      <c r="AW72" s="778"/>
      <c r="AX72" s="778"/>
      <c r="AY72" s="778"/>
      <c r="AZ72" s="778"/>
      <c r="BA72" s="778"/>
      <c r="BB72" s="777"/>
      <c r="BC72" s="777"/>
      <c r="BD72" s="777"/>
      <c r="BE72" s="777"/>
      <c r="BF72" s="777"/>
      <c r="BG72" s="777"/>
      <c r="BH72" s="777"/>
      <c r="BI72" s="777"/>
      <c r="BJ72" s="777"/>
      <c r="BK72" s="777"/>
      <c r="BL72" s="777"/>
      <c r="BM72" s="777"/>
      <c r="BN72" s="777"/>
      <c r="BO72" s="777"/>
      <c r="BP72" s="777"/>
      <c r="BQ72" s="777"/>
      <c r="BR72" s="777"/>
      <c r="BS72" s="777"/>
      <c r="BT72" s="777"/>
      <c r="BU72" s="777"/>
      <c r="BV72" s="777"/>
      <c r="BW72" s="777"/>
      <c r="BX72" s="777"/>
      <c r="BY72" s="777"/>
      <c r="BZ72" s="777"/>
      <c r="CA72" s="777"/>
      <c r="CB72" s="777"/>
      <c r="CC72" s="777"/>
      <c r="CD72" s="777"/>
      <c r="CE72" s="777"/>
      <c r="CF72" s="777"/>
      <c r="CG72" s="777"/>
      <c r="CH72" s="777"/>
      <c r="CI72" s="777"/>
      <c r="CJ72" s="777"/>
      <c r="CK72" s="777"/>
      <c r="CL72" s="777"/>
      <c r="CM72" s="777"/>
      <c r="CN72" s="777"/>
      <c r="CO72" s="777"/>
      <c r="CP72" s="777"/>
      <c r="CQ72" s="777"/>
      <c r="CR72" s="777"/>
      <c r="CS72" s="777"/>
      <c r="CT72" s="777"/>
      <c r="CU72" s="777"/>
      <c r="CV72" s="777"/>
      <c r="CW72" s="777"/>
      <c r="CX72" s="777"/>
      <c r="CY72" s="777"/>
      <c r="CZ72" s="777"/>
      <c r="DA72" s="777"/>
      <c r="DB72" s="777"/>
      <c r="DC72" s="777"/>
      <c r="DD72" s="777"/>
      <c r="DE72" s="777"/>
      <c r="DF72" s="777"/>
      <c r="DG72" s="777"/>
      <c r="DH72" s="777"/>
      <c r="DI72" s="777"/>
      <c r="DJ72" s="777"/>
      <c r="DK72" s="777"/>
      <c r="DL72" s="777"/>
      <c r="DM72" s="777"/>
      <c r="DN72" s="777"/>
      <c r="DO72" s="777"/>
      <c r="DP72" s="777"/>
      <c r="DQ72" s="777"/>
      <c r="DR72" s="777"/>
      <c r="DS72" s="777"/>
      <c r="DT72" s="777"/>
      <c r="DU72" s="777"/>
      <c r="DV72" s="777"/>
      <c r="DW72" s="777"/>
      <c r="DX72" s="777"/>
      <c r="DY72" s="777"/>
      <c r="DZ72" s="777"/>
      <c r="EA72" s="777"/>
      <c r="EB72" s="777"/>
      <c r="EC72" s="777"/>
      <c r="ED72" s="777"/>
      <c r="EE72" s="777"/>
      <c r="EF72" s="777"/>
      <c r="EG72" s="777"/>
      <c r="EH72" s="777"/>
      <c r="EI72" s="777"/>
      <c r="EJ72" s="777"/>
      <c r="EK72" s="777"/>
      <c r="EL72" s="777"/>
      <c r="EM72" s="777"/>
      <c r="EN72" s="777"/>
      <c r="EO72" s="777"/>
      <c r="EP72" s="777"/>
      <c r="EQ72" s="777"/>
      <c r="ER72" s="777"/>
      <c r="ES72" s="777"/>
      <c r="ET72" s="777"/>
      <c r="EU72" s="777"/>
      <c r="EV72" s="777"/>
      <c r="EW72" s="777"/>
      <c r="EX72" s="777"/>
      <c r="EY72" s="777"/>
      <c r="EZ72" s="777"/>
      <c r="FA72" s="777"/>
      <c r="FB72" s="777"/>
      <c r="FC72" s="777"/>
      <c r="FD72" s="777"/>
      <c r="FE72" s="777"/>
      <c r="FF72" s="777"/>
      <c r="FG72" s="777"/>
      <c r="FH72" s="777"/>
      <c r="FI72" s="777"/>
      <c r="FJ72" s="777"/>
      <c r="FK72" s="777"/>
      <c r="FL72" s="777"/>
      <c r="FM72" s="777"/>
      <c r="FN72" s="777"/>
      <c r="FO72" s="777"/>
      <c r="FP72" s="777"/>
      <c r="FQ72" s="777"/>
      <c r="FR72" s="777"/>
      <c r="FS72" s="777"/>
      <c r="FT72" s="777"/>
      <c r="FU72" s="777"/>
      <c r="FV72" s="777"/>
      <c r="FW72" s="777"/>
      <c r="FX72" s="777"/>
      <c r="FY72" s="777"/>
      <c r="FZ72" s="777"/>
      <c r="GA72" s="777"/>
      <c r="GB72" s="777"/>
      <c r="GC72" s="777"/>
      <c r="GD72" s="777"/>
      <c r="GE72" s="777"/>
      <c r="GF72" s="777"/>
      <c r="GG72" s="777"/>
      <c r="GH72" s="777"/>
      <c r="GI72" s="777"/>
      <c r="GJ72" s="777"/>
      <c r="GK72" s="777"/>
      <c r="GL72" s="777"/>
      <c r="GM72" s="777"/>
      <c r="GN72" s="777"/>
      <c r="GO72" s="777"/>
      <c r="GP72" s="777"/>
      <c r="GQ72" s="777"/>
      <c r="GR72" s="777"/>
      <c r="GS72" s="777"/>
      <c r="GT72" s="777"/>
      <c r="GU72" s="777"/>
      <c r="GV72" s="777"/>
      <c r="GW72" s="777"/>
      <c r="GX72" s="777"/>
      <c r="GY72" s="777"/>
      <c r="GZ72" s="777"/>
      <c r="HA72" s="777"/>
      <c r="HB72" s="777"/>
      <c r="HC72" s="777"/>
      <c r="HD72" s="777"/>
      <c r="HE72" s="777"/>
      <c r="HF72" s="777"/>
      <c r="HG72" s="777"/>
      <c r="HH72" s="777"/>
      <c r="HI72" s="777"/>
      <c r="HJ72" s="777"/>
      <c r="HK72" s="777"/>
      <c r="HL72" s="777"/>
      <c r="HM72" s="777"/>
      <c r="HN72" s="777"/>
      <c r="HO72" s="777"/>
      <c r="HP72" s="777"/>
      <c r="HQ72" s="777"/>
      <c r="HR72" s="777"/>
      <c r="HS72" s="777"/>
      <c r="HT72" s="777"/>
      <c r="HU72" s="777"/>
      <c r="HV72" s="777"/>
      <c r="HW72" s="777"/>
      <c r="HX72" s="777"/>
      <c r="HY72" s="777"/>
      <c r="HZ72" s="777"/>
      <c r="IA72" s="777"/>
      <c r="IB72" s="777"/>
      <c r="IC72" s="777"/>
      <c r="ID72" s="777"/>
      <c r="IE72" s="777"/>
      <c r="IF72" s="777"/>
      <c r="IG72" s="777"/>
      <c r="IH72" s="777"/>
      <c r="II72" s="777"/>
      <c r="IJ72" s="777"/>
      <c r="IK72" s="777"/>
      <c r="IL72" s="777"/>
      <c r="IM72" s="777"/>
      <c r="IN72" s="777"/>
      <c r="IO72" s="777"/>
      <c r="IP72" s="777"/>
      <c r="IQ72" s="777"/>
      <c r="IR72" s="777"/>
      <c r="IS72" s="777"/>
      <c r="IT72" s="777"/>
      <c r="IU72" s="777"/>
    </row>
    <row r="73" spans="2:255" s="779" customFormat="1">
      <c r="B73" s="777"/>
      <c r="C73" s="777"/>
      <c r="D73" s="777"/>
      <c r="E73" s="777"/>
      <c r="F73" s="777"/>
      <c r="G73" s="777"/>
      <c r="H73" s="777"/>
      <c r="I73" s="777"/>
      <c r="J73" s="777"/>
      <c r="K73" s="777"/>
      <c r="L73" s="777"/>
      <c r="M73" s="777"/>
      <c r="N73" s="777"/>
      <c r="O73" s="777"/>
      <c r="P73" s="777"/>
      <c r="Q73" s="777"/>
      <c r="R73" s="777"/>
      <c r="S73" s="777"/>
      <c r="T73" s="777"/>
      <c r="U73" s="777"/>
      <c r="V73" s="777"/>
      <c r="W73" s="777"/>
      <c r="X73" s="777"/>
      <c r="Y73" s="777"/>
      <c r="Z73" s="778"/>
      <c r="AA73" s="778"/>
      <c r="AB73" s="778"/>
      <c r="AC73" s="778"/>
      <c r="AD73" s="778"/>
      <c r="AE73" s="778"/>
      <c r="AF73" s="778"/>
      <c r="AG73" s="778"/>
      <c r="AH73" s="778"/>
      <c r="AI73" s="778"/>
      <c r="AJ73" s="778"/>
      <c r="AK73" s="778"/>
      <c r="AL73" s="778"/>
      <c r="AM73" s="778"/>
      <c r="AN73" s="778"/>
      <c r="AO73" s="778"/>
      <c r="AP73" s="778"/>
      <c r="AQ73" s="778"/>
      <c r="AR73" s="778"/>
      <c r="AS73" s="778"/>
      <c r="AT73" s="778"/>
      <c r="AU73" s="778"/>
      <c r="AV73" s="778"/>
      <c r="AW73" s="778"/>
      <c r="AX73" s="778"/>
      <c r="AY73" s="778"/>
      <c r="AZ73" s="778"/>
      <c r="BA73" s="778"/>
      <c r="BB73" s="777"/>
      <c r="BC73" s="777"/>
      <c r="BD73" s="777"/>
      <c r="BE73" s="777"/>
      <c r="BF73" s="777"/>
      <c r="BG73" s="777"/>
      <c r="BH73" s="777"/>
      <c r="BI73" s="777"/>
      <c r="BJ73" s="777"/>
      <c r="BK73" s="777"/>
      <c r="BL73" s="777"/>
      <c r="BM73" s="777"/>
      <c r="BN73" s="777"/>
      <c r="BO73" s="777"/>
      <c r="BP73" s="777"/>
      <c r="BQ73" s="777"/>
      <c r="BR73" s="777"/>
      <c r="BS73" s="777"/>
      <c r="BT73" s="777"/>
      <c r="BU73" s="777"/>
      <c r="BV73" s="777"/>
      <c r="BW73" s="777"/>
      <c r="BX73" s="777"/>
      <c r="BY73" s="777"/>
      <c r="BZ73" s="777"/>
      <c r="CA73" s="777"/>
      <c r="CB73" s="777"/>
      <c r="CC73" s="777"/>
      <c r="CD73" s="777"/>
      <c r="CE73" s="777"/>
      <c r="CF73" s="777"/>
      <c r="CG73" s="777"/>
      <c r="CH73" s="777"/>
      <c r="CI73" s="777"/>
      <c r="CJ73" s="777"/>
      <c r="CK73" s="777"/>
      <c r="CL73" s="777"/>
      <c r="CM73" s="777"/>
      <c r="CN73" s="777"/>
      <c r="CO73" s="777"/>
      <c r="CP73" s="777"/>
      <c r="CQ73" s="777"/>
      <c r="CR73" s="777"/>
      <c r="CS73" s="777"/>
      <c r="CT73" s="777"/>
      <c r="CU73" s="777"/>
      <c r="CV73" s="777"/>
      <c r="CW73" s="777"/>
      <c r="CX73" s="777"/>
      <c r="CY73" s="777"/>
      <c r="CZ73" s="777"/>
      <c r="DA73" s="777"/>
      <c r="DB73" s="777"/>
      <c r="DC73" s="777"/>
      <c r="DD73" s="777"/>
      <c r="DE73" s="777"/>
      <c r="DF73" s="777"/>
      <c r="DG73" s="777"/>
      <c r="DH73" s="777"/>
      <c r="DI73" s="777"/>
      <c r="DJ73" s="777"/>
      <c r="DK73" s="777"/>
      <c r="DL73" s="777"/>
      <c r="DM73" s="777"/>
      <c r="DN73" s="777"/>
      <c r="DO73" s="777"/>
      <c r="DP73" s="777"/>
      <c r="DQ73" s="777"/>
      <c r="DR73" s="777"/>
      <c r="DS73" s="777"/>
      <c r="DT73" s="777"/>
      <c r="DU73" s="777"/>
      <c r="DV73" s="777"/>
      <c r="DW73" s="777"/>
      <c r="DX73" s="777"/>
      <c r="DY73" s="777"/>
      <c r="DZ73" s="777"/>
      <c r="EA73" s="777"/>
      <c r="EB73" s="777"/>
      <c r="EC73" s="777"/>
      <c r="ED73" s="777"/>
      <c r="EE73" s="777"/>
      <c r="EF73" s="777"/>
      <c r="EG73" s="777"/>
      <c r="EH73" s="777"/>
      <c r="EI73" s="777"/>
      <c r="EJ73" s="777"/>
      <c r="EK73" s="777"/>
      <c r="EL73" s="777"/>
      <c r="EM73" s="777"/>
      <c r="EN73" s="777"/>
      <c r="EO73" s="777"/>
      <c r="EP73" s="777"/>
      <c r="EQ73" s="777"/>
      <c r="ER73" s="777"/>
      <c r="ES73" s="777"/>
      <c r="ET73" s="777"/>
      <c r="EU73" s="777"/>
      <c r="EV73" s="777"/>
      <c r="EW73" s="777"/>
      <c r="EX73" s="777"/>
      <c r="EY73" s="777"/>
      <c r="EZ73" s="777"/>
      <c r="FA73" s="777"/>
      <c r="FB73" s="777"/>
      <c r="FC73" s="777"/>
      <c r="FD73" s="777"/>
      <c r="FE73" s="777"/>
      <c r="FF73" s="777"/>
      <c r="FG73" s="777"/>
      <c r="FH73" s="777"/>
      <c r="FI73" s="777"/>
      <c r="FJ73" s="777"/>
      <c r="FK73" s="777"/>
      <c r="FL73" s="777"/>
      <c r="FM73" s="777"/>
      <c r="FN73" s="777"/>
      <c r="FO73" s="777"/>
      <c r="FP73" s="777"/>
      <c r="FQ73" s="777"/>
      <c r="FR73" s="777"/>
      <c r="FS73" s="777"/>
      <c r="FT73" s="777"/>
      <c r="FU73" s="777"/>
      <c r="FV73" s="777"/>
      <c r="FW73" s="777"/>
      <c r="FX73" s="777"/>
      <c r="FY73" s="777"/>
      <c r="FZ73" s="777"/>
      <c r="GA73" s="777"/>
      <c r="GB73" s="777"/>
      <c r="GC73" s="777"/>
      <c r="GD73" s="777"/>
      <c r="GE73" s="777"/>
      <c r="GF73" s="777"/>
      <c r="GG73" s="777"/>
      <c r="GH73" s="777"/>
      <c r="GI73" s="777"/>
      <c r="GJ73" s="777"/>
      <c r="GK73" s="777"/>
      <c r="GL73" s="777"/>
      <c r="GM73" s="777"/>
      <c r="GN73" s="777"/>
      <c r="GO73" s="777"/>
      <c r="GP73" s="777"/>
      <c r="GQ73" s="777"/>
      <c r="GR73" s="777"/>
      <c r="GS73" s="777"/>
      <c r="GT73" s="777"/>
      <c r="GU73" s="777"/>
      <c r="GV73" s="777"/>
      <c r="GW73" s="777"/>
      <c r="GX73" s="777"/>
      <c r="GY73" s="777"/>
      <c r="GZ73" s="777"/>
      <c r="HA73" s="777"/>
      <c r="HB73" s="777"/>
      <c r="HC73" s="777"/>
      <c r="HD73" s="777"/>
      <c r="HE73" s="777"/>
      <c r="HF73" s="777"/>
      <c r="HG73" s="777"/>
      <c r="HH73" s="777"/>
      <c r="HI73" s="777"/>
      <c r="HJ73" s="777"/>
      <c r="HK73" s="777"/>
      <c r="HL73" s="777"/>
      <c r="HM73" s="777"/>
      <c r="HN73" s="777"/>
      <c r="HO73" s="777"/>
      <c r="HP73" s="777"/>
      <c r="HQ73" s="777"/>
      <c r="HR73" s="777"/>
      <c r="HS73" s="777"/>
      <c r="HT73" s="777"/>
      <c r="HU73" s="777"/>
      <c r="HV73" s="777"/>
      <c r="HW73" s="777"/>
      <c r="HX73" s="777"/>
      <c r="HY73" s="777"/>
      <c r="HZ73" s="777"/>
      <c r="IA73" s="777"/>
      <c r="IB73" s="777"/>
      <c r="IC73" s="777"/>
      <c r="ID73" s="777"/>
      <c r="IE73" s="777"/>
      <c r="IF73" s="777"/>
      <c r="IG73" s="777"/>
      <c r="IH73" s="777"/>
      <c r="II73" s="777"/>
      <c r="IJ73" s="777"/>
      <c r="IK73" s="777"/>
      <c r="IL73" s="777"/>
      <c r="IM73" s="777"/>
      <c r="IN73" s="777"/>
      <c r="IO73" s="777"/>
      <c r="IP73" s="777"/>
      <c r="IQ73" s="777"/>
      <c r="IR73" s="777"/>
      <c r="IS73" s="777"/>
      <c r="IT73" s="777"/>
      <c r="IU73" s="777"/>
    </row>
  </sheetData>
  <mergeCells count="63">
    <mergeCell ref="BK12:BN12"/>
    <mergeCell ref="AV12:AV13"/>
    <mergeCell ref="AW12:AW13"/>
    <mergeCell ref="AX12:AX13"/>
    <mergeCell ref="AY12:BB12"/>
    <mergeCell ref="BC12:BF12"/>
    <mergeCell ref="BG12:BJ12"/>
    <mergeCell ref="AU12:AU13"/>
    <mergeCell ref="Z12:Z13"/>
    <mergeCell ref="AA12:AA13"/>
    <mergeCell ref="AB12:AB13"/>
    <mergeCell ref="AC12:AC13"/>
    <mergeCell ref="AD12:AD13"/>
    <mergeCell ref="AE12:AE13"/>
    <mergeCell ref="AF12:AH12"/>
    <mergeCell ref="AI12:AI13"/>
    <mergeCell ref="AJ12:AJ13"/>
    <mergeCell ref="AK12:AP12"/>
    <mergeCell ref="AQ12:AT12"/>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S18">
    <cfRule type="cellIs" dxfId="1817" priority="78" stopIfTrue="1" operator="between">
      <formula>0.9</formula>
      <formula>1</formula>
    </cfRule>
    <cfRule type="cellIs" dxfId="1816" priority="79" stopIfTrue="1" operator="between">
      <formula>0.7</formula>
      <formula>0.8999</formula>
    </cfRule>
    <cfRule type="cellIs" dxfId="1815" priority="80" stopIfTrue="1" operator="between">
      <formula>0</formula>
      <formula>0.699</formula>
    </cfRule>
  </conditionalFormatting>
  <conditionalFormatting sqref="G14:G15 P17:P18 M17:M18 G17:G18 J17:J18">
    <cfRule type="cellIs" dxfId="1814" priority="81" stopIfTrue="1" operator="between">
      <formula>0.9</formula>
      <formula>1.05</formula>
    </cfRule>
    <cfRule type="cellIs" dxfId="1813" priority="82" stopIfTrue="1" operator="between">
      <formula>0.7</formula>
      <formula>0.8999</formula>
    </cfRule>
    <cfRule type="cellIs" dxfId="1812" priority="83" stopIfTrue="1" operator="between">
      <formula>0</formula>
      <formula>0.699</formula>
    </cfRule>
    <cfRule type="cellIs" dxfId="1811" priority="84" stopIfTrue="1" operator="greaterThan">
      <formula>1.05</formula>
    </cfRule>
  </conditionalFormatting>
  <conditionalFormatting sqref="S17">
    <cfRule type="cellIs" dxfId="1810" priority="75" stopIfTrue="1" operator="between">
      <formula>0.9</formula>
      <formula>1</formula>
    </cfRule>
    <cfRule type="cellIs" dxfId="1809" priority="76" stopIfTrue="1" operator="between">
      <formula>0.7</formula>
      <formula>0.8999</formula>
    </cfRule>
    <cfRule type="cellIs" dxfId="1808" priority="77" stopIfTrue="1" operator="between">
      <formula>0</formula>
      <formula>0.699</formula>
    </cfRule>
  </conditionalFormatting>
  <conditionalFormatting sqref="S14">
    <cfRule type="cellIs" dxfId="1807" priority="61" stopIfTrue="1" operator="between">
      <formula>0.9</formula>
      <formula>1</formula>
    </cfRule>
    <cfRule type="cellIs" dxfId="1806" priority="62" stopIfTrue="1" operator="between">
      <formula>0.7</formula>
      <formula>0.8999</formula>
    </cfRule>
    <cfRule type="cellIs" dxfId="1805" priority="63" stopIfTrue="1" operator="between">
      <formula>0</formula>
      <formula>0.699</formula>
    </cfRule>
  </conditionalFormatting>
  <conditionalFormatting sqref="S14">
    <cfRule type="cellIs" dxfId="1804" priority="64" stopIfTrue="1" operator="between">
      <formula>0.9</formula>
      <formula>1</formula>
    </cfRule>
    <cfRule type="cellIs" dxfId="1803" priority="65" stopIfTrue="1" operator="between">
      <formula>0.7</formula>
      <formula>0.8999</formula>
    </cfRule>
    <cfRule type="cellIs" dxfId="1802" priority="66" stopIfTrue="1" operator="between">
      <formula>0</formula>
      <formula>0.699</formula>
    </cfRule>
  </conditionalFormatting>
  <conditionalFormatting sqref="S15">
    <cfRule type="cellIs" dxfId="1801" priority="55" stopIfTrue="1" operator="between">
      <formula>0.9</formula>
      <formula>1</formula>
    </cfRule>
    <cfRule type="cellIs" dxfId="1800" priority="56" stopIfTrue="1" operator="between">
      <formula>0.7</formula>
      <formula>0.8999</formula>
    </cfRule>
    <cfRule type="cellIs" dxfId="1799" priority="57" stopIfTrue="1" operator="between">
      <formula>0</formula>
      <formula>0.699</formula>
    </cfRule>
  </conditionalFormatting>
  <conditionalFormatting sqref="S15">
    <cfRule type="cellIs" dxfId="1798" priority="58" stopIfTrue="1" operator="between">
      <formula>0.9</formula>
      <formula>1</formula>
    </cfRule>
    <cfRule type="cellIs" dxfId="1797" priority="59" stopIfTrue="1" operator="between">
      <formula>0.7</formula>
      <formula>0.8999</formula>
    </cfRule>
    <cfRule type="cellIs" dxfId="1796" priority="60" stopIfTrue="1" operator="between">
      <formula>0</formula>
      <formula>0.699</formula>
    </cfRule>
  </conditionalFormatting>
  <conditionalFormatting sqref="S16">
    <cfRule type="cellIs" dxfId="1795" priority="49" stopIfTrue="1" operator="between">
      <formula>0.9</formula>
      <formula>1</formula>
    </cfRule>
    <cfRule type="cellIs" dxfId="1794" priority="50" stopIfTrue="1" operator="between">
      <formula>0.7</formula>
      <formula>0.8999</formula>
    </cfRule>
    <cfRule type="cellIs" dxfId="1793" priority="51" stopIfTrue="1" operator="between">
      <formula>0</formula>
      <formula>0.699</formula>
    </cfRule>
  </conditionalFormatting>
  <conditionalFormatting sqref="S16">
    <cfRule type="cellIs" dxfId="1792" priority="52" stopIfTrue="1" operator="between">
      <formula>0.9</formula>
      <formula>1</formula>
    </cfRule>
    <cfRule type="cellIs" dxfId="1791" priority="53" stopIfTrue="1" operator="between">
      <formula>0.7</formula>
      <formula>0.8999</formula>
    </cfRule>
    <cfRule type="cellIs" dxfId="1790" priority="54" stopIfTrue="1" operator="between">
      <formula>0</formula>
      <formula>0.699</formula>
    </cfRule>
  </conditionalFormatting>
  <conditionalFormatting sqref="J14">
    <cfRule type="cellIs" dxfId="1789" priority="41" stopIfTrue="1" operator="between">
      <formula>0.9</formula>
      <formula>1.05</formula>
    </cfRule>
    <cfRule type="cellIs" dxfId="1788" priority="42" stopIfTrue="1" operator="between">
      <formula>0.7</formula>
      <formula>0.8999</formula>
    </cfRule>
    <cfRule type="cellIs" dxfId="1787" priority="43" stopIfTrue="1" operator="between">
      <formula>0</formula>
      <formula>0.699</formula>
    </cfRule>
    <cfRule type="cellIs" dxfId="1786" priority="44" stopIfTrue="1" operator="greaterThan">
      <formula>1.05</formula>
    </cfRule>
  </conditionalFormatting>
  <conditionalFormatting sqref="J14">
    <cfRule type="cellIs" dxfId="1785" priority="45" stopIfTrue="1" operator="between">
      <formula>0.9</formula>
      <formula>1.05</formula>
    </cfRule>
    <cfRule type="cellIs" dxfId="1784" priority="46" stopIfTrue="1" operator="between">
      <formula>0.7</formula>
      <formula>0.8999</formula>
    </cfRule>
    <cfRule type="cellIs" dxfId="1783" priority="47" stopIfTrue="1" operator="between">
      <formula>0</formula>
      <formula>0.699</formula>
    </cfRule>
    <cfRule type="cellIs" dxfId="1782" priority="48" stopIfTrue="1" operator="greaterThan">
      <formula>1.05</formula>
    </cfRule>
  </conditionalFormatting>
  <conditionalFormatting sqref="J15">
    <cfRule type="cellIs" dxfId="1781" priority="33" stopIfTrue="1" operator="between">
      <formula>0.9</formula>
      <formula>1.05</formula>
    </cfRule>
    <cfRule type="cellIs" dxfId="1780" priority="34" stopIfTrue="1" operator="between">
      <formula>0.7</formula>
      <formula>0.8999</formula>
    </cfRule>
    <cfRule type="cellIs" dxfId="1779" priority="35" stopIfTrue="1" operator="between">
      <formula>0</formula>
      <formula>0.699</formula>
    </cfRule>
    <cfRule type="cellIs" dxfId="1778" priority="36" stopIfTrue="1" operator="greaterThan">
      <formula>1.05</formula>
    </cfRule>
  </conditionalFormatting>
  <conditionalFormatting sqref="J15">
    <cfRule type="cellIs" dxfId="1777" priority="37" stopIfTrue="1" operator="between">
      <formula>0.9</formula>
      <formula>1.05</formula>
    </cfRule>
    <cfRule type="cellIs" dxfId="1776" priority="38" stopIfTrue="1" operator="between">
      <formula>0.7</formula>
      <formula>0.8999</formula>
    </cfRule>
    <cfRule type="cellIs" dxfId="1775" priority="39" stopIfTrue="1" operator="between">
      <formula>0</formula>
      <formula>0.699</formula>
    </cfRule>
    <cfRule type="cellIs" dxfId="1774" priority="40" stopIfTrue="1" operator="greaterThan">
      <formula>1.05</formula>
    </cfRule>
  </conditionalFormatting>
  <conditionalFormatting sqref="M14:M15">
    <cfRule type="cellIs" dxfId="1773" priority="25" stopIfTrue="1" operator="between">
      <formula>0.9</formula>
      <formula>1.05</formula>
    </cfRule>
    <cfRule type="cellIs" dxfId="1772" priority="26" stopIfTrue="1" operator="between">
      <formula>0.7</formula>
      <formula>0.8999</formula>
    </cfRule>
    <cfRule type="cellIs" dxfId="1771" priority="27" stopIfTrue="1" operator="between">
      <formula>0</formula>
      <formula>0.699</formula>
    </cfRule>
    <cfRule type="cellIs" dxfId="1770" priority="28" stopIfTrue="1" operator="greaterThan">
      <formula>1.05</formula>
    </cfRule>
  </conditionalFormatting>
  <conditionalFormatting sqref="M14:M15">
    <cfRule type="cellIs" dxfId="1769" priority="29" stopIfTrue="1" operator="between">
      <formula>0.9</formula>
      <formula>1.05</formula>
    </cfRule>
    <cfRule type="cellIs" dxfId="1768" priority="30" stopIfTrue="1" operator="between">
      <formula>0.7</formula>
      <formula>0.8999</formula>
    </cfRule>
    <cfRule type="cellIs" dxfId="1767" priority="31" stopIfTrue="1" operator="between">
      <formula>0</formula>
      <formula>0.699</formula>
    </cfRule>
    <cfRule type="cellIs" dxfId="1766" priority="32" stopIfTrue="1" operator="greaterThan">
      <formula>1.05</formula>
    </cfRule>
  </conditionalFormatting>
  <conditionalFormatting sqref="P14">
    <cfRule type="cellIs" dxfId="1765" priority="17" stopIfTrue="1" operator="between">
      <formula>0.9</formula>
      <formula>1.05</formula>
    </cfRule>
    <cfRule type="cellIs" dxfId="1764" priority="18" stopIfTrue="1" operator="between">
      <formula>0.7</formula>
      <formula>0.8999</formula>
    </cfRule>
    <cfRule type="cellIs" dxfId="1763" priority="19" stopIfTrue="1" operator="between">
      <formula>0</formula>
      <formula>0.699</formula>
    </cfRule>
    <cfRule type="cellIs" dxfId="1762" priority="20" stopIfTrue="1" operator="greaterThan">
      <formula>1.05</formula>
    </cfRule>
  </conditionalFormatting>
  <conditionalFormatting sqref="P14">
    <cfRule type="cellIs" dxfId="1761" priority="21" stopIfTrue="1" operator="between">
      <formula>0.9</formula>
      <formula>1.05</formula>
    </cfRule>
    <cfRule type="cellIs" dxfId="1760" priority="22" stopIfTrue="1" operator="between">
      <formula>0.7</formula>
      <formula>0.8999</formula>
    </cfRule>
    <cfRule type="cellIs" dxfId="1759" priority="23" stopIfTrue="1" operator="between">
      <formula>0</formula>
      <formula>0.699</formula>
    </cfRule>
    <cfRule type="cellIs" dxfId="1758" priority="24" stopIfTrue="1" operator="greaterThan">
      <formula>1.05</formula>
    </cfRule>
  </conditionalFormatting>
  <conditionalFormatting sqref="P15">
    <cfRule type="cellIs" dxfId="1757" priority="9" stopIfTrue="1" operator="between">
      <formula>0.9</formula>
      <formula>1.05</formula>
    </cfRule>
    <cfRule type="cellIs" dxfId="1756" priority="10" stopIfTrue="1" operator="between">
      <formula>0.7</formula>
      <formula>0.8999</formula>
    </cfRule>
    <cfRule type="cellIs" dxfId="1755" priority="11" stopIfTrue="1" operator="between">
      <formula>0</formula>
      <formula>0.699</formula>
    </cfRule>
    <cfRule type="cellIs" dxfId="1754" priority="12" stopIfTrue="1" operator="greaterThan">
      <formula>1.05</formula>
    </cfRule>
  </conditionalFormatting>
  <conditionalFormatting sqref="P15">
    <cfRule type="cellIs" dxfId="1753" priority="13" stopIfTrue="1" operator="between">
      <formula>0.9</formula>
      <formula>1.05</formula>
    </cfRule>
    <cfRule type="cellIs" dxfId="1752" priority="14" stopIfTrue="1" operator="between">
      <formula>0.7</formula>
      <formula>0.8999</formula>
    </cfRule>
    <cfRule type="cellIs" dxfId="1751" priority="15" stopIfTrue="1" operator="between">
      <formula>0</formula>
      <formula>0.699</formula>
    </cfRule>
    <cfRule type="cellIs" dxfId="1750" priority="16" stopIfTrue="1" operator="greaterThan">
      <formula>1.05</formula>
    </cfRule>
  </conditionalFormatting>
  <conditionalFormatting sqref="P16">
    <cfRule type="cellIs" dxfId="1749" priority="1" stopIfTrue="1" operator="between">
      <formula>0.9</formula>
      <formula>1.05</formula>
    </cfRule>
    <cfRule type="cellIs" dxfId="1748" priority="2" stopIfTrue="1" operator="between">
      <formula>0.7</formula>
      <formula>0.8999</formula>
    </cfRule>
    <cfRule type="cellIs" dxfId="1747" priority="3" stopIfTrue="1" operator="between">
      <formula>0</formula>
      <formula>0.699</formula>
    </cfRule>
    <cfRule type="cellIs" dxfId="1746" priority="4" stopIfTrue="1" operator="greaterThan">
      <formula>1.05</formula>
    </cfRule>
  </conditionalFormatting>
  <conditionalFormatting sqref="P16">
    <cfRule type="cellIs" dxfId="1745" priority="5" stopIfTrue="1" operator="between">
      <formula>0.9</formula>
      <formula>1.05</formula>
    </cfRule>
    <cfRule type="cellIs" dxfId="1744" priority="6" stopIfTrue="1" operator="between">
      <formula>0.7</formula>
      <formula>0.8999</formula>
    </cfRule>
    <cfRule type="cellIs" dxfId="1743" priority="7" stopIfTrue="1" operator="between">
      <formula>0</formula>
      <formula>0.699</formula>
    </cfRule>
    <cfRule type="cellIs" dxfId="1742" priority="8" stopIfTrue="1" operator="greaterThan">
      <formula>1.05</formula>
    </cfRule>
  </conditionalFormatting>
  <dataValidations count="13">
    <dataValidation type="list" operator="equal" allowBlank="1" showErrorMessage="1" sqref="AB14:AB39">
      <formula1>"Alcaldía Local,Central,Sectorial,"</formula1>
      <formula2>0</formula2>
    </dataValidation>
    <dataValidation type="list" operator="equal" allowBlank="1" showErrorMessage="1" sqref="AC14:AC39">
      <formula1>"Coeficiente,Índice o razón,Porcentaje,Tasa,Valor absoluto"</formula1>
      <formula2>0</formula2>
    </dataValidation>
    <dataValidation type="list" operator="equal" allowBlank="1" showErrorMessage="1" sqref="AD14:AD39">
      <formula1>"Diario,Semanal,Mensual,Bimestral ,Trimestral,Semestral ,Anual"</formula1>
      <formula2>0</formula2>
    </dataValidation>
    <dataValidation type="list" operator="equal" allowBlank="1" showErrorMessage="1" sqref="AE14:AE39">
      <formula1>"Alta ,Media ,Baja"</formula1>
      <formula2>0</formula2>
    </dataValidation>
    <dataValidation type="list" operator="equal" allowBlank="1" showErrorMessage="1" sqref="AI14:AI39">
      <formula1>"Gestión"</formula1>
      <formula2>0</formula2>
    </dataValidation>
    <dataValidation type="list" operator="equal" allowBlank="1" showErrorMessage="1" sqref="AJ14:AJ39">
      <formula1>",Distrital ,Dsitrital-Rural ,Distrital- Urbano,Entidad ,Localidad,UPZ,Departamental,Regional,Nacional"</formula1>
      <formula2>0</formula2>
    </dataValidation>
    <dataValidation type="list" operator="equal" allowBlank="1" showErrorMessage="1" sqref="AQ14:AS39">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 type="list" operator="equal" allowBlank="1" showErrorMessage="1" sqref="AP19:AP39 AP17">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showInputMessage="1" showErrorMessage="1" prompt="Escoja Categoría" sqref="AM7">
      <formula1>#REF!</formula1>
      <formula2>0</formula2>
    </dataValidation>
    <dataValidation type="list" operator="equal" allowBlank="1" showErrorMessage="1" sqref="AK19:AK39">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showInputMessage="1" showErrorMessage="1" prompt="Escoja el Proceso del Menú desplegable" sqref="D7">
      <formula1>#REF!</formula1>
      <formula2>0</formula2>
    </dataValidation>
    <dataValidation type="list" operator="equal" allowBlank="1" showErrorMessage="1" sqref="Z19:Z39">
      <formula1>"Eficacia,Eficiencia,Efectividad,"</formula1>
      <formula2>0</formula2>
    </dataValidation>
    <dataValidation operator="equal" allowBlank="1" showErrorMessage="1" sqref="AK7">
      <formula1>0</formula1>
      <formula2>0</formula2>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IU50"/>
  <sheetViews>
    <sheetView topLeftCell="C12" zoomScale="75" zoomScaleNormal="75" workbookViewId="0">
      <pane xSplit="1" ySplit="2" topLeftCell="BO14" activePane="bottomRight" state="frozen"/>
      <selection activeCell="C12" sqref="C12"/>
      <selection pane="topRight" activeCell="D12" sqref="D12"/>
      <selection pane="bottomLeft" activeCell="C14" sqref="C14"/>
      <selection pane="bottomRight" activeCell="C28" sqref="C28"/>
    </sheetView>
  </sheetViews>
  <sheetFormatPr baseColWidth="10" defaultColWidth="20.5703125" defaultRowHeight="12.75"/>
  <cols>
    <col min="1" max="1" width="4.7109375" customWidth="1"/>
    <col min="2" max="2" width="18" style="653" customWidth="1"/>
    <col min="3" max="3" width="20.5703125" style="653"/>
    <col min="4" max="4" width="9.140625" style="653" customWidth="1"/>
    <col min="5" max="5" width="8.42578125" style="653" customWidth="1"/>
    <col min="6" max="6" width="9.5703125" style="653" customWidth="1"/>
    <col min="7" max="7" width="16.7109375" style="653" customWidth="1"/>
    <col min="8" max="8" width="9.5703125" style="653" customWidth="1"/>
    <col min="9" max="9" width="8" style="653" customWidth="1"/>
    <col min="10" max="10" width="16.5703125" style="653" customWidth="1"/>
    <col min="11" max="11" width="11" style="653" customWidth="1"/>
    <col min="12" max="13" width="12" style="653" customWidth="1"/>
    <col min="14" max="14" width="10.140625" style="653" customWidth="1"/>
    <col min="15" max="15" width="10.7109375" style="653" customWidth="1"/>
    <col min="16" max="16" width="10.85546875" style="653" customWidth="1"/>
    <col min="17" max="17" width="11" style="653" customWidth="1"/>
    <col min="18" max="18" width="13" style="653" customWidth="1"/>
    <col min="19" max="19" width="11.5703125" style="653" customWidth="1"/>
    <col min="20" max="20" width="11" style="653" customWidth="1"/>
    <col min="21" max="21" width="17.85546875" style="653" customWidth="1"/>
    <col min="22" max="22" width="26.85546875" style="653" customWidth="1"/>
    <col min="23" max="25" width="20.5703125" style="653"/>
    <col min="26" max="36" width="20.5703125" style="141"/>
    <col min="37" max="37" width="26.7109375" style="141" customWidth="1"/>
    <col min="38" max="52" width="20.5703125" style="141"/>
    <col min="53" max="53" width="226.5703125" style="141" customWidth="1"/>
    <col min="54" max="54" width="33.7109375" style="653" customWidth="1"/>
    <col min="55" max="56" width="20.5703125" style="653"/>
    <col min="57" max="57" width="95.42578125" style="653" customWidth="1"/>
    <col min="58" max="58" width="20.5703125" style="653"/>
    <col min="59" max="59" width="8.7109375" style="653" customWidth="1"/>
    <col min="60" max="60" width="9" style="653" customWidth="1"/>
    <col min="61" max="61" width="79.28515625" style="653" customWidth="1"/>
    <col min="62" max="62" width="19" style="653" customWidth="1"/>
    <col min="63" max="63" width="17" style="653" customWidth="1"/>
    <col min="64" max="64" width="16" style="653" customWidth="1"/>
    <col min="65" max="65" width="51.5703125" style="653" customWidth="1"/>
    <col min="66" max="66" width="36" style="653" customWidth="1"/>
    <col min="67" max="69" width="20.5703125" style="777"/>
    <col min="70" max="255" width="20.5703125" style="653"/>
  </cols>
  <sheetData>
    <row r="1" spans="2:255" ht="13.5" thickBot="1"/>
    <row r="2" spans="2:255" s="781" customFormat="1" ht="18.75" thickBot="1">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328</v>
      </c>
      <c r="BA2" s="1367"/>
      <c r="BB2" s="1367"/>
      <c r="BC2" s="1367"/>
      <c r="BD2" s="1367"/>
      <c r="BE2" s="1367"/>
      <c r="BF2" s="1367"/>
      <c r="BG2" s="1367"/>
      <c r="BH2" s="1367"/>
      <c r="BI2" s="1367"/>
      <c r="BJ2" s="1367"/>
      <c r="BK2" s="1367"/>
      <c r="BL2" s="1367"/>
      <c r="BM2" s="1367"/>
      <c r="BN2" s="1368"/>
      <c r="BO2" s="798"/>
      <c r="BP2" s="798"/>
      <c r="BQ2" s="798"/>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2:255" s="781" customFormat="1" ht="18.75" thickBot="1">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1</v>
      </c>
      <c r="BA3" s="1398"/>
      <c r="BB3" s="1398"/>
      <c r="BC3" s="1398"/>
      <c r="BD3" s="1398"/>
      <c r="BE3" s="1398"/>
      <c r="BF3" s="1398"/>
      <c r="BG3" s="1398"/>
      <c r="BH3" s="1398"/>
      <c r="BI3" s="1398"/>
      <c r="BJ3" s="1398"/>
      <c r="BK3" s="1398"/>
      <c r="BL3" s="1398"/>
      <c r="BM3" s="1398"/>
      <c r="BN3" s="1399"/>
      <c r="BO3" s="798"/>
      <c r="BP3" s="798"/>
      <c r="BQ3" s="798"/>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2:255" s="781" customFormat="1" ht="18.75" thickBot="1">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98"/>
      <c r="BP4" s="798"/>
      <c r="BQ4" s="798"/>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2:255" s="781" customFormat="1" ht="18">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9</v>
      </c>
      <c r="BA5" s="1408"/>
      <c r="BB5" s="1408"/>
      <c r="BC5" s="1408"/>
      <c r="BD5" s="1408"/>
      <c r="BE5" s="1408"/>
      <c r="BF5" s="1408"/>
      <c r="BG5" s="1408"/>
      <c r="BH5" s="1408"/>
      <c r="BI5" s="1408"/>
      <c r="BJ5" s="1408"/>
      <c r="BK5" s="1408"/>
      <c r="BL5" s="1408"/>
      <c r="BM5" s="1408"/>
      <c r="BN5" s="1409"/>
      <c r="BO5" s="798"/>
      <c r="BP5" s="798"/>
      <c r="BQ5" s="798"/>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2:255" s="781" customFormat="1" ht="18.75" thickBot="1">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98"/>
      <c r="BP6" s="798"/>
      <c r="BQ6" s="798"/>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2:255" s="17" customFormat="1" hidden="1">
      <c r="B7" s="1370" t="s">
        <v>222</v>
      </c>
      <c r="C7" s="1371"/>
      <c r="D7" s="1465"/>
      <c r="E7" s="1465"/>
      <c r="F7" s="1465"/>
      <c r="G7" s="1465"/>
      <c r="H7" s="1465"/>
      <c r="I7" s="1465"/>
      <c r="J7" s="1465"/>
      <c r="K7" s="1465"/>
      <c r="L7" s="1465"/>
      <c r="M7" s="1465"/>
      <c r="N7" s="1465"/>
      <c r="O7" s="1465"/>
      <c r="P7" s="1465"/>
      <c r="Q7" s="1465"/>
      <c r="R7" s="1465"/>
      <c r="S7" s="1465"/>
      <c r="T7" s="1465"/>
      <c r="U7" s="1465"/>
      <c r="V7" s="1465"/>
      <c r="W7" s="1465"/>
      <c r="X7" s="1465"/>
      <c r="Y7" s="1465"/>
      <c r="Z7" s="1465"/>
      <c r="AA7" s="1438" t="s">
        <v>223</v>
      </c>
      <c r="AB7" s="1438"/>
      <c r="AC7" s="1443" t="s">
        <v>1620</v>
      </c>
      <c r="AD7" s="1443"/>
      <c r="AE7" s="1443"/>
      <c r="AF7" s="1443"/>
      <c r="AG7" s="1443"/>
      <c r="AH7" s="1443"/>
      <c r="AI7" s="1443"/>
      <c r="AJ7" s="1443"/>
      <c r="AK7" s="1438" t="s">
        <v>225</v>
      </c>
      <c r="AL7" s="1438"/>
      <c r="AM7" s="1449"/>
      <c r="AN7" s="1449"/>
      <c r="AO7" s="1449"/>
      <c r="AP7" s="1449"/>
      <c r="AQ7" s="1449"/>
      <c r="AR7" s="1449"/>
      <c r="AS7" s="1449"/>
      <c r="AT7" s="1449"/>
      <c r="AU7" s="1449"/>
      <c r="AV7" s="1449"/>
      <c r="AW7" s="1449"/>
      <c r="AX7" s="1450"/>
      <c r="AY7" s="1403"/>
      <c r="AZ7" s="1403"/>
      <c r="BA7" s="1403"/>
      <c r="BB7" s="1403"/>
      <c r="BC7" s="1403"/>
      <c r="BD7" s="1403"/>
      <c r="BE7" s="1403"/>
      <c r="BF7" s="1403"/>
      <c r="BG7" s="1403"/>
      <c r="BH7" s="1403"/>
      <c r="BI7" s="1403"/>
      <c r="BJ7" s="1403"/>
      <c r="BK7" s="1403"/>
      <c r="BL7" s="1403"/>
      <c r="BM7" s="1403"/>
      <c r="BN7" s="1404"/>
      <c r="BO7" s="219"/>
      <c r="BP7" s="219"/>
      <c r="BQ7" s="219"/>
    </row>
    <row r="8" spans="2:255" s="17" customFormat="1" hidden="1">
      <c r="B8" s="1418" t="s">
        <v>226</v>
      </c>
      <c r="C8" s="1419"/>
      <c r="D8" s="1471" t="s">
        <v>1621</v>
      </c>
      <c r="E8" s="1471"/>
      <c r="F8" s="1471"/>
      <c r="G8" s="1471"/>
      <c r="H8" s="1471"/>
      <c r="I8" s="1471"/>
      <c r="J8" s="1471"/>
      <c r="K8" s="1471"/>
      <c r="L8" s="1471"/>
      <c r="M8" s="1471"/>
      <c r="N8" s="1471"/>
      <c r="O8" s="1471"/>
      <c r="P8" s="1471"/>
      <c r="Q8" s="1471"/>
      <c r="R8" s="1471"/>
      <c r="S8" s="1471"/>
      <c r="T8" s="1471"/>
      <c r="U8" s="1471"/>
      <c r="V8" s="1471"/>
      <c r="W8" s="1471"/>
      <c r="X8" s="1471"/>
      <c r="Y8" s="1471"/>
      <c r="Z8" s="1471"/>
      <c r="AA8" s="1471"/>
      <c r="AB8" s="1471"/>
      <c r="AC8" s="1446" t="s">
        <v>334</v>
      </c>
      <c r="AD8" s="1446"/>
      <c r="AE8" s="1446"/>
      <c r="AF8" s="1447">
        <v>44239</v>
      </c>
      <c r="AG8" s="1447"/>
      <c r="AH8" s="1447"/>
      <c r="AI8" s="1447"/>
      <c r="AJ8" s="1447"/>
      <c r="AK8" s="1447"/>
      <c r="AL8" s="1447"/>
      <c r="AM8" s="1447"/>
      <c r="AN8" s="1447"/>
      <c r="AO8" s="1447"/>
      <c r="AP8" s="1447"/>
      <c r="AQ8" s="1447"/>
      <c r="AR8" s="1447"/>
      <c r="AS8" s="1447"/>
      <c r="AT8" s="1447"/>
      <c r="AU8" s="1447"/>
      <c r="AV8" s="1447"/>
      <c r="AW8" s="1447"/>
      <c r="AX8" s="1448"/>
      <c r="AY8" s="1403"/>
      <c r="AZ8" s="1403"/>
      <c r="BA8" s="1403"/>
      <c r="BB8" s="1403"/>
      <c r="BC8" s="1403"/>
      <c r="BD8" s="1403"/>
      <c r="BE8" s="1403"/>
      <c r="BF8" s="1403"/>
      <c r="BG8" s="1403"/>
      <c r="BH8" s="1403"/>
      <c r="BI8" s="1403"/>
      <c r="BJ8" s="1403"/>
      <c r="BK8" s="1403"/>
      <c r="BL8" s="1403"/>
      <c r="BM8" s="1403"/>
      <c r="BN8" s="1404"/>
      <c r="BO8" s="219"/>
      <c r="BP8" s="219"/>
      <c r="BQ8" s="219"/>
    </row>
    <row r="9" spans="2:255" s="17" customFormat="1" ht="14.25" hidden="1">
      <c r="B9" s="1414" t="s">
        <v>229</v>
      </c>
      <c r="C9" s="1415"/>
      <c r="D9" s="1444"/>
      <c r="E9" s="1444"/>
      <c r="F9" s="1444"/>
      <c r="G9" s="1444"/>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5"/>
      <c r="AY9" s="1405"/>
      <c r="AZ9" s="1405"/>
      <c r="BA9" s="1405"/>
      <c r="BB9" s="1405"/>
      <c r="BC9" s="1405"/>
      <c r="BD9" s="1405"/>
      <c r="BE9" s="1405"/>
      <c r="BF9" s="1405"/>
      <c r="BG9" s="1405"/>
      <c r="BH9" s="1405"/>
      <c r="BI9" s="1405"/>
      <c r="BJ9" s="1405"/>
      <c r="BK9" s="1405"/>
      <c r="BL9" s="1405"/>
      <c r="BM9" s="1405"/>
      <c r="BN9" s="1406"/>
      <c r="BO9" s="219"/>
      <c r="BP9" s="219"/>
      <c r="BQ9" s="219"/>
    </row>
    <row r="10" spans="2:255" s="17" customFormat="1" ht="15.75">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c r="BO10" s="219"/>
      <c r="BP10" s="219"/>
      <c r="BQ10" s="219"/>
    </row>
    <row r="11" spans="2:255" s="17" customFormat="1" ht="11.25">
      <c r="B11" s="1322"/>
      <c r="C11" s="1323"/>
      <c r="D11" s="1323"/>
      <c r="E11" s="1323" t="s">
        <v>10</v>
      </c>
      <c r="F11" s="1323"/>
      <c r="G11" s="1323"/>
      <c r="H11" s="1323"/>
      <c r="I11" s="1323"/>
      <c r="J11" s="1323"/>
      <c r="K11" s="1323"/>
      <c r="L11" s="1323"/>
      <c r="M11" s="1323"/>
      <c r="N11" s="1323"/>
      <c r="O11" s="1323"/>
      <c r="P11" s="1323"/>
      <c r="Q11" s="1323"/>
      <c r="R11" s="1323"/>
      <c r="S11" s="1323"/>
      <c r="T11" s="1323"/>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c r="BO11" s="219"/>
      <c r="BP11" s="219"/>
      <c r="BQ11" s="219"/>
    </row>
    <row r="12" spans="2:255" s="19" customFormat="1" ht="27.75">
      <c r="B12" s="1464" t="s">
        <v>12</v>
      </c>
      <c r="C12" s="1435" t="s">
        <v>13</v>
      </c>
      <c r="D12" s="1435" t="s">
        <v>14</v>
      </c>
      <c r="E12" s="1323" t="s">
        <v>15</v>
      </c>
      <c r="F12" s="1323"/>
      <c r="G12" s="1323"/>
      <c r="H12" s="1468" t="s">
        <v>16</v>
      </c>
      <c r="I12" s="1469"/>
      <c r="J12" s="1470"/>
      <c r="K12" s="1323" t="s">
        <v>17</v>
      </c>
      <c r="L12" s="1323"/>
      <c r="M12" s="1323"/>
      <c r="N12" s="1323" t="s">
        <v>18</v>
      </c>
      <c r="O12" s="1323"/>
      <c r="P12" s="1323"/>
      <c r="Q12" s="1323" t="s">
        <v>19</v>
      </c>
      <c r="R12" s="1323"/>
      <c r="S12" s="1323"/>
      <c r="T12" s="147" t="s">
        <v>20</v>
      </c>
      <c r="U12" s="1435" t="s">
        <v>21</v>
      </c>
      <c r="V12" s="1435" t="s">
        <v>22</v>
      </c>
      <c r="W12" s="1435" t="s">
        <v>23</v>
      </c>
      <c r="X12" s="1323" t="s">
        <v>24</v>
      </c>
      <c r="Y12" s="1323"/>
      <c r="Z12" s="1436" t="s">
        <v>25</v>
      </c>
      <c r="AA12" s="1435" t="s">
        <v>26</v>
      </c>
      <c r="AB12" s="1435" t="s">
        <v>27</v>
      </c>
      <c r="AC12" s="1435" t="s">
        <v>28</v>
      </c>
      <c r="AD12" s="1435" t="s">
        <v>29</v>
      </c>
      <c r="AE12" s="1435" t="s">
        <v>30</v>
      </c>
      <c r="AF12" s="1323" t="s">
        <v>31</v>
      </c>
      <c r="AG12" s="1323"/>
      <c r="AH12" s="1323"/>
      <c r="AI12" s="1435" t="s">
        <v>32</v>
      </c>
      <c r="AJ12" s="1435" t="s">
        <v>33</v>
      </c>
      <c r="AK12" s="1323" t="s">
        <v>34</v>
      </c>
      <c r="AL12" s="1323"/>
      <c r="AM12" s="1323"/>
      <c r="AN12" s="1323"/>
      <c r="AO12" s="1323"/>
      <c r="AP12" s="1323"/>
      <c r="AQ12" s="1323" t="s">
        <v>35</v>
      </c>
      <c r="AR12" s="1323"/>
      <c r="AS12" s="1323"/>
      <c r="AT12" s="1323"/>
      <c r="AU12" s="1323" t="s">
        <v>36</v>
      </c>
      <c r="AV12" s="1435" t="s">
        <v>37</v>
      </c>
      <c r="AW12" s="1435" t="s">
        <v>38</v>
      </c>
      <c r="AX12" s="1437"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c r="BO12" s="783"/>
      <c r="BP12" s="783"/>
      <c r="BQ12" s="783"/>
    </row>
    <row r="13" spans="2:255" s="19" customFormat="1" ht="27">
      <c r="B13" s="1464"/>
      <c r="C13" s="1435"/>
      <c r="D13" s="1435"/>
      <c r="E13" s="652" t="s">
        <v>44</v>
      </c>
      <c r="F13" s="652" t="s">
        <v>45</v>
      </c>
      <c r="G13" s="652" t="s">
        <v>46</v>
      </c>
      <c r="H13" s="652" t="s">
        <v>44</v>
      </c>
      <c r="I13" s="652" t="s">
        <v>45</v>
      </c>
      <c r="J13" s="652" t="s">
        <v>46</v>
      </c>
      <c r="K13" s="652" t="s">
        <v>44</v>
      </c>
      <c r="L13" s="652" t="s">
        <v>45</v>
      </c>
      <c r="M13" s="652" t="s">
        <v>46</v>
      </c>
      <c r="N13" s="652" t="s">
        <v>44</v>
      </c>
      <c r="O13" s="652" t="s">
        <v>45</v>
      </c>
      <c r="P13" s="652" t="s">
        <v>46</v>
      </c>
      <c r="Q13" s="652" t="s">
        <v>44</v>
      </c>
      <c r="R13" s="652" t="s">
        <v>45</v>
      </c>
      <c r="S13" s="652" t="s">
        <v>46</v>
      </c>
      <c r="T13" s="149">
        <f>SUM(T14:T16)</f>
        <v>1</v>
      </c>
      <c r="U13" s="1435"/>
      <c r="V13" s="1435"/>
      <c r="W13" s="1435"/>
      <c r="X13" s="150" t="s">
        <v>47</v>
      </c>
      <c r="Y13" s="150" t="s">
        <v>48</v>
      </c>
      <c r="Z13" s="1436"/>
      <c r="AA13" s="1435"/>
      <c r="AB13" s="1435"/>
      <c r="AC13" s="1435"/>
      <c r="AD13" s="1435"/>
      <c r="AE13" s="1435"/>
      <c r="AF13" s="652" t="s">
        <v>49</v>
      </c>
      <c r="AG13" s="652" t="s">
        <v>50</v>
      </c>
      <c r="AH13" s="150" t="s">
        <v>51</v>
      </c>
      <c r="AI13" s="1435"/>
      <c r="AJ13" s="1435"/>
      <c r="AK13" s="652" t="s">
        <v>52</v>
      </c>
      <c r="AL13" s="652" t="s">
        <v>53</v>
      </c>
      <c r="AM13" s="652" t="s">
        <v>54</v>
      </c>
      <c r="AN13" s="652" t="s">
        <v>55</v>
      </c>
      <c r="AO13" s="652" t="s">
        <v>56</v>
      </c>
      <c r="AP13" s="652" t="s">
        <v>57</v>
      </c>
      <c r="AQ13" s="652" t="s">
        <v>58</v>
      </c>
      <c r="AR13" s="652" t="s">
        <v>58</v>
      </c>
      <c r="AS13" s="652" t="s">
        <v>58</v>
      </c>
      <c r="AT13" s="652" t="s">
        <v>59</v>
      </c>
      <c r="AU13" s="1323"/>
      <c r="AV13" s="1435"/>
      <c r="AW13" s="1435"/>
      <c r="AX13" s="1437"/>
      <c r="AY13" s="151" t="s">
        <v>60</v>
      </c>
      <c r="AZ13" s="153" t="s">
        <v>61</v>
      </c>
      <c r="BA13" s="153" t="s">
        <v>62</v>
      </c>
      <c r="BB13" s="153" t="s">
        <v>63</v>
      </c>
      <c r="BC13" s="153" t="s">
        <v>60</v>
      </c>
      <c r="BD13" s="153" t="s">
        <v>61</v>
      </c>
      <c r="BE13" s="153" t="s">
        <v>62</v>
      </c>
      <c r="BF13" s="153" t="s">
        <v>63</v>
      </c>
      <c r="BG13" s="153" t="s">
        <v>60</v>
      </c>
      <c r="BH13" s="153" t="s">
        <v>61</v>
      </c>
      <c r="BI13" s="153" t="s">
        <v>62</v>
      </c>
      <c r="BJ13" s="153" t="s">
        <v>63</v>
      </c>
      <c r="BK13" s="153" t="s">
        <v>60</v>
      </c>
      <c r="BL13" s="153" t="s">
        <v>61</v>
      </c>
      <c r="BM13" s="153" t="s">
        <v>62</v>
      </c>
      <c r="BN13" s="154" t="s">
        <v>64</v>
      </c>
      <c r="BO13" s="783"/>
      <c r="BP13" s="783" t="s">
        <v>1622</v>
      </c>
      <c r="BQ13" s="783"/>
    </row>
    <row r="14" spans="2:255" s="17" customFormat="1" ht="250.5" customHeight="1">
      <c r="B14" s="386">
        <v>1</v>
      </c>
      <c r="C14" s="255" t="s">
        <v>1623</v>
      </c>
      <c r="D14" s="657">
        <v>0.4</v>
      </c>
      <c r="E14" s="657">
        <v>0.25</v>
      </c>
      <c r="F14" s="229">
        <v>0.25</v>
      </c>
      <c r="G14" s="34">
        <f>IF(ISERROR(F14/E14),"",(F14/E14))</f>
        <v>1</v>
      </c>
      <c r="H14" s="657">
        <v>0.25</v>
      </c>
      <c r="I14" s="229">
        <v>0.25</v>
      </c>
      <c r="J14" s="34">
        <f>IF(ISERROR(I14/H14),"",(I14/H14))</f>
        <v>1</v>
      </c>
      <c r="K14" s="657">
        <v>0.25</v>
      </c>
      <c r="L14" s="229">
        <v>0.25</v>
      </c>
      <c r="M14" s="34">
        <f>IF(ISERROR(L14/K14),"",(L14/K14))</f>
        <v>1</v>
      </c>
      <c r="N14" s="657">
        <v>0.25</v>
      </c>
      <c r="O14" s="229">
        <v>0.25</v>
      </c>
      <c r="P14" s="34">
        <f>IF(ISERROR(O14/N14),"",(O14/N14))</f>
        <v>1</v>
      </c>
      <c r="Q14" s="606">
        <f t="shared" ref="Q14:R16" si="0">SUM(E14,H14,K14,N14)</f>
        <v>1</v>
      </c>
      <c r="R14" s="606">
        <f t="shared" si="0"/>
        <v>1</v>
      </c>
      <c r="S14" s="39">
        <f>IF((IF(ISERROR(R14/Q14),0,(R14/Q14)))&gt;1,1,(IF(ISERROR(R14/Q14),0,(R14/Q14))))</f>
        <v>1</v>
      </c>
      <c r="T14" s="40">
        <f>S14*D14</f>
        <v>0.4</v>
      </c>
      <c r="U14" s="654" t="s">
        <v>1624</v>
      </c>
      <c r="V14" s="654" t="s">
        <v>1625</v>
      </c>
      <c r="W14" s="369" t="s">
        <v>1626</v>
      </c>
      <c r="X14" s="1467" t="s">
        <v>1627</v>
      </c>
      <c r="Y14" s="1467"/>
      <c r="Z14" s="369" t="s">
        <v>71</v>
      </c>
      <c r="AA14" s="468" t="s">
        <v>981</v>
      </c>
      <c r="AB14" s="369" t="s">
        <v>73</v>
      </c>
      <c r="AC14" s="369" t="s">
        <v>74</v>
      </c>
      <c r="AD14" s="369" t="s">
        <v>474</v>
      </c>
      <c r="AE14" s="369" t="s">
        <v>76</v>
      </c>
      <c r="AF14" s="654" t="s">
        <v>336</v>
      </c>
      <c r="AG14" s="654">
        <v>2021</v>
      </c>
      <c r="AH14" s="654">
        <v>2021</v>
      </c>
      <c r="AI14" s="369" t="s">
        <v>77</v>
      </c>
      <c r="AJ14" s="654" t="s">
        <v>78</v>
      </c>
      <c r="AK14" s="347" t="s">
        <v>1628</v>
      </c>
      <c r="AL14" s="227" t="s">
        <v>1613</v>
      </c>
      <c r="AM14" s="654"/>
      <c r="AN14" s="654" t="s">
        <v>1369</v>
      </c>
      <c r="AO14" s="654"/>
      <c r="AP14" s="654"/>
      <c r="AQ14" s="654"/>
      <c r="AR14" s="654"/>
      <c r="AS14" s="654"/>
      <c r="AT14" s="231" t="s">
        <v>1641</v>
      </c>
      <c r="AU14" s="654"/>
      <c r="AV14" s="658" t="s">
        <v>1629</v>
      </c>
      <c r="AW14" s="468" t="s">
        <v>1630</v>
      </c>
      <c r="AX14" s="384" t="s">
        <v>1642</v>
      </c>
      <c r="AY14" s="659">
        <v>0.25</v>
      </c>
      <c r="AZ14" s="187">
        <v>0.25</v>
      </c>
      <c r="BA14" s="477" t="s">
        <v>1643</v>
      </c>
      <c r="BB14" s="498" t="s">
        <v>1631</v>
      </c>
      <c r="BC14" s="240">
        <v>0.25</v>
      </c>
      <c r="BD14" s="240">
        <v>0.25</v>
      </c>
      <c r="BE14" s="175" t="s">
        <v>1644</v>
      </c>
      <c r="BF14" s="175" t="s">
        <v>1631</v>
      </c>
      <c r="BG14" s="785">
        <v>0.25</v>
      </c>
      <c r="BH14" s="785">
        <v>0.25</v>
      </c>
      <c r="BI14" s="802" t="s">
        <v>1899</v>
      </c>
      <c r="BJ14" s="801" t="s">
        <v>1631</v>
      </c>
      <c r="BK14" s="340">
        <v>0.25</v>
      </c>
      <c r="BL14" s="911">
        <v>0.17</v>
      </c>
      <c r="BM14" s="1296" t="s">
        <v>1958</v>
      </c>
      <c r="BN14" s="347" t="s">
        <v>1631</v>
      </c>
      <c r="BO14" s="219"/>
      <c r="BP14" s="219" t="e">
        <f t="array" ref="BP14">- definicion del modelo de operación para el C4 y las agencias
- implementacion
- puesta en fucnionamiento</f>
        <v>#NAME?</v>
      </c>
      <c r="BQ14" s="219"/>
    </row>
    <row r="15" spans="2:255" s="17" customFormat="1" ht="122.25" customHeight="1">
      <c r="B15" s="386">
        <v>2</v>
      </c>
      <c r="C15" s="255" t="s">
        <v>1632</v>
      </c>
      <c r="D15" s="657">
        <v>0.3</v>
      </c>
      <c r="E15" s="657">
        <v>0.25</v>
      </c>
      <c r="F15" s="229">
        <v>0.25</v>
      </c>
      <c r="G15" s="34">
        <f>IF(ISERROR(F15/E15),"",(F15/E15))</f>
        <v>1</v>
      </c>
      <c r="H15" s="657">
        <v>0.25</v>
      </c>
      <c r="I15" s="229">
        <v>0.25</v>
      </c>
      <c r="J15" s="34">
        <f>IF(ISERROR(I15/H15),"",(I15/H15))</f>
        <v>1</v>
      </c>
      <c r="K15" s="657">
        <v>0.25</v>
      </c>
      <c r="L15" s="229">
        <v>0.25</v>
      </c>
      <c r="M15" s="34">
        <f>IF(ISERROR(L15/K15),"",(L15/K15))</f>
        <v>1</v>
      </c>
      <c r="N15" s="657">
        <v>0.25</v>
      </c>
      <c r="O15" s="229">
        <v>0.25</v>
      </c>
      <c r="P15" s="34">
        <f>IF(ISERROR(O15/N15),"",(O15/N15))</f>
        <v>1</v>
      </c>
      <c r="Q15" s="606">
        <f t="shared" si="0"/>
        <v>1</v>
      </c>
      <c r="R15" s="606">
        <f t="shared" si="0"/>
        <v>1</v>
      </c>
      <c r="S15" s="39">
        <f>IF((IF(ISERROR(R15/Q15),0,(R15/Q15)))&gt;1,1,(IF(ISERROR(R15/Q15),0,(R15/Q15))))</f>
        <v>1</v>
      </c>
      <c r="T15" s="40">
        <f>S15*D15</f>
        <v>0.3</v>
      </c>
      <c r="U15" s="654" t="s">
        <v>1633</v>
      </c>
      <c r="V15" s="654" t="s">
        <v>1634</v>
      </c>
      <c r="W15" s="369" t="s">
        <v>1635</v>
      </c>
      <c r="X15" s="1467" t="s">
        <v>1636</v>
      </c>
      <c r="Y15" s="1467"/>
      <c r="Z15" s="369" t="s">
        <v>239</v>
      </c>
      <c r="AA15" s="468" t="s">
        <v>981</v>
      </c>
      <c r="AB15" s="369" t="s">
        <v>73</v>
      </c>
      <c r="AC15" s="369" t="s">
        <v>74</v>
      </c>
      <c r="AD15" s="369" t="s">
        <v>474</v>
      </c>
      <c r="AE15" s="369" t="s">
        <v>76</v>
      </c>
      <c r="AF15" s="654" t="s">
        <v>336</v>
      </c>
      <c r="AG15" s="654">
        <v>2021</v>
      </c>
      <c r="AH15" s="654">
        <v>2021</v>
      </c>
      <c r="AI15" s="369" t="s">
        <v>77</v>
      </c>
      <c r="AJ15" s="654" t="s">
        <v>78</v>
      </c>
      <c r="AK15" s="347" t="s">
        <v>1628</v>
      </c>
      <c r="AL15" s="227" t="s">
        <v>1613</v>
      </c>
      <c r="AM15" s="654"/>
      <c r="AN15" s="654" t="s">
        <v>1369</v>
      </c>
      <c r="AO15" s="654"/>
      <c r="AP15" s="654"/>
      <c r="AQ15" s="654"/>
      <c r="AR15" s="654"/>
      <c r="AS15" s="654"/>
      <c r="AT15" s="231" t="s">
        <v>1641</v>
      </c>
      <c r="AU15" s="654"/>
      <c r="AV15" s="658" t="s">
        <v>1629</v>
      </c>
      <c r="AW15" s="468" t="s">
        <v>1630</v>
      </c>
      <c r="AX15" s="384" t="s">
        <v>1642</v>
      </c>
      <c r="AY15" s="659">
        <v>0.25</v>
      </c>
      <c r="AZ15" s="187">
        <v>0.25</v>
      </c>
      <c r="BA15" s="498" t="s">
        <v>1645</v>
      </c>
      <c r="BB15" s="498" t="s">
        <v>1631</v>
      </c>
      <c r="BC15" s="240">
        <v>0.25</v>
      </c>
      <c r="BD15" s="240">
        <v>0.25</v>
      </c>
      <c r="BE15" s="654" t="s">
        <v>1646</v>
      </c>
      <c r="BF15" s="598" t="s">
        <v>1631</v>
      </c>
      <c r="BG15" s="785">
        <v>0.25</v>
      </c>
      <c r="BH15" s="785">
        <v>0.25</v>
      </c>
      <c r="BI15" s="803" t="s">
        <v>1900</v>
      </c>
      <c r="BJ15" s="800" t="s">
        <v>1631</v>
      </c>
      <c r="BK15" s="340">
        <v>0.25</v>
      </c>
      <c r="BL15" s="911">
        <v>0.25</v>
      </c>
      <c r="BM15" s="1296" t="s">
        <v>1959</v>
      </c>
      <c r="BN15" s="347" t="s">
        <v>1631</v>
      </c>
      <c r="BO15" s="219"/>
      <c r="BP15" s="219"/>
      <c r="BQ15" s="219"/>
    </row>
    <row r="16" spans="2:255" s="17" customFormat="1" ht="321" customHeight="1">
      <c r="B16" s="386">
        <v>3</v>
      </c>
      <c r="C16" s="255" t="s">
        <v>1637</v>
      </c>
      <c r="D16" s="657">
        <v>0.3</v>
      </c>
      <c r="E16" s="660">
        <v>0.25</v>
      </c>
      <c r="F16" s="229">
        <v>0.25</v>
      </c>
      <c r="G16" s="34">
        <f>IF(ISERROR(F16/E16),"",(F16/E16))</f>
        <v>1</v>
      </c>
      <c r="H16" s="657">
        <v>0.25</v>
      </c>
      <c r="I16" s="229">
        <v>0.25</v>
      </c>
      <c r="J16" s="34">
        <f>IF(ISERROR(I16/H16),"",(I16/H16))</f>
        <v>1</v>
      </c>
      <c r="K16" s="657">
        <v>0.25</v>
      </c>
      <c r="L16" s="229">
        <v>0.25</v>
      </c>
      <c r="M16" s="34">
        <f>IF(ISERROR(L16/K16),"",(L16/K16))</f>
        <v>1</v>
      </c>
      <c r="N16" s="657">
        <v>0.25</v>
      </c>
      <c r="O16" s="229">
        <v>0.25</v>
      </c>
      <c r="P16" s="34">
        <f>IF(ISERROR(O16/N16),"",(O16/N16))</f>
        <v>1</v>
      </c>
      <c r="Q16" s="606">
        <f t="shared" si="0"/>
        <v>1</v>
      </c>
      <c r="R16" s="606">
        <v>1</v>
      </c>
      <c r="S16" s="39">
        <f>IF((IF(ISERROR(R16/Q16),0,(R16/Q16)))&gt;1,1,(IF(ISERROR(R16/Q16),0,(R16/Q16))))</f>
        <v>1</v>
      </c>
      <c r="T16" s="40">
        <f>S16*D16</f>
        <v>0.3</v>
      </c>
      <c r="U16" s="654" t="s">
        <v>1638</v>
      </c>
      <c r="V16" s="654" t="s">
        <v>1647</v>
      </c>
      <c r="W16" s="369" t="s">
        <v>1639</v>
      </c>
      <c r="X16" s="1467" t="s">
        <v>1640</v>
      </c>
      <c r="Y16" s="1467"/>
      <c r="Z16" s="369" t="s">
        <v>636</v>
      </c>
      <c r="AA16" s="468" t="s">
        <v>981</v>
      </c>
      <c r="AB16" s="369" t="s">
        <v>73</v>
      </c>
      <c r="AC16" s="369" t="s">
        <v>74</v>
      </c>
      <c r="AD16" s="369" t="s">
        <v>474</v>
      </c>
      <c r="AE16" s="369" t="s">
        <v>132</v>
      </c>
      <c r="AF16" s="654" t="s">
        <v>336</v>
      </c>
      <c r="AG16" s="654">
        <v>2021</v>
      </c>
      <c r="AH16" s="654">
        <v>2021</v>
      </c>
      <c r="AI16" s="369" t="s">
        <v>77</v>
      </c>
      <c r="AJ16" s="654" t="s">
        <v>78</v>
      </c>
      <c r="AK16" s="344" t="s">
        <v>1648</v>
      </c>
      <c r="AL16" s="227" t="s">
        <v>1613</v>
      </c>
      <c r="AM16" s="654"/>
      <c r="AN16" s="654" t="s">
        <v>1369</v>
      </c>
      <c r="AO16" s="654"/>
      <c r="AP16" s="654"/>
      <c r="AQ16" s="654"/>
      <c r="AR16" s="654"/>
      <c r="AS16" s="654"/>
      <c r="AT16" s="231" t="s">
        <v>1641</v>
      </c>
      <c r="AU16" s="654"/>
      <c r="AV16" s="658" t="s">
        <v>1629</v>
      </c>
      <c r="AW16" s="468" t="s">
        <v>1630</v>
      </c>
      <c r="AX16" s="384" t="s">
        <v>1642</v>
      </c>
      <c r="AY16" s="659">
        <v>0.25</v>
      </c>
      <c r="AZ16" s="187">
        <v>0.25</v>
      </c>
      <c r="BA16" s="193" t="s">
        <v>1649</v>
      </c>
      <c r="BB16" s="498" t="s">
        <v>1631</v>
      </c>
      <c r="BC16" s="661">
        <v>0.25</v>
      </c>
      <c r="BD16" s="240">
        <v>0.25</v>
      </c>
      <c r="BE16" s="662" t="s">
        <v>1650</v>
      </c>
      <c r="BF16" s="598" t="s">
        <v>1631</v>
      </c>
      <c r="BG16" s="785">
        <v>0.25</v>
      </c>
      <c r="BH16" s="785">
        <v>0.25</v>
      </c>
      <c r="BI16" s="799" t="s">
        <v>1901</v>
      </c>
      <c r="BJ16" s="800" t="s">
        <v>1631</v>
      </c>
      <c r="BK16" s="340">
        <v>0.25</v>
      </c>
      <c r="BL16" s="911">
        <v>0.25</v>
      </c>
      <c r="BM16" s="1297" t="s">
        <v>1960</v>
      </c>
      <c r="BN16" s="344" t="s">
        <v>1631</v>
      </c>
      <c r="BO16" s="219"/>
      <c r="BP16" s="219"/>
      <c r="BQ16" s="219"/>
    </row>
    <row r="17" spans="2:69" s="17" customFormat="1" hidden="1">
      <c r="B17" s="386"/>
      <c r="C17" s="255"/>
      <c r="D17" s="638">
        <f>SUM(D14:D16)</f>
        <v>1</v>
      </c>
      <c r="E17" s="355"/>
      <c r="F17" s="355"/>
      <c r="G17" s="356"/>
      <c r="H17" s="355"/>
      <c r="I17" s="355"/>
      <c r="J17" s="356"/>
      <c r="K17" s="355"/>
      <c r="L17" s="355"/>
      <c r="M17" s="356"/>
      <c r="N17" s="355"/>
      <c r="O17" s="355"/>
      <c r="P17" s="356"/>
      <c r="Q17" s="355"/>
      <c r="R17" s="355"/>
      <c r="S17" s="357"/>
      <c r="T17" s="357"/>
      <c r="U17" s="358"/>
      <c r="V17" s="359"/>
      <c r="W17" s="356"/>
      <c r="X17" s="360"/>
      <c r="Y17" s="360"/>
      <c r="Z17" s="361"/>
      <c r="AA17" s="362"/>
      <c r="AB17" s="361"/>
      <c r="AC17" s="361"/>
      <c r="AD17" s="361"/>
      <c r="AE17" s="361"/>
      <c r="AF17" s="388"/>
      <c r="AG17" s="361"/>
      <c r="AH17" s="361"/>
      <c r="AI17" s="361"/>
      <c r="AJ17" s="361"/>
      <c r="AK17" s="350"/>
      <c r="AL17" s="363"/>
      <c r="AM17" s="364"/>
      <c r="AN17" s="364"/>
      <c r="AO17" s="363"/>
      <c r="AP17" s="350"/>
      <c r="AQ17" s="361"/>
      <c r="AR17" s="361"/>
      <c r="AS17" s="361"/>
      <c r="AT17" s="361"/>
      <c r="AU17" s="361"/>
      <c r="AV17" s="350"/>
      <c r="AW17" s="365"/>
      <c r="AX17" s="366"/>
      <c r="AY17" s="663"/>
      <c r="AZ17" s="187"/>
      <c r="BA17" s="394"/>
      <c r="BB17" s="394"/>
      <c r="BC17" s="222"/>
      <c r="BD17" s="395"/>
      <c r="BE17" s="217"/>
      <c r="BF17" s="217"/>
      <c r="BG17" s="396"/>
      <c r="BH17" s="396"/>
      <c r="BI17" s="397"/>
      <c r="BJ17" s="398"/>
      <c r="BK17" s="399"/>
      <c r="BL17" s="400"/>
      <c r="BM17" s="401"/>
      <c r="BN17" s="401"/>
      <c r="BO17" s="219"/>
      <c r="BP17" s="219"/>
      <c r="BQ17" s="219"/>
    </row>
    <row r="18" spans="2:69" s="17" customFormat="1" hidden="1">
      <c r="B18" s="254"/>
      <c r="C18" s="255"/>
      <c r="D18" s="256"/>
      <c r="E18" s="257"/>
      <c r="F18" s="257"/>
      <c r="G18" s="258"/>
      <c r="H18" s="257"/>
      <c r="I18" s="257"/>
      <c r="J18" s="258"/>
      <c r="K18" s="257"/>
      <c r="L18" s="257"/>
      <c r="M18" s="258"/>
      <c r="N18" s="257"/>
      <c r="O18" s="257"/>
      <c r="P18" s="258"/>
      <c r="Q18" s="257"/>
      <c r="R18" s="257"/>
      <c r="S18" s="259"/>
      <c r="T18" s="259"/>
      <c r="U18" s="260"/>
      <c r="V18" s="261"/>
      <c r="W18" s="258"/>
      <c r="X18" s="262"/>
      <c r="Y18" s="262"/>
      <c r="Z18" s="263"/>
      <c r="AA18" s="264"/>
      <c r="AB18" s="263"/>
      <c r="AC18" s="263"/>
      <c r="AD18" s="263"/>
      <c r="AE18" s="263"/>
      <c r="AF18" s="263"/>
      <c r="AG18" s="263"/>
      <c r="AH18" s="263"/>
      <c r="AI18" s="263"/>
      <c r="AJ18" s="263"/>
      <c r="AK18" s="265"/>
      <c r="AL18" s="266"/>
      <c r="AM18" s="267"/>
      <c r="AN18" s="267"/>
      <c r="AO18" s="266"/>
      <c r="AP18" s="265"/>
      <c r="AQ18" s="263"/>
      <c r="AR18" s="263"/>
      <c r="AS18" s="263"/>
      <c r="AT18" s="263"/>
      <c r="AU18" s="263"/>
      <c r="AV18" s="265"/>
      <c r="AW18" s="269"/>
      <c r="AX18" s="270"/>
      <c r="AY18" s="664"/>
      <c r="AZ18" s="187"/>
      <c r="BA18" s="273"/>
      <c r="BB18" s="273"/>
      <c r="BC18" s="274"/>
      <c r="BD18" s="275"/>
      <c r="BE18" s="276"/>
      <c r="BF18" s="277"/>
      <c r="BG18" s="278"/>
      <c r="BH18" s="278"/>
      <c r="BI18" s="279"/>
      <c r="BJ18" s="280"/>
      <c r="BK18" s="281"/>
      <c r="BL18" s="281"/>
      <c r="BM18" s="282"/>
      <c r="BN18" s="282"/>
      <c r="BO18" s="219"/>
      <c r="BP18" s="219"/>
      <c r="BQ18" s="219"/>
    </row>
    <row r="19" spans="2:69" s="17" customFormat="1" hidden="1">
      <c r="B19" s="254"/>
      <c r="C19" s="260"/>
      <c r="D19" s="256"/>
      <c r="E19" s="257"/>
      <c r="F19" s="257"/>
      <c r="G19" s="258"/>
      <c r="H19" s="257"/>
      <c r="I19" s="257"/>
      <c r="J19" s="258"/>
      <c r="K19" s="257"/>
      <c r="L19" s="257"/>
      <c r="M19" s="258"/>
      <c r="N19" s="257"/>
      <c r="O19" s="257"/>
      <c r="P19" s="258"/>
      <c r="Q19" s="257"/>
      <c r="R19" s="257"/>
      <c r="S19" s="259"/>
      <c r="T19" s="259"/>
      <c r="U19" s="255"/>
      <c r="V19" s="261"/>
      <c r="W19" s="258"/>
      <c r="X19" s="262"/>
      <c r="Y19" s="283"/>
      <c r="Z19" s="263"/>
      <c r="AA19" s="264"/>
      <c r="AB19" s="263"/>
      <c r="AC19" s="263"/>
      <c r="AD19" s="263"/>
      <c r="AE19" s="263"/>
      <c r="AF19" s="263"/>
      <c r="AG19" s="263"/>
      <c r="AH19" s="263"/>
      <c r="AI19" s="263"/>
      <c r="AJ19" s="263"/>
      <c r="AK19" s="265"/>
      <c r="AL19" s="266"/>
      <c r="AM19" s="267"/>
      <c r="AN19" s="267"/>
      <c r="AO19" s="266"/>
      <c r="AP19" s="266"/>
      <c r="AQ19" s="263"/>
      <c r="AR19" s="263"/>
      <c r="AS19" s="263"/>
      <c r="AT19" s="263"/>
      <c r="AU19" s="263"/>
      <c r="AV19" s="265"/>
      <c r="AW19" s="269"/>
      <c r="AX19" s="284"/>
      <c r="AY19" s="664"/>
      <c r="AZ19" s="187"/>
      <c r="BA19" s="285"/>
      <c r="BB19" s="285"/>
      <c r="BC19" s="665"/>
      <c r="BD19" s="275"/>
      <c r="BE19" s="276"/>
      <c r="BF19" s="277"/>
      <c r="BG19" s="278"/>
      <c r="BH19" s="278"/>
      <c r="BI19" s="286"/>
      <c r="BJ19" s="280"/>
      <c r="BK19" s="278"/>
      <c r="BL19" s="281"/>
      <c r="BM19" s="282"/>
      <c r="BN19" s="282"/>
      <c r="BO19" s="219"/>
      <c r="BP19" s="219"/>
      <c r="BQ19" s="219"/>
    </row>
    <row r="20" spans="2:69" s="17" customFormat="1" hidden="1">
      <c r="B20" s="254"/>
      <c r="C20" s="260"/>
      <c r="D20" s="256"/>
      <c r="E20" s="257"/>
      <c r="F20" s="257"/>
      <c r="G20" s="258"/>
      <c r="H20" s="257"/>
      <c r="I20" s="257"/>
      <c r="J20" s="258"/>
      <c r="K20" s="257"/>
      <c r="L20" s="257"/>
      <c r="M20" s="258"/>
      <c r="N20" s="257"/>
      <c r="O20" s="257"/>
      <c r="P20" s="258"/>
      <c r="Q20" s="257"/>
      <c r="R20" s="257"/>
      <c r="S20" s="259"/>
      <c r="T20" s="259"/>
      <c r="U20" s="260"/>
      <c r="V20" s="261"/>
      <c r="W20" s="258"/>
      <c r="X20" s="277"/>
      <c r="Y20" s="277"/>
      <c r="Z20" s="263"/>
      <c r="AA20" s="264"/>
      <c r="AB20" s="263"/>
      <c r="AC20" s="263"/>
      <c r="AD20" s="263"/>
      <c r="AE20" s="263"/>
      <c r="AF20" s="263"/>
      <c r="AG20" s="263"/>
      <c r="AH20" s="263"/>
      <c r="AI20" s="263"/>
      <c r="AJ20" s="263"/>
      <c r="AK20" s="265"/>
      <c r="AL20" s="266"/>
      <c r="AM20" s="267"/>
      <c r="AN20" s="267"/>
      <c r="AO20" s="266"/>
      <c r="AP20" s="265"/>
      <c r="AQ20" s="263"/>
      <c r="AR20" s="263"/>
      <c r="AS20" s="263"/>
      <c r="AT20" s="263"/>
      <c r="AU20" s="263"/>
      <c r="AV20" s="265"/>
      <c r="AW20" s="269"/>
      <c r="AX20" s="270"/>
      <c r="AY20" s="664"/>
      <c r="AZ20" s="187"/>
      <c r="BA20" s="273"/>
      <c r="BB20" s="273"/>
      <c r="BC20" s="274"/>
      <c r="BD20" s="275"/>
      <c r="BE20" s="287"/>
      <c r="BF20" s="277"/>
      <c r="BG20" s="272"/>
      <c r="BH20" s="272"/>
      <c r="BI20" s="288"/>
      <c r="BJ20" s="273"/>
      <c r="BK20" s="274"/>
      <c r="BL20" s="274"/>
      <c r="BM20" s="289"/>
      <c r="BN20" s="290"/>
      <c r="BO20" s="219"/>
      <c r="BP20" s="219"/>
      <c r="BQ20" s="219"/>
    </row>
    <row r="21" spans="2:69" s="139" customFormat="1" hidden="1">
      <c r="B21" s="254"/>
      <c r="C21" s="260"/>
      <c r="D21" s="256"/>
      <c r="E21" s="257"/>
      <c r="F21" s="257"/>
      <c r="G21" s="258"/>
      <c r="H21" s="257"/>
      <c r="I21" s="257"/>
      <c r="J21" s="258"/>
      <c r="K21" s="257"/>
      <c r="L21" s="257"/>
      <c r="M21" s="258"/>
      <c r="N21" s="257"/>
      <c r="O21" s="257"/>
      <c r="P21" s="258"/>
      <c r="Q21" s="257"/>
      <c r="R21" s="257"/>
      <c r="S21" s="259"/>
      <c r="T21" s="259"/>
      <c r="U21" s="260"/>
      <c r="V21" s="261"/>
      <c r="W21" s="258"/>
      <c r="X21" s="258"/>
      <c r="Y21" s="258"/>
      <c r="Z21" s="263"/>
      <c r="AA21" s="263"/>
      <c r="AB21" s="263"/>
      <c r="AC21" s="263"/>
      <c r="AD21" s="263"/>
      <c r="AE21" s="263"/>
      <c r="AF21" s="263"/>
      <c r="AG21" s="263"/>
      <c r="AH21" s="263"/>
      <c r="AI21" s="263"/>
      <c r="AJ21" s="263"/>
      <c r="AK21" s="265"/>
      <c r="AL21" s="266"/>
      <c r="AM21" s="267"/>
      <c r="AN21" s="267"/>
      <c r="AO21" s="266"/>
      <c r="AP21" s="265"/>
      <c r="AQ21" s="263"/>
      <c r="AR21" s="263"/>
      <c r="AS21" s="263"/>
      <c r="AT21" s="263"/>
      <c r="AU21" s="263"/>
      <c r="AV21" s="291"/>
      <c r="AW21" s="269"/>
      <c r="AX21" s="270"/>
      <c r="AY21" s="664"/>
      <c r="AZ21" s="187"/>
      <c r="BA21" s="273"/>
      <c r="BB21" s="273"/>
      <c r="BC21" s="274"/>
      <c r="BD21" s="275"/>
      <c r="BE21" s="292"/>
      <c r="BF21" s="277"/>
      <c r="BG21" s="272"/>
      <c r="BH21" s="272"/>
      <c r="BI21" s="293"/>
      <c r="BJ21" s="273"/>
      <c r="BK21" s="274"/>
      <c r="BL21" s="274"/>
      <c r="BM21" s="294"/>
      <c r="BN21" s="294"/>
      <c r="BO21" s="219"/>
      <c r="BP21" s="775"/>
      <c r="BQ21" s="775"/>
    </row>
    <row r="22" spans="2:69" s="139" customFormat="1" hidden="1">
      <c r="B22" s="254"/>
      <c r="C22" s="260"/>
      <c r="D22" s="256"/>
      <c r="E22" s="257"/>
      <c r="F22" s="257"/>
      <c r="G22" s="258"/>
      <c r="H22" s="257"/>
      <c r="I22" s="257"/>
      <c r="J22" s="258"/>
      <c r="K22" s="257"/>
      <c r="L22" s="257"/>
      <c r="M22" s="258"/>
      <c r="N22" s="257"/>
      <c r="O22" s="257"/>
      <c r="P22" s="258"/>
      <c r="Q22" s="257"/>
      <c r="R22" s="257"/>
      <c r="S22" s="259"/>
      <c r="T22" s="259"/>
      <c r="U22" s="260"/>
      <c r="V22" s="261"/>
      <c r="W22" s="258"/>
      <c r="X22" s="258"/>
      <c r="Y22" s="258"/>
      <c r="Z22" s="263"/>
      <c r="AA22" s="267"/>
      <c r="AB22" s="267"/>
      <c r="AC22" s="267"/>
      <c r="AD22" s="267"/>
      <c r="AE22" s="267"/>
      <c r="AF22" s="267"/>
      <c r="AG22" s="267"/>
      <c r="AH22" s="267"/>
      <c r="AI22" s="267"/>
      <c r="AJ22" s="263"/>
      <c r="AK22" s="265"/>
      <c r="AL22" s="266"/>
      <c r="AM22" s="267"/>
      <c r="AN22" s="267"/>
      <c r="AO22" s="266"/>
      <c r="AP22" s="266"/>
      <c r="AQ22" s="263"/>
      <c r="AR22" s="263"/>
      <c r="AS22" s="263"/>
      <c r="AT22" s="295"/>
      <c r="AU22" s="263"/>
      <c r="AV22" s="265"/>
      <c r="AW22" s="269"/>
      <c r="AX22" s="270"/>
      <c r="AY22" s="664"/>
      <c r="AZ22" s="187"/>
      <c r="BA22" s="296"/>
      <c r="BB22" s="273"/>
      <c r="BC22" s="274"/>
      <c r="BD22" s="275"/>
      <c r="BE22" s="297"/>
      <c r="BF22" s="277"/>
      <c r="BG22" s="272"/>
      <c r="BH22" s="272"/>
      <c r="BI22" s="288"/>
      <c r="BJ22" s="273"/>
      <c r="BK22" s="274"/>
      <c r="BL22" s="274"/>
      <c r="BM22" s="290"/>
      <c r="BN22" s="298"/>
      <c r="BO22" s="219"/>
      <c r="BP22" s="775"/>
      <c r="BQ22" s="775"/>
    </row>
    <row r="23" spans="2:69" s="139" customFormat="1" hidden="1">
      <c r="B23" s="254"/>
      <c r="C23" s="260"/>
      <c r="D23" s="256"/>
      <c r="E23" s="257"/>
      <c r="F23" s="257"/>
      <c r="G23" s="258"/>
      <c r="H23" s="257"/>
      <c r="I23" s="257"/>
      <c r="J23" s="258"/>
      <c r="K23" s="257"/>
      <c r="L23" s="257"/>
      <c r="M23" s="258"/>
      <c r="N23" s="257"/>
      <c r="O23" s="257"/>
      <c r="P23" s="258"/>
      <c r="Q23" s="257"/>
      <c r="R23" s="257"/>
      <c r="S23" s="259"/>
      <c r="T23" s="259"/>
      <c r="U23" s="260"/>
      <c r="V23" s="261"/>
      <c r="W23" s="651"/>
      <c r="X23" s="300"/>
      <c r="Y23" s="300"/>
      <c r="Z23" s="263"/>
      <c r="AA23" s="267"/>
      <c r="AB23" s="267"/>
      <c r="AC23" s="267"/>
      <c r="AD23" s="267"/>
      <c r="AE23" s="267"/>
      <c r="AF23" s="267"/>
      <c r="AG23" s="267"/>
      <c r="AH23" s="267"/>
      <c r="AI23" s="267"/>
      <c r="AJ23" s="267"/>
      <c r="AK23" s="265"/>
      <c r="AL23" s="266"/>
      <c r="AM23" s="267"/>
      <c r="AN23" s="267"/>
      <c r="AO23" s="266"/>
      <c r="AP23" s="265"/>
      <c r="AQ23" s="267"/>
      <c r="AR23" s="267"/>
      <c r="AS23" s="267"/>
      <c r="AT23" s="267"/>
      <c r="AU23" s="267"/>
      <c r="AV23" s="266"/>
      <c r="AW23" s="269"/>
      <c r="AX23" s="270"/>
      <c r="AY23" s="664"/>
      <c r="AZ23" s="187"/>
      <c r="BA23" s="273"/>
      <c r="BB23" s="273"/>
      <c r="BC23" s="274"/>
      <c r="BD23" s="275"/>
      <c r="BE23" s="264"/>
      <c r="BF23" s="277"/>
      <c r="BG23" s="272"/>
      <c r="BH23" s="272"/>
      <c r="BI23" s="301"/>
      <c r="BJ23" s="302"/>
      <c r="BK23" s="274"/>
      <c r="BL23" s="274"/>
      <c r="BM23" s="294"/>
      <c r="BN23" s="294"/>
      <c r="BO23" s="219"/>
      <c r="BP23" s="775"/>
      <c r="BQ23" s="775"/>
    </row>
    <row r="24" spans="2:69" s="139" customFormat="1" hidden="1">
      <c r="B24" s="254"/>
      <c r="C24" s="303"/>
      <c r="D24" s="256"/>
      <c r="E24" s="651"/>
      <c r="F24" s="651"/>
      <c r="G24" s="258"/>
      <c r="H24" s="651"/>
      <c r="I24" s="651"/>
      <c r="J24" s="258"/>
      <c r="K24" s="651"/>
      <c r="L24" s="651"/>
      <c r="M24" s="258"/>
      <c r="N24" s="651"/>
      <c r="O24" s="651"/>
      <c r="P24" s="258"/>
      <c r="Q24" s="651"/>
      <c r="R24" s="651"/>
      <c r="S24" s="259"/>
      <c r="T24" s="259"/>
      <c r="U24" s="260"/>
      <c r="V24" s="261"/>
      <c r="W24" s="651"/>
      <c r="X24" s="262"/>
      <c r="Y24" s="262"/>
      <c r="Z24" s="263"/>
      <c r="AA24" s="267"/>
      <c r="AB24" s="267"/>
      <c r="AC24" s="267"/>
      <c r="AD24" s="267"/>
      <c r="AE24" s="267"/>
      <c r="AF24" s="267"/>
      <c r="AG24" s="267"/>
      <c r="AH24" s="267"/>
      <c r="AI24" s="267"/>
      <c r="AJ24" s="267"/>
      <c r="AK24" s="265"/>
      <c r="AL24" s="266"/>
      <c r="AM24" s="267"/>
      <c r="AN24" s="267"/>
      <c r="AO24" s="266"/>
      <c r="AP24" s="266"/>
      <c r="AQ24" s="267"/>
      <c r="AR24" s="267"/>
      <c r="AS24" s="267"/>
      <c r="AT24" s="267"/>
      <c r="AU24" s="267"/>
      <c r="AV24" s="266"/>
      <c r="AW24" s="269"/>
      <c r="AX24" s="270"/>
      <c r="AY24" s="664"/>
      <c r="AZ24" s="187"/>
      <c r="BA24" s="288"/>
      <c r="BB24" s="288"/>
      <c r="BC24" s="274"/>
      <c r="BD24" s="304"/>
      <c r="BE24" s="276"/>
      <c r="BF24" s="264"/>
      <c r="BG24" s="272"/>
      <c r="BH24" s="272"/>
      <c r="BI24" s="285"/>
      <c r="BJ24" s="302"/>
      <c r="BK24" s="274"/>
      <c r="BL24" s="274"/>
      <c r="BM24" s="298"/>
      <c r="BN24" s="298"/>
      <c r="BO24" s="219"/>
      <c r="BP24" s="775"/>
      <c r="BQ24" s="775"/>
    </row>
    <row r="25" spans="2:69" s="139" customFormat="1" hidden="1">
      <c r="B25" s="254"/>
      <c r="C25" s="303"/>
      <c r="D25" s="256"/>
      <c r="E25" s="651"/>
      <c r="F25" s="651"/>
      <c r="G25" s="258"/>
      <c r="H25" s="651"/>
      <c r="I25" s="651"/>
      <c r="J25" s="258"/>
      <c r="K25" s="651"/>
      <c r="L25" s="651"/>
      <c r="M25" s="258"/>
      <c r="N25" s="651"/>
      <c r="O25" s="651"/>
      <c r="P25" s="258"/>
      <c r="Q25" s="651"/>
      <c r="R25" s="651"/>
      <c r="S25" s="259"/>
      <c r="T25" s="259"/>
      <c r="U25" s="260"/>
      <c r="V25" s="261"/>
      <c r="W25" s="651"/>
      <c r="X25" s="262"/>
      <c r="Y25" s="262"/>
      <c r="Z25" s="263"/>
      <c r="AA25" s="267"/>
      <c r="AB25" s="267"/>
      <c r="AC25" s="267"/>
      <c r="AD25" s="267"/>
      <c r="AE25" s="267"/>
      <c r="AF25" s="267"/>
      <c r="AG25" s="267"/>
      <c r="AH25" s="267"/>
      <c r="AI25" s="267"/>
      <c r="AJ25" s="267"/>
      <c r="AK25" s="265"/>
      <c r="AL25" s="266"/>
      <c r="AM25" s="267"/>
      <c r="AN25" s="267"/>
      <c r="AO25" s="266"/>
      <c r="AP25" s="266"/>
      <c r="AQ25" s="267"/>
      <c r="AR25" s="267"/>
      <c r="AS25" s="267"/>
      <c r="AT25" s="267"/>
      <c r="AU25" s="267"/>
      <c r="AV25" s="266"/>
      <c r="AW25" s="269"/>
      <c r="AX25" s="270"/>
      <c r="AY25" s="664"/>
      <c r="AZ25" s="187"/>
      <c r="BA25" s="273"/>
      <c r="BB25" s="273"/>
      <c r="BC25" s="274"/>
      <c r="BD25" s="275"/>
      <c r="BE25" s="264"/>
      <c r="BF25" s="277"/>
      <c r="BG25" s="272"/>
      <c r="BH25" s="272"/>
      <c r="BI25" s="285"/>
      <c r="BJ25" s="273"/>
      <c r="BK25" s="274"/>
      <c r="BL25" s="274"/>
      <c r="BM25" s="298"/>
      <c r="BN25" s="298"/>
      <c r="BO25" s="219"/>
      <c r="BP25" s="775"/>
      <c r="BQ25" s="775"/>
    </row>
    <row r="26" spans="2:69" s="139" customFormat="1" hidden="1">
      <c r="B26" s="254"/>
      <c r="C26" s="305"/>
      <c r="D26" s="256"/>
      <c r="E26" s="651"/>
      <c r="F26" s="651"/>
      <c r="G26" s="258"/>
      <c r="H26" s="651"/>
      <c r="I26" s="651"/>
      <c r="J26" s="258"/>
      <c r="K26" s="651"/>
      <c r="L26" s="651"/>
      <c r="M26" s="258"/>
      <c r="N26" s="651"/>
      <c r="O26" s="651"/>
      <c r="P26" s="258"/>
      <c r="Q26" s="651"/>
      <c r="R26" s="651"/>
      <c r="S26" s="259"/>
      <c r="T26" s="259"/>
      <c r="U26" s="306"/>
      <c r="V26" s="307"/>
      <c r="W26" s="651"/>
      <c r="X26" s="308"/>
      <c r="Y26" s="308"/>
      <c r="Z26" s="263"/>
      <c r="AA26" s="267"/>
      <c r="AB26" s="267"/>
      <c r="AC26" s="267"/>
      <c r="AD26" s="267"/>
      <c r="AE26" s="267"/>
      <c r="AF26" s="267"/>
      <c r="AG26" s="267"/>
      <c r="AH26" s="267"/>
      <c r="AI26" s="267"/>
      <c r="AJ26" s="267"/>
      <c r="AK26" s="307"/>
      <c r="AL26" s="266"/>
      <c r="AM26" s="267"/>
      <c r="AN26" s="267"/>
      <c r="AO26" s="266"/>
      <c r="AP26" s="266"/>
      <c r="AQ26" s="267"/>
      <c r="AR26" s="267"/>
      <c r="AS26" s="267"/>
      <c r="AT26" s="267"/>
      <c r="AU26" s="267"/>
      <c r="AV26" s="309"/>
      <c r="AW26" s="269"/>
      <c r="AX26" s="270"/>
      <c r="AY26" s="664"/>
      <c r="AZ26" s="187"/>
      <c r="BA26" s="288"/>
      <c r="BB26" s="288"/>
      <c r="BC26" s="274"/>
      <c r="BD26" s="275"/>
      <c r="BE26" s="277"/>
      <c r="BF26" s="277"/>
      <c r="BG26" s="272"/>
      <c r="BH26" s="272"/>
      <c r="BI26" s="285"/>
      <c r="BJ26" s="273"/>
      <c r="BK26" s="274"/>
      <c r="BL26" s="274"/>
      <c r="BM26" s="298"/>
      <c r="BN26" s="298"/>
      <c r="BO26" s="219"/>
      <c r="BP26" s="775"/>
      <c r="BQ26" s="775"/>
    </row>
    <row r="27" spans="2:69" s="139" customFormat="1" ht="56.25" customHeight="1" thickBot="1">
      <c r="B27" s="310"/>
      <c r="C27" s="311"/>
      <c r="D27" s="312"/>
      <c r="E27" s="313"/>
      <c r="F27" s="313"/>
      <c r="G27" s="314"/>
      <c r="H27" s="313"/>
      <c r="I27" s="313"/>
      <c r="J27" s="314"/>
      <c r="K27" s="313"/>
      <c r="L27" s="313"/>
      <c r="M27" s="314"/>
      <c r="N27" s="313"/>
      <c r="O27" s="313"/>
      <c r="P27" s="314"/>
      <c r="Q27" s="313"/>
      <c r="R27" s="313"/>
      <c r="S27" s="315"/>
      <c r="T27" s="315"/>
      <c r="U27" s="316"/>
      <c r="V27" s="317"/>
      <c r="W27" s="313"/>
      <c r="X27" s="318"/>
      <c r="Y27" s="318"/>
      <c r="Z27" s="319"/>
      <c r="AA27" s="320"/>
      <c r="AB27" s="320"/>
      <c r="AC27" s="320"/>
      <c r="AD27" s="320"/>
      <c r="AE27" s="320"/>
      <c r="AF27" s="320"/>
      <c r="AG27" s="320"/>
      <c r="AH27" s="320"/>
      <c r="AI27" s="320"/>
      <c r="AJ27" s="320"/>
      <c r="AK27" s="321"/>
      <c r="AL27" s="322"/>
      <c r="AM27" s="323"/>
      <c r="AN27" s="320"/>
      <c r="AO27" s="322"/>
      <c r="AP27" s="322"/>
      <c r="AQ27" s="319"/>
      <c r="AR27" s="319"/>
      <c r="AS27" s="319"/>
      <c r="AT27" s="319"/>
      <c r="AU27" s="319"/>
      <c r="AV27" s="321"/>
      <c r="AW27" s="325"/>
      <c r="AX27" s="326"/>
      <c r="AY27" s="664"/>
      <c r="AZ27" s="187"/>
      <c r="BA27" s="273"/>
      <c r="BB27" s="273"/>
      <c r="BC27" s="274"/>
      <c r="BD27" s="275"/>
      <c r="BE27" s="277"/>
      <c r="BF27" s="277"/>
      <c r="BG27" s="272"/>
      <c r="BH27" s="272"/>
      <c r="BI27" s="285"/>
      <c r="BJ27" s="273"/>
      <c r="BK27" s="274"/>
      <c r="BL27" s="274"/>
      <c r="BM27" s="298"/>
      <c r="BN27" s="298"/>
      <c r="BO27" s="219"/>
      <c r="BP27" s="775"/>
      <c r="BQ27" s="775"/>
    </row>
    <row r="28" spans="2:69" s="141" customFormat="1" ht="15">
      <c r="B28" s="139"/>
      <c r="C28" s="17"/>
      <c r="D28" s="143">
        <f>SUM(D14:D16)</f>
        <v>1</v>
      </c>
      <c r="E28" s="17"/>
      <c r="F28" s="17"/>
      <c r="G28" s="17"/>
      <c r="H28" s="17"/>
      <c r="I28" s="17"/>
      <c r="J28" s="17"/>
      <c r="K28" s="17"/>
      <c r="L28" s="17"/>
      <c r="M28" s="17"/>
      <c r="N28" s="17"/>
      <c r="O28" s="17"/>
      <c r="P28" s="17"/>
      <c r="Q28" s="17"/>
      <c r="R28" s="17"/>
      <c r="S28" s="17"/>
      <c r="T28" s="17"/>
      <c r="U28" s="17"/>
      <c r="V28" s="17"/>
      <c r="W28" s="17"/>
      <c r="X28" s="17"/>
      <c r="Y28" s="17"/>
      <c r="Z28" s="139"/>
      <c r="AA28" s="653"/>
      <c r="AB28" s="17"/>
      <c r="AC28" s="17"/>
      <c r="AD28" s="17"/>
      <c r="AE28" s="17"/>
      <c r="AF28" s="653"/>
      <c r="AG28" s="653"/>
      <c r="AH28" s="653"/>
      <c r="AI28" s="17"/>
      <c r="AJ28" s="17"/>
      <c r="AK28" s="17"/>
      <c r="AL28" s="653"/>
      <c r="AM28" s="653"/>
      <c r="AN28" s="653"/>
      <c r="AO28" s="653"/>
      <c r="AP28" s="17"/>
      <c r="AQ28" s="17"/>
      <c r="AR28" s="17"/>
      <c r="AS28" s="17"/>
      <c r="AT28" s="653"/>
      <c r="AU28" s="653"/>
      <c r="AV28" s="653"/>
      <c r="AW28" s="653"/>
      <c r="AX28" s="653"/>
      <c r="BI28" s="142"/>
      <c r="BJ28" s="141">
        <f>12+4+2+6+6+11+4+1+5+2+5+5+8+5</f>
        <v>76</v>
      </c>
      <c r="BO28" s="777"/>
      <c r="BP28" s="778"/>
      <c r="BQ28" s="778"/>
    </row>
    <row r="29" spans="2:69" s="141" customFormat="1" ht="15">
      <c r="B29" s="139"/>
      <c r="C29" s="17"/>
      <c r="D29" s="143"/>
      <c r="E29" s="17"/>
      <c r="F29" s="17"/>
      <c r="G29" s="17"/>
      <c r="H29" s="17"/>
      <c r="I29" s="17"/>
      <c r="J29" s="17"/>
      <c r="K29" s="17"/>
      <c r="L29" s="17"/>
      <c r="M29" s="17"/>
      <c r="N29" s="17"/>
      <c r="O29" s="17"/>
      <c r="P29" s="17"/>
      <c r="Q29" s="17"/>
      <c r="R29" s="17"/>
      <c r="S29" s="17"/>
      <c r="T29" s="17"/>
      <c r="U29" s="17"/>
      <c r="V29" s="17"/>
      <c r="W29" s="17"/>
      <c r="X29" s="17"/>
      <c r="Y29" s="17"/>
      <c r="Z29" s="139"/>
      <c r="AA29" s="653"/>
      <c r="AB29" s="17"/>
      <c r="AC29" s="17"/>
      <c r="AD29" s="17"/>
      <c r="AE29" s="17"/>
      <c r="AF29" s="653"/>
      <c r="AG29" s="653"/>
      <c r="AH29" s="653"/>
      <c r="AI29" s="17"/>
      <c r="AJ29" s="17"/>
      <c r="AK29" s="17"/>
      <c r="AL29" s="653"/>
      <c r="AM29" s="653"/>
      <c r="AN29" s="653"/>
      <c r="AO29" s="653"/>
      <c r="AP29" s="17"/>
      <c r="AQ29" s="17"/>
      <c r="AR29" s="17"/>
      <c r="AS29" s="17"/>
      <c r="AT29" s="653"/>
      <c r="AU29" s="653"/>
      <c r="AV29" s="653"/>
      <c r="AW29" s="653"/>
      <c r="AX29" s="653"/>
      <c r="BI29" s="142"/>
      <c r="BO29" s="777"/>
      <c r="BP29" s="778"/>
      <c r="BQ29" s="778"/>
    </row>
    <row r="30" spans="2:69" s="141" customFormat="1" ht="15">
      <c r="B30" s="139"/>
      <c r="C30" s="145"/>
      <c r="D30" s="143"/>
      <c r="E30" s="17"/>
      <c r="F30" s="17"/>
      <c r="G30" s="17"/>
      <c r="H30" s="17"/>
      <c r="I30" s="17"/>
      <c r="J30" s="17"/>
      <c r="K30" s="17"/>
      <c r="L30" s="17"/>
      <c r="M30" s="17"/>
      <c r="N30" s="17"/>
      <c r="O30" s="17"/>
      <c r="P30" s="17"/>
      <c r="Q30" s="17"/>
      <c r="R30" s="17"/>
      <c r="S30" s="17"/>
      <c r="T30" s="17"/>
      <c r="U30" s="17"/>
      <c r="V30" s="17"/>
      <c r="W30" s="17"/>
      <c r="X30" s="17"/>
      <c r="Y30" s="17"/>
      <c r="Z30" s="139"/>
      <c r="AA30" s="653"/>
      <c r="AB30" s="17"/>
      <c r="AC30" s="17"/>
      <c r="AD30" s="17"/>
      <c r="AE30" s="17"/>
      <c r="AF30" s="653"/>
      <c r="AG30" s="653"/>
      <c r="AH30" s="653"/>
      <c r="AI30" s="17"/>
      <c r="AJ30" s="17"/>
      <c r="AK30" s="17"/>
      <c r="AL30" s="653"/>
      <c r="AM30" s="653"/>
      <c r="AN30" s="653"/>
      <c r="AO30" s="653"/>
      <c r="AP30" s="17"/>
      <c r="AQ30" s="17"/>
      <c r="AR30" s="17"/>
      <c r="AS30" s="17"/>
      <c r="AT30" s="653"/>
      <c r="AU30" s="653"/>
      <c r="AV30" s="653"/>
      <c r="AW30" s="653"/>
      <c r="AX30" s="653"/>
      <c r="BI30" s="142"/>
      <c r="BO30" s="777"/>
      <c r="BP30" s="778"/>
      <c r="BQ30" s="778"/>
    </row>
    <row r="31" spans="2:69" s="141" customFormat="1" ht="15.75">
      <c r="B31" s="139"/>
      <c r="C31" s="17"/>
      <c r="D31" s="143"/>
      <c r="E31" s="17"/>
      <c r="F31" s="17"/>
      <c r="G31" s="17"/>
      <c r="H31" s="17"/>
      <c r="I31" s="17"/>
      <c r="J31" s="17"/>
      <c r="K31" s="17"/>
      <c r="L31" s="17"/>
      <c r="M31" s="17"/>
      <c r="N31" s="17"/>
      <c r="O31" s="17"/>
      <c r="P31" s="17"/>
      <c r="Q31" s="17"/>
      <c r="R31" s="17"/>
      <c r="S31" s="17"/>
      <c r="T31" s="17"/>
      <c r="U31" s="17"/>
      <c r="V31" s="17"/>
      <c r="W31" s="17"/>
      <c r="X31" s="17"/>
      <c r="Y31" s="17"/>
      <c r="Z31" s="139"/>
      <c r="AA31" s="653"/>
      <c r="AB31" s="17"/>
      <c r="AC31" s="17"/>
      <c r="AD31" s="17"/>
      <c r="AE31" s="17"/>
      <c r="AF31" s="653"/>
      <c r="AG31" s="653"/>
      <c r="AH31" s="653"/>
      <c r="AI31" s="17"/>
      <c r="AJ31" s="17"/>
      <c r="AK31" s="17"/>
      <c r="AL31" s="653"/>
      <c r="AM31" s="653"/>
      <c r="AN31" s="653"/>
      <c r="AO31" s="653"/>
      <c r="AP31" s="17"/>
      <c r="AQ31" s="17"/>
      <c r="AR31" s="17"/>
      <c r="AS31" s="17"/>
      <c r="AT31" s="653"/>
      <c r="AU31" s="653"/>
      <c r="AV31" s="653"/>
      <c r="AW31" s="653"/>
      <c r="AX31" s="653"/>
      <c r="BI31" s="146"/>
      <c r="BO31" s="777"/>
      <c r="BP31" s="778"/>
      <c r="BQ31" s="778"/>
    </row>
    <row r="32" spans="2:69" s="141" customFormat="1" ht="15">
      <c r="B32" s="139"/>
      <c r="C32" s="17"/>
      <c r="D32" s="143"/>
      <c r="E32" s="17"/>
      <c r="F32" s="17"/>
      <c r="G32" s="17"/>
      <c r="H32" s="17"/>
      <c r="I32" s="17"/>
      <c r="J32" s="17"/>
      <c r="K32" s="17"/>
      <c r="L32" s="17"/>
      <c r="M32" s="17"/>
      <c r="N32" s="17"/>
      <c r="O32" s="17"/>
      <c r="P32" s="17"/>
      <c r="Q32" s="17"/>
      <c r="R32" s="17"/>
      <c r="S32" s="17"/>
      <c r="T32" s="17"/>
      <c r="U32" s="17"/>
      <c r="V32" s="17"/>
      <c r="W32" s="17"/>
      <c r="X32" s="17"/>
      <c r="Y32" s="17"/>
      <c r="Z32" s="139"/>
      <c r="AA32" s="653"/>
      <c r="AB32" s="17"/>
      <c r="AC32" s="17"/>
      <c r="AD32" s="17"/>
      <c r="AE32" s="17"/>
      <c r="AF32" s="653"/>
      <c r="AG32" s="653"/>
      <c r="AH32" s="653"/>
      <c r="AI32" s="17"/>
      <c r="AJ32" s="17"/>
      <c r="AK32" s="17"/>
      <c r="AL32" s="653"/>
      <c r="AM32" s="653"/>
      <c r="AN32" s="653"/>
      <c r="AO32" s="653"/>
      <c r="AP32" s="17"/>
      <c r="AQ32" s="17"/>
      <c r="AR32" s="17"/>
      <c r="AS32" s="17"/>
      <c r="AT32" s="653"/>
      <c r="AU32" s="653"/>
      <c r="AV32" s="653"/>
      <c r="AW32" s="653"/>
      <c r="AX32" s="653"/>
      <c r="BI32" s="142"/>
      <c r="BO32" s="777"/>
      <c r="BP32" s="778"/>
      <c r="BQ32" s="778"/>
    </row>
    <row r="33" spans="2:69" s="141" customFormat="1" ht="15">
      <c r="B33" s="139"/>
      <c r="C33" s="17"/>
      <c r="D33" s="143"/>
      <c r="E33" s="17"/>
      <c r="F33" s="17"/>
      <c r="G33" s="17"/>
      <c r="H33" s="17"/>
      <c r="I33" s="17"/>
      <c r="J33" s="17"/>
      <c r="K33" s="17"/>
      <c r="L33" s="17"/>
      <c r="M33" s="17"/>
      <c r="N33" s="17"/>
      <c r="O33" s="17"/>
      <c r="P33" s="17"/>
      <c r="Q33" s="17"/>
      <c r="R33" s="17"/>
      <c r="S33" s="17"/>
      <c r="T33" s="17"/>
      <c r="U33" s="17"/>
      <c r="V33" s="17"/>
      <c r="W33" s="17"/>
      <c r="X33" s="17"/>
      <c r="Y33" s="17"/>
      <c r="Z33" s="139"/>
      <c r="AA33" s="653"/>
      <c r="AB33" s="17"/>
      <c r="AC33" s="17"/>
      <c r="AD33" s="17"/>
      <c r="AE33" s="17"/>
      <c r="AF33" s="653"/>
      <c r="AG33" s="653"/>
      <c r="AH33" s="653"/>
      <c r="AI33" s="17"/>
      <c r="AJ33" s="17"/>
      <c r="AK33" s="17"/>
      <c r="AL33" s="653"/>
      <c r="AM33" s="653"/>
      <c r="AN33" s="653"/>
      <c r="AO33" s="653"/>
      <c r="AP33" s="17"/>
      <c r="AQ33" s="17"/>
      <c r="AR33" s="17"/>
      <c r="AS33" s="17"/>
      <c r="AT33" s="653"/>
      <c r="AU33" s="653"/>
      <c r="AV33" s="653"/>
      <c r="AW33" s="653"/>
      <c r="AX33" s="653"/>
      <c r="BI33" s="142"/>
      <c r="BO33" s="777"/>
      <c r="BP33" s="778"/>
      <c r="BQ33" s="778"/>
    </row>
    <row r="34" spans="2:69" s="141" customFormat="1" ht="15">
      <c r="B34" s="139"/>
      <c r="C34" s="17"/>
      <c r="D34" s="143"/>
      <c r="E34" s="17"/>
      <c r="F34" s="17"/>
      <c r="G34" s="17"/>
      <c r="H34" s="17"/>
      <c r="I34" s="17"/>
      <c r="J34" s="17"/>
      <c r="K34" s="17"/>
      <c r="L34" s="17"/>
      <c r="M34" s="17"/>
      <c r="N34" s="17"/>
      <c r="O34" s="17"/>
      <c r="P34" s="17"/>
      <c r="Q34" s="17"/>
      <c r="R34" s="17"/>
      <c r="S34" s="17"/>
      <c r="T34" s="17"/>
      <c r="U34" s="17"/>
      <c r="V34" s="17"/>
      <c r="W34" s="17"/>
      <c r="X34" s="17"/>
      <c r="Y34" s="17"/>
      <c r="Z34" s="139"/>
      <c r="AA34" s="653"/>
      <c r="AB34" s="17"/>
      <c r="AC34" s="17"/>
      <c r="AD34" s="17"/>
      <c r="AE34" s="17"/>
      <c r="AF34" s="653"/>
      <c r="AG34" s="653"/>
      <c r="AH34" s="653"/>
      <c r="AI34" s="17"/>
      <c r="AJ34" s="17"/>
      <c r="AK34" s="17"/>
      <c r="AL34" s="653"/>
      <c r="AM34" s="653"/>
      <c r="AN34" s="653"/>
      <c r="AO34" s="653"/>
      <c r="AP34" s="17"/>
      <c r="AQ34" s="17"/>
      <c r="AR34" s="17"/>
      <c r="AS34" s="17"/>
      <c r="AT34" s="653"/>
      <c r="AU34" s="653"/>
      <c r="AV34" s="653"/>
      <c r="AW34" s="653"/>
      <c r="AX34" s="653"/>
      <c r="BI34" s="142"/>
      <c r="BO34" s="777"/>
      <c r="BP34" s="778"/>
      <c r="BQ34" s="778"/>
    </row>
    <row r="35" spans="2:69" s="141" customFormat="1" ht="15">
      <c r="B35" s="139"/>
      <c r="C35" s="17"/>
      <c r="D35" s="143"/>
      <c r="E35" s="17"/>
      <c r="F35" s="17"/>
      <c r="G35" s="17"/>
      <c r="H35" s="17"/>
      <c r="I35" s="17"/>
      <c r="J35" s="17"/>
      <c r="K35" s="17"/>
      <c r="L35" s="17"/>
      <c r="M35" s="17"/>
      <c r="N35" s="17"/>
      <c r="O35" s="17"/>
      <c r="P35" s="17"/>
      <c r="Q35" s="17"/>
      <c r="R35" s="17"/>
      <c r="S35" s="17"/>
      <c r="T35" s="17"/>
      <c r="U35" s="17"/>
      <c r="V35" s="17"/>
      <c r="W35" s="17"/>
      <c r="X35" s="17"/>
      <c r="Y35" s="17"/>
      <c r="Z35" s="139"/>
      <c r="AA35" s="653"/>
      <c r="AB35" s="17"/>
      <c r="AC35" s="17"/>
      <c r="AD35" s="17"/>
      <c r="AE35" s="17"/>
      <c r="AF35" s="653"/>
      <c r="AG35" s="653"/>
      <c r="AH35" s="653"/>
      <c r="AI35" s="17"/>
      <c r="AJ35" s="17"/>
      <c r="AK35" s="17"/>
      <c r="AL35" s="653"/>
      <c r="AM35" s="653"/>
      <c r="AN35" s="653"/>
      <c r="AO35" s="653"/>
      <c r="AP35" s="17"/>
      <c r="AQ35" s="17"/>
      <c r="AR35" s="17"/>
      <c r="AS35" s="17"/>
      <c r="AT35" s="653"/>
      <c r="AU35" s="653"/>
      <c r="AV35" s="653"/>
      <c r="AW35" s="653"/>
      <c r="AX35" s="653"/>
      <c r="BI35" s="142"/>
      <c r="BO35" s="777"/>
      <c r="BP35" s="778"/>
      <c r="BQ35" s="778"/>
    </row>
    <row r="36" spans="2:69" s="141" customFormat="1" ht="15">
      <c r="B36" s="139"/>
      <c r="C36" s="17"/>
      <c r="D36" s="143"/>
      <c r="E36" s="17"/>
      <c r="F36" s="17"/>
      <c r="G36" s="17"/>
      <c r="H36" s="17"/>
      <c r="I36" s="17"/>
      <c r="J36" s="17"/>
      <c r="K36" s="17"/>
      <c r="L36" s="17"/>
      <c r="M36" s="17"/>
      <c r="N36" s="17"/>
      <c r="O36" s="17"/>
      <c r="P36" s="17"/>
      <c r="Q36" s="17"/>
      <c r="R36" s="17"/>
      <c r="S36" s="17"/>
      <c r="T36" s="17"/>
      <c r="U36" s="17"/>
      <c r="V36" s="17"/>
      <c r="W36" s="17"/>
      <c r="X36" s="17"/>
      <c r="Y36" s="17"/>
      <c r="Z36" s="139"/>
      <c r="AA36" s="653"/>
      <c r="AB36" s="17"/>
      <c r="AC36" s="17"/>
      <c r="AD36" s="17"/>
      <c r="AE36" s="17"/>
      <c r="AF36" s="653"/>
      <c r="AG36" s="653"/>
      <c r="AH36" s="653"/>
      <c r="AI36" s="17"/>
      <c r="AJ36" s="17"/>
      <c r="AK36" s="17"/>
      <c r="AL36" s="653"/>
      <c r="AM36" s="653"/>
      <c r="AN36" s="653"/>
      <c r="AO36" s="653"/>
      <c r="AP36" s="17"/>
      <c r="AQ36" s="17"/>
      <c r="AR36" s="17"/>
      <c r="AS36" s="17"/>
      <c r="AT36" s="653"/>
      <c r="AU36" s="653"/>
      <c r="AV36" s="653"/>
      <c r="AW36" s="653"/>
      <c r="AX36" s="653"/>
      <c r="BI36" s="142"/>
      <c r="BO36" s="777"/>
      <c r="BP36" s="778"/>
      <c r="BQ36" s="778"/>
    </row>
    <row r="37" spans="2:69" s="141" customFormat="1" ht="15">
      <c r="B37" s="139"/>
      <c r="C37" s="17"/>
      <c r="D37" s="143"/>
      <c r="E37" s="17"/>
      <c r="F37" s="17"/>
      <c r="G37" s="17"/>
      <c r="H37" s="17"/>
      <c r="I37" s="17"/>
      <c r="J37" s="17"/>
      <c r="K37" s="17"/>
      <c r="L37" s="17"/>
      <c r="M37" s="17"/>
      <c r="N37" s="17"/>
      <c r="O37" s="17"/>
      <c r="P37" s="17"/>
      <c r="Q37" s="17"/>
      <c r="R37" s="17"/>
      <c r="S37" s="17"/>
      <c r="T37" s="17"/>
      <c r="U37" s="17"/>
      <c r="V37" s="17"/>
      <c r="W37" s="17"/>
      <c r="X37" s="17"/>
      <c r="Y37" s="17"/>
      <c r="Z37" s="139"/>
      <c r="AA37" s="653"/>
      <c r="AB37" s="17"/>
      <c r="AC37" s="17"/>
      <c r="AD37" s="17"/>
      <c r="AE37" s="17"/>
      <c r="AF37" s="653"/>
      <c r="AG37" s="653"/>
      <c r="AH37" s="653"/>
      <c r="AI37" s="17"/>
      <c r="AJ37" s="17"/>
      <c r="AK37" s="17"/>
      <c r="AL37" s="653"/>
      <c r="AM37" s="653"/>
      <c r="AN37" s="653"/>
      <c r="AO37" s="653"/>
      <c r="AP37" s="17"/>
      <c r="AQ37" s="17"/>
      <c r="AR37" s="17"/>
      <c r="AS37" s="17"/>
      <c r="AT37" s="653"/>
      <c r="AU37" s="653"/>
      <c r="AV37" s="653"/>
      <c r="AW37" s="653"/>
      <c r="AX37" s="653"/>
      <c r="BI37" s="142"/>
      <c r="BO37" s="777"/>
      <c r="BP37" s="778"/>
      <c r="BQ37" s="778"/>
    </row>
    <row r="38" spans="2:69" s="141" customFormat="1">
      <c r="B38" s="139"/>
      <c r="C38"/>
      <c r="D38" s="143"/>
      <c r="E38" s="17"/>
      <c r="F38" s="17"/>
      <c r="G38" s="17"/>
      <c r="H38" s="17"/>
      <c r="I38" s="17"/>
      <c r="J38" s="17"/>
      <c r="K38" s="17"/>
      <c r="L38" s="17"/>
      <c r="M38" s="17"/>
      <c r="N38" s="17"/>
      <c r="O38" s="17"/>
      <c r="P38" s="17"/>
      <c r="Q38" s="17"/>
      <c r="R38" s="17"/>
      <c r="S38" s="17"/>
      <c r="T38" s="17"/>
      <c r="U38" s="17"/>
      <c r="V38" s="17"/>
      <c r="W38" s="17"/>
      <c r="X38" s="17"/>
      <c r="Y38" s="17"/>
      <c r="Z38" s="139"/>
      <c r="AA38" s="653"/>
      <c r="AB38" s="17"/>
      <c r="AC38" s="17"/>
      <c r="AD38" s="17"/>
      <c r="AE38" s="17"/>
      <c r="AF38" s="653"/>
      <c r="AG38" s="653"/>
      <c r="AH38" s="653"/>
      <c r="AI38" s="17"/>
      <c r="AJ38" s="17"/>
      <c r="AK38" s="17"/>
      <c r="AL38" s="653"/>
      <c r="AM38" s="653"/>
      <c r="AN38" s="653"/>
      <c r="AO38" s="653"/>
      <c r="AP38" s="17"/>
      <c r="AQ38" s="17"/>
      <c r="AR38" s="17"/>
      <c r="AS38" s="17"/>
      <c r="AT38" s="653"/>
      <c r="AU38" s="653"/>
      <c r="AV38" s="653"/>
      <c r="AW38" s="653"/>
      <c r="AX38" s="653"/>
      <c r="BO38" s="777"/>
      <c r="BP38" s="778"/>
      <c r="BQ38" s="778"/>
    </row>
    <row r="39" spans="2:69" s="141" customFormat="1" ht="11.25">
      <c r="B39" s="139"/>
      <c r="C39" s="17"/>
      <c r="D39" s="143"/>
      <c r="E39" s="17"/>
      <c r="F39" s="17"/>
      <c r="G39" s="17"/>
      <c r="H39" s="17"/>
      <c r="I39" s="17"/>
      <c r="J39" s="17"/>
      <c r="K39" s="17"/>
      <c r="L39" s="17"/>
      <c r="M39" s="17"/>
      <c r="N39" s="17"/>
      <c r="O39" s="17"/>
      <c r="P39" s="17"/>
      <c r="Q39" s="17"/>
      <c r="R39" s="17"/>
      <c r="S39" s="17"/>
      <c r="T39" s="17"/>
      <c r="U39" s="17"/>
      <c r="V39" s="17"/>
      <c r="W39" s="17"/>
      <c r="X39" s="17"/>
      <c r="Y39" s="17"/>
      <c r="Z39" s="139"/>
      <c r="AA39" s="653"/>
      <c r="AB39" s="17"/>
      <c r="AC39" s="17"/>
      <c r="AD39" s="17"/>
      <c r="AE39" s="17"/>
      <c r="AF39" s="653"/>
      <c r="AG39" s="653"/>
      <c r="AH39" s="653"/>
      <c r="AI39" s="17"/>
      <c r="AJ39" s="17"/>
      <c r="AK39" s="17"/>
      <c r="AL39" s="653"/>
      <c r="AM39" s="653"/>
      <c r="AN39" s="653"/>
      <c r="AO39" s="653"/>
      <c r="AP39" s="17"/>
      <c r="AQ39" s="17"/>
      <c r="AR39" s="17"/>
      <c r="AS39" s="17"/>
      <c r="AT39" s="653"/>
      <c r="AU39" s="653"/>
      <c r="AV39" s="653"/>
      <c r="AW39" s="653"/>
      <c r="AX39" s="653"/>
      <c r="BO39" s="777"/>
      <c r="BP39" s="778"/>
      <c r="BQ39" s="778"/>
    </row>
    <row r="40" spans="2:69" s="141" customFormat="1" ht="11.25">
      <c r="B40" s="139"/>
      <c r="C40" s="17"/>
      <c r="D40" s="143"/>
      <c r="E40" s="17"/>
      <c r="F40" s="17"/>
      <c r="G40" s="17"/>
      <c r="H40" s="17"/>
      <c r="I40" s="17"/>
      <c r="J40" s="17"/>
      <c r="K40" s="17"/>
      <c r="L40" s="17"/>
      <c r="M40" s="17"/>
      <c r="N40" s="17"/>
      <c r="O40" s="17"/>
      <c r="P40" s="17"/>
      <c r="Q40" s="17"/>
      <c r="R40" s="17"/>
      <c r="S40" s="17"/>
      <c r="T40" s="17"/>
      <c r="U40" s="17"/>
      <c r="V40" s="17"/>
      <c r="W40" s="17"/>
      <c r="X40" s="17"/>
      <c r="Y40" s="17"/>
      <c r="Z40" s="139"/>
      <c r="AA40" s="653"/>
      <c r="AB40" s="17"/>
      <c r="AC40" s="17"/>
      <c r="AD40" s="17"/>
      <c r="AE40" s="17"/>
      <c r="AF40" s="653"/>
      <c r="AG40" s="653"/>
      <c r="AH40" s="653"/>
      <c r="AI40" s="17"/>
      <c r="AJ40" s="17"/>
      <c r="AK40" s="17"/>
      <c r="AL40" s="653"/>
      <c r="AM40" s="653"/>
      <c r="AN40" s="653"/>
      <c r="AO40" s="653"/>
      <c r="AP40" s="17"/>
      <c r="AQ40" s="17"/>
      <c r="AR40" s="17"/>
      <c r="AS40" s="17"/>
      <c r="AT40" s="653"/>
      <c r="AU40" s="653"/>
      <c r="AV40" s="653"/>
      <c r="AW40" s="653"/>
      <c r="AX40" s="653"/>
      <c r="BO40" s="777"/>
      <c r="BP40" s="778"/>
      <c r="BQ40" s="778"/>
    </row>
    <row r="41" spans="2:69" s="141" customFormat="1" ht="11.25">
      <c r="B41" s="139"/>
      <c r="C41" s="17"/>
      <c r="D41" s="143"/>
      <c r="E41" s="17"/>
      <c r="F41" s="17"/>
      <c r="G41" s="17"/>
      <c r="H41" s="17"/>
      <c r="I41" s="17"/>
      <c r="J41" s="17"/>
      <c r="K41" s="17"/>
      <c r="L41" s="17"/>
      <c r="M41" s="17"/>
      <c r="N41" s="17"/>
      <c r="O41" s="17"/>
      <c r="P41" s="17"/>
      <c r="Q41" s="17"/>
      <c r="R41" s="17"/>
      <c r="S41" s="17"/>
      <c r="T41" s="17"/>
      <c r="U41" s="17"/>
      <c r="V41" s="17"/>
      <c r="W41" s="17"/>
      <c r="X41" s="17"/>
      <c r="Y41" s="17"/>
      <c r="Z41" s="139"/>
      <c r="AA41" s="653"/>
      <c r="AB41" s="17"/>
      <c r="AC41" s="17"/>
      <c r="AD41" s="17"/>
      <c r="AE41" s="17"/>
      <c r="AF41" s="653"/>
      <c r="AG41" s="653"/>
      <c r="AH41" s="653"/>
      <c r="AI41" s="17"/>
      <c r="AJ41" s="17"/>
      <c r="AK41" s="17"/>
      <c r="AL41" s="653"/>
      <c r="AM41" s="653"/>
      <c r="AN41" s="653"/>
      <c r="AO41" s="653"/>
      <c r="AP41" s="17"/>
      <c r="AQ41" s="17"/>
      <c r="AR41" s="17"/>
      <c r="AS41" s="17"/>
      <c r="AT41" s="653"/>
      <c r="AU41" s="653"/>
      <c r="AV41" s="653"/>
      <c r="AW41" s="653"/>
      <c r="AX41" s="653"/>
      <c r="BO41" s="777"/>
      <c r="BP41" s="778"/>
      <c r="BQ41" s="778"/>
    </row>
    <row r="42" spans="2:69" s="141" customFormat="1" ht="11.25">
      <c r="B42" s="139"/>
      <c r="C42" s="17"/>
      <c r="D42" s="143"/>
      <c r="E42" s="17"/>
      <c r="F42" s="17"/>
      <c r="G42" s="17"/>
      <c r="H42" s="17"/>
      <c r="I42" s="17"/>
      <c r="J42" s="17"/>
      <c r="K42" s="17"/>
      <c r="L42" s="17"/>
      <c r="M42" s="17"/>
      <c r="N42" s="17"/>
      <c r="O42" s="17"/>
      <c r="P42" s="17"/>
      <c r="Q42" s="17"/>
      <c r="R42" s="17"/>
      <c r="S42" s="17"/>
      <c r="T42" s="17"/>
      <c r="U42" s="17"/>
      <c r="V42" s="17"/>
      <c r="W42" s="17"/>
      <c r="X42" s="17"/>
      <c r="Y42" s="17"/>
      <c r="Z42" s="139"/>
      <c r="AA42" s="653"/>
      <c r="AB42" s="17"/>
      <c r="AC42" s="17"/>
      <c r="AD42" s="17"/>
      <c r="AE42" s="17"/>
      <c r="AF42" s="653"/>
      <c r="AG42" s="653"/>
      <c r="AH42" s="653"/>
      <c r="AI42" s="17"/>
      <c r="AJ42" s="17"/>
      <c r="AK42" s="17"/>
      <c r="AL42" s="653"/>
      <c r="AM42" s="653"/>
      <c r="AN42" s="653"/>
      <c r="AO42" s="653"/>
      <c r="AP42" s="17"/>
      <c r="AQ42" s="17"/>
      <c r="AR42" s="17"/>
      <c r="AS42" s="17"/>
      <c r="AT42" s="653"/>
      <c r="AU42" s="653"/>
      <c r="AV42" s="653"/>
      <c r="AW42" s="653"/>
      <c r="AX42" s="653"/>
      <c r="BO42" s="777"/>
      <c r="BP42" s="778"/>
      <c r="BQ42" s="778"/>
    </row>
    <row r="43" spans="2:69" s="141" customFormat="1" ht="11.25">
      <c r="B43" s="139"/>
      <c r="C43" s="17"/>
      <c r="D43" s="143"/>
      <c r="E43" s="17"/>
      <c r="F43" s="17"/>
      <c r="G43" s="17"/>
      <c r="H43" s="17"/>
      <c r="I43" s="17"/>
      <c r="J43" s="17"/>
      <c r="K43" s="17"/>
      <c r="L43" s="17"/>
      <c r="M43" s="17"/>
      <c r="N43" s="17"/>
      <c r="O43" s="17"/>
      <c r="P43" s="17"/>
      <c r="Q43" s="17"/>
      <c r="R43" s="17"/>
      <c r="S43" s="17"/>
      <c r="T43" s="17"/>
      <c r="U43" s="17"/>
      <c r="V43" s="17"/>
      <c r="W43" s="17"/>
      <c r="X43" s="17"/>
      <c r="Y43" s="17"/>
      <c r="Z43" s="139"/>
      <c r="AA43" s="653"/>
      <c r="AB43" s="17"/>
      <c r="AC43" s="17"/>
      <c r="AD43" s="17"/>
      <c r="AE43" s="17"/>
      <c r="AF43" s="653"/>
      <c r="AG43" s="653"/>
      <c r="AH43" s="653"/>
      <c r="AI43" s="17"/>
      <c r="AJ43" s="17"/>
      <c r="AK43" s="17"/>
      <c r="AL43" s="653"/>
      <c r="AM43" s="653"/>
      <c r="AN43" s="653"/>
      <c r="AO43" s="653"/>
      <c r="AP43" s="17"/>
      <c r="AQ43" s="17"/>
      <c r="AR43" s="17"/>
      <c r="AS43" s="17"/>
      <c r="AT43" s="653"/>
      <c r="AU43" s="653"/>
      <c r="AV43" s="653"/>
      <c r="AW43" s="653"/>
      <c r="AX43" s="653"/>
      <c r="BO43" s="777"/>
      <c r="BP43" s="778"/>
      <c r="BQ43" s="778"/>
    </row>
    <row r="44" spans="2:69" s="141" customFormat="1" ht="11.25">
      <c r="B44" s="139"/>
      <c r="C44" s="17"/>
      <c r="D44" s="143"/>
      <c r="E44" s="17"/>
      <c r="F44" s="17"/>
      <c r="G44" s="17"/>
      <c r="H44" s="17"/>
      <c r="I44" s="17"/>
      <c r="J44" s="17"/>
      <c r="K44" s="17"/>
      <c r="L44" s="17"/>
      <c r="M44" s="17"/>
      <c r="N44" s="17"/>
      <c r="O44" s="17"/>
      <c r="P44" s="17"/>
      <c r="Q44" s="17"/>
      <c r="R44" s="17"/>
      <c r="S44" s="17"/>
      <c r="T44" s="17"/>
      <c r="U44" s="17"/>
      <c r="V44" s="17"/>
      <c r="W44" s="17"/>
      <c r="X44" s="17"/>
      <c r="Y44" s="17"/>
      <c r="Z44" s="139"/>
      <c r="AA44" s="653"/>
      <c r="AB44" s="17"/>
      <c r="AC44" s="17"/>
      <c r="AD44" s="17"/>
      <c r="AE44" s="17"/>
      <c r="AF44" s="653"/>
      <c r="AG44" s="653"/>
      <c r="AH44" s="653"/>
      <c r="AI44" s="17"/>
      <c r="AJ44" s="17"/>
      <c r="AK44" s="17"/>
      <c r="AL44" s="653"/>
      <c r="AM44" s="653"/>
      <c r="AN44" s="653"/>
      <c r="AO44" s="653"/>
      <c r="AP44" s="17"/>
      <c r="AQ44" s="17"/>
      <c r="AR44" s="17"/>
      <c r="AS44" s="17"/>
      <c r="AT44" s="653"/>
      <c r="AU44" s="653"/>
      <c r="AV44" s="653"/>
      <c r="AW44" s="653"/>
      <c r="AX44" s="653"/>
      <c r="BO44" s="777"/>
      <c r="BP44" s="778"/>
      <c r="BQ44" s="778"/>
    </row>
    <row r="45" spans="2:69" s="141" customFormat="1" ht="11.25">
      <c r="B45" s="139"/>
      <c r="C45" s="17"/>
      <c r="D45" s="143"/>
      <c r="E45" s="17"/>
      <c r="F45" s="17"/>
      <c r="G45" s="17"/>
      <c r="H45" s="17"/>
      <c r="I45" s="17"/>
      <c r="J45" s="17"/>
      <c r="K45" s="17"/>
      <c r="L45" s="17"/>
      <c r="M45" s="17"/>
      <c r="N45" s="17"/>
      <c r="O45" s="17"/>
      <c r="P45" s="17"/>
      <c r="Q45" s="17"/>
      <c r="R45" s="17"/>
      <c r="S45" s="17"/>
      <c r="T45" s="17"/>
      <c r="U45" s="17"/>
      <c r="V45" s="17"/>
      <c r="W45" s="17"/>
      <c r="X45" s="17"/>
      <c r="Y45" s="17"/>
      <c r="Z45" s="139"/>
      <c r="AA45" s="653"/>
      <c r="AB45" s="17"/>
      <c r="AC45" s="17"/>
      <c r="AD45" s="17"/>
      <c r="AE45" s="17"/>
      <c r="AF45" s="653"/>
      <c r="AG45" s="653"/>
      <c r="AH45" s="653"/>
      <c r="AI45" s="17"/>
      <c r="AJ45" s="17"/>
      <c r="AK45" s="17"/>
      <c r="AL45" s="653"/>
      <c r="AM45" s="653"/>
      <c r="AN45" s="653"/>
      <c r="AO45" s="653"/>
      <c r="AP45" s="17"/>
      <c r="AQ45" s="17"/>
      <c r="AR45" s="17"/>
      <c r="AS45" s="17"/>
      <c r="AT45" s="653"/>
      <c r="AU45" s="653"/>
      <c r="AV45" s="653"/>
      <c r="AW45" s="653"/>
      <c r="AX45" s="653"/>
      <c r="BO45" s="777"/>
      <c r="BP45" s="778"/>
      <c r="BQ45" s="778"/>
    </row>
    <row r="46" spans="2:69" s="141" customFormat="1" ht="11.25">
      <c r="B46" s="139"/>
      <c r="C46" s="17"/>
      <c r="D46" s="143"/>
      <c r="E46" s="17"/>
      <c r="F46" s="17"/>
      <c r="G46" s="17"/>
      <c r="H46" s="17"/>
      <c r="I46" s="17"/>
      <c r="J46" s="17"/>
      <c r="K46" s="17"/>
      <c r="L46" s="17"/>
      <c r="M46" s="17"/>
      <c r="N46" s="17"/>
      <c r="O46" s="17"/>
      <c r="P46" s="17"/>
      <c r="Q46" s="17"/>
      <c r="R46" s="17"/>
      <c r="S46" s="17"/>
      <c r="T46" s="17"/>
      <c r="U46" s="17"/>
      <c r="V46" s="17"/>
      <c r="W46" s="17"/>
      <c r="X46" s="17"/>
      <c r="Y46" s="17"/>
      <c r="Z46" s="139"/>
      <c r="AA46" s="653"/>
      <c r="AB46" s="17"/>
      <c r="AC46" s="17"/>
      <c r="AD46" s="17"/>
      <c r="AE46" s="17"/>
      <c r="AF46" s="653"/>
      <c r="AG46" s="653"/>
      <c r="AH46" s="653"/>
      <c r="AI46" s="17"/>
      <c r="AJ46" s="17"/>
      <c r="AK46" s="17"/>
      <c r="AL46" s="653"/>
      <c r="AM46" s="653"/>
      <c r="AN46" s="653"/>
      <c r="AO46" s="653"/>
      <c r="AP46" s="17"/>
      <c r="AQ46" s="17"/>
      <c r="AR46" s="17"/>
      <c r="AS46" s="17"/>
      <c r="AT46" s="653"/>
      <c r="AU46" s="653"/>
      <c r="AV46" s="653"/>
      <c r="AW46" s="653"/>
      <c r="AX46" s="653"/>
      <c r="BO46" s="777"/>
      <c r="BP46" s="778"/>
      <c r="BQ46" s="778"/>
    </row>
    <row r="47" spans="2:69" s="141" customFormat="1" ht="11.25">
      <c r="C47" s="653"/>
      <c r="D47" s="653"/>
      <c r="E47" s="653"/>
      <c r="F47" s="653"/>
      <c r="G47" s="653"/>
      <c r="H47" s="653"/>
      <c r="I47" s="653"/>
      <c r="J47" s="653"/>
      <c r="K47" s="653"/>
      <c r="L47" s="653"/>
      <c r="M47" s="653"/>
      <c r="N47" s="653"/>
      <c r="O47" s="653"/>
      <c r="P47" s="653"/>
      <c r="Q47" s="653"/>
      <c r="R47" s="653"/>
      <c r="S47" s="653"/>
      <c r="T47" s="653"/>
      <c r="U47" s="653"/>
      <c r="V47" s="653"/>
      <c r="W47" s="653"/>
      <c r="X47" s="653"/>
      <c r="Y47" s="653"/>
      <c r="Z47" s="139"/>
      <c r="AA47" s="653"/>
      <c r="AB47" s="17"/>
      <c r="AC47" s="17"/>
      <c r="AD47" s="17"/>
      <c r="AE47" s="17"/>
      <c r="AF47" s="653"/>
      <c r="AG47" s="653"/>
      <c r="AH47" s="653"/>
      <c r="AI47" s="17"/>
      <c r="AJ47" s="17"/>
      <c r="AK47" s="17"/>
      <c r="AL47" s="653"/>
      <c r="AM47" s="653"/>
      <c r="AN47" s="653"/>
      <c r="AO47" s="653"/>
      <c r="AP47" s="17"/>
      <c r="AQ47" s="17"/>
      <c r="AR47" s="17"/>
      <c r="AS47" s="17"/>
      <c r="AT47" s="653"/>
      <c r="AU47" s="653"/>
      <c r="AV47" s="653"/>
      <c r="AW47" s="653"/>
      <c r="AX47" s="653"/>
      <c r="BO47" s="777"/>
      <c r="BP47" s="778"/>
      <c r="BQ47" s="778"/>
    </row>
    <row r="48" spans="2:69" s="141" customFormat="1" ht="11.25">
      <c r="C48" s="653"/>
      <c r="D48" s="653"/>
      <c r="E48" s="653"/>
      <c r="F48" s="653"/>
      <c r="G48" s="653"/>
      <c r="H48" s="653"/>
      <c r="I48" s="653"/>
      <c r="J48" s="653"/>
      <c r="K48" s="653"/>
      <c r="L48" s="653"/>
      <c r="M48" s="653"/>
      <c r="N48" s="653"/>
      <c r="O48" s="653"/>
      <c r="P48" s="653"/>
      <c r="Q48" s="653"/>
      <c r="R48" s="653"/>
      <c r="S48" s="653"/>
      <c r="T48" s="653"/>
      <c r="U48" s="653"/>
      <c r="V48" s="653"/>
      <c r="W48" s="653"/>
      <c r="X48" s="653"/>
      <c r="Y48" s="653"/>
      <c r="Z48" s="139"/>
      <c r="AA48" s="653"/>
      <c r="AB48" s="17"/>
      <c r="AC48" s="17"/>
      <c r="AD48" s="17"/>
      <c r="AE48" s="17"/>
      <c r="AF48" s="653"/>
      <c r="AG48" s="653"/>
      <c r="AH48" s="653"/>
      <c r="AI48" s="17"/>
      <c r="AJ48" s="17"/>
      <c r="AK48" s="17"/>
      <c r="AL48" s="653"/>
      <c r="AM48" s="653"/>
      <c r="AN48" s="653"/>
      <c r="AO48" s="653"/>
      <c r="AP48" s="17"/>
      <c r="AQ48" s="17"/>
      <c r="AR48" s="17"/>
      <c r="AS48" s="17"/>
      <c r="AT48" s="653"/>
      <c r="AU48" s="653"/>
      <c r="AV48" s="653"/>
      <c r="AW48" s="653"/>
      <c r="AX48" s="653"/>
      <c r="BO48" s="777"/>
      <c r="BP48" s="778"/>
      <c r="BQ48" s="778"/>
    </row>
    <row r="49" spans="3:69" s="141" customFormat="1" ht="11.25">
      <c r="C49" s="653"/>
      <c r="D49" s="653"/>
      <c r="E49" s="653"/>
      <c r="F49" s="653"/>
      <c r="G49" s="653"/>
      <c r="H49" s="653"/>
      <c r="I49" s="653"/>
      <c r="J49" s="653"/>
      <c r="K49" s="653"/>
      <c r="L49" s="653"/>
      <c r="M49" s="653"/>
      <c r="N49" s="653"/>
      <c r="O49" s="653"/>
      <c r="P49" s="653"/>
      <c r="Q49" s="653"/>
      <c r="R49" s="653"/>
      <c r="S49" s="653"/>
      <c r="T49" s="653"/>
      <c r="U49" s="653"/>
      <c r="V49" s="653"/>
      <c r="W49" s="653"/>
      <c r="X49" s="653"/>
      <c r="Y49" s="653"/>
      <c r="Z49" s="139"/>
      <c r="AA49" s="653"/>
      <c r="AB49" s="17"/>
      <c r="AC49" s="17"/>
      <c r="AD49" s="17"/>
      <c r="AE49" s="17"/>
      <c r="AF49" s="653"/>
      <c r="AG49" s="653"/>
      <c r="AH49" s="653"/>
      <c r="AI49" s="17"/>
      <c r="AJ49" s="17"/>
      <c r="AK49" s="17"/>
      <c r="AL49" s="653"/>
      <c r="AM49" s="653"/>
      <c r="AN49" s="653"/>
      <c r="AO49" s="653"/>
      <c r="AP49" s="17"/>
      <c r="AQ49" s="17"/>
      <c r="AR49" s="17"/>
      <c r="AS49" s="17"/>
      <c r="AT49" s="653"/>
      <c r="AU49" s="653"/>
      <c r="AV49" s="653"/>
      <c r="AW49" s="653"/>
      <c r="AX49" s="653"/>
      <c r="BO49" s="777"/>
      <c r="BP49" s="778"/>
      <c r="BQ49" s="778"/>
    </row>
    <row r="50" spans="3:69" s="141" customFormat="1" ht="11.25">
      <c r="C50" s="653"/>
      <c r="D50" s="653"/>
      <c r="E50" s="653"/>
      <c r="F50" s="653"/>
      <c r="G50" s="653"/>
      <c r="H50" s="653"/>
      <c r="I50" s="653"/>
      <c r="J50" s="653"/>
      <c r="K50" s="653"/>
      <c r="L50" s="653"/>
      <c r="M50" s="653"/>
      <c r="N50" s="653"/>
      <c r="O50" s="653"/>
      <c r="P50" s="653"/>
      <c r="Q50" s="653"/>
      <c r="R50" s="653"/>
      <c r="S50" s="653"/>
      <c r="T50" s="653"/>
      <c r="U50" s="653"/>
      <c r="V50" s="653"/>
      <c r="W50" s="653"/>
      <c r="X50" s="653"/>
      <c r="Y50" s="653"/>
      <c r="Z50" s="139"/>
      <c r="AA50" s="653"/>
      <c r="AB50" s="17"/>
      <c r="AC50" s="17"/>
      <c r="AD50" s="17"/>
      <c r="AE50" s="17"/>
      <c r="AF50" s="653"/>
      <c r="AG50" s="653"/>
      <c r="AH50" s="653"/>
      <c r="AI50" s="17"/>
      <c r="AJ50" s="17"/>
      <c r="AK50" s="17"/>
      <c r="AL50" s="653"/>
      <c r="AM50" s="653"/>
      <c r="AN50" s="653"/>
      <c r="AO50" s="653"/>
      <c r="AP50" s="17"/>
      <c r="AQ50" s="17"/>
      <c r="AR50" s="17"/>
      <c r="AS50" s="17"/>
      <c r="AT50" s="653"/>
      <c r="AU50" s="653"/>
      <c r="AV50" s="653"/>
      <c r="AW50" s="653"/>
      <c r="AX50" s="653"/>
      <c r="BO50" s="777"/>
      <c r="BP50" s="778"/>
      <c r="BQ50" s="778"/>
    </row>
  </sheetData>
  <mergeCells count="66">
    <mergeCell ref="B8:C8"/>
    <mergeCell ref="D8:AB8"/>
    <mergeCell ref="AC8:AE8"/>
    <mergeCell ref="AF8:AX8"/>
    <mergeCell ref="B9:C9"/>
    <mergeCell ref="D9:AX9"/>
    <mergeCell ref="AZ5:BN6"/>
    <mergeCell ref="AA7:AB7"/>
    <mergeCell ref="AC7:AJ7"/>
    <mergeCell ref="AK7:AL7"/>
    <mergeCell ref="AY7:BN9"/>
    <mergeCell ref="AM7:AX7"/>
    <mergeCell ref="AZ3:BN3"/>
    <mergeCell ref="AJ4:AY4"/>
    <mergeCell ref="AZ4:BN4"/>
    <mergeCell ref="AZ2:BN2"/>
    <mergeCell ref="AJ3:AY3"/>
    <mergeCell ref="C2:Q4"/>
    <mergeCell ref="R2:AI4"/>
    <mergeCell ref="AJ2:AY2"/>
    <mergeCell ref="B7:C7"/>
    <mergeCell ref="D7:Z7"/>
    <mergeCell ref="C5:Q6"/>
    <mergeCell ref="R5:AI6"/>
    <mergeCell ref="AJ5:AY6"/>
    <mergeCell ref="B2:B6"/>
    <mergeCell ref="K12:M12"/>
    <mergeCell ref="B10:AX10"/>
    <mergeCell ref="AY10:BN10"/>
    <mergeCell ref="B11:D11"/>
    <mergeCell ref="E11:T11"/>
    <mergeCell ref="U11:AX11"/>
    <mergeCell ref="AY11:BN11"/>
    <mergeCell ref="B12:B13"/>
    <mergeCell ref="C12:C13"/>
    <mergeCell ref="D12:D13"/>
    <mergeCell ref="E12:G12"/>
    <mergeCell ref="H12:J12"/>
    <mergeCell ref="AE12:AE13"/>
    <mergeCell ref="N12:P12"/>
    <mergeCell ref="Q12:S12"/>
    <mergeCell ref="U12:U13"/>
    <mergeCell ref="AD12:AD13"/>
    <mergeCell ref="X14:Y14"/>
    <mergeCell ref="X15:Y15"/>
    <mergeCell ref="V12:V13"/>
    <mergeCell ref="W12:W13"/>
    <mergeCell ref="X12:Y12"/>
    <mergeCell ref="Z12:Z13"/>
    <mergeCell ref="AA12:AA13"/>
    <mergeCell ref="X16:Y16"/>
    <mergeCell ref="BK12:BN12"/>
    <mergeCell ref="AV12:AV13"/>
    <mergeCell ref="AW12:AW13"/>
    <mergeCell ref="AX12:AX13"/>
    <mergeCell ref="AY12:BB12"/>
    <mergeCell ref="BC12:BF12"/>
    <mergeCell ref="BG12:BJ12"/>
    <mergeCell ref="AF12:AH12"/>
    <mergeCell ref="AI12:AI13"/>
    <mergeCell ref="AJ12:AJ13"/>
    <mergeCell ref="AK12:AP12"/>
    <mergeCell ref="AQ12:AT12"/>
    <mergeCell ref="AU12:AU13"/>
    <mergeCell ref="AB12:AB13"/>
    <mergeCell ref="AC12:AC13"/>
  </mergeCells>
  <conditionalFormatting sqref="G15">
    <cfRule type="cellIs" dxfId="1741" priority="85" stopIfTrue="1" operator="between">
      <formula>0.9</formula>
      <formula>1.05</formula>
    </cfRule>
    <cfRule type="cellIs" dxfId="1740" priority="86" stopIfTrue="1" operator="between">
      <formula>0.7</formula>
      <formula>0.8999</formula>
    </cfRule>
    <cfRule type="cellIs" dxfId="1739" priority="87" stopIfTrue="1" operator="between">
      <formula>0</formula>
      <formula>0.699</formula>
    </cfRule>
    <cfRule type="cellIs" dxfId="1738" priority="88" stopIfTrue="1" operator="greaterThan">
      <formula>1.05</formula>
    </cfRule>
  </conditionalFormatting>
  <conditionalFormatting sqref="G26">
    <cfRule type="cellIs" dxfId="1737" priority="125" stopIfTrue="1" operator="between">
      <formula>0.9</formula>
      <formula>1.05</formula>
    </cfRule>
    <cfRule type="cellIs" dxfId="1736" priority="126" stopIfTrue="1" operator="between">
      <formula>0.7</formula>
      <formula>0.8999</formula>
    </cfRule>
    <cfRule type="cellIs" dxfId="1735" priority="127" stopIfTrue="1" operator="between">
      <formula>0</formula>
      <formula>0.699</formula>
    </cfRule>
    <cfRule type="cellIs" dxfId="1734" priority="128" stopIfTrue="1" operator="greaterThan">
      <formula>1.05</formula>
    </cfRule>
  </conditionalFormatting>
  <conditionalFormatting sqref="J26">
    <cfRule type="cellIs" dxfId="1733" priority="129" stopIfTrue="1" operator="between">
      <formula>0.9</formula>
      <formula>1.05</formula>
    </cfRule>
    <cfRule type="cellIs" dxfId="1732" priority="130" stopIfTrue="1" operator="between">
      <formula>0.7</formula>
      <formula>0.8999</formula>
    </cfRule>
    <cfRule type="cellIs" dxfId="1731" priority="131" stopIfTrue="1" operator="between">
      <formula>0</formula>
      <formula>0.699</formula>
    </cfRule>
    <cfRule type="cellIs" dxfId="1730" priority="132" stopIfTrue="1" operator="greaterThan">
      <formula>1.05</formula>
    </cfRule>
  </conditionalFormatting>
  <conditionalFormatting sqref="M26">
    <cfRule type="cellIs" dxfId="1729" priority="133" stopIfTrue="1" operator="between">
      <formula>0.9</formula>
      <formula>1.05</formula>
    </cfRule>
    <cfRule type="cellIs" dxfId="1728" priority="134" stopIfTrue="1" operator="between">
      <formula>0.7</formula>
      <formula>0.8999</formula>
    </cfRule>
    <cfRule type="cellIs" dxfId="1727" priority="135" stopIfTrue="1" operator="between">
      <formula>0</formula>
      <formula>0.699</formula>
    </cfRule>
    <cfRule type="cellIs" dxfId="1726" priority="136" stopIfTrue="1" operator="greaterThan">
      <formula>1.05</formula>
    </cfRule>
  </conditionalFormatting>
  <conditionalFormatting sqref="G27">
    <cfRule type="cellIs" dxfId="1725" priority="144" stopIfTrue="1" operator="between">
      <formula>0.9</formula>
      <formula>1.05</formula>
    </cfRule>
    <cfRule type="cellIs" dxfId="1724" priority="145" stopIfTrue="1" operator="between">
      <formula>0.7</formula>
      <formula>0.8999</formula>
    </cfRule>
    <cfRule type="cellIs" dxfId="1723" priority="146" stopIfTrue="1" operator="between">
      <formula>0</formula>
      <formula>0.699</formula>
    </cfRule>
    <cfRule type="cellIs" dxfId="1722" priority="147" stopIfTrue="1" operator="greaterThan">
      <formula>1.05</formula>
    </cfRule>
  </conditionalFormatting>
  <conditionalFormatting sqref="J27">
    <cfRule type="cellIs" dxfId="1721" priority="148" stopIfTrue="1" operator="between">
      <formula>0.9</formula>
      <formula>1.05</formula>
    </cfRule>
    <cfRule type="cellIs" dxfId="1720" priority="149" stopIfTrue="1" operator="between">
      <formula>0.7</formula>
      <formula>0.8999</formula>
    </cfRule>
    <cfRule type="cellIs" dxfId="1719" priority="150" stopIfTrue="1" operator="between">
      <formula>0</formula>
      <formula>0.699</formula>
    </cfRule>
    <cfRule type="cellIs" dxfId="1718" priority="151" stopIfTrue="1" operator="greaterThan">
      <formula>1.05</formula>
    </cfRule>
  </conditionalFormatting>
  <conditionalFormatting sqref="M27">
    <cfRule type="cellIs" dxfId="1717" priority="152" stopIfTrue="1" operator="between">
      <formula>0.9</formula>
      <formula>1.05</formula>
    </cfRule>
    <cfRule type="cellIs" dxfId="1716" priority="153" stopIfTrue="1" operator="between">
      <formula>0.7</formula>
      <formula>0.8999</formula>
    </cfRule>
    <cfRule type="cellIs" dxfId="1715" priority="154" stopIfTrue="1" operator="between">
      <formula>0</formula>
      <formula>0.699</formula>
    </cfRule>
    <cfRule type="cellIs" dxfId="1714" priority="155" stopIfTrue="1" operator="greaterThan">
      <formula>1.05</formula>
    </cfRule>
  </conditionalFormatting>
  <conditionalFormatting sqref="S17:S25">
    <cfRule type="cellIs" dxfId="1713" priority="115" stopIfTrue="1" operator="between">
      <formula>0.9</formula>
      <formula>1</formula>
    </cfRule>
    <cfRule type="cellIs" dxfId="1712" priority="116" stopIfTrue="1" operator="between">
      <formula>0.7</formula>
      <formula>0.8999</formula>
    </cfRule>
    <cfRule type="cellIs" dxfId="1711" priority="117" stopIfTrue="1" operator="between">
      <formula>0</formula>
      <formula>0.699</formula>
    </cfRule>
  </conditionalFormatting>
  <conditionalFormatting sqref="P17:P25 G17:G25 M17:M25 J17:J25">
    <cfRule type="cellIs" dxfId="1710" priority="118" stopIfTrue="1" operator="between">
      <formula>0.9</formula>
      <formula>1.05</formula>
    </cfRule>
    <cfRule type="cellIs" dxfId="1709" priority="119" stopIfTrue="1" operator="between">
      <formula>0.7</formula>
      <formula>0.8999</formula>
    </cfRule>
    <cfRule type="cellIs" dxfId="1708" priority="120" stopIfTrue="1" operator="between">
      <formula>0</formula>
      <formula>0.699</formula>
    </cfRule>
    <cfRule type="cellIs" dxfId="1707" priority="121" stopIfTrue="1" operator="greaterThan">
      <formula>1.05</formula>
    </cfRule>
  </conditionalFormatting>
  <conditionalFormatting sqref="S26">
    <cfRule type="cellIs" dxfId="1706" priority="122" stopIfTrue="1" operator="between">
      <formula>0.9</formula>
      <formula>1</formula>
    </cfRule>
    <cfRule type="cellIs" dxfId="1705" priority="123" stopIfTrue="1" operator="between">
      <formula>0.7</formula>
      <formula>0.8999</formula>
    </cfRule>
    <cfRule type="cellIs" dxfId="1704" priority="124" stopIfTrue="1" operator="between">
      <formula>0</formula>
      <formula>0.699</formula>
    </cfRule>
  </conditionalFormatting>
  <conditionalFormatting sqref="P26">
    <cfRule type="cellIs" dxfId="1703" priority="137" stopIfTrue="1" operator="between">
      <formula>0.9</formula>
      <formula>1.05</formula>
    </cfRule>
    <cfRule type="cellIs" dxfId="1702" priority="138" stopIfTrue="1" operator="between">
      <formula>0.7</formula>
      <formula>0.8999</formula>
    </cfRule>
    <cfRule type="cellIs" dxfId="1701" priority="139" stopIfTrue="1" operator="between">
      <formula>0</formula>
      <formula>0.699</formula>
    </cfRule>
    <cfRule type="cellIs" dxfId="1700" priority="140" stopIfTrue="1" operator="greaterThan">
      <formula>1.05</formula>
    </cfRule>
  </conditionalFormatting>
  <conditionalFormatting sqref="S27">
    <cfRule type="cellIs" dxfId="1699" priority="141" stopIfTrue="1" operator="between">
      <formula>0.9</formula>
      <formula>1</formula>
    </cfRule>
    <cfRule type="cellIs" dxfId="1698" priority="142" stopIfTrue="1" operator="between">
      <formula>0.7</formula>
      <formula>0.8999</formula>
    </cfRule>
    <cfRule type="cellIs" dxfId="1697" priority="143" stopIfTrue="1" operator="between">
      <formula>0</formula>
      <formula>0.699</formula>
    </cfRule>
  </conditionalFormatting>
  <conditionalFormatting sqref="P27">
    <cfRule type="cellIs" dxfId="1696" priority="156" stopIfTrue="1" operator="between">
      <formula>0.9</formula>
      <formula>1.05</formula>
    </cfRule>
    <cfRule type="cellIs" dxfId="1695" priority="157" stopIfTrue="1" operator="between">
      <formula>0.7</formula>
      <formula>0.8999</formula>
    </cfRule>
    <cfRule type="cellIs" dxfId="1694" priority="158" stopIfTrue="1" operator="between">
      <formula>0</formula>
      <formula>0.699</formula>
    </cfRule>
    <cfRule type="cellIs" dxfId="1693" priority="159" stopIfTrue="1" operator="greaterThan">
      <formula>1.05</formula>
    </cfRule>
  </conditionalFormatting>
  <conditionalFormatting sqref="S26">
    <cfRule type="cellIs" dxfId="1692" priority="160" stopIfTrue="1" operator="between">
      <formula>0.9</formula>
      <formula>1</formula>
    </cfRule>
    <cfRule type="cellIs" dxfId="1691" priority="161" stopIfTrue="1" operator="between">
      <formula>0.7</formula>
      <formula>0.8999</formula>
    </cfRule>
    <cfRule type="cellIs" dxfId="1690" priority="162" stopIfTrue="1" operator="between">
      <formula>0</formula>
      <formula>0.699</formula>
    </cfRule>
  </conditionalFormatting>
  <conditionalFormatting sqref="G26">
    <cfRule type="cellIs" dxfId="1689" priority="163" stopIfTrue="1" operator="between">
      <formula>0.9</formula>
      <formula>1.05</formula>
    </cfRule>
    <cfRule type="cellIs" dxfId="1688" priority="164" stopIfTrue="1" operator="between">
      <formula>0.7</formula>
      <formula>0.8999</formula>
    </cfRule>
    <cfRule type="cellIs" dxfId="1687" priority="165" stopIfTrue="1" operator="between">
      <formula>0</formula>
      <formula>0.699</formula>
    </cfRule>
    <cfRule type="cellIs" dxfId="1686" priority="166" stopIfTrue="1" operator="greaterThan">
      <formula>1.05</formula>
    </cfRule>
  </conditionalFormatting>
  <conditionalFormatting sqref="J26">
    <cfRule type="cellIs" dxfId="1685" priority="167" stopIfTrue="1" operator="between">
      <formula>0.9</formula>
      <formula>1.05</formula>
    </cfRule>
    <cfRule type="cellIs" dxfId="1684" priority="168" stopIfTrue="1" operator="between">
      <formula>0.7</formula>
      <formula>0.8999</formula>
    </cfRule>
    <cfRule type="cellIs" dxfId="1683" priority="169" stopIfTrue="1" operator="between">
      <formula>0</formula>
      <formula>0.699</formula>
    </cfRule>
    <cfRule type="cellIs" dxfId="1682" priority="170" stopIfTrue="1" operator="greaterThan">
      <formula>1.05</formula>
    </cfRule>
  </conditionalFormatting>
  <conditionalFormatting sqref="M26">
    <cfRule type="cellIs" dxfId="1681" priority="171" stopIfTrue="1" operator="between">
      <formula>0.9</formula>
      <formula>1.05</formula>
    </cfRule>
    <cfRule type="cellIs" dxfId="1680" priority="172" stopIfTrue="1" operator="between">
      <formula>0.7</formula>
      <formula>0.8999</formula>
    </cfRule>
    <cfRule type="cellIs" dxfId="1679" priority="173" stopIfTrue="1" operator="between">
      <formula>0</formula>
      <formula>0.699</formula>
    </cfRule>
    <cfRule type="cellIs" dxfId="1678" priority="174" stopIfTrue="1" operator="greaterThan">
      <formula>1.05</formula>
    </cfRule>
  </conditionalFormatting>
  <conditionalFormatting sqref="P26">
    <cfRule type="cellIs" dxfId="1677" priority="175" stopIfTrue="1" operator="between">
      <formula>0.9</formula>
      <formula>1.05</formula>
    </cfRule>
    <cfRule type="cellIs" dxfId="1676" priority="176" stopIfTrue="1" operator="between">
      <formula>0.7</formula>
      <formula>0.8999</formula>
    </cfRule>
    <cfRule type="cellIs" dxfId="1675" priority="177" stopIfTrue="1" operator="between">
      <formula>0</formula>
      <formula>0.699</formula>
    </cfRule>
    <cfRule type="cellIs" dxfId="1674" priority="178" stopIfTrue="1" operator="greaterThan">
      <formula>1.05</formula>
    </cfRule>
  </conditionalFormatting>
  <conditionalFormatting sqref="S27">
    <cfRule type="cellIs" dxfId="1673" priority="179" stopIfTrue="1" operator="between">
      <formula>0.9</formula>
      <formula>1</formula>
    </cfRule>
    <cfRule type="cellIs" dxfId="1672" priority="180" stopIfTrue="1" operator="between">
      <formula>0.7</formula>
      <formula>0.8999</formula>
    </cfRule>
    <cfRule type="cellIs" dxfId="1671" priority="181" stopIfTrue="1" operator="between">
      <formula>0</formula>
      <formula>0.699</formula>
    </cfRule>
  </conditionalFormatting>
  <conditionalFormatting sqref="G27">
    <cfRule type="cellIs" dxfId="1670" priority="182" stopIfTrue="1" operator="between">
      <formula>0.9</formula>
      <formula>1.05</formula>
    </cfRule>
    <cfRule type="cellIs" dxfId="1669" priority="183" stopIfTrue="1" operator="between">
      <formula>0.7</formula>
      <formula>0.8999</formula>
    </cfRule>
    <cfRule type="cellIs" dxfId="1668" priority="184" stopIfTrue="1" operator="between">
      <formula>0</formula>
      <formula>0.699</formula>
    </cfRule>
    <cfRule type="cellIs" dxfId="1667" priority="185" stopIfTrue="1" operator="greaterThan">
      <formula>1.05</formula>
    </cfRule>
  </conditionalFormatting>
  <conditionalFormatting sqref="J27">
    <cfRule type="cellIs" dxfId="1666" priority="186" stopIfTrue="1" operator="between">
      <formula>0.9</formula>
      <formula>1.05</formula>
    </cfRule>
    <cfRule type="cellIs" dxfId="1665" priority="187" stopIfTrue="1" operator="between">
      <formula>0.7</formula>
      <formula>0.8999</formula>
    </cfRule>
    <cfRule type="cellIs" dxfId="1664" priority="188" stopIfTrue="1" operator="between">
      <formula>0</formula>
      <formula>0.699</formula>
    </cfRule>
    <cfRule type="cellIs" dxfId="1663" priority="189" stopIfTrue="1" operator="greaterThan">
      <formula>1.05</formula>
    </cfRule>
  </conditionalFormatting>
  <conditionalFormatting sqref="M27">
    <cfRule type="cellIs" dxfId="1662" priority="190" stopIfTrue="1" operator="between">
      <formula>0.9</formula>
      <formula>1.05</formula>
    </cfRule>
    <cfRule type="cellIs" dxfId="1661" priority="191" stopIfTrue="1" operator="between">
      <formula>0.7</formula>
      <formula>0.8999</formula>
    </cfRule>
    <cfRule type="cellIs" dxfId="1660" priority="192" stopIfTrue="1" operator="between">
      <formula>0</formula>
      <formula>0.699</formula>
    </cfRule>
    <cfRule type="cellIs" dxfId="1659" priority="193" stopIfTrue="1" operator="greaterThan">
      <formula>1.05</formula>
    </cfRule>
  </conditionalFormatting>
  <conditionalFormatting sqref="P27">
    <cfRule type="cellIs" dxfId="1658" priority="194" stopIfTrue="1" operator="between">
      <formula>0.9</formula>
      <formula>1.05</formula>
    </cfRule>
    <cfRule type="cellIs" dxfId="1657" priority="195" stopIfTrue="1" operator="between">
      <formula>0.7</formula>
      <formula>0.8999</formula>
    </cfRule>
    <cfRule type="cellIs" dxfId="1656" priority="196" stopIfTrue="1" operator="between">
      <formula>0</formula>
      <formula>0.699</formula>
    </cfRule>
    <cfRule type="cellIs" dxfId="1655" priority="197" stopIfTrue="1" operator="greaterThan">
      <formula>1.05</formula>
    </cfRule>
  </conditionalFormatting>
  <conditionalFormatting sqref="S14">
    <cfRule type="cellIs" dxfId="1654" priority="109" stopIfTrue="1" operator="between">
      <formula>0.9</formula>
      <formula>1</formula>
    </cfRule>
    <cfRule type="cellIs" dxfId="1653" priority="110" stopIfTrue="1" operator="between">
      <formula>0.7</formula>
      <formula>0.8999</formula>
    </cfRule>
    <cfRule type="cellIs" dxfId="1652" priority="111" stopIfTrue="1" operator="between">
      <formula>0</formula>
      <formula>0.699</formula>
    </cfRule>
  </conditionalFormatting>
  <conditionalFormatting sqref="S14">
    <cfRule type="cellIs" dxfId="1651" priority="112" stopIfTrue="1" operator="between">
      <formula>0.9</formula>
      <formula>1</formula>
    </cfRule>
    <cfRule type="cellIs" dxfId="1650" priority="113" stopIfTrue="1" operator="between">
      <formula>0.7</formula>
      <formula>0.8999</formula>
    </cfRule>
    <cfRule type="cellIs" dxfId="1649" priority="114" stopIfTrue="1" operator="between">
      <formula>0</formula>
      <formula>0.699</formula>
    </cfRule>
  </conditionalFormatting>
  <conditionalFormatting sqref="S15">
    <cfRule type="cellIs" dxfId="1648" priority="103" stopIfTrue="1" operator="between">
      <formula>0.9</formula>
      <formula>1</formula>
    </cfRule>
    <cfRule type="cellIs" dxfId="1647" priority="104" stopIfTrue="1" operator="between">
      <formula>0.7</formula>
      <formula>0.8999</formula>
    </cfRule>
    <cfRule type="cellIs" dxfId="1646" priority="105" stopIfTrue="1" operator="between">
      <formula>0</formula>
      <formula>0.699</formula>
    </cfRule>
  </conditionalFormatting>
  <conditionalFormatting sqref="S15">
    <cfRule type="cellIs" dxfId="1645" priority="106" stopIfTrue="1" operator="between">
      <formula>0.9</formula>
      <formula>1</formula>
    </cfRule>
    <cfRule type="cellIs" dxfId="1644" priority="107" stopIfTrue="1" operator="between">
      <formula>0.7</formula>
      <formula>0.8999</formula>
    </cfRule>
    <cfRule type="cellIs" dxfId="1643" priority="108" stopIfTrue="1" operator="between">
      <formula>0</formula>
      <formula>0.699</formula>
    </cfRule>
  </conditionalFormatting>
  <conditionalFormatting sqref="S16">
    <cfRule type="cellIs" dxfId="1642" priority="97" stopIfTrue="1" operator="between">
      <formula>0.9</formula>
      <formula>1</formula>
    </cfRule>
    <cfRule type="cellIs" dxfId="1641" priority="98" stopIfTrue="1" operator="between">
      <formula>0.7</formula>
      <formula>0.8999</formula>
    </cfRule>
    <cfRule type="cellIs" dxfId="1640" priority="99" stopIfTrue="1" operator="between">
      <formula>0</formula>
      <formula>0.699</formula>
    </cfRule>
  </conditionalFormatting>
  <conditionalFormatting sqref="S16">
    <cfRule type="cellIs" dxfId="1639" priority="100" stopIfTrue="1" operator="between">
      <formula>0.9</formula>
      <formula>1</formula>
    </cfRule>
    <cfRule type="cellIs" dxfId="1638" priority="101" stopIfTrue="1" operator="between">
      <formula>0.7</formula>
      <formula>0.8999</formula>
    </cfRule>
    <cfRule type="cellIs" dxfId="1637" priority="102" stopIfTrue="1" operator="between">
      <formula>0</formula>
      <formula>0.699</formula>
    </cfRule>
  </conditionalFormatting>
  <conditionalFormatting sqref="G14">
    <cfRule type="cellIs" dxfId="1636" priority="89" stopIfTrue="1" operator="between">
      <formula>0.9</formula>
      <formula>1.05</formula>
    </cfRule>
    <cfRule type="cellIs" dxfId="1635" priority="90" stopIfTrue="1" operator="between">
      <formula>0.7</formula>
      <formula>0.8999</formula>
    </cfRule>
    <cfRule type="cellIs" dxfId="1634" priority="91" stopIfTrue="1" operator="between">
      <formula>0</formula>
      <formula>0.699</formula>
    </cfRule>
    <cfRule type="cellIs" dxfId="1633" priority="92" stopIfTrue="1" operator="greaterThan">
      <formula>1.05</formula>
    </cfRule>
  </conditionalFormatting>
  <conditionalFormatting sqref="G14">
    <cfRule type="cellIs" dxfId="1632" priority="93" stopIfTrue="1" operator="between">
      <formula>0.9</formula>
      <formula>1.05</formula>
    </cfRule>
    <cfRule type="cellIs" dxfId="1631" priority="94" stopIfTrue="1" operator="between">
      <formula>0.7</formula>
      <formula>0.8999</formula>
    </cfRule>
    <cfRule type="cellIs" dxfId="1630" priority="95" stopIfTrue="1" operator="between">
      <formula>0</formula>
      <formula>0.699</formula>
    </cfRule>
    <cfRule type="cellIs" dxfId="1629" priority="96" stopIfTrue="1" operator="greaterThan">
      <formula>1.05</formula>
    </cfRule>
  </conditionalFormatting>
  <conditionalFormatting sqref="G15">
    <cfRule type="cellIs" dxfId="1628" priority="81" stopIfTrue="1" operator="between">
      <formula>0.9</formula>
      <formula>1.05</formula>
    </cfRule>
    <cfRule type="cellIs" dxfId="1627" priority="82" stopIfTrue="1" operator="between">
      <formula>0.7</formula>
      <formula>0.8999</formula>
    </cfRule>
    <cfRule type="cellIs" dxfId="1626" priority="83" stopIfTrue="1" operator="between">
      <formula>0</formula>
      <formula>0.699</formula>
    </cfRule>
    <cfRule type="cellIs" dxfId="1625" priority="84" stopIfTrue="1" operator="greaterThan">
      <formula>1.05</formula>
    </cfRule>
  </conditionalFormatting>
  <conditionalFormatting sqref="G16">
    <cfRule type="cellIs" dxfId="1624" priority="73" stopIfTrue="1" operator="between">
      <formula>0.9</formula>
      <formula>1.05</formula>
    </cfRule>
    <cfRule type="cellIs" dxfId="1623" priority="74" stopIfTrue="1" operator="between">
      <formula>0.7</formula>
      <formula>0.8999</formula>
    </cfRule>
    <cfRule type="cellIs" dxfId="1622" priority="75" stopIfTrue="1" operator="between">
      <formula>0</formula>
      <formula>0.699</formula>
    </cfRule>
    <cfRule type="cellIs" dxfId="1621" priority="76" stopIfTrue="1" operator="greaterThan">
      <formula>1.05</formula>
    </cfRule>
  </conditionalFormatting>
  <conditionalFormatting sqref="G16">
    <cfRule type="cellIs" dxfId="1620" priority="77" stopIfTrue="1" operator="between">
      <formula>0.9</formula>
      <formula>1.05</formula>
    </cfRule>
    <cfRule type="cellIs" dxfId="1619" priority="78" stopIfTrue="1" operator="between">
      <formula>0.7</formula>
      <formula>0.8999</formula>
    </cfRule>
    <cfRule type="cellIs" dxfId="1618" priority="79" stopIfTrue="1" operator="between">
      <formula>0</formula>
      <formula>0.699</formula>
    </cfRule>
    <cfRule type="cellIs" dxfId="1617" priority="80" stopIfTrue="1" operator="greaterThan">
      <formula>1.05</formula>
    </cfRule>
  </conditionalFormatting>
  <conditionalFormatting sqref="J14">
    <cfRule type="cellIs" dxfId="1616" priority="65" stopIfTrue="1" operator="between">
      <formula>0.9</formula>
      <formula>1.05</formula>
    </cfRule>
    <cfRule type="cellIs" dxfId="1615" priority="66" stopIfTrue="1" operator="between">
      <formula>0.7</formula>
      <formula>0.8999</formula>
    </cfRule>
    <cfRule type="cellIs" dxfId="1614" priority="67" stopIfTrue="1" operator="between">
      <formula>0</formula>
      <formula>0.699</formula>
    </cfRule>
    <cfRule type="cellIs" dxfId="1613" priority="68" stopIfTrue="1" operator="greaterThan">
      <formula>1.05</formula>
    </cfRule>
  </conditionalFormatting>
  <conditionalFormatting sqref="J14">
    <cfRule type="cellIs" dxfId="1612" priority="69" stopIfTrue="1" operator="between">
      <formula>0.9</formula>
      <formula>1.05</formula>
    </cfRule>
    <cfRule type="cellIs" dxfId="1611" priority="70" stopIfTrue="1" operator="between">
      <formula>0.7</formula>
      <formula>0.8999</formula>
    </cfRule>
    <cfRule type="cellIs" dxfId="1610" priority="71" stopIfTrue="1" operator="between">
      <formula>0</formula>
      <formula>0.699</formula>
    </cfRule>
    <cfRule type="cellIs" dxfId="1609" priority="72" stopIfTrue="1" operator="greaterThan">
      <formula>1.05</formula>
    </cfRule>
  </conditionalFormatting>
  <conditionalFormatting sqref="J16">
    <cfRule type="cellIs" dxfId="1608" priority="57" stopIfTrue="1" operator="between">
      <formula>0.9</formula>
      <formula>1.05</formula>
    </cfRule>
    <cfRule type="cellIs" dxfId="1607" priority="58" stopIfTrue="1" operator="between">
      <formula>0.7</formula>
      <formula>0.8999</formula>
    </cfRule>
    <cfRule type="cellIs" dxfId="1606" priority="59" stopIfTrue="1" operator="between">
      <formula>0</formula>
      <formula>0.699</formula>
    </cfRule>
    <cfRule type="cellIs" dxfId="1605" priority="60" stopIfTrue="1" operator="greaterThan">
      <formula>1.05</formula>
    </cfRule>
  </conditionalFormatting>
  <conditionalFormatting sqref="J16">
    <cfRule type="cellIs" dxfId="1604" priority="61" stopIfTrue="1" operator="between">
      <formula>0.9</formula>
      <formula>1.05</formula>
    </cfRule>
    <cfRule type="cellIs" dxfId="1603" priority="62" stopIfTrue="1" operator="between">
      <formula>0.7</formula>
      <formula>0.8999</formula>
    </cfRule>
    <cfRule type="cellIs" dxfId="1602" priority="63" stopIfTrue="1" operator="between">
      <formula>0</formula>
      <formula>0.699</formula>
    </cfRule>
    <cfRule type="cellIs" dxfId="1601" priority="64" stopIfTrue="1" operator="greaterThan">
      <formula>1.05</formula>
    </cfRule>
  </conditionalFormatting>
  <conditionalFormatting sqref="J15">
    <cfRule type="cellIs" dxfId="1600" priority="49" stopIfTrue="1" operator="between">
      <formula>0.9</formula>
      <formula>1.05</formula>
    </cfRule>
    <cfRule type="cellIs" dxfId="1599" priority="50" stopIfTrue="1" operator="between">
      <formula>0.7</formula>
      <formula>0.8999</formula>
    </cfRule>
    <cfRule type="cellIs" dxfId="1598" priority="51" stopIfTrue="1" operator="between">
      <formula>0</formula>
      <formula>0.699</formula>
    </cfRule>
    <cfRule type="cellIs" dxfId="1597" priority="52" stopIfTrue="1" operator="greaterThan">
      <formula>1.05</formula>
    </cfRule>
  </conditionalFormatting>
  <conditionalFormatting sqref="J15">
    <cfRule type="cellIs" dxfId="1596" priority="53" stopIfTrue="1" operator="between">
      <formula>0.9</formula>
      <formula>1.05</formula>
    </cfRule>
    <cfRule type="cellIs" dxfId="1595" priority="54" stopIfTrue="1" operator="between">
      <formula>0.7</formula>
      <formula>0.8999</formula>
    </cfRule>
    <cfRule type="cellIs" dxfId="1594" priority="55" stopIfTrue="1" operator="between">
      <formula>0</formula>
      <formula>0.699</formula>
    </cfRule>
    <cfRule type="cellIs" dxfId="1593" priority="56" stopIfTrue="1" operator="greaterThan">
      <formula>1.05</formula>
    </cfRule>
  </conditionalFormatting>
  <conditionalFormatting sqref="M14">
    <cfRule type="cellIs" dxfId="1592" priority="41" stopIfTrue="1" operator="between">
      <formula>0.9</formula>
      <formula>1.05</formula>
    </cfRule>
    <cfRule type="cellIs" dxfId="1591" priority="42" stopIfTrue="1" operator="between">
      <formula>0.7</formula>
      <formula>0.8999</formula>
    </cfRule>
    <cfRule type="cellIs" dxfId="1590" priority="43" stopIfTrue="1" operator="between">
      <formula>0</formula>
      <formula>0.699</formula>
    </cfRule>
    <cfRule type="cellIs" dxfId="1589" priority="44" stopIfTrue="1" operator="greaterThan">
      <formula>1.05</formula>
    </cfRule>
  </conditionalFormatting>
  <conditionalFormatting sqref="M14">
    <cfRule type="cellIs" dxfId="1588" priority="45" stopIfTrue="1" operator="between">
      <formula>0.9</formula>
      <formula>1.05</formula>
    </cfRule>
    <cfRule type="cellIs" dxfId="1587" priority="46" stopIfTrue="1" operator="between">
      <formula>0.7</formula>
      <formula>0.8999</formula>
    </cfRule>
    <cfRule type="cellIs" dxfId="1586" priority="47" stopIfTrue="1" operator="between">
      <formula>0</formula>
      <formula>0.699</formula>
    </cfRule>
    <cfRule type="cellIs" dxfId="1585" priority="48" stopIfTrue="1" operator="greaterThan">
      <formula>1.05</formula>
    </cfRule>
  </conditionalFormatting>
  <conditionalFormatting sqref="M15">
    <cfRule type="cellIs" dxfId="1584" priority="33" stopIfTrue="1" operator="between">
      <formula>0.9</formula>
      <formula>1.05</formula>
    </cfRule>
    <cfRule type="cellIs" dxfId="1583" priority="34" stopIfTrue="1" operator="between">
      <formula>0.7</formula>
      <formula>0.8999</formula>
    </cfRule>
    <cfRule type="cellIs" dxfId="1582" priority="35" stopIfTrue="1" operator="between">
      <formula>0</formula>
      <formula>0.699</formula>
    </cfRule>
    <cfRule type="cellIs" dxfId="1581" priority="36" stopIfTrue="1" operator="greaterThan">
      <formula>1.05</formula>
    </cfRule>
  </conditionalFormatting>
  <conditionalFormatting sqref="M15">
    <cfRule type="cellIs" dxfId="1580" priority="37" stopIfTrue="1" operator="between">
      <formula>0.9</formula>
      <formula>1.05</formula>
    </cfRule>
    <cfRule type="cellIs" dxfId="1579" priority="38" stopIfTrue="1" operator="between">
      <formula>0.7</formula>
      <formula>0.8999</formula>
    </cfRule>
    <cfRule type="cellIs" dxfId="1578" priority="39" stopIfTrue="1" operator="between">
      <formula>0</formula>
      <formula>0.699</formula>
    </cfRule>
    <cfRule type="cellIs" dxfId="1577" priority="40" stopIfTrue="1" operator="greaterThan">
      <formula>1.05</formula>
    </cfRule>
  </conditionalFormatting>
  <conditionalFormatting sqref="M16">
    <cfRule type="cellIs" dxfId="1576" priority="25" stopIfTrue="1" operator="between">
      <formula>0.9</formula>
      <formula>1.05</formula>
    </cfRule>
    <cfRule type="cellIs" dxfId="1575" priority="26" stopIfTrue="1" operator="between">
      <formula>0.7</formula>
      <formula>0.8999</formula>
    </cfRule>
    <cfRule type="cellIs" dxfId="1574" priority="27" stopIfTrue="1" operator="between">
      <formula>0</formula>
      <formula>0.699</formula>
    </cfRule>
    <cfRule type="cellIs" dxfId="1573" priority="28" stopIfTrue="1" operator="greaterThan">
      <formula>1.05</formula>
    </cfRule>
  </conditionalFormatting>
  <conditionalFormatting sqref="M16">
    <cfRule type="cellIs" dxfId="1572" priority="29" stopIfTrue="1" operator="between">
      <formula>0.9</formula>
      <formula>1.05</formula>
    </cfRule>
    <cfRule type="cellIs" dxfId="1571" priority="30" stopIfTrue="1" operator="between">
      <formula>0.7</formula>
      <formula>0.8999</formula>
    </cfRule>
    <cfRule type="cellIs" dxfId="1570" priority="31" stopIfTrue="1" operator="between">
      <formula>0</formula>
      <formula>0.699</formula>
    </cfRule>
    <cfRule type="cellIs" dxfId="1569" priority="32" stopIfTrue="1" operator="greaterThan">
      <formula>1.05</formula>
    </cfRule>
  </conditionalFormatting>
  <conditionalFormatting sqref="P14">
    <cfRule type="cellIs" dxfId="1568" priority="17" stopIfTrue="1" operator="between">
      <formula>0.9</formula>
      <formula>1.05</formula>
    </cfRule>
    <cfRule type="cellIs" dxfId="1567" priority="18" stopIfTrue="1" operator="between">
      <formula>0.7</formula>
      <formula>0.8999</formula>
    </cfRule>
    <cfRule type="cellIs" dxfId="1566" priority="19" stopIfTrue="1" operator="between">
      <formula>0</formula>
      <formula>0.699</formula>
    </cfRule>
    <cfRule type="cellIs" dxfId="1565" priority="20" stopIfTrue="1" operator="greaterThan">
      <formula>1.05</formula>
    </cfRule>
  </conditionalFormatting>
  <conditionalFormatting sqref="P14">
    <cfRule type="cellIs" dxfId="1564" priority="21" stopIfTrue="1" operator="between">
      <formula>0.9</formula>
      <formula>1.05</formula>
    </cfRule>
    <cfRule type="cellIs" dxfId="1563" priority="22" stopIfTrue="1" operator="between">
      <formula>0.7</formula>
      <formula>0.8999</formula>
    </cfRule>
    <cfRule type="cellIs" dxfId="1562" priority="23" stopIfTrue="1" operator="between">
      <formula>0</formula>
      <formula>0.699</formula>
    </cfRule>
    <cfRule type="cellIs" dxfId="1561" priority="24" stopIfTrue="1" operator="greaterThan">
      <formula>1.05</formula>
    </cfRule>
  </conditionalFormatting>
  <conditionalFormatting sqref="P15">
    <cfRule type="cellIs" dxfId="1560" priority="9" stopIfTrue="1" operator="between">
      <formula>0.9</formula>
      <formula>1.05</formula>
    </cfRule>
    <cfRule type="cellIs" dxfId="1559" priority="10" stopIfTrue="1" operator="between">
      <formula>0.7</formula>
      <formula>0.8999</formula>
    </cfRule>
    <cfRule type="cellIs" dxfId="1558" priority="11" stopIfTrue="1" operator="between">
      <formula>0</formula>
      <formula>0.699</formula>
    </cfRule>
    <cfRule type="cellIs" dxfId="1557" priority="12" stopIfTrue="1" operator="greaterThan">
      <formula>1.05</formula>
    </cfRule>
  </conditionalFormatting>
  <conditionalFormatting sqref="P15">
    <cfRule type="cellIs" dxfId="1556" priority="13" stopIfTrue="1" operator="between">
      <formula>0.9</formula>
      <formula>1.05</formula>
    </cfRule>
    <cfRule type="cellIs" dxfId="1555" priority="14" stopIfTrue="1" operator="between">
      <formula>0.7</formula>
      <formula>0.8999</formula>
    </cfRule>
    <cfRule type="cellIs" dxfId="1554" priority="15" stopIfTrue="1" operator="between">
      <formula>0</formula>
      <formula>0.699</formula>
    </cfRule>
    <cfRule type="cellIs" dxfId="1553" priority="16" stopIfTrue="1" operator="greaterThan">
      <formula>1.05</formula>
    </cfRule>
  </conditionalFormatting>
  <conditionalFormatting sqref="P16">
    <cfRule type="cellIs" dxfId="1552" priority="1" stopIfTrue="1" operator="between">
      <formula>0.9</formula>
      <formula>1.05</formula>
    </cfRule>
    <cfRule type="cellIs" dxfId="1551" priority="2" stopIfTrue="1" operator="between">
      <formula>0.7</formula>
      <formula>0.8999</formula>
    </cfRule>
    <cfRule type="cellIs" dxfId="1550" priority="3" stopIfTrue="1" operator="between">
      <formula>0</formula>
      <formula>0.699</formula>
    </cfRule>
    <cfRule type="cellIs" dxfId="1549" priority="4" stopIfTrue="1" operator="greaterThan">
      <formula>1.05</formula>
    </cfRule>
  </conditionalFormatting>
  <conditionalFormatting sqref="P16">
    <cfRule type="cellIs" dxfId="1548" priority="5" stopIfTrue="1" operator="between">
      <formula>0.9</formula>
      <formula>1.05</formula>
    </cfRule>
    <cfRule type="cellIs" dxfId="1547" priority="6" stopIfTrue="1" operator="between">
      <formula>0.7</formula>
      <formula>0.8999</formula>
    </cfRule>
    <cfRule type="cellIs" dxfId="1546" priority="7" stopIfTrue="1" operator="between">
      <formula>0</formula>
      <formula>0.699</formula>
    </cfRule>
    <cfRule type="cellIs" dxfId="1545" priority="8" stopIfTrue="1" operator="greaterThan">
      <formula>1.05</formula>
    </cfRule>
  </conditionalFormatting>
  <dataValidations count="14">
    <dataValidation type="list" operator="equal" showInputMessage="1" showErrorMessage="1" prompt="Escoja el Proceso del Menú desplegable" sqref="D7">
      <formula1>#REF!</formula1>
      <formula2>0</formula2>
    </dataValidation>
    <dataValidation type="list" operator="equal" showInputMessage="1" showErrorMessage="1" prompt="Escoja Categoría" sqref="AM7">
      <formula1>#REF!</formula1>
      <formula2>0</formula2>
    </dataValidation>
    <dataValidation type="list" errorStyle="information" operator="equal" showInputMessage="1" showErrorMessage="1" error="Elija una Categoría" prompt="Elija una Categoría del menú desplegable" sqref="AV21">
      <formula1>NA()</formula1>
      <formula2>0</formula2>
    </dataValidation>
    <dataValidation type="list" operator="equal" allowBlank="1" showErrorMessage="1" sqref="AK28:AK50">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Z28:Z50">
      <formula1>"Eficacia,Eficiencia,Efectividad,"</formula1>
      <formula2>0</formula2>
    </dataValidation>
    <dataValidation type="list" operator="equal" allowBlank="1" showErrorMessage="1" sqref="AP15:AP16 AP24:AP50 AP22">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type="list" operator="equal" allowBlank="1" showErrorMessage="1" sqref="AQ14:AS50 BC15">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 operator="equal" allowBlank="1" showErrorMessage="1" sqref="AK7">
      <formula1>0</formula1>
      <formula2>0</formula2>
    </dataValidation>
    <dataValidation type="list" operator="equal" allowBlank="1" showErrorMessage="1" sqref="AJ14:AJ50">
      <formula1>",Distrital ,Dsitrital-Rural ,Distrital- Urbano,Entidad ,Localidad,UPZ,Departamental,Regional,Nacional"</formula1>
      <formula2>0</formula2>
    </dataValidation>
    <dataValidation type="list" operator="equal" allowBlank="1" showErrorMessage="1" sqref="AI14:AI50">
      <formula1>"Gestión"</formula1>
      <formula2>0</formula2>
    </dataValidation>
    <dataValidation type="list" operator="equal" allowBlank="1" showErrorMessage="1" sqref="AE14:AE50">
      <formula1>"Alta ,Media ,Baja"</formula1>
      <formula2>0</formula2>
    </dataValidation>
    <dataValidation type="list" operator="equal" allowBlank="1" showErrorMessage="1" sqref="AD14:AD50">
      <formula1>"Diario,Semanal,Mensual,Bimestral ,Trimestral,Semestral ,Anual"</formula1>
      <formula2>0</formula2>
    </dataValidation>
    <dataValidation type="list" operator="equal" allowBlank="1" showErrorMessage="1" sqref="AC14:AC50">
      <formula1>"Coeficiente,Índice o razón,Porcentaje,Tasa,Valor absoluto"</formula1>
      <formula2>0</formula2>
    </dataValidation>
    <dataValidation type="list" operator="equal" allowBlank="1" showErrorMessage="1" sqref="AB14:AB50">
      <formula1>"Alcaldía Local,Central,Sectorial,"</formula1>
      <formula2>0</formula2>
    </dataValidation>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T43"/>
  <sheetViews>
    <sheetView topLeftCell="B10" zoomScale="75" zoomScaleNormal="75" workbookViewId="0">
      <pane xSplit="1" ySplit="5" topLeftCell="BI15" activePane="bottomRight" state="frozen"/>
      <selection activeCell="B10" sqref="B10"/>
      <selection pane="topRight" activeCell="C10" sqref="C10"/>
      <selection pane="bottomLeft" activeCell="B15" sqref="B15"/>
      <selection pane="bottomRight" activeCell="BM18" sqref="BM18:BM20"/>
    </sheetView>
  </sheetViews>
  <sheetFormatPr baseColWidth="10" defaultColWidth="20.5703125" defaultRowHeight="12.75" customHeight="1"/>
  <cols>
    <col min="1" max="1" width="20.5703125" style="4"/>
    <col min="2" max="2" width="20.5703125" style="1"/>
    <col min="3" max="23" width="20.5703125" style="4"/>
    <col min="24" max="47" width="20.5703125" style="2"/>
    <col min="48" max="56" width="20.5703125" style="4"/>
    <col min="57" max="57" width="46.28515625" style="4" customWidth="1"/>
    <col min="58" max="70" width="20.5703125" style="4"/>
    <col min="71" max="16384" width="20.5703125" style="3"/>
  </cols>
  <sheetData>
    <row r="1" spans="1:254" s="806" customFormat="1" ht="12.75" customHeight="1" thickBot="1">
      <c r="A1" s="777"/>
      <c r="B1" s="777"/>
      <c r="C1" s="777"/>
      <c r="D1" s="777"/>
      <c r="E1" s="777"/>
      <c r="F1" s="777"/>
      <c r="G1" s="777"/>
      <c r="H1" s="777"/>
      <c r="I1" s="777"/>
      <c r="J1" s="777"/>
      <c r="K1" s="777"/>
      <c r="L1" s="777"/>
      <c r="M1" s="777"/>
      <c r="N1" s="777"/>
      <c r="O1" s="777"/>
      <c r="P1" s="777"/>
      <c r="Q1" s="777"/>
      <c r="R1" s="777"/>
      <c r="S1" s="777"/>
      <c r="T1" s="777"/>
      <c r="U1" s="777"/>
      <c r="V1" s="777"/>
      <c r="W1" s="777"/>
      <c r="X1" s="777"/>
      <c r="Y1" s="805"/>
      <c r="Z1" s="805"/>
      <c r="AA1" s="805"/>
      <c r="AB1" s="805"/>
      <c r="AC1" s="805"/>
      <c r="AD1" s="805"/>
      <c r="AE1" s="805"/>
      <c r="AF1" s="805"/>
      <c r="AG1" s="805"/>
      <c r="AH1" s="805"/>
      <c r="AI1" s="805"/>
      <c r="AJ1" s="805"/>
      <c r="AK1" s="805"/>
      <c r="AL1" s="805"/>
      <c r="AM1" s="805"/>
      <c r="AN1" s="805"/>
      <c r="AO1" s="805"/>
      <c r="AP1" s="805"/>
      <c r="AQ1" s="805"/>
      <c r="AR1" s="805"/>
      <c r="AS1" s="805"/>
      <c r="AT1" s="805"/>
      <c r="AU1" s="805"/>
      <c r="AV1" s="805"/>
      <c r="AW1" s="805"/>
      <c r="AX1" s="805"/>
      <c r="AY1" s="805"/>
      <c r="AZ1" s="805"/>
      <c r="BA1" s="777"/>
      <c r="BB1" s="777"/>
      <c r="BC1" s="777"/>
      <c r="BD1" s="777"/>
      <c r="BE1" s="777"/>
      <c r="BF1" s="777"/>
      <c r="BG1" s="777"/>
      <c r="BH1" s="777"/>
      <c r="BI1" s="777"/>
      <c r="BJ1" s="777"/>
      <c r="BK1" s="777"/>
      <c r="BL1" s="777"/>
      <c r="BM1" s="777"/>
      <c r="BN1" s="777"/>
      <c r="BO1" s="777"/>
      <c r="BP1" s="777"/>
      <c r="BQ1" s="777"/>
      <c r="BR1" s="777"/>
      <c r="BS1" s="777"/>
      <c r="BT1" s="777"/>
      <c r="BU1" s="777"/>
      <c r="BV1" s="777"/>
      <c r="BW1" s="777"/>
      <c r="BX1" s="777"/>
      <c r="BY1" s="777"/>
      <c r="BZ1" s="777"/>
      <c r="CA1" s="777"/>
      <c r="CB1" s="777"/>
      <c r="CC1" s="777"/>
      <c r="CD1" s="777"/>
      <c r="CE1" s="777"/>
      <c r="CF1" s="777"/>
      <c r="CG1" s="777"/>
      <c r="CH1" s="777"/>
      <c r="CI1" s="777"/>
      <c r="CJ1" s="777"/>
      <c r="CK1" s="777"/>
      <c r="CL1" s="777"/>
      <c r="CM1" s="777"/>
      <c r="CN1" s="777"/>
      <c r="CO1" s="777"/>
      <c r="CP1" s="777"/>
      <c r="CQ1" s="777"/>
      <c r="CR1" s="777"/>
      <c r="CS1" s="777"/>
      <c r="CT1" s="777"/>
      <c r="CU1" s="777"/>
      <c r="CV1" s="777"/>
      <c r="CW1" s="777"/>
      <c r="CX1" s="777"/>
      <c r="CY1" s="777"/>
      <c r="CZ1" s="777"/>
      <c r="DA1" s="777"/>
      <c r="DB1" s="777"/>
      <c r="DC1" s="777"/>
      <c r="DD1" s="777"/>
      <c r="DE1" s="777"/>
      <c r="DF1" s="777"/>
      <c r="DG1" s="777"/>
      <c r="DH1" s="777"/>
      <c r="DI1" s="777"/>
      <c r="DJ1" s="777"/>
      <c r="DK1" s="777"/>
      <c r="DL1" s="777"/>
      <c r="DM1" s="777"/>
      <c r="DN1" s="777"/>
      <c r="DO1" s="777"/>
      <c r="DP1" s="777"/>
      <c r="DQ1" s="777"/>
      <c r="DR1" s="777"/>
      <c r="DS1" s="777"/>
      <c r="DT1" s="777"/>
      <c r="DU1" s="777"/>
      <c r="DV1" s="777"/>
      <c r="DW1" s="777"/>
      <c r="DX1" s="777"/>
      <c r="DY1" s="777"/>
      <c r="DZ1" s="777"/>
      <c r="EA1" s="777"/>
      <c r="EB1" s="777"/>
      <c r="EC1" s="777"/>
      <c r="ED1" s="777"/>
      <c r="EE1" s="777"/>
      <c r="EF1" s="777"/>
      <c r="EG1" s="777"/>
      <c r="EH1" s="777"/>
      <c r="EI1" s="777"/>
      <c r="EJ1" s="777"/>
      <c r="EK1" s="777"/>
      <c r="EL1" s="777"/>
      <c r="EM1" s="777"/>
      <c r="EN1" s="777"/>
      <c r="EO1" s="777"/>
      <c r="EP1" s="777"/>
      <c r="EQ1" s="777"/>
      <c r="ER1" s="777"/>
      <c r="ES1" s="777"/>
      <c r="ET1" s="777"/>
      <c r="EU1" s="777"/>
      <c r="EV1" s="777"/>
      <c r="EW1" s="777"/>
      <c r="EX1" s="777"/>
      <c r="EY1" s="777"/>
      <c r="EZ1" s="777"/>
      <c r="FA1" s="777"/>
      <c r="FB1" s="777"/>
      <c r="FC1" s="777"/>
      <c r="FD1" s="777"/>
      <c r="FE1" s="777"/>
      <c r="FF1" s="777"/>
      <c r="FG1" s="777"/>
      <c r="FH1" s="777"/>
      <c r="FI1" s="777"/>
      <c r="FJ1" s="777"/>
      <c r="FK1" s="777"/>
      <c r="FL1" s="777"/>
      <c r="FM1" s="777"/>
      <c r="FN1" s="777"/>
      <c r="FO1" s="777"/>
      <c r="FP1" s="777"/>
      <c r="FQ1" s="777"/>
      <c r="FR1" s="777"/>
      <c r="FS1" s="777"/>
      <c r="FT1" s="777"/>
      <c r="FU1" s="777"/>
      <c r="FV1" s="777"/>
      <c r="FW1" s="777"/>
      <c r="FX1" s="777"/>
      <c r="FY1" s="777"/>
      <c r="FZ1" s="777"/>
      <c r="GA1" s="777"/>
      <c r="GB1" s="777"/>
      <c r="GC1" s="777"/>
      <c r="GD1" s="777"/>
      <c r="GE1" s="777"/>
      <c r="GF1" s="777"/>
      <c r="GG1" s="777"/>
      <c r="GH1" s="777"/>
      <c r="GI1" s="777"/>
      <c r="GJ1" s="777"/>
      <c r="GK1" s="777"/>
      <c r="GL1" s="777"/>
      <c r="GM1" s="777"/>
      <c r="GN1" s="777"/>
      <c r="GO1" s="777"/>
      <c r="GP1" s="777"/>
      <c r="GQ1" s="777"/>
      <c r="GR1" s="777"/>
      <c r="GS1" s="777"/>
      <c r="GT1" s="777"/>
      <c r="GU1" s="777"/>
      <c r="GV1" s="777"/>
      <c r="GW1" s="777"/>
      <c r="GX1" s="777"/>
      <c r="GY1" s="777"/>
      <c r="GZ1" s="777"/>
      <c r="HA1" s="777"/>
      <c r="HB1" s="777"/>
      <c r="HC1" s="777"/>
      <c r="HD1" s="777"/>
      <c r="HE1" s="777"/>
      <c r="HF1" s="777"/>
      <c r="HG1" s="777"/>
      <c r="HH1" s="777"/>
      <c r="HI1" s="777"/>
      <c r="HJ1" s="777"/>
      <c r="HK1" s="777"/>
      <c r="HL1" s="777"/>
      <c r="HM1" s="777"/>
      <c r="HN1" s="777"/>
      <c r="HO1" s="777"/>
      <c r="HP1" s="777"/>
      <c r="HQ1" s="777"/>
      <c r="HR1" s="777"/>
      <c r="HS1" s="777"/>
      <c r="HT1" s="777"/>
      <c r="HU1" s="777"/>
      <c r="HV1" s="777"/>
      <c r="HW1" s="777"/>
      <c r="HX1" s="777"/>
      <c r="HY1" s="777"/>
      <c r="HZ1" s="777"/>
      <c r="IA1" s="777"/>
      <c r="IB1" s="777"/>
      <c r="IC1" s="777"/>
      <c r="ID1" s="777"/>
      <c r="IE1" s="777"/>
      <c r="IF1" s="777"/>
      <c r="IG1" s="777"/>
      <c r="IH1" s="777"/>
      <c r="II1" s="777"/>
      <c r="IJ1" s="777"/>
      <c r="IK1" s="777"/>
      <c r="IL1" s="777"/>
      <c r="IM1" s="777"/>
      <c r="IN1" s="777"/>
      <c r="IO1" s="777"/>
      <c r="IP1" s="777"/>
      <c r="IQ1" s="777"/>
      <c r="IR1" s="777"/>
      <c r="IS1" s="777"/>
      <c r="IT1" s="777"/>
    </row>
    <row r="2" spans="1:254" s="781" customFormat="1" ht="34.5" customHeight="1" thickBot="1">
      <c r="A2" s="1486"/>
      <c r="B2" s="1489" t="s">
        <v>0</v>
      </c>
      <c r="C2" s="1490"/>
      <c r="D2" s="1490"/>
      <c r="E2" s="1490"/>
      <c r="F2" s="1490"/>
      <c r="G2" s="1490"/>
      <c r="H2" s="1490"/>
      <c r="I2" s="1490"/>
      <c r="J2" s="1490"/>
      <c r="K2" s="1490"/>
      <c r="L2" s="1490"/>
      <c r="M2" s="1490"/>
      <c r="N2" s="1490"/>
      <c r="O2" s="1490"/>
      <c r="P2" s="1491"/>
      <c r="Q2" s="1498" t="s">
        <v>1</v>
      </c>
      <c r="R2" s="1499"/>
      <c r="S2" s="1499"/>
      <c r="T2" s="1499"/>
      <c r="U2" s="1499"/>
      <c r="V2" s="1499"/>
      <c r="W2" s="1499"/>
      <c r="X2" s="1499"/>
      <c r="Y2" s="1499"/>
      <c r="Z2" s="1499"/>
      <c r="AA2" s="1499"/>
      <c r="AB2" s="1499"/>
      <c r="AC2" s="1499"/>
      <c r="AD2" s="1499"/>
      <c r="AE2" s="1499"/>
      <c r="AF2" s="1499"/>
      <c r="AG2" s="1499"/>
      <c r="AH2" s="1500"/>
      <c r="AI2" s="1507" t="s">
        <v>2</v>
      </c>
      <c r="AJ2" s="1508"/>
      <c r="AK2" s="1508"/>
      <c r="AL2" s="1508"/>
      <c r="AM2" s="1508"/>
      <c r="AN2" s="1508"/>
      <c r="AO2" s="1508"/>
      <c r="AP2" s="1508"/>
      <c r="AQ2" s="1508"/>
      <c r="AR2" s="1508"/>
      <c r="AS2" s="1508"/>
      <c r="AT2" s="1508"/>
      <c r="AU2" s="1508"/>
      <c r="AV2" s="1508"/>
      <c r="AW2" s="1508"/>
      <c r="AX2" s="1509"/>
      <c r="AY2" s="1510" t="s">
        <v>3</v>
      </c>
      <c r="AZ2" s="1511"/>
      <c r="BA2" s="1511"/>
      <c r="BB2" s="1511"/>
      <c r="BC2" s="1511"/>
      <c r="BD2" s="1511"/>
      <c r="BE2" s="1511"/>
      <c r="BF2" s="1511"/>
      <c r="BG2" s="1511"/>
      <c r="BH2" s="1511"/>
      <c r="BI2" s="1511"/>
      <c r="BJ2" s="1511"/>
      <c r="BK2" s="1511"/>
      <c r="BL2" s="1511"/>
      <c r="BM2" s="1511"/>
      <c r="BN2" s="780"/>
      <c r="BO2" s="780"/>
      <c r="BP2" s="780"/>
      <c r="BQ2" s="780"/>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row>
    <row r="3" spans="1:254" s="781" customFormat="1" ht="33.75" customHeight="1" thickBot="1">
      <c r="A3" s="1487"/>
      <c r="B3" s="1492"/>
      <c r="C3" s="1493"/>
      <c r="D3" s="1493"/>
      <c r="E3" s="1493"/>
      <c r="F3" s="1493"/>
      <c r="G3" s="1493"/>
      <c r="H3" s="1493"/>
      <c r="I3" s="1493"/>
      <c r="J3" s="1493"/>
      <c r="K3" s="1493"/>
      <c r="L3" s="1493"/>
      <c r="M3" s="1493"/>
      <c r="N3" s="1493"/>
      <c r="O3" s="1493"/>
      <c r="P3" s="1494"/>
      <c r="Q3" s="1501"/>
      <c r="R3" s="1502"/>
      <c r="S3" s="1502"/>
      <c r="T3" s="1502"/>
      <c r="U3" s="1502"/>
      <c r="V3" s="1502"/>
      <c r="W3" s="1502"/>
      <c r="X3" s="1502"/>
      <c r="Y3" s="1502"/>
      <c r="Z3" s="1502"/>
      <c r="AA3" s="1502"/>
      <c r="AB3" s="1502"/>
      <c r="AC3" s="1502"/>
      <c r="AD3" s="1502"/>
      <c r="AE3" s="1502"/>
      <c r="AF3" s="1502"/>
      <c r="AG3" s="1502"/>
      <c r="AH3" s="1503"/>
      <c r="AI3" s="1507" t="s">
        <v>4</v>
      </c>
      <c r="AJ3" s="1508"/>
      <c r="AK3" s="1508"/>
      <c r="AL3" s="1508"/>
      <c r="AM3" s="1508"/>
      <c r="AN3" s="1508"/>
      <c r="AO3" s="1508"/>
      <c r="AP3" s="1508"/>
      <c r="AQ3" s="1508"/>
      <c r="AR3" s="1508"/>
      <c r="AS3" s="1508"/>
      <c r="AT3" s="1508"/>
      <c r="AU3" s="1508"/>
      <c r="AV3" s="1508"/>
      <c r="AW3" s="1508"/>
      <c r="AX3" s="1509"/>
      <c r="AY3" s="1512">
        <v>1</v>
      </c>
      <c r="AZ3" s="1513"/>
      <c r="BA3" s="1513"/>
      <c r="BB3" s="1513"/>
      <c r="BC3" s="1513"/>
      <c r="BD3" s="1513"/>
      <c r="BE3" s="1513"/>
      <c r="BF3" s="1513"/>
      <c r="BG3" s="1513"/>
      <c r="BH3" s="1513"/>
      <c r="BI3" s="1513"/>
      <c r="BJ3" s="1513"/>
      <c r="BK3" s="1513"/>
      <c r="BL3" s="1513"/>
      <c r="BM3" s="1513"/>
      <c r="BN3" s="780"/>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row>
    <row r="4" spans="1:254" s="781" customFormat="1" ht="33.75" customHeight="1" thickBot="1">
      <c r="A4" s="1487"/>
      <c r="B4" s="1495"/>
      <c r="C4" s="1496"/>
      <c r="D4" s="1496"/>
      <c r="E4" s="1496"/>
      <c r="F4" s="1496"/>
      <c r="G4" s="1496"/>
      <c r="H4" s="1496"/>
      <c r="I4" s="1496"/>
      <c r="J4" s="1496"/>
      <c r="K4" s="1496"/>
      <c r="L4" s="1496"/>
      <c r="M4" s="1496"/>
      <c r="N4" s="1496"/>
      <c r="O4" s="1496"/>
      <c r="P4" s="1497"/>
      <c r="Q4" s="1504"/>
      <c r="R4" s="1505"/>
      <c r="S4" s="1505"/>
      <c r="T4" s="1505"/>
      <c r="U4" s="1505"/>
      <c r="V4" s="1505"/>
      <c r="W4" s="1505"/>
      <c r="X4" s="1505"/>
      <c r="Y4" s="1505"/>
      <c r="Z4" s="1505"/>
      <c r="AA4" s="1505"/>
      <c r="AB4" s="1505"/>
      <c r="AC4" s="1505"/>
      <c r="AD4" s="1505"/>
      <c r="AE4" s="1505"/>
      <c r="AF4" s="1505"/>
      <c r="AG4" s="1505"/>
      <c r="AH4" s="1506"/>
      <c r="AI4" s="1507" t="s">
        <v>5</v>
      </c>
      <c r="AJ4" s="1508"/>
      <c r="AK4" s="1508"/>
      <c r="AL4" s="1508"/>
      <c r="AM4" s="1508"/>
      <c r="AN4" s="1508"/>
      <c r="AO4" s="1508"/>
      <c r="AP4" s="1508"/>
      <c r="AQ4" s="1508"/>
      <c r="AR4" s="1508"/>
      <c r="AS4" s="1508"/>
      <c r="AT4" s="1508"/>
      <c r="AU4" s="1508"/>
      <c r="AV4" s="1508"/>
      <c r="AW4" s="1508"/>
      <c r="AX4" s="1509"/>
      <c r="AY4" s="1514">
        <v>42741</v>
      </c>
      <c r="AZ4" s="1515"/>
      <c r="BA4" s="1515"/>
      <c r="BB4" s="1515"/>
      <c r="BC4" s="1515"/>
      <c r="BD4" s="1515"/>
      <c r="BE4" s="1515"/>
      <c r="BF4" s="1515"/>
      <c r="BG4" s="1515"/>
      <c r="BH4" s="1515"/>
      <c r="BI4" s="1515"/>
      <c r="BJ4" s="1515"/>
      <c r="BK4" s="1515"/>
      <c r="BL4" s="1515"/>
      <c r="BM4" s="1515"/>
      <c r="BN4" s="780"/>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row>
    <row r="5" spans="1:254" s="781" customFormat="1" ht="47.25" customHeight="1">
      <c r="A5" s="1487"/>
      <c r="B5" s="1489" t="s">
        <v>6</v>
      </c>
      <c r="C5" s="1490"/>
      <c r="D5" s="1490"/>
      <c r="E5" s="1490"/>
      <c r="F5" s="1490"/>
      <c r="G5" s="1490"/>
      <c r="H5" s="1490"/>
      <c r="I5" s="1490"/>
      <c r="J5" s="1490"/>
      <c r="K5" s="1490"/>
      <c r="L5" s="1490"/>
      <c r="M5" s="1490"/>
      <c r="N5" s="1490"/>
      <c r="O5" s="1490"/>
      <c r="P5" s="1491"/>
      <c r="Q5" s="1498" t="s">
        <v>7</v>
      </c>
      <c r="R5" s="1499"/>
      <c r="S5" s="1499"/>
      <c r="T5" s="1499"/>
      <c r="U5" s="1499"/>
      <c r="V5" s="1499"/>
      <c r="W5" s="1499"/>
      <c r="X5" s="1499"/>
      <c r="Y5" s="1499"/>
      <c r="Z5" s="1499"/>
      <c r="AA5" s="1499"/>
      <c r="AB5" s="1499"/>
      <c r="AC5" s="1499"/>
      <c r="AD5" s="1499"/>
      <c r="AE5" s="1499"/>
      <c r="AF5" s="1499"/>
      <c r="AG5" s="1499"/>
      <c r="AH5" s="1500"/>
      <c r="AI5" s="1489" t="s">
        <v>8</v>
      </c>
      <c r="AJ5" s="1490"/>
      <c r="AK5" s="1490"/>
      <c r="AL5" s="1490"/>
      <c r="AM5" s="1490"/>
      <c r="AN5" s="1490"/>
      <c r="AO5" s="1490"/>
      <c r="AP5" s="1490"/>
      <c r="AQ5" s="1490"/>
      <c r="AR5" s="1490"/>
      <c r="AS5" s="1490"/>
      <c r="AT5" s="1490"/>
      <c r="AU5" s="1490"/>
      <c r="AV5" s="1490"/>
      <c r="AW5" s="1490"/>
      <c r="AX5" s="1491"/>
      <c r="AY5" s="1538" t="s">
        <v>9</v>
      </c>
      <c r="AZ5" s="1539"/>
      <c r="BA5" s="1539"/>
      <c r="BB5" s="1539"/>
      <c r="BC5" s="1539"/>
      <c r="BD5" s="1539"/>
      <c r="BE5" s="1539"/>
      <c r="BF5" s="1539"/>
      <c r="BG5" s="1539"/>
      <c r="BH5" s="1539"/>
      <c r="BI5" s="1539"/>
      <c r="BJ5" s="1539"/>
      <c r="BK5" s="1539"/>
      <c r="BL5" s="1539"/>
      <c r="BM5" s="1539"/>
      <c r="BN5" s="780"/>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row>
    <row r="6" spans="1:254" s="781" customFormat="1" ht="12.75" customHeight="1">
      <c r="A6" s="1488"/>
      <c r="B6" s="1492"/>
      <c r="C6" s="1493"/>
      <c r="D6" s="1493"/>
      <c r="E6" s="1493"/>
      <c r="F6" s="1493"/>
      <c r="G6" s="1493"/>
      <c r="H6" s="1493"/>
      <c r="I6" s="1493"/>
      <c r="J6" s="1493"/>
      <c r="K6" s="1493"/>
      <c r="L6" s="1493"/>
      <c r="M6" s="1493"/>
      <c r="N6" s="1493"/>
      <c r="O6" s="1493"/>
      <c r="P6" s="1494"/>
      <c r="Q6" s="1501"/>
      <c r="R6" s="1502"/>
      <c r="S6" s="1502"/>
      <c r="T6" s="1502"/>
      <c r="U6" s="1502"/>
      <c r="V6" s="1502"/>
      <c r="W6" s="1502"/>
      <c r="X6" s="1502"/>
      <c r="Y6" s="1502"/>
      <c r="Z6" s="1502"/>
      <c r="AA6" s="1502"/>
      <c r="AB6" s="1502"/>
      <c r="AC6" s="1502"/>
      <c r="AD6" s="1502"/>
      <c r="AE6" s="1502"/>
      <c r="AF6" s="1502"/>
      <c r="AG6" s="1502"/>
      <c r="AH6" s="1503"/>
      <c r="AI6" s="1492"/>
      <c r="AJ6" s="1493"/>
      <c r="AK6" s="1493"/>
      <c r="AL6" s="1493"/>
      <c r="AM6" s="1493"/>
      <c r="AN6" s="1493"/>
      <c r="AO6" s="1493"/>
      <c r="AP6" s="1493"/>
      <c r="AQ6" s="1493"/>
      <c r="AR6" s="1493"/>
      <c r="AS6" s="1493"/>
      <c r="AT6" s="1493"/>
      <c r="AU6" s="1493"/>
      <c r="AV6" s="1493"/>
      <c r="AW6" s="1493"/>
      <c r="AX6" s="1494"/>
      <c r="AY6" s="1540"/>
      <c r="AZ6" s="1541"/>
      <c r="BA6" s="1541"/>
      <c r="BB6" s="1541"/>
      <c r="BC6" s="1541"/>
      <c r="BD6" s="1541"/>
      <c r="BE6" s="1541"/>
      <c r="BF6" s="1541"/>
      <c r="BG6" s="1541"/>
      <c r="BH6" s="1541"/>
      <c r="BI6" s="1541"/>
      <c r="BJ6" s="1541"/>
      <c r="BK6" s="1541"/>
      <c r="BL6" s="1541"/>
      <c r="BM6" s="1541"/>
      <c r="BN6" s="780"/>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row>
    <row r="7" spans="1:254" ht="12.75" customHeight="1">
      <c r="A7" s="1472" t="s">
        <v>222</v>
      </c>
      <c r="B7" s="1473"/>
      <c r="C7" s="1474" t="s">
        <v>508</v>
      </c>
      <c r="D7" s="1475"/>
      <c r="E7" s="1475"/>
      <c r="F7" s="1475"/>
      <c r="G7" s="1475"/>
      <c r="H7" s="1475"/>
      <c r="I7" s="1475"/>
      <c r="J7" s="1475"/>
      <c r="K7" s="1475"/>
      <c r="L7" s="1475"/>
      <c r="M7" s="1475"/>
      <c r="N7" s="1475"/>
      <c r="O7" s="1475"/>
      <c r="P7" s="1475"/>
      <c r="Q7" s="1475"/>
      <c r="R7" s="1475"/>
      <c r="S7" s="1475"/>
      <c r="T7" s="1475"/>
      <c r="U7" s="1475"/>
      <c r="V7" s="1475"/>
      <c r="W7" s="1475"/>
      <c r="X7" s="1475"/>
      <c r="Y7" s="1476"/>
      <c r="Z7" s="1477" t="s">
        <v>223</v>
      </c>
      <c r="AA7" s="1478"/>
      <c r="AB7" s="1474" t="s">
        <v>509</v>
      </c>
      <c r="AC7" s="1475"/>
      <c r="AD7" s="1475"/>
      <c r="AE7" s="1475"/>
      <c r="AF7" s="1475"/>
      <c r="AG7" s="1475"/>
      <c r="AH7" s="1475"/>
      <c r="AI7" s="1476"/>
      <c r="AJ7" s="1477" t="s">
        <v>510</v>
      </c>
      <c r="AK7" s="1478"/>
      <c r="AL7" s="1479" t="s">
        <v>511</v>
      </c>
      <c r="AM7" s="1480"/>
      <c r="AN7" s="1480"/>
      <c r="AO7" s="1480"/>
      <c r="AP7" s="1480"/>
      <c r="AQ7" s="1480"/>
      <c r="AR7" s="1480"/>
      <c r="AS7" s="1480"/>
      <c r="AT7" s="1480"/>
      <c r="AU7" s="1480"/>
      <c r="AV7" s="1480"/>
      <c r="AW7" s="1481"/>
      <c r="AX7" s="1482"/>
      <c r="AY7" s="1483"/>
      <c r="AZ7" s="1483"/>
      <c r="BA7" s="1483"/>
      <c r="BB7" s="1483"/>
      <c r="BC7" s="1483"/>
      <c r="BD7" s="1483"/>
      <c r="BE7" s="1483"/>
      <c r="BF7" s="1483"/>
      <c r="BG7" s="1483"/>
      <c r="BH7" s="1483"/>
      <c r="BI7" s="1483"/>
      <c r="BJ7" s="1483"/>
      <c r="BK7" s="1483"/>
      <c r="BL7" s="1483"/>
      <c r="BM7" s="1483"/>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row>
    <row r="8" spans="1:254" ht="12.75" customHeight="1">
      <c r="A8" s="1516" t="s">
        <v>226</v>
      </c>
      <c r="B8" s="1517"/>
      <c r="C8" s="1518" t="s">
        <v>512</v>
      </c>
      <c r="D8" s="1519"/>
      <c r="E8" s="1519"/>
      <c r="F8" s="1519"/>
      <c r="G8" s="1519"/>
      <c r="H8" s="1519"/>
      <c r="I8" s="1519"/>
      <c r="J8" s="1519"/>
      <c r="K8" s="1519"/>
      <c r="L8" s="1519"/>
      <c r="M8" s="1519"/>
      <c r="N8" s="1519"/>
      <c r="O8" s="1519"/>
      <c r="P8" s="1519"/>
      <c r="Q8" s="1519"/>
      <c r="R8" s="1519"/>
      <c r="S8" s="1519"/>
      <c r="T8" s="1519"/>
      <c r="U8" s="1519"/>
      <c r="V8" s="1519"/>
      <c r="W8" s="1519"/>
      <c r="X8" s="1519"/>
      <c r="Y8" s="1519"/>
      <c r="Z8" s="1519"/>
      <c r="AA8" s="1520"/>
      <c r="AB8" s="1521" t="s">
        <v>334</v>
      </c>
      <c r="AC8" s="1522"/>
      <c r="AD8" s="1523"/>
      <c r="AE8" s="1524">
        <v>44225</v>
      </c>
      <c r="AF8" s="1525"/>
      <c r="AG8" s="1525"/>
      <c r="AH8" s="1525"/>
      <c r="AI8" s="1525"/>
      <c r="AJ8" s="1525"/>
      <c r="AK8" s="1525"/>
      <c r="AL8" s="1525"/>
      <c r="AM8" s="1525"/>
      <c r="AN8" s="1525"/>
      <c r="AO8" s="1525"/>
      <c r="AP8" s="1525"/>
      <c r="AQ8" s="1525"/>
      <c r="AR8" s="1525"/>
      <c r="AS8" s="1525"/>
      <c r="AT8" s="1525"/>
      <c r="AU8" s="1525"/>
      <c r="AV8" s="1525"/>
      <c r="AW8" s="1526"/>
      <c r="AX8" s="1482"/>
      <c r="AY8" s="1483"/>
      <c r="AZ8" s="1483"/>
      <c r="BA8" s="1483"/>
      <c r="BB8" s="1483"/>
      <c r="BC8" s="1483"/>
      <c r="BD8" s="1483"/>
      <c r="BE8" s="1483"/>
      <c r="BF8" s="1483"/>
      <c r="BG8" s="1483"/>
      <c r="BH8" s="1483"/>
      <c r="BI8" s="1483"/>
      <c r="BJ8" s="1483"/>
      <c r="BK8" s="1483"/>
      <c r="BL8" s="1483"/>
      <c r="BM8" s="1483"/>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row>
    <row r="9" spans="1:254" ht="14.25" customHeight="1">
      <c r="A9" s="1527" t="s">
        <v>229</v>
      </c>
      <c r="B9" s="1528"/>
      <c r="C9" s="1531" t="s">
        <v>513</v>
      </c>
      <c r="D9" s="1532"/>
      <c r="E9" s="1532"/>
      <c r="F9" s="1532"/>
      <c r="G9" s="1532"/>
      <c r="H9" s="1532"/>
      <c r="I9" s="1532"/>
      <c r="J9" s="1532"/>
      <c r="K9" s="1532"/>
      <c r="L9" s="1532"/>
      <c r="M9" s="1532"/>
      <c r="N9" s="1532"/>
      <c r="O9" s="1532"/>
      <c r="P9" s="1532"/>
      <c r="Q9" s="1532"/>
      <c r="R9" s="1532"/>
      <c r="S9" s="1532"/>
      <c r="T9" s="1532"/>
      <c r="U9" s="1532"/>
      <c r="V9" s="1532"/>
      <c r="W9" s="1532"/>
      <c r="X9" s="1532"/>
      <c r="Y9" s="1532"/>
      <c r="Z9" s="1532"/>
      <c r="AA9" s="1532"/>
      <c r="AB9" s="1532"/>
      <c r="AC9" s="1532"/>
      <c r="AD9" s="1532"/>
      <c r="AE9" s="1532"/>
      <c r="AF9" s="1532"/>
      <c r="AG9" s="1532"/>
      <c r="AH9" s="1532"/>
      <c r="AI9" s="1532"/>
      <c r="AJ9" s="1532"/>
      <c r="AK9" s="1532"/>
      <c r="AL9" s="1532"/>
      <c r="AM9" s="1532"/>
      <c r="AN9" s="1532"/>
      <c r="AO9" s="1532"/>
      <c r="AP9" s="1532"/>
      <c r="AQ9" s="1532"/>
      <c r="AR9" s="1532"/>
      <c r="AS9" s="1532"/>
      <c r="AT9" s="1532"/>
      <c r="AU9" s="1532"/>
      <c r="AV9" s="1532"/>
      <c r="AW9" s="1533"/>
      <c r="AX9" s="1482"/>
      <c r="AY9" s="1483"/>
      <c r="AZ9" s="1483"/>
      <c r="BA9" s="1483"/>
      <c r="BB9" s="1483"/>
      <c r="BC9" s="1483"/>
      <c r="BD9" s="1483"/>
      <c r="BE9" s="1483"/>
      <c r="BF9" s="1483"/>
      <c r="BG9" s="1483"/>
      <c r="BH9" s="1483"/>
      <c r="BI9" s="1483"/>
      <c r="BJ9" s="1483"/>
      <c r="BK9" s="1483"/>
      <c r="BL9" s="1483"/>
      <c r="BM9" s="1483"/>
      <c r="BN9" s="1537"/>
      <c r="BO9" s="1537"/>
      <c r="BP9" s="1537"/>
      <c r="BQ9" s="1537"/>
      <c r="BR9" s="1537"/>
      <c r="BS9" s="1537"/>
      <c r="BT9" s="1537"/>
      <c r="BU9" s="1537"/>
      <c r="BV9" s="1537"/>
      <c r="BW9" s="1537"/>
      <c r="BX9" s="1537"/>
      <c r="BY9" s="1537"/>
      <c r="BZ9" s="1537"/>
      <c r="CA9" s="1537"/>
      <c r="CB9" s="1537"/>
      <c r="CC9" s="1537"/>
      <c r="CD9" s="1537"/>
      <c r="CE9" s="1537"/>
      <c r="CF9" s="1537"/>
      <c r="CG9" s="1537"/>
      <c r="CH9" s="1537"/>
      <c r="CI9" s="1537"/>
      <c r="CJ9" s="1537"/>
      <c r="CK9" s="1537"/>
      <c r="CL9" s="1537"/>
      <c r="CM9" s="1537"/>
      <c r="CN9" s="1537"/>
      <c r="CO9" s="1537"/>
      <c r="CP9" s="1537"/>
      <c r="CQ9" s="1537"/>
      <c r="CR9" s="1537"/>
      <c r="CS9" s="1537"/>
      <c r="CT9" s="1537"/>
      <c r="CU9" s="1537"/>
      <c r="CV9" s="1537"/>
      <c r="CW9" s="1537"/>
      <c r="CX9" s="1537"/>
      <c r="CY9" s="1537"/>
      <c r="CZ9" s="1537"/>
      <c r="DA9" s="1537"/>
      <c r="DB9" s="1537"/>
      <c r="DC9" s="1537"/>
      <c r="DD9" s="1537"/>
      <c r="DE9" s="1537"/>
      <c r="DF9" s="1537"/>
      <c r="DG9" s="1537"/>
      <c r="DH9" s="1537"/>
      <c r="DI9" s="1537"/>
      <c r="DJ9" s="1537"/>
      <c r="DK9" s="1537"/>
      <c r="DL9" s="1537"/>
      <c r="DM9" s="1537"/>
      <c r="DN9" s="1537"/>
      <c r="DO9" s="1537"/>
      <c r="DP9" s="1537"/>
      <c r="DQ9" s="1537"/>
      <c r="DR9" s="1537"/>
      <c r="DS9" s="1537"/>
      <c r="DT9" s="1537"/>
      <c r="DU9" s="1537"/>
      <c r="DV9" s="1537"/>
      <c r="DW9" s="1537"/>
      <c r="DX9" s="1537"/>
      <c r="DY9" s="1537"/>
      <c r="DZ9" s="1537"/>
      <c r="EA9" s="1537"/>
      <c r="EB9" s="1537"/>
      <c r="EC9" s="1537"/>
      <c r="ED9" s="1537"/>
      <c r="EE9" s="1537"/>
      <c r="EF9" s="1537"/>
      <c r="EG9" s="1537"/>
      <c r="EH9" s="1537"/>
      <c r="EI9" s="1537"/>
      <c r="EJ9" s="1537"/>
      <c r="EK9" s="1537"/>
      <c r="EL9" s="1537"/>
      <c r="EM9" s="1537"/>
      <c r="EN9" s="1537"/>
      <c r="EO9" s="1537"/>
      <c r="EP9" s="1537"/>
      <c r="EQ9" s="1537"/>
      <c r="ER9" s="1537"/>
      <c r="ES9" s="1537"/>
      <c r="ET9" s="1537"/>
      <c r="EU9" s="1537"/>
      <c r="EV9" s="1537"/>
      <c r="EW9" s="1537"/>
      <c r="EX9" s="1537"/>
      <c r="EY9" s="1537"/>
      <c r="EZ9" s="1537"/>
      <c r="FA9" s="1537"/>
      <c r="FB9" s="1537"/>
      <c r="FC9" s="1537"/>
      <c r="FD9" s="1537"/>
      <c r="FE9" s="1537"/>
      <c r="FF9" s="1537"/>
      <c r="FG9" s="1537"/>
      <c r="FH9" s="1537"/>
      <c r="FI9" s="1537"/>
      <c r="FJ9" s="1537"/>
      <c r="FK9" s="1537"/>
      <c r="FL9" s="1537"/>
      <c r="FM9" s="1537"/>
      <c r="FN9" s="1537"/>
      <c r="FO9" s="1537"/>
      <c r="FP9" s="1537"/>
      <c r="FQ9" s="1537"/>
      <c r="FR9" s="1537"/>
      <c r="FS9" s="1537"/>
      <c r="FT9" s="1537"/>
      <c r="FU9" s="1537"/>
      <c r="FV9" s="1537"/>
      <c r="FW9" s="1537"/>
      <c r="FX9" s="1537"/>
      <c r="FY9" s="1537"/>
      <c r="FZ9" s="1537"/>
      <c r="GA9" s="1537"/>
      <c r="GB9" s="1537"/>
      <c r="GC9" s="1537"/>
      <c r="GD9" s="1537"/>
      <c r="GE9" s="1537"/>
      <c r="GF9" s="1537"/>
      <c r="GG9" s="1537"/>
      <c r="GH9" s="1537"/>
      <c r="GI9" s="1537"/>
      <c r="GJ9" s="1537"/>
      <c r="GK9" s="1537"/>
      <c r="GL9" s="1537"/>
      <c r="GM9" s="1537"/>
      <c r="GN9" s="1537"/>
      <c r="GO9" s="1537"/>
      <c r="GP9" s="1537"/>
      <c r="GQ9" s="1537"/>
      <c r="GR9" s="1537"/>
      <c r="GS9" s="1537"/>
      <c r="GT9" s="1537"/>
      <c r="GU9" s="1537"/>
      <c r="GV9" s="1537"/>
      <c r="GW9" s="1537"/>
      <c r="GX9" s="1537"/>
      <c r="GY9" s="1537"/>
      <c r="GZ9" s="1537"/>
      <c r="HA9" s="1537"/>
      <c r="HB9" s="1537"/>
      <c r="HC9" s="1537"/>
      <c r="HD9" s="1537"/>
      <c r="HE9" s="1537"/>
      <c r="HF9" s="1537"/>
      <c r="HG9" s="1537"/>
      <c r="HH9" s="1537"/>
      <c r="HI9" s="1537"/>
      <c r="HJ9" s="1537"/>
      <c r="HK9" s="1537"/>
      <c r="HL9" s="1537"/>
      <c r="HM9" s="1537"/>
      <c r="HN9" s="1537"/>
      <c r="HO9" s="1537"/>
      <c r="HP9" s="1537"/>
      <c r="HQ9" s="1537"/>
      <c r="HR9" s="1537"/>
      <c r="HS9" s="1537"/>
      <c r="HT9" s="1537"/>
      <c r="HU9" s="1537"/>
      <c r="HV9" s="1537"/>
      <c r="HW9" s="1537"/>
      <c r="HX9" s="1537"/>
      <c r="HY9" s="1537"/>
      <c r="HZ9" s="1537"/>
      <c r="IA9" s="1537"/>
      <c r="IB9" s="1537"/>
      <c r="IC9" s="1537"/>
      <c r="ID9" s="1537"/>
      <c r="IE9" s="1537"/>
      <c r="IF9" s="1537"/>
      <c r="IG9" s="1537"/>
      <c r="IH9" s="1537"/>
      <c r="II9" s="1537"/>
      <c r="IJ9" s="1537"/>
      <c r="IK9" s="1537"/>
      <c r="IL9" s="1537"/>
      <c r="IM9" s="1537"/>
      <c r="IN9" s="1537"/>
      <c r="IO9" s="1537"/>
      <c r="IP9" s="1537"/>
      <c r="IQ9" s="1537"/>
      <c r="IR9" s="1537"/>
      <c r="IS9" s="1537"/>
      <c r="IT9" s="1537"/>
    </row>
    <row r="10" spans="1:254" ht="14.25" customHeight="1">
      <c r="A10" s="1529"/>
      <c r="B10" s="1530"/>
      <c r="C10" s="1534" t="s">
        <v>514</v>
      </c>
      <c r="D10" s="1535"/>
      <c r="E10" s="1535"/>
      <c r="F10" s="1535"/>
      <c r="G10" s="1535"/>
      <c r="H10" s="1535"/>
      <c r="I10" s="1535"/>
      <c r="J10" s="1535"/>
      <c r="K10" s="1535"/>
      <c r="L10" s="1535"/>
      <c r="M10" s="1535"/>
      <c r="N10" s="1535"/>
      <c r="O10" s="1535"/>
      <c r="P10" s="1535"/>
      <c r="Q10" s="1535"/>
      <c r="R10" s="1535"/>
      <c r="S10" s="1535"/>
      <c r="T10" s="1535"/>
      <c r="U10" s="1535"/>
      <c r="V10" s="1535"/>
      <c r="W10" s="1535"/>
      <c r="X10" s="1535"/>
      <c r="Y10" s="1535"/>
      <c r="Z10" s="1535"/>
      <c r="AA10" s="1535"/>
      <c r="AB10" s="1535"/>
      <c r="AC10" s="1535"/>
      <c r="AD10" s="1535"/>
      <c r="AE10" s="1535"/>
      <c r="AF10" s="1535"/>
      <c r="AG10" s="1535"/>
      <c r="AH10" s="1535"/>
      <c r="AI10" s="1535"/>
      <c r="AJ10" s="1535"/>
      <c r="AK10" s="1535"/>
      <c r="AL10" s="1535"/>
      <c r="AM10" s="1535"/>
      <c r="AN10" s="1535"/>
      <c r="AO10" s="1535"/>
      <c r="AP10" s="1535"/>
      <c r="AQ10" s="1535"/>
      <c r="AR10" s="1535"/>
      <c r="AS10" s="1535"/>
      <c r="AT10" s="1535"/>
      <c r="AU10" s="1535"/>
      <c r="AV10" s="1535"/>
      <c r="AW10" s="1536"/>
      <c r="AX10" s="1484"/>
      <c r="AY10" s="1485"/>
      <c r="AZ10" s="1485"/>
      <c r="BA10" s="1485"/>
      <c r="BB10" s="1485"/>
      <c r="BC10" s="1485"/>
      <c r="BD10" s="1485"/>
      <c r="BE10" s="1485"/>
      <c r="BF10" s="1485"/>
      <c r="BG10" s="1485"/>
      <c r="BH10" s="1485"/>
      <c r="BI10" s="1485"/>
      <c r="BJ10" s="1485"/>
      <c r="BK10" s="1485"/>
      <c r="BL10" s="1485"/>
      <c r="BM10" s="1485"/>
      <c r="BN10" s="1537"/>
      <c r="BO10" s="1537"/>
      <c r="BP10" s="1537"/>
      <c r="BQ10" s="1537"/>
      <c r="BR10" s="1537"/>
      <c r="BS10" s="1537"/>
      <c r="BT10" s="1537"/>
      <c r="BU10" s="1537"/>
      <c r="BV10" s="1537"/>
      <c r="BW10" s="1537"/>
      <c r="BX10" s="1537"/>
      <c r="BY10" s="1537"/>
      <c r="BZ10" s="1537"/>
      <c r="CA10" s="1537"/>
      <c r="CB10" s="1537"/>
      <c r="CC10" s="1537"/>
      <c r="CD10" s="1537"/>
      <c r="CE10" s="1537"/>
      <c r="CF10" s="1537"/>
      <c r="CG10" s="1537"/>
      <c r="CH10" s="1537"/>
      <c r="CI10" s="1537"/>
      <c r="CJ10" s="1537"/>
      <c r="CK10" s="1537"/>
      <c r="CL10" s="1537"/>
      <c r="CM10" s="1537"/>
      <c r="CN10" s="1537"/>
      <c r="CO10" s="1537"/>
      <c r="CP10" s="1537"/>
      <c r="CQ10" s="1537"/>
      <c r="CR10" s="1537"/>
      <c r="CS10" s="1537"/>
      <c r="CT10" s="1537"/>
      <c r="CU10" s="1537"/>
      <c r="CV10" s="1537"/>
      <c r="CW10" s="1537"/>
      <c r="CX10" s="1537"/>
      <c r="CY10" s="1537"/>
      <c r="CZ10" s="1537"/>
      <c r="DA10" s="1537"/>
      <c r="DB10" s="1537"/>
      <c r="DC10" s="1537"/>
      <c r="DD10" s="1537"/>
      <c r="DE10" s="1537"/>
      <c r="DF10" s="1537"/>
      <c r="DG10" s="1537"/>
      <c r="DH10" s="1537"/>
      <c r="DI10" s="1537"/>
      <c r="DJ10" s="1537"/>
      <c r="DK10" s="1537"/>
      <c r="DL10" s="1537"/>
      <c r="DM10" s="1537"/>
      <c r="DN10" s="1537"/>
      <c r="DO10" s="1537"/>
      <c r="DP10" s="1537"/>
      <c r="DQ10" s="1537"/>
      <c r="DR10" s="1537"/>
      <c r="DS10" s="1537"/>
      <c r="DT10" s="1537"/>
      <c r="DU10" s="1537"/>
      <c r="DV10" s="1537"/>
      <c r="DW10" s="1537"/>
      <c r="DX10" s="1537"/>
      <c r="DY10" s="1537"/>
      <c r="DZ10" s="1537"/>
      <c r="EA10" s="1537"/>
      <c r="EB10" s="1537"/>
      <c r="EC10" s="1537"/>
      <c r="ED10" s="1537"/>
      <c r="EE10" s="1537"/>
      <c r="EF10" s="1537"/>
      <c r="EG10" s="1537"/>
      <c r="EH10" s="1537"/>
      <c r="EI10" s="1537"/>
      <c r="EJ10" s="1537"/>
      <c r="EK10" s="1537"/>
      <c r="EL10" s="1537"/>
      <c r="EM10" s="1537"/>
      <c r="EN10" s="1537"/>
      <c r="EO10" s="1537"/>
      <c r="EP10" s="1537"/>
      <c r="EQ10" s="1537"/>
      <c r="ER10" s="1537"/>
      <c r="ES10" s="1537"/>
      <c r="ET10" s="1537"/>
      <c r="EU10" s="1537"/>
      <c r="EV10" s="1537"/>
      <c r="EW10" s="1537"/>
      <c r="EX10" s="1537"/>
      <c r="EY10" s="1537"/>
      <c r="EZ10" s="1537"/>
      <c r="FA10" s="1537"/>
      <c r="FB10" s="1537"/>
      <c r="FC10" s="1537"/>
      <c r="FD10" s="1537"/>
      <c r="FE10" s="1537"/>
      <c r="FF10" s="1537"/>
      <c r="FG10" s="1537"/>
      <c r="FH10" s="1537"/>
      <c r="FI10" s="1537"/>
      <c r="FJ10" s="1537"/>
      <c r="FK10" s="1537"/>
      <c r="FL10" s="1537"/>
      <c r="FM10" s="1537"/>
      <c r="FN10" s="1537"/>
      <c r="FO10" s="1537"/>
      <c r="FP10" s="1537"/>
      <c r="FQ10" s="1537"/>
      <c r="FR10" s="1537"/>
      <c r="FS10" s="1537"/>
      <c r="FT10" s="1537"/>
      <c r="FU10" s="1537"/>
      <c r="FV10" s="1537"/>
      <c r="FW10" s="1537"/>
      <c r="FX10" s="1537"/>
      <c r="FY10" s="1537"/>
      <c r="FZ10" s="1537"/>
      <c r="GA10" s="1537"/>
      <c r="GB10" s="1537"/>
      <c r="GC10" s="1537"/>
      <c r="GD10" s="1537"/>
      <c r="GE10" s="1537"/>
      <c r="GF10" s="1537"/>
      <c r="GG10" s="1537"/>
      <c r="GH10" s="1537"/>
      <c r="GI10" s="1537"/>
      <c r="GJ10" s="1537"/>
      <c r="GK10" s="1537"/>
      <c r="GL10" s="1537"/>
      <c r="GM10" s="1537"/>
      <c r="GN10" s="1537"/>
      <c r="GO10" s="1537"/>
      <c r="GP10" s="1537"/>
      <c r="GQ10" s="1537"/>
      <c r="GR10" s="1537"/>
      <c r="GS10" s="1537"/>
      <c r="GT10" s="1537"/>
      <c r="GU10" s="1537"/>
      <c r="GV10" s="1537"/>
      <c r="GW10" s="1537"/>
      <c r="GX10" s="1537"/>
      <c r="GY10" s="1537"/>
      <c r="GZ10" s="1537"/>
      <c r="HA10" s="1537"/>
      <c r="HB10" s="1537"/>
      <c r="HC10" s="1537"/>
      <c r="HD10" s="1537"/>
      <c r="HE10" s="1537"/>
      <c r="HF10" s="1537"/>
      <c r="HG10" s="1537"/>
      <c r="HH10" s="1537"/>
      <c r="HI10" s="1537"/>
      <c r="HJ10" s="1537"/>
      <c r="HK10" s="1537"/>
      <c r="HL10" s="1537"/>
      <c r="HM10" s="1537"/>
      <c r="HN10" s="1537"/>
      <c r="HO10" s="1537"/>
      <c r="HP10" s="1537"/>
      <c r="HQ10" s="1537"/>
      <c r="HR10" s="1537"/>
      <c r="HS10" s="1537"/>
      <c r="HT10" s="1537"/>
      <c r="HU10" s="1537"/>
      <c r="HV10" s="1537"/>
      <c r="HW10" s="1537"/>
      <c r="HX10" s="1537"/>
      <c r="HY10" s="1537"/>
      <c r="HZ10" s="1537"/>
      <c r="IA10" s="1537"/>
      <c r="IB10" s="1537"/>
      <c r="IC10" s="1537"/>
      <c r="ID10" s="1537"/>
      <c r="IE10" s="1537"/>
      <c r="IF10" s="1537"/>
      <c r="IG10" s="1537"/>
      <c r="IH10" s="1537"/>
      <c r="II10" s="1537"/>
      <c r="IJ10" s="1537"/>
      <c r="IK10" s="1537"/>
      <c r="IL10" s="1537"/>
      <c r="IM10" s="1537"/>
      <c r="IN10" s="1537"/>
      <c r="IO10" s="1537"/>
      <c r="IP10" s="1537"/>
      <c r="IQ10" s="1537"/>
      <c r="IR10" s="1537"/>
      <c r="IS10" s="1537"/>
      <c r="IT10" s="1537"/>
    </row>
    <row r="11" spans="1:254" ht="15.75" customHeight="1">
      <c r="A11" s="1551" t="s">
        <v>230</v>
      </c>
      <c r="B11" s="1552"/>
      <c r="C11" s="1552"/>
      <c r="D11" s="1552"/>
      <c r="E11" s="1552"/>
      <c r="F11" s="1552"/>
      <c r="G11" s="1552"/>
      <c r="H11" s="1552"/>
      <c r="I11" s="1552"/>
      <c r="J11" s="1552"/>
      <c r="K11" s="1552"/>
      <c r="L11" s="1552"/>
      <c r="M11" s="1552"/>
      <c r="N11" s="1552"/>
      <c r="O11" s="1552"/>
      <c r="P11" s="1552"/>
      <c r="Q11" s="1552"/>
      <c r="R11" s="1552"/>
      <c r="S11" s="1552"/>
      <c r="T11" s="1552"/>
      <c r="U11" s="1552"/>
      <c r="V11" s="1552"/>
      <c r="W11" s="1552"/>
      <c r="X11" s="1552"/>
      <c r="Y11" s="1552"/>
      <c r="Z11" s="1552"/>
      <c r="AA11" s="1552"/>
      <c r="AB11" s="1552"/>
      <c r="AC11" s="1552"/>
      <c r="AD11" s="1552"/>
      <c r="AE11" s="1552"/>
      <c r="AF11" s="1552"/>
      <c r="AG11" s="1552"/>
      <c r="AH11" s="1552"/>
      <c r="AI11" s="1552"/>
      <c r="AJ11" s="1552"/>
      <c r="AK11" s="1552"/>
      <c r="AL11" s="1552"/>
      <c r="AM11" s="1552"/>
      <c r="AN11" s="1552"/>
      <c r="AO11" s="1552"/>
      <c r="AP11" s="1552"/>
      <c r="AQ11" s="1552"/>
      <c r="AR11" s="1552"/>
      <c r="AS11" s="1552"/>
      <c r="AT11" s="1552"/>
      <c r="AU11" s="1552"/>
      <c r="AV11" s="1552"/>
      <c r="AW11" s="1553"/>
      <c r="AX11" s="1554" t="s">
        <v>231</v>
      </c>
      <c r="AY11" s="1555"/>
      <c r="AZ11" s="1555"/>
      <c r="BA11" s="1555"/>
      <c r="BB11" s="1555"/>
      <c r="BC11" s="1555"/>
      <c r="BD11" s="1555"/>
      <c r="BE11" s="1555"/>
      <c r="BF11" s="1555"/>
      <c r="BG11" s="1555"/>
      <c r="BH11" s="1555"/>
      <c r="BI11" s="1555"/>
      <c r="BJ11" s="1555"/>
      <c r="BK11" s="1555"/>
      <c r="BL11" s="1555"/>
      <c r="BM11" s="1556"/>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row>
    <row r="12" spans="1:254" ht="12.75" customHeight="1">
      <c r="A12" s="1557"/>
      <c r="B12" s="1549"/>
      <c r="C12" s="1550"/>
      <c r="D12" s="1548" t="s">
        <v>10</v>
      </c>
      <c r="E12" s="1549"/>
      <c r="F12" s="1549"/>
      <c r="G12" s="1549"/>
      <c r="H12" s="1549"/>
      <c r="I12" s="1549"/>
      <c r="J12" s="1549"/>
      <c r="K12" s="1549"/>
      <c r="L12" s="1549"/>
      <c r="M12" s="1549"/>
      <c r="N12" s="1549"/>
      <c r="O12" s="1549"/>
      <c r="P12" s="1549"/>
      <c r="Q12" s="1549"/>
      <c r="R12" s="1549"/>
      <c r="S12" s="1550"/>
      <c r="T12" s="1548" t="s">
        <v>11</v>
      </c>
      <c r="U12" s="1549"/>
      <c r="V12" s="1549"/>
      <c r="W12" s="1549"/>
      <c r="X12" s="1549"/>
      <c r="Y12" s="1549"/>
      <c r="Z12" s="1549"/>
      <c r="AA12" s="1549"/>
      <c r="AB12" s="1549"/>
      <c r="AC12" s="1549"/>
      <c r="AD12" s="1549"/>
      <c r="AE12" s="1549"/>
      <c r="AF12" s="1549"/>
      <c r="AG12" s="1549"/>
      <c r="AH12" s="1549"/>
      <c r="AI12" s="1549"/>
      <c r="AJ12" s="1549"/>
      <c r="AK12" s="1549"/>
      <c r="AL12" s="1549"/>
      <c r="AM12" s="1549"/>
      <c r="AN12" s="1549"/>
      <c r="AO12" s="1549"/>
      <c r="AP12" s="1549"/>
      <c r="AQ12" s="1549"/>
      <c r="AR12" s="1549"/>
      <c r="AS12" s="1549"/>
      <c r="AT12" s="1549"/>
      <c r="AU12" s="1549"/>
      <c r="AV12" s="1549"/>
      <c r="AW12" s="1550"/>
      <c r="AX12" s="1558"/>
      <c r="AY12" s="1559"/>
      <c r="AZ12" s="1559"/>
      <c r="BA12" s="1559"/>
      <c r="BB12" s="1559"/>
      <c r="BC12" s="1559"/>
      <c r="BD12" s="1559"/>
      <c r="BE12" s="1559"/>
      <c r="BF12" s="1559"/>
      <c r="BG12" s="1559"/>
      <c r="BH12" s="1559"/>
      <c r="BI12" s="1559"/>
      <c r="BJ12" s="1559"/>
      <c r="BK12" s="1559"/>
      <c r="BL12" s="1559"/>
      <c r="BM12" s="1559"/>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row>
    <row r="13" spans="1:254" s="16" customFormat="1" ht="12.75" customHeight="1">
      <c r="A13" s="1542" t="s">
        <v>12</v>
      </c>
      <c r="B13" s="1544" t="s">
        <v>13</v>
      </c>
      <c r="C13" s="1546" t="s">
        <v>14</v>
      </c>
      <c r="D13" s="1548" t="s">
        <v>15</v>
      </c>
      <c r="E13" s="1549"/>
      <c r="F13" s="1550"/>
      <c r="G13" s="1548" t="s">
        <v>16</v>
      </c>
      <c r="H13" s="1549"/>
      <c r="I13" s="1550"/>
      <c r="J13" s="1548" t="s">
        <v>17</v>
      </c>
      <c r="K13" s="1549"/>
      <c r="L13" s="1550"/>
      <c r="M13" s="1548" t="s">
        <v>18</v>
      </c>
      <c r="N13" s="1549"/>
      <c r="O13" s="1550"/>
      <c r="P13" s="1548" t="s">
        <v>19</v>
      </c>
      <c r="Q13" s="1549"/>
      <c r="R13" s="1550"/>
      <c r="S13" s="408" t="s">
        <v>20</v>
      </c>
      <c r="T13" s="1546" t="s">
        <v>21</v>
      </c>
      <c r="U13" s="1546" t="s">
        <v>22</v>
      </c>
      <c r="V13" s="1546" t="s">
        <v>23</v>
      </c>
      <c r="W13" s="1548" t="s">
        <v>24</v>
      </c>
      <c r="X13" s="1550"/>
      <c r="Y13" s="1579" t="s">
        <v>25</v>
      </c>
      <c r="Z13" s="1546" t="s">
        <v>26</v>
      </c>
      <c r="AA13" s="1546" t="s">
        <v>27</v>
      </c>
      <c r="AB13" s="1546" t="s">
        <v>28</v>
      </c>
      <c r="AC13" s="1546" t="s">
        <v>29</v>
      </c>
      <c r="AD13" s="1546" t="s">
        <v>30</v>
      </c>
      <c r="AE13" s="1548" t="s">
        <v>31</v>
      </c>
      <c r="AF13" s="1549"/>
      <c r="AG13" s="1550"/>
      <c r="AH13" s="1546" t="s">
        <v>32</v>
      </c>
      <c r="AI13" s="1546" t="s">
        <v>33</v>
      </c>
      <c r="AJ13" s="1548"/>
      <c r="AK13" s="1549"/>
      <c r="AL13" s="1549"/>
      <c r="AM13" s="1549"/>
      <c r="AN13" s="1549"/>
      <c r="AO13" s="1550"/>
      <c r="AP13" s="1548" t="s">
        <v>35</v>
      </c>
      <c r="AQ13" s="1549"/>
      <c r="AR13" s="1549"/>
      <c r="AS13" s="1550"/>
      <c r="AT13" s="1546" t="s">
        <v>36</v>
      </c>
      <c r="AU13" s="1546" t="s">
        <v>37</v>
      </c>
      <c r="AV13" s="1546" t="s">
        <v>38</v>
      </c>
      <c r="AW13" s="1576" t="s">
        <v>39</v>
      </c>
      <c r="AX13" s="1578" t="s">
        <v>40</v>
      </c>
      <c r="AY13" s="1562"/>
      <c r="AZ13" s="1562"/>
      <c r="BA13" s="1563"/>
      <c r="BB13" s="1561" t="s">
        <v>41</v>
      </c>
      <c r="BC13" s="1562"/>
      <c r="BD13" s="1562"/>
      <c r="BE13" s="1563"/>
      <c r="BF13" s="1561" t="s">
        <v>42</v>
      </c>
      <c r="BG13" s="1562"/>
      <c r="BH13" s="1562"/>
      <c r="BI13" s="1563"/>
      <c r="BJ13" s="1561" t="s">
        <v>43</v>
      </c>
      <c r="BK13" s="1562"/>
      <c r="BL13" s="1562"/>
      <c r="BM13" s="1563"/>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row>
    <row r="14" spans="1:254" s="16" customFormat="1" ht="39.75" customHeight="1" thickBot="1">
      <c r="A14" s="1543"/>
      <c r="B14" s="1545"/>
      <c r="C14" s="1547"/>
      <c r="D14" s="411" t="s">
        <v>44</v>
      </c>
      <c r="E14" s="411" t="s">
        <v>45</v>
      </c>
      <c r="F14" s="411" t="s">
        <v>46</v>
      </c>
      <c r="G14" s="411" t="s">
        <v>44</v>
      </c>
      <c r="H14" s="411" t="s">
        <v>45</v>
      </c>
      <c r="I14" s="411" t="s">
        <v>46</v>
      </c>
      <c r="J14" s="411" t="s">
        <v>44</v>
      </c>
      <c r="K14" s="411" t="s">
        <v>45</v>
      </c>
      <c r="L14" s="411" t="s">
        <v>46</v>
      </c>
      <c r="M14" s="411" t="s">
        <v>44</v>
      </c>
      <c r="N14" s="411" t="s">
        <v>45</v>
      </c>
      <c r="O14" s="411" t="s">
        <v>46</v>
      </c>
      <c r="P14" s="411" t="s">
        <v>44</v>
      </c>
      <c r="Q14" s="411" t="s">
        <v>45</v>
      </c>
      <c r="R14" s="411" t="s">
        <v>46</v>
      </c>
      <c r="S14" s="410">
        <f>+S15+S15</f>
        <v>1</v>
      </c>
      <c r="T14" s="1547"/>
      <c r="U14" s="1547"/>
      <c r="V14" s="1547"/>
      <c r="W14" s="412" t="s">
        <v>47</v>
      </c>
      <c r="X14" s="412" t="s">
        <v>48</v>
      </c>
      <c r="Y14" s="1580"/>
      <c r="Z14" s="1560"/>
      <c r="AA14" s="1560"/>
      <c r="AB14" s="1560"/>
      <c r="AC14" s="1560"/>
      <c r="AD14" s="1560"/>
      <c r="AE14" s="411" t="s">
        <v>49</v>
      </c>
      <c r="AF14" s="411" t="s">
        <v>50</v>
      </c>
      <c r="AG14" s="412" t="s">
        <v>51</v>
      </c>
      <c r="AH14" s="1560"/>
      <c r="AI14" s="1560"/>
      <c r="AJ14" s="411" t="s">
        <v>515</v>
      </c>
      <c r="AK14" s="413" t="s">
        <v>53</v>
      </c>
      <c r="AL14" s="411" t="s">
        <v>54</v>
      </c>
      <c r="AM14" s="411" t="s">
        <v>55</v>
      </c>
      <c r="AN14" s="411" t="s">
        <v>56</v>
      </c>
      <c r="AO14" s="411" t="s">
        <v>57</v>
      </c>
      <c r="AP14" s="411" t="s">
        <v>58</v>
      </c>
      <c r="AQ14" s="411" t="s">
        <v>58</v>
      </c>
      <c r="AR14" s="411" t="s">
        <v>58</v>
      </c>
      <c r="AS14" s="411" t="s">
        <v>59</v>
      </c>
      <c r="AT14" s="1547"/>
      <c r="AU14" s="1547"/>
      <c r="AV14" s="1547"/>
      <c r="AW14" s="1577"/>
      <c r="AX14" s="414" t="s">
        <v>60</v>
      </c>
      <c r="AY14" s="415" t="s">
        <v>61</v>
      </c>
      <c r="AZ14" s="415" t="s">
        <v>62</v>
      </c>
      <c r="BA14" s="415" t="s">
        <v>63</v>
      </c>
      <c r="BB14" s="415" t="s">
        <v>60</v>
      </c>
      <c r="BC14" s="415" t="s">
        <v>61</v>
      </c>
      <c r="BD14" s="415" t="s">
        <v>62</v>
      </c>
      <c r="BE14" s="415" t="s">
        <v>63</v>
      </c>
      <c r="BF14" s="415" t="s">
        <v>60</v>
      </c>
      <c r="BG14" s="415" t="s">
        <v>61</v>
      </c>
      <c r="BH14" s="415" t="s">
        <v>62</v>
      </c>
      <c r="BI14" s="415" t="s">
        <v>63</v>
      </c>
      <c r="BJ14" s="415" t="s">
        <v>60</v>
      </c>
      <c r="BK14" s="415" t="s">
        <v>61</v>
      </c>
      <c r="BL14" s="415" t="s">
        <v>62</v>
      </c>
      <c r="BM14" s="416" t="s">
        <v>64</v>
      </c>
      <c r="BN14" s="409"/>
      <c r="BO14" s="409"/>
      <c r="BP14" s="409"/>
      <c r="BQ14" s="409"/>
      <c r="BR14" s="409"/>
      <c r="BS14" s="409"/>
      <c r="BT14" s="409"/>
      <c r="BU14" s="409"/>
      <c r="BV14" s="409"/>
      <c r="BW14" s="409"/>
      <c r="BX14" s="409"/>
      <c r="BY14" s="409"/>
      <c r="BZ14" s="409"/>
      <c r="CA14" s="409"/>
      <c r="CB14" s="409"/>
      <c r="CC14" s="409"/>
      <c r="CD14" s="409"/>
      <c r="CE14" s="409"/>
      <c r="CF14" s="409"/>
      <c r="CG14" s="409"/>
      <c r="CH14" s="409"/>
      <c r="CI14" s="409"/>
      <c r="CJ14" s="409"/>
      <c r="CK14" s="409"/>
      <c r="CL14" s="409"/>
      <c r="CM14" s="409"/>
      <c r="CN14" s="409"/>
      <c r="CO14" s="409"/>
      <c r="CP14" s="409"/>
      <c r="CQ14" s="409"/>
      <c r="CR14" s="409"/>
      <c r="CS14" s="409"/>
      <c r="CT14" s="409"/>
      <c r="CU14" s="409"/>
      <c r="CV14" s="409"/>
      <c r="CW14" s="409"/>
      <c r="CX14" s="409"/>
      <c r="CY14" s="409"/>
      <c r="CZ14" s="409"/>
      <c r="DA14" s="409"/>
      <c r="DB14" s="409"/>
      <c r="DC14" s="409"/>
      <c r="DD14" s="409"/>
      <c r="DE14" s="409"/>
      <c r="DF14" s="409"/>
      <c r="DG14" s="409"/>
      <c r="DH14" s="409"/>
      <c r="DI14" s="409"/>
      <c r="DJ14" s="409"/>
      <c r="DK14" s="409"/>
      <c r="DL14" s="409"/>
      <c r="DM14" s="409"/>
      <c r="DN14" s="409"/>
      <c r="DO14" s="409"/>
      <c r="DP14" s="409"/>
      <c r="DQ14" s="409"/>
      <c r="DR14" s="409"/>
      <c r="DS14" s="409"/>
      <c r="DT14" s="409"/>
      <c r="DU14" s="409"/>
      <c r="DV14" s="409"/>
      <c r="DW14" s="409"/>
      <c r="DX14" s="409"/>
      <c r="DY14" s="409"/>
      <c r="DZ14" s="409"/>
      <c r="EA14" s="409"/>
      <c r="EB14" s="409"/>
      <c r="EC14" s="409"/>
      <c r="ED14" s="409"/>
      <c r="EE14" s="409"/>
      <c r="EF14" s="409"/>
      <c r="EG14" s="409"/>
      <c r="EH14" s="409"/>
      <c r="EI14" s="409"/>
      <c r="EJ14" s="409"/>
      <c r="EK14" s="409"/>
      <c r="EL14" s="409"/>
      <c r="EM14" s="409"/>
      <c r="EN14" s="409"/>
      <c r="EO14" s="409"/>
      <c r="EP14" s="409"/>
      <c r="EQ14" s="409"/>
      <c r="ER14" s="409"/>
      <c r="ES14" s="409"/>
      <c r="ET14" s="409"/>
      <c r="EU14" s="409"/>
      <c r="EV14" s="409"/>
      <c r="EW14" s="409"/>
      <c r="EX14" s="409"/>
      <c r="EY14" s="409"/>
      <c r="EZ14" s="409"/>
      <c r="FA14" s="409"/>
      <c r="FB14" s="409"/>
      <c r="FC14" s="409"/>
      <c r="FD14" s="409"/>
      <c r="FE14" s="409"/>
      <c r="FF14" s="409"/>
      <c r="FG14" s="409"/>
      <c r="FH14" s="409"/>
      <c r="FI14" s="409"/>
      <c r="FJ14" s="409"/>
      <c r="FK14" s="409"/>
      <c r="FL14" s="409"/>
      <c r="FM14" s="409"/>
      <c r="FN14" s="409"/>
      <c r="FO14" s="409"/>
      <c r="FP14" s="409"/>
      <c r="FQ14" s="409"/>
      <c r="FR14" s="409"/>
      <c r="FS14" s="409"/>
      <c r="FT14" s="409"/>
      <c r="FU14" s="409"/>
      <c r="FV14" s="409"/>
      <c r="FW14" s="409"/>
      <c r="FX14" s="409"/>
      <c r="FY14" s="409"/>
      <c r="FZ14" s="409"/>
      <c r="GA14" s="409"/>
      <c r="GB14" s="409"/>
      <c r="GC14" s="409"/>
      <c r="GD14" s="409"/>
      <c r="GE14" s="409"/>
      <c r="GF14" s="409"/>
      <c r="GG14" s="409"/>
      <c r="GH14" s="409"/>
      <c r="GI14" s="409"/>
      <c r="GJ14" s="409"/>
      <c r="GK14" s="409"/>
      <c r="GL14" s="409"/>
      <c r="GM14" s="409"/>
      <c r="GN14" s="409"/>
      <c r="GO14" s="409"/>
      <c r="GP14" s="409"/>
      <c r="GQ14" s="409"/>
      <c r="GR14" s="409"/>
      <c r="GS14" s="409"/>
      <c r="GT14" s="409"/>
      <c r="GU14" s="409"/>
      <c r="GV14" s="409"/>
      <c r="GW14" s="409"/>
      <c r="GX14" s="409"/>
      <c r="GY14" s="409"/>
      <c r="GZ14" s="409"/>
      <c r="HA14" s="409"/>
      <c r="HB14" s="409"/>
      <c r="HC14" s="409"/>
      <c r="HD14" s="409"/>
      <c r="HE14" s="409"/>
      <c r="HF14" s="409"/>
      <c r="HG14" s="409"/>
      <c r="HH14" s="409"/>
      <c r="HI14" s="409"/>
      <c r="HJ14" s="409"/>
      <c r="HK14" s="409"/>
      <c r="HL14" s="409"/>
      <c r="HM14" s="409"/>
      <c r="HN14" s="409"/>
      <c r="HO14" s="409"/>
      <c r="HP14" s="409"/>
      <c r="HQ14" s="409"/>
      <c r="HR14" s="409"/>
      <c r="HS14" s="409"/>
      <c r="HT14" s="409"/>
      <c r="HU14" s="409"/>
      <c r="HV14" s="409"/>
      <c r="HW14" s="409"/>
      <c r="HX14" s="409"/>
      <c r="HY14" s="409"/>
      <c r="HZ14" s="409"/>
      <c r="IA14" s="409"/>
      <c r="IB14" s="409"/>
      <c r="IC14" s="409"/>
      <c r="ID14" s="409"/>
      <c r="IE14" s="409"/>
      <c r="IF14" s="409"/>
      <c r="IG14" s="409"/>
      <c r="IH14" s="409"/>
      <c r="II14" s="409"/>
      <c r="IJ14" s="409"/>
      <c r="IK14" s="409"/>
      <c r="IL14" s="409"/>
      <c r="IM14" s="409"/>
      <c r="IN14" s="409"/>
      <c r="IO14" s="409"/>
      <c r="IP14" s="409"/>
      <c r="IQ14" s="409"/>
      <c r="IR14" s="409"/>
      <c r="IS14" s="409"/>
      <c r="IT14" s="409"/>
    </row>
    <row r="15" spans="1:254" ht="72.75" customHeight="1">
      <c r="A15" s="1564">
        <v>1</v>
      </c>
      <c r="B15" s="1564" t="s">
        <v>516</v>
      </c>
      <c r="C15" s="1567">
        <v>0.5</v>
      </c>
      <c r="D15" s="1567">
        <v>0.1</v>
      </c>
      <c r="E15" s="1567">
        <v>0.1</v>
      </c>
      <c r="F15" s="1570">
        <v>1</v>
      </c>
      <c r="G15" s="1573">
        <v>0.3</v>
      </c>
      <c r="H15" s="1567">
        <v>0.3</v>
      </c>
      <c r="I15" s="1570">
        <v>1</v>
      </c>
      <c r="J15" s="1573">
        <v>0.3</v>
      </c>
      <c r="K15" s="1573">
        <v>0.3</v>
      </c>
      <c r="L15" s="1570">
        <v>1</v>
      </c>
      <c r="M15" s="1573">
        <v>0.3</v>
      </c>
      <c r="N15" s="1573">
        <v>0.3</v>
      </c>
      <c r="O15" s="1570">
        <v>1</v>
      </c>
      <c r="P15" s="1581">
        <v>1</v>
      </c>
      <c r="Q15" s="1584">
        <f>IF((IF(ISERROR(P15/O15),0,(P15/O15)))&gt;1,1,(IF(ISERROR(P15/O15),0,(P15/O15))))</f>
        <v>1</v>
      </c>
      <c r="R15" s="1587">
        <f>Q15*C15</f>
        <v>0.5</v>
      </c>
      <c r="S15" s="1590">
        <f>+R15</f>
        <v>0.5</v>
      </c>
      <c r="T15" s="1593" t="s">
        <v>517</v>
      </c>
      <c r="U15" s="1593" t="s">
        <v>518</v>
      </c>
      <c r="V15" s="1593" t="s">
        <v>519</v>
      </c>
      <c r="W15" s="1598" t="s">
        <v>520</v>
      </c>
      <c r="X15" s="1598" t="s">
        <v>521</v>
      </c>
      <c r="Y15" s="1600" t="s">
        <v>71</v>
      </c>
      <c r="Z15" s="1598" t="s">
        <v>72</v>
      </c>
      <c r="AA15" s="1598" t="s">
        <v>73</v>
      </c>
      <c r="AB15" s="1598" t="s">
        <v>74</v>
      </c>
      <c r="AC15" s="1598" t="s">
        <v>75</v>
      </c>
      <c r="AD15" s="1598" t="s">
        <v>76</v>
      </c>
      <c r="AE15" s="1600" t="s">
        <v>407</v>
      </c>
      <c r="AF15" s="1600">
        <v>2021</v>
      </c>
      <c r="AG15" s="1600" t="s">
        <v>407</v>
      </c>
      <c r="AH15" s="1598" t="s">
        <v>77</v>
      </c>
      <c r="AI15" s="1598" t="s">
        <v>522</v>
      </c>
      <c r="AJ15" s="402" t="s">
        <v>523</v>
      </c>
      <c r="AK15" s="405" t="s">
        <v>525</v>
      </c>
      <c r="AL15" s="1602" t="s">
        <v>407</v>
      </c>
      <c r="AM15" s="1605"/>
      <c r="AN15" s="1602">
        <v>7695</v>
      </c>
      <c r="AO15" s="1602" t="s">
        <v>407</v>
      </c>
      <c r="AP15" s="1605" t="s">
        <v>245</v>
      </c>
      <c r="AQ15" s="1605"/>
      <c r="AR15" s="1605"/>
      <c r="AS15" s="1608" t="s">
        <v>527</v>
      </c>
      <c r="AT15" s="1611"/>
      <c r="AU15" s="1626" t="s">
        <v>528</v>
      </c>
      <c r="AV15" s="1626" t="s">
        <v>529</v>
      </c>
      <c r="AW15" s="1626" t="s">
        <v>530</v>
      </c>
      <c r="AX15" s="1628">
        <v>0.1</v>
      </c>
      <c r="AY15" s="1631">
        <v>0.1</v>
      </c>
      <c r="AZ15" s="1614" t="s">
        <v>531</v>
      </c>
      <c r="BA15" s="1614" t="s">
        <v>532</v>
      </c>
      <c r="BB15" s="1617">
        <v>0.3</v>
      </c>
      <c r="BC15" s="1567">
        <v>0.3</v>
      </c>
      <c r="BD15" s="1620" t="s">
        <v>533</v>
      </c>
      <c r="BE15" s="1620" t="s">
        <v>534</v>
      </c>
      <c r="BF15" s="1623">
        <v>0.3</v>
      </c>
      <c r="BG15" s="1623">
        <v>0.3</v>
      </c>
      <c r="BH15" s="1636" t="s">
        <v>1916</v>
      </c>
      <c r="BI15" s="1639" t="s">
        <v>1917</v>
      </c>
      <c r="BJ15" s="1634">
        <v>0.3</v>
      </c>
      <c r="BK15" s="1634">
        <v>0.3</v>
      </c>
      <c r="BL15" s="1634" t="s">
        <v>1961</v>
      </c>
      <c r="BM15" s="1634" t="s">
        <v>534</v>
      </c>
      <c r="BN15" s="1635"/>
      <c r="BO15" s="1537"/>
      <c r="BP15" s="1537"/>
      <c r="BQ15" s="1537"/>
      <c r="BR15" s="1537"/>
      <c r="BS15" s="1537"/>
      <c r="BT15" s="1537"/>
      <c r="BU15" s="1537"/>
      <c r="BV15" s="1537"/>
      <c r="BW15" s="1537"/>
      <c r="BX15" s="1537"/>
      <c r="BY15" s="1537"/>
      <c r="BZ15" s="1537"/>
      <c r="CA15" s="1537"/>
      <c r="CB15" s="1537"/>
      <c r="CC15" s="1537"/>
      <c r="CD15" s="1537"/>
      <c r="CE15" s="1537"/>
      <c r="CF15" s="1537"/>
      <c r="CG15" s="1537"/>
      <c r="CH15" s="1537"/>
      <c r="CI15" s="1537"/>
      <c r="CJ15" s="1537"/>
      <c r="CK15" s="1537"/>
      <c r="CL15" s="1537"/>
      <c r="CM15" s="1537"/>
      <c r="CN15" s="1537"/>
      <c r="CO15" s="1537"/>
      <c r="CP15" s="1537"/>
      <c r="CQ15" s="1537"/>
      <c r="CR15" s="1537"/>
      <c r="CS15" s="1537"/>
      <c r="CT15" s="1537"/>
      <c r="CU15" s="1537"/>
      <c r="CV15" s="1537"/>
      <c r="CW15" s="1537"/>
      <c r="CX15" s="1537"/>
      <c r="CY15" s="1537"/>
      <c r="CZ15" s="1537"/>
      <c r="DA15" s="1537"/>
      <c r="DB15" s="1537"/>
      <c r="DC15" s="1537"/>
      <c r="DD15" s="1537"/>
      <c r="DE15" s="1537"/>
      <c r="DF15" s="1537"/>
      <c r="DG15" s="1537"/>
      <c r="DH15" s="1537"/>
      <c r="DI15" s="1537"/>
      <c r="DJ15" s="1537"/>
      <c r="DK15" s="1537"/>
      <c r="DL15" s="1537"/>
      <c r="DM15" s="1537"/>
      <c r="DN15" s="1537"/>
      <c r="DO15" s="1537"/>
      <c r="DP15" s="1537"/>
      <c r="DQ15" s="1537"/>
      <c r="DR15" s="1537"/>
      <c r="DS15" s="1537"/>
      <c r="DT15" s="1537"/>
      <c r="DU15" s="1537"/>
      <c r="DV15" s="1537"/>
      <c r="DW15" s="1537"/>
      <c r="DX15" s="1537"/>
      <c r="DY15" s="1537"/>
      <c r="DZ15" s="1537"/>
      <c r="EA15" s="1537"/>
      <c r="EB15" s="1537"/>
      <c r="EC15" s="1537"/>
      <c r="ED15" s="1537"/>
      <c r="EE15" s="1537"/>
      <c r="EF15" s="1537"/>
      <c r="EG15" s="1537"/>
      <c r="EH15" s="1537"/>
      <c r="EI15" s="1537"/>
      <c r="EJ15" s="1537"/>
      <c r="EK15" s="1537"/>
      <c r="EL15" s="1537"/>
      <c r="EM15" s="1537"/>
      <c r="EN15" s="1537"/>
      <c r="EO15" s="1537"/>
      <c r="EP15" s="1537"/>
      <c r="EQ15" s="1537"/>
      <c r="ER15" s="1537"/>
      <c r="ES15" s="1537"/>
      <c r="ET15" s="1537"/>
      <c r="EU15" s="1537"/>
      <c r="EV15" s="1537"/>
      <c r="EW15" s="1537"/>
      <c r="EX15" s="1537"/>
      <c r="EY15" s="1537"/>
      <c r="EZ15" s="1537"/>
      <c r="FA15" s="1537"/>
      <c r="FB15" s="1537"/>
      <c r="FC15" s="1537"/>
      <c r="FD15" s="1537"/>
      <c r="FE15" s="1537"/>
      <c r="FF15" s="1537"/>
      <c r="FG15" s="1537"/>
      <c r="FH15" s="1537"/>
      <c r="FI15" s="1537"/>
      <c r="FJ15" s="1537"/>
      <c r="FK15" s="1537"/>
      <c r="FL15" s="1537"/>
      <c r="FM15" s="1537"/>
      <c r="FN15" s="1537"/>
      <c r="FO15" s="1537"/>
      <c r="FP15" s="1537"/>
      <c r="FQ15" s="1537"/>
      <c r="FR15" s="1537"/>
      <c r="FS15" s="1537"/>
      <c r="FT15" s="1537"/>
      <c r="FU15" s="1537"/>
      <c r="FV15" s="1537"/>
      <c r="FW15" s="1537"/>
      <c r="FX15" s="1537"/>
      <c r="FY15" s="1537"/>
      <c r="FZ15" s="1537"/>
      <c r="GA15" s="1537"/>
      <c r="GB15" s="1537"/>
      <c r="GC15" s="1537"/>
      <c r="GD15" s="1537"/>
      <c r="GE15" s="1537"/>
      <c r="GF15" s="1537"/>
      <c r="GG15" s="1537"/>
      <c r="GH15" s="1537"/>
      <c r="GI15" s="1537"/>
      <c r="GJ15" s="1537"/>
      <c r="GK15" s="1537"/>
      <c r="GL15" s="1537"/>
      <c r="GM15" s="1537"/>
      <c r="GN15" s="1537"/>
      <c r="GO15" s="1537"/>
      <c r="GP15" s="1537"/>
      <c r="GQ15" s="1537"/>
      <c r="GR15" s="1537"/>
      <c r="GS15" s="1537"/>
      <c r="GT15" s="1537"/>
      <c r="GU15" s="1537"/>
      <c r="GV15" s="1537"/>
      <c r="GW15" s="1537"/>
      <c r="GX15" s="1537"/>
      <c r="GY15" s="1537"/>
      <c r="GZ15" s="1537"/>
      <c r="HA15" s="1537"/>
      <c r="HB15" s="1537"/>
      <c r="HC15" s="1537"/>
      <c r="HD15" s="1537"/>
      <c r="HE15" s="1537"/>
      <c r="HF15" s="1537"/>
      <c r="HG15" s="1537"/>
      <c r="HH15" s="1537"/>
      <c r="HI15" s="1537"/>
      <c r="HJ15" s="1537"/>
      <c r="HK15" s="1537"/>
      <c r="HL15" s="1537"/>
      <c r="HM15" s="1537"/>
      <c r="HN15" s="1537"/>
      <c r="HO15" s="1537"/>
      <c r="HP15" s="1537"/>
      <c r="HQ15" s="1537"/>
      <c r="HR15" s="1537"/>
      <c r="HS15" s="1537"/>
      <c r="HT15" s="1537"/>
      <c r="HU15" s="1537"/>
      <c r="HV15" s="1537"/>
      <c r="HW15" s="1537"/>
      <c r="HX15" s="1537"/>
      <c r="HY15" s="1537"/>
      <c r="HZ15" s="1537"/>
      <c r="IA15" s="1537"/>
      <c r="IB15" s="1537"/>
      <c r="IC15" s="1537"/>
      <c r="ID15" s="1537"/>
      <c r="IE15" s="1537"/>
      <c r="IF15" s="1537"/>
      <c r="IG15" s="1537"/>
      <c r="IH15" s="1537"/>
      <c r="II15" s="1537"/>
      <c r="IJ15" s="1537"/>
      <c r="IK15" s="1537"/>
      <c r="IL15" s="1537"/>
      <c r="IM15" s="1537"/>
      <c r="IN15" s="1537"/>
      <c r="IO15" s="1537"/>
      <c r="IP15" s="1537"/>
      <c r="IQ15" s="1537"/>
      <c r="IR15" s="1537"/>
      <c r="IS15" s="1537"/>
      <c r="IT15" s="1537"/>
    </row>
    <row r="16" spans="1:254" ht="72.75" customHeight="1">
      <c r="A16" s="1565"/>
      <c r="B16" s="1565"/>
      <c r="C16" s="1568"/>
      <c r="D16" s="1568"/>
      <c r="E16" s="1568"/>
      <c r="F16" s="1571"/>
      <c r="G16" s="1574"/>
      <c r="H16" s="1568"/>
      <c r="I16" s="1571"/>
      <c r="J16" s="1574"/>
      <c r="K16" s="1596"/>
      <c r="L16" s="1571"/>
      <c r="M16" s="1574"/>
      <c r="N16" s="1596"/>
      <c r="O16" s="1571"/>
      <c r="P16" s="1582"/>
      <c r="Q16" s="1585"/>
      <c r="R16" s="1588"/>
      <c r="S16" s="1591"/>
      <c r="T16" s="1594"/>
      <c r="U16" s="1594"/>
      <c r="V16" s="1594"/>
      <c r="W16" s="1594"/>
      <c r="X16" s="1594"/>
      <c r="Y16" s="1565"/>
      <c r="Z16" s="1594"/>
      <c r="AA16" s="1594"/>
      <c r="AB16" s="1594"/>
      <c r="AC16" s="1594"/>
      <c r="AD16" s="1594"/>
      <c r="AE16" s="1565"/>
      <c r="AF16" s="1565"/>
      <c r="AG16" s="1565"/>
      <c r="AH16" s="1594"/>
      <c r="AI16" s="1594"/>
      <c r="AJ16" s="403"/>
      <c r="AK16" s="406"/>
      <c r="AL16" s="1603"/>
      <c r="AM16" s="1606"/>
      <c r="AN16" s="1603"/>
      <c r="AO16" s="1603"/>
      <c r="AP16" s="1606"/>
      <c r="AQ16" s="1606"/>
      <c r="AR16" s="1606"/>
      <c r="AS16" s="1609"/>
      <c r="AT16" s="1612"/>
      <c r="AU16" s="1606"/>
      <c r="AV16" s="1606"/>
      <c r="AW16" s="1606"/>
      <c r="AX16" s="1629"/>
      <c r="AY16" s="1632"/>
      <c r="AZ16" s="1615"/>
      <c r="BA16" s="1615"/>
      <c r="BB16" s="1618"/>
      <c r="BC16" s="1568"/>
      <c r="BD16" s="1621"/>
      <c r="BE16" s="1621"/>
      <c r="BF16" s="1624"/>
      <c r="BG16" s="1624"/>
      <c r="BH16" s="1637"/>
      <c r="BI16" s="1640"/>
      <c r="BJ16" s="1565"/>
      <c r="BK16" s="1565"/>
      <c r="BL16" s="1565"/>
      <c r="BM16" s="1565"/>
      <c r="BN16" s="1635"/>
      <c r="BO16" s="1537"/>
      <c r="BP16" s="1537"/>
      <c r="BQ16" s="1537"/>
      <c r="BR16" s="1537"/>
      <c r="BS16" s="1537"/>
      <c r="BT16" s="1537"/>
      <c r="BU16" s="1537"/>
      <c r="BV16" s="1537"/>
      <c r="BW16" s="1537"/>
      <c r="BX16" s="1537"/>
      <c r="BY16" s="1537"/>
      <c r="BZ16" s="1537"/>
      <c r="CA16" s="1537"/>
      <c r="CB16" s="1537"/>
      <c r="CC16" s="1537"/>
      <c r="CD16" s="1537"/>
      <c r="CE16" s="1537"/>
      <c r="CF16" s="1537"/>
      <c r="CG16" s="1537"/>
      <c r="CH16" s="1537"/>
      <c r="CI16" s="1537"/>
      <c r="CJ16" s="1537"/>
      <c r="CK16" s="1537"/>
      <c r="CL16" s="1537"/>
      <c r="CM16" s="1537"/>
      <c r="CN16" s="1537"/>
      <c r="CO16" s="1537"/>
      <c r="CP16" s="1537"/>
      <c r="CQ16" s="1537"/>
      <c r="CR16" s="1537"/>
      <c r="CS16" s="1537"/>
      <c r="CT16" s="1537"/>
      <c r="CU16" s="1537"/>
      <c r="CV16" s="1537"/>
      <c r="CW16" s="1537"/>
      <c r="CX16" s="1537"/>
      <c r="CY16" s="1537"/>
      <c r="CZ16" s="1537"/>
      <c r="DA16" s="1537"/>
      <c r="DB16" s="1537"/>
      <c r="DC16" s="1537"/>
      <c r="DD16" s="1537"/>
      <c r="DE16" s="1537"/>
      <c r="DF16" s="1537"/>
      <c r="DG16" s="1537"/>
      <c r="DH16" s="1537"/>
      <c r="DI16" s="1537"/>
      <c r="DJ16" s="1537"/>
      <c r="DK16" s="1537"/>
      <c r="DL16" s="1537"/>
      <c r="DM16" s="1537"/>
      <c r="DN16" s="1537"/>
      <c r="DO16" s="1537"/>
      <c r="DP16" s="1537"/>
      <c r="DQ16" s="1537"/>
      <c r="DR16" s="1537"/>
      <c r="DS16" s="1537"/>
      <c r="DT16" s="1537"/>
      <c r="DU16" s="1537"/>
      <c r="DV16" s="1537"/>
      <c r="DW16" s="1537"/>
      <c r="DX16" s="1537"/>
      <c r="DY16" s="1537"/>
      <c r="DZ16" s="1537"/>
      <c r="EA16" s="1537"/>
      <c r="EB16" s="1537"/>
      <c r="EC16" s="1537"/>
      <c r="ED16" s="1537"/>
      <c r="EE16" s="1537"/>
      <c r="EF16" s="1537"/>
      <c r="EG16" s="1537"/>
      <c r="EH16" s="1537"/>
      <c r="EI16" s="1537"/>
      <c r="EJ16" s="1537"/>
      <c r="EK16" s="1537"/>
      <c r="EL16" s="1537"/>
      <c r="EM16" s="1537"/>
      <c r="EN16" s="1537"/>
      <c r="EO16" s="1537"/>
      <c r="EP16" s="1537"/>
      <c r="EQ16" s="1537"/>
      <c r="ER16" s="1537"/>
      <c r="ES16" s="1537"/>
      <c r="ET16" s="1537"/>
      <c r="EU16" s="1537"/>
      <c r="EV16" s="1537"/>
      <c r="EW16" s="1537"/>
      <c r="EX16" s="1537"/>
      <c r="EY16" s="1537"/>
      <c r="EZ16" s="1537"/>
      <c r="FA16" s="1537"/>
      <c r="FB16" s="1537"/>
      <c r="FC16" s="1537"/>
      <c r="FD16" s="1537"/>
      <c r="FE16" s="1537"/>
      <c r="FF16" s="1537"/>
      <c r="FG16" s="1537"/>
      <c r="FH16" s="1537"/>
      <c r="FI16" s="1537"/>
      <c r="FJ16" s="1537"/>
      <c r="FK16" s="1537"/>
      <c r="FL16" s="1537"/>
      <c r="FM16" s="1537"/>
      <c r="FN16" s="1537"/>
      <c r="FO16" s="1537"/>
      <c r="FP16" s="1537"/>
      <c r="FQ16" s="1537"/>
      <c r="FR16" s="1537"/>
      <c r="FS16" s="1537"/>
      <c r="FT16" s="1537"/>
      <c r="FU16" s="1537"/>
      <c r="FV16" s="1537"/>
      <c r="FW16" s="1537"/>
      <c r="FX16" s="1537"/>
      <c r="FY16" s="1537"/>
      <c r="FZ16" s="1537"/>
      <c r="GA16" s="1537"/>
      <c r="GB16" s="1537"/>
      <c r="GC16" s="1537"/>
      <c r="GD16" s="1537"/>
      <c r="GE16" s="1537"/>
      <c r="GF16" s="1537"/>
      <c r="GG16" s="1537"/>
      <c r="GH16" s="1537"/>
      <c r="GI16" s="1537"/>
      <c r="GJ16" s="1537"/>
      <c r="GK16" s="1537"/>
      <c r="GL16" s="1537"/>
      <c r="GM16" s="1537"/>
      <c r="GN16" s="1537"/>
      <c r="GO16" s="1537"/>
      <c r="GP16" s="1537"/>
      <c r="GQ16" s="1537"/>
      <c r="GR16" s="1537"/>
      <c r="GS16" s="1537"/>
      <c r="GT16" s="1537"/>
      <c r="GU16" s="1537"/>
      <c r="GV16" s="1537"/>
      <c r="GW16" s="1537"/>
      <c r="GX16" s="1537"/>
      <c r="GY16" s="1537"/>
      <c r="GZ16" s="1537"/>
      <c r="HA16" s="1537"/>
      <c r="HB16" s="1537"/>
      <c r="HC16" s="1537"/>
      <c r="HD16" s="1537"/>
      <c r="HE16" s="1537"/>
      <c r="HF16" s="1537"/>
      <c r="HG16" s="1537"/>
      <c r="HH16" s="1537"/>
      <c r="HI16" s="1537"/>
      <c r="HJ16" s="1537"/>
      <c r="HK16" s="1537"/>
      <c r="HL16" s="1537"/>
      <c r="HM16" s="1537"/>
      <c r="HN16" s="1537"/>
      <c r="HO16" s="1537"/>
      <c r="HP16" s="1537"/>
      <c r="HQ16" s="1537"/>
      <c r="HR16" s="1537"/>
      <c r="HS16" s="1537"/>
      <c r="HT16" s="1537"/>
      <c r="HU16" s="1537"/>
      <c r="HV16" s="1537"/>
      <c r="HW16" s="1537"/>
      <c r="HX16" s="1537"/>
      <c r="HY16" s="1537"/>
      <c r="HZ16" s="1537"/>
      <c r="IA16" s="1537"/>
      <c r="IB16" s="1537"/>
      <c r="IC16" s="1537"/>
      <c r="ID16" s="1537"/>
      <c r="IE16" s="1537"/>
      <c r="IF16" s="1537"/>
      <c r="IG16" s="1537"/>
      <c r="IH16" s="1537"/>
      <c r="II16" s="1537"/>
      <c r="IJ16" s="1537"/>
      <c r="IK16" s="1537"/>
      <c r="IL16" s="1537"/>
      <c r="IM16" s="1537"/>
      <c r="IN16" s="1537"/>
      <c r="IO16" s="1537"/>
      <c r="IP16" s="1537"/>
      <c r="IQ16" s="1537"/>
      <c r="IR16" s="1537"/>
      <c r="IS16" s="1537"/>
      <c r="IT16" s="1537"/>
    </row>
    <row r="17" spans="1:254" ht="72.75" customHeight="1" thickBot="1">
      <c r="A17" s="1566"/>
      <c r="B17" s="1566"/>
      <c r="C17" s="1569"/>
      <c r="D17" s="1569"/>
      <c r="E17" s="1569"/>
      <c r="F17" s="1572"/>
      <c r="G17" s="1575"/>
      <c r="H17" s="1569"/>
      <c r="I17" s="1572"/>
      <c r="J17" s="1575"/>
      <c r="K17" s="1597"/>
      <c r="L17" s="1572"/>
      <c r="M17" s="1575"/>
      <c r="N17" s="1597"/>
      <c r="O17" s="1572"/>
      <c r="P17" s="1583"/>
      <c r="Q17" s="1586"/>
      <c r="R17" s="1589"/>
      <c r="S17" s="1592"/>
      <c r="T17" s="1595"/>
      <c r="U17" s="1595"/>
      <c r="V17" s="1595"/>
      <c r="W17" s="1599"/>
      <c r="X17" s="1599"/>
      <c r="Y17" s="1601"/>
      <c r="Z17" s="1599"/>
      <c r="AA17" s="1599"/>
      <c r="AB17" s="1599"/>
      <c r="AC17" s="1599"/>
      <c r="AD17" s="1599"/>
      <c r="AE17" s="1601"/>
      <c r="AF17" s="1601"/>
      <c r="AG17" s="1601"/>
      <c r="AH17" s="1599"/>
      <c r="AI17" s="1599"/>
      <c r="AJ17" s="404" t="s">
        <v>524</v>
      </c>
      <c r="AK17" s="407" t="s">
        <v>526</v>
      </c>
      <c r="AL17" s="1604"/>
      <c r="AM17" s="1607"/>
      <c r="AN17" s="1604"/>
      <c r="AO17" s="1604"/>
      <c r="AP17" s="1607"/>
      <c r="AQ17" s="1607"/>
      <c r="AR17" s="1607"/>
      <c r="AS17" s="1610"/>
      <c r="AT17" s="1613"/>
      <c r="AU17" s="1627"/>
      <c r="AV17" s="1627"/>
      <c r="AW17" s="1627"/>
      <c r="AX17" s="1630"/>
      <c r="AY17" s="1633"/>
      <c r="AZ17" s="1616"/>
      <c r="BA17" s="1616"/>
      <c r="BB17" s="1619"/>
      <c r="BC17" s="1569"/>
      <c r="BD17" s="1622"/>
      <c r="BE17" s="1622"/>
      <c r="BF17" s="1625"/>
      <c r="BG17" s="1625"/>
      <c r="BH17" s="1638"/>
      <c r="BI17" s="1641"/>
      <c r="BJ17" s="1566"/>
      <c r="BK17" s="1566"/>
      <c r="BL17" s="1566"/>
      <c r="BM17" s="1566"/>
      <c r="BN17" s="1635"/>
      <c r="BO17" s="1537"/>
      <c r="BP17" s="1537"/>
      <c r="BQ17" s="1537"/>
      <c r="BR17" s="1537"/>
      <c r="BS17" s="1537"/>
      <c r="BT17" s="1537"/>
      <c r="BU17" s="1537"/>
      <c r="BV17" s="1537"/>
      <c r="BW17" s="1537"/>
      <c r="BX17" s="1537"/>
      <c r="BY17" s="1537"/>
      <c r="BZ17" s="1537"/>
      <c r="CA17" s="1537"/>
      <c r="CB17" s="1537"/>
      <c r="CC17" s="1537"/>
      <c r="CD17" s="1537"/>
      <c r="CE17" s="1537"/>
      <c r="CF17" s="1537"/>
      <c r="CG17" s="1537"/>
      <c r="CH17" s="1537"/>
      <c r="CI17" s="1537"/>
      <c r="CJ17" s="1537"/>
      <c r="CK17" s="1537"/>
      <c r="CL17" s="1537"/>
      <c r="CM17" s="1537"/>
      <c r="CN17" s="1537"/>
      <c r="CO17" s="1537"/>
      <c r="CP17" s="1537"/>
      <c r="CQ17" s="1537"/>
      <c r="CR17" s="1537"/>
      <c r="CS17" s="1537"/>
      <c r="CT17" s="1537"/>
      <c r="CU17" s="1537"/>
      <c r="CV17" s="1537"/>
      <c r="CW17" s="1537"/>
      <c r="CX17" s="1537"/>
      <c r="CY17" s="1537"/>
      <c r="CZ17" s="1537"/>
      <c r="DA17" s="1537"/>
      <c r="DB17" s="1537"/>
      <c r="DC17" s="1537"/>
      <c r="DD17" s="1537"/>
      <c r="DE17" s="1537"/>
      <c r="DF17" s="1537"/>
      <c r="DG17" s="1537"/>
      <c r="DH17" s="1537"/>
      <c r="DI17" s="1537"/>
      <c r="DJ17" s="1537"/>
      <c r="DK17" s="1537"/>
      <c r="DL17" s="1537"/>
      <c r="DM17" s="1537"/>
      <c r="DN17" s="1537"/>
      <c r="DO17" s="1537"/>
      <c r="DP17" s="1537"/>
      <c r="DQ17" s="1537"/>
      <c r="DR17" s="1537"/>
      <c r="DS17" s="1537"/>
      <c r="DT17" s="1537"/>
      <c r="DU17" s="1537"/>
      <c r="DV17" s="1537"/>
      <c r="DW17" s="1537"/>
      <c r="DX17" s="1537"/>
      <c r="DY17" s="1537"/>
      <c r="DZ17" s="1537"/>
      <c r="EA17" s="1537"/>
      <c r="EB17" s="1537"/>
      <c r="EC17" s="1537"/>
      <c r="ED17" s="1537"/>
      <c r="EE17" s="1537"/>
      <c r="EF17" s="1537"/>
      <c r="EG17" s="1537"/>
      <c r="EH17" s="1537"/>
      <c r="EI17" s="1537"/>
      <c r="EJ17" s="1537"/>
      <c r="EK17" s="1537"/>
      <c r="EL17" s="1537"/>
      <c r="EM17" s="1537"/>
      <c r="EN17" s="1537"/>
      <c r="EO17" s="1537"/>
      <c r="EP17" s="1537"/>
      <c r="EQ17" s="1537"/>
      <c r="ER17" s="1537"/>
      <c r="ES17" s="1537"/>
      <c r="ET17" s="1537"/>
      <c r="EU17" s="1537"/>
      <c r="EV17" s="1537"/>
      <c r="EW17" s="1537"/>
      <c r="EX17" s="1537"/>
      <c r="EY17" s="1537"/>
      <c r="EZ17" s="1537"/>
      <c r="FA17" s="1537"/>
      <c r="FB17" s="1537"/>
      <c r="FC17" s="1537"/>
      <c r="FD17" s="1537"/>
      <c r="FE17" s="1537"/>
      <c r="FF17" s="1537"/>
      <c r="FG17" s="1537"/>
      <c r="FH17" s="1537"/>
      <c r="FI17" s="1537"/>
      <c r="FJ17" s="1537"/>
      <c r="FK17" s="1537"/>
      <c r="FL17" s="1537"/>
      <c r="FM17" s="1537"/>
      <c r="FN17" s="1537"/>
      <c r="FO17" s="1537"/>
      <c r="FP17" s="1537"/>
      <c r="FQ17" s="1537"/>
      <c r="FR17" s="1537"/>
      <c r="FS17" s="1537"/>
      <c r="FT17" s="1537"/>
      <c r="FU17" s="1537"/>
      <c r="FV17" s="1537"/>
      <c r="FW17" s="1537"/>
      <c r="FX17" s="1537"/>
      <c r="FY17" s="1537"/>
      <c r="FZ17" s="1537"/>
      <c r="GA17" s="1537"/>
      <c r="GB17" s="1537"/>
      <c r="GC17" s="1537"/>
      <c r="GD17" s="1537"/>
      <c r="GE17" s="1537"/>
      <c r="GF17" s="1537"/>
      <c r="GG17" s="1537"/>
      <c r="GH17" s="1537"/>
      <c r="GI17" s="1537"/>
      <c r="GJ17" s="1537"/>
      <c r="GK17" s="1537"/>
      <c r="GL17" s="1537"/>
      <c r="GM17" s="1537"/>
      <c r="GN17" s="1537"/>
      <c r="GO17" s="1537"/>
      <c r="GP17" s="1537"/>
      <c r="GQ17" s="1537"/>
      <c r="GR17" s="1537"/>
      <c r="GS17" s="1537"/>
      <c r="GT17" s="1537"/>
      <c r="GU17" s="1537"/>
      <c r="GV17" s="1537"/>
      <c r="GW17" s="1537"/>
      <c r="GX17" s="1537"/>
      <c r="GY17" s="1537"/>
      <c r="GZ17" s="1537"/>
      <c r="HA17" s="1537"/>
      <c r="HB17" s="1537"/>
      <c r="HC17" s="1537"/>
      <c r="HD17" s="1537"/>
      <c r="HE17" s="1537"/>
      <c r="HF17" s="1537"/>
      <c r="HG17" s="1537"/>
      <c r="HH17" s="1537"/>
      <c r="HI17" s="1537"/>
      <c r="HJ17" s="1537"/>
      <c r="HK17" s="1537"/>
      <c r="HL17" s="1537"/>
      <c r="HM17" s="1537"/>
      <c r="HN17" s="1537"/>
      <c r="HO17" s="1537"/>
      <c r="HP17" s="1537"/>
      <c r="HQ17" s="1537"/>
      <c r="HR17" s="1537"/>
      <c r="HS17" s="1537"/>
      <c r="HT17" s="1537"/>
      <c r="HU17" s="1537"/>
      <c r="HV17" s="1537"/>
      <c r="HW17" s="1537"/>
      <c r="HX17" s="1537"/>
      <c r="HY17" s="1537"/>
      <c r="HZ17" s="1537"/>
      <c r="IA17" s="1537"/>
      <c r="IB17" s="1537"/>
      <c r="IC17" s="1537"/>
      <c r="ID17" s="1537"/>
      <c r="IE17" s="1537"/>
      <c r="IF17" s="1537"/>
      <c r="IG17" s="1537"/>
      <c r="IH17" s="1537"/>
      <c r="II17" s="1537"/>
      <c r="IJ17" s="1537"/>
      <c r="IK17" s="1537"/>
      <c r="IL17" s="1537"/>
      <c r="IM17" s="1537"/>
      <c r="IN17" s="1537"/>
      <c r="IO17" s="1537"/>
      <c r="IP17" s="1537"/>
      <c r="IQ17" s="1537"/>
      <c r="IR17" s="1537"/>
      <c r="IS17" s="1537"/>
      <c r="IT17" s="1537"/>
    </row>
    <row r="18" spans="1:254" ht="72.75" customHeight="1">
      <c r="A18" s="1564">
        <v>2</v>
      </c>
      <c r="B18" s="1564" t="s">
        <v>535</v>
      </c>
      <c r="C18" s="1567">
        <v>0.5</v>
      </c>
      <c r="D18" s="1567">
        <v>0.1</v>
      </c>
      <c r="E18" s="1567">
        <v>0.1</v>
      </c>
      <c r="F18" s="1642">
        <v>1</v>
      </c>
      <c r="G18" s="1573">
        <v>0.3</v>
      </c>
      <c r="H18" s="1643">
        <v>0.3</v>
      </c>
      <c r="I18" s="1642">
        <v>1</v>
      </c>
      <c r="J18" s="1573">
        <v>0.3</v>
      </c>
      <c r="K18" s="1573">
        <v>0.3</v>
      </c>
      <c r="L18" s="1642">
        <v>1</v>
      </c>
      <c r="M18" s="1573">
        <v>0.3</v>
      </c>
      <c r="N18" s="1573">
        <v>0.3</v>
      </c>
      <c r="O18" s="1642">
        <v>1</v>
      </c>
      <c r="P18" s="1581">
        <v>1</v>
      </c>
      <c r="Q18" s="1584">
        <f>IF((IF(ISERROR(P18/O18),0,(P18/O18)))&gt;1,1,(IF(ISERROR(P18/O18),0,(P18/O18))))</f>
        <v>1</v>
      </c>
      <c r="R18" s="1587">
        <f>Q18*C18</f>
        <v>0.5</v>
      </c>
      <c r="S18" s="1590">
        <f>+R18</f>
        <v>0.5</v>
      </c>
      <c r="T18" s="1593" t="s">
        <v>536</v>
      </c>
      <c r="U18" s="1593" t="s">
        <v>537</v>
      </c>
      <c r="V18" s="1593" t="s">
        <v>538</v>
      </c>
      <c r="W18" s="1598" t="s">
        <v>539</v>
      </c>
      <c r="X18" s="1598" t="s">
        <v>540</v>
      </c>
      <c r="Y18" s="1600" t="s">
        <v>71</v>
      </c>
      <c r="Z18" s="1598" t="s">
        <v>72</v>
      </c>
      <c r="AA18" s="1598" t="s">
        <v>73</v>
      </c>
      <c r="AB18" s="1598" t="s">
        <v>74</v>
      </c>
      <c r="AC18" s="1598" t="s">
        <v>75</v>
      </c>
      <c r="AD18" s="1598" t="s">
        <v>76</v>
      </c>
      <c r="AE18" s="1600" t="s">
        <v>407</v>
      </c>
      <c r="AF18" s="1600">
        <v>2024</v>
      </c>
      <c r="AG18" s="1600" t="s">
        <v>407</v>
      </c>
      <c r="AH18" s="1598" t="s">
        <v>77</v>
      </c>
      <c r="AI18" s="1598" t="s">
        <v>78</v>
      </c>
      <c r="AJ18" s="402" t="s">
        <v>523</v>
      </c>
      <c r="AK18" s="405" t="s">
        <v>525</v>
      </c>
      <c r="AL18" s="1602" t="s">
        <v>407</v>
      </c>
      <c r="AM18" s="1605"/>
      <c r="AN18" s="1602">
        <v>7695</v>
      </c>
      <c r="AO18" s="1602" t="s">
        <v>407</v>
      </c>
      <c r="AP18" s="1605" t="s">
        <v>245</v>
      </c>
      <c r="AQ18" s="1605"/>
      <c r="AR18" s="1605"/>
      <c r="AS18" s="1608" t="s">
        <v>527</v>
      </c>
      <c r="AT18" s="1611"/>
      <c r="AU18" s="1626" t="s">
        <v>541</v>
      </c>
      <c r="AV18" s="1626" t="s">
        <v>529</v>
      </c>
      <c r="AW18" s="1626" t="s">
        <v>542</v>
      </c>
      <c r="AX18" s="1628">
        <v>0.1</v>
      </c>
      <c r="AY18" s="1631">
        <v>0.1</v>
      </c>
      <c r="AZ18" s="1614" t="s">
        <v>543</v>
      </c>
      <c r="BA18" s="1614" t="s">
        <v>544</v>
      </c>
      <c r="BB18" s="1617">
        <v>0.3</v>
      </c>
      <c r="BC18" s="1643">
        <v>0.3</v>
      </c>
      <c r="BD18" s="1620" t="s">
        <v>545</v>
      </c>
      <c r="BE18" s="1620" t="s">
        <v>546</v>
      </c>
      <c r="BF18" s="1623">
        <v>0.3</v>
      </c>
      <c r="BG18" s="1623">
        <v>0.3</v>
      </c>
      <c r="BH18" s="1646" t="s">
        <v>1918</v>
      </c>
      <c r="BI18" s="1646" t="s">
        <v>1919</v>
      </c>
      <c r="BJ18" s="1634">
        <v>0.3</v>
      </c>
      <c r="BK18" s="1634">
        <v>0.3</v>
      </c>
      <c r="BL18" s="1634" t="s">
        <v>1962</v>
      </c>
      <c r="BM18" s="1634" t="s">
        <v>546</v>
      </c>
      <c r="BN18" s="1635"/>
      <c r="BO18" s="1537"/>
      <c r="BP18" s="1537"/>
      <c r="BQ18" s="1537"/>
      <c r="BR18" s="1537"/>
      <c r="BS18" s="1537"/>
      <c r="BT18" s="1537"/>
      <c r="BU18" s="1537"/>
      <c r="BV18" s="1537"/>
      <c r="BW18" s="1537"/>
      <c r="BX18" s="1537"/>
      <c r="BY18" s="1537"/>
      <c r="BZ18" s="1537"/>
      <c r="CA18" s="1537"/>
      <c r="CB18" s="1537"/>
      <c r="CC18" s="1537"/>
      <c r="CD18" s="1537"/>
      <c r="CE18" s="1537"/>
      <c r="CF18" s="1537"/>
      <c r="CG18" s="1537"/>
      <c r="CH18" s="1537"/>
      <c r="CI18" s="1537"/>
      <c r="CJ18" s="1537"/>
      <c r="CK18" s="1537"/>
      <c r="CL18" s="1537"/>
      <c r="CM18" s="1537"/>
      <c r="CN18" s="1537"/>
      <c r="CO18" s="1537"/>
      <c r="CP18" s="1537"/>
      <c r="CQ18" s="1537"/>
      <c r="CR18" s="1537"/>
      <c r="CS18" s="1537"/>
      <c r="CT18" s="1537"/>
      <c r="CU18" s="1537"/>
      <c r="CV18" s="1537"/>
      <c r="CW18" s="1537"/>
      <c r="CX18" s="1537"/>
      <c r="CY18" s="1537"/>
      <c r="CZ18" s="1537"/>
      <c r="DA18" s="1537"/>
      <c r="DB18" s="1537"/>
      <c r="DC18" s="1537"/>
      <c r="DD18" s="1537"/>
      <c r="DE18" s="1537"/>
      <c r="DF18" s="1537"/>
      <c r="DG18" s="1537"/>
      <c r="DH18" s="1537"/>
      <c r="DI18" s="1537"/>
      <c r="DJ18" s="1537"/>
      <c r="DK18" s="1537"/>
      <c r="DL18" s="1537"/>
      <c r="DM18" s="1537"/>
      <c r="DN18" s="1537"/>
      <c r="DO18" s="1537"/>
      <c r="DP18" s="1537"/>
      <c r="DQ18" s="1537"/>
      <c r="DR18" s="1537"/>
      <c r="DS18" s="1537"/>
      <c r="DT18" s="1537"/>
      <c r="DU18" s="1537"/>
      <c r="DV18" s="1537"/>
      <c r="DW18" s="1537"/>
      <c r="DX18" s="1537"/>
      <c r="DY18" s="1537"/>
      <c r="DZ18" s="1537"/>
      <c r="EA18" s="1537"/>
      <c r="EB18" s="1537"/>
      <c r="EC18" s="1537"/>
      <c r="ED18" s="1537"/>
      <c r="EE18" s="1537"/>
      <c r="EF18" s="1537"/>
      <c r="EG18" s="1537"/>
      <c r="EH18" s="1537"/>
      <c r="EI18" s="1537"/>
      <c r="EJ18" s="1537"/>
      <c r="EK18" s="1537"/>
      <c r="EL18" s="1537"/>
      <c r="EM18" s="1537"/>
      <c r="EN18" s="1537"/>
      <c r="EO18" s="1537"/>
      <c r="EP18" s="1537"/>
      <c r="EQ18" s="1537"/>
      <c r="ER18" s="1537"/>
      <c r="ES18" s="1537"/>
      <c r="ET18" s="1537"/>
      <c r="EU18" s="1537"/>
      <c r="EV18" s="1537"/>
      <c r="EW18" s="1537"/>
      <c r="EX18" s="1537"/>
      <c r="EY18" s="1537"/>
      <c r="EZ18" s="1537"/>
      <c r="FA18" s="1537"/>
      <c r="FB18" s="1537"/>
      <c r="FC18" s="1537"/>
      <c r="FD18" s="1537"/>
      <c r="FE18" s="1537"/>
      <c r="FF18" s="1537"/>
      <c r="FG18" s="1537"/>
      <c r="FH18" s="1537"/>
      <c r="FI18" s="1537"/>
      <c r="FJ18" s="1537"/>
      <c r="FK18" s="1537"/>
      <c r="FL18" s="1537"/>
      <c r="FM18" s="1537"/>
      <c r="FN18" s="1537"/>
      <c r="FO18" s="1537"/>
      <c r="FP18" s="1537"/>
      <c r="FQ18" s="1537"/>
      <c r="FR18" s="1537"/>
      <c r="FS18" s="1537"/>
      <c r="FT18" s="1537"/>
      <c r="FU18" s="1537"/>
      <c r="FV18" s="1537"/>
      <c r="FW18" s="1537"/>
      <c r="FX18" s="1537"/>
      <c r="FY18" s="1537"/>
      <c r="FZ18" s="1537"/>
      <c r="GA18" s="1537"/>
      <c r="GB18" s="1537"/>
      <c r="GC18" s="1537"/>
      <c r="GD18" s="1537"/>
      <c r="GE18" s="1537"/>
      <c r="GF18" s="1537"/>
      <c r="GG18" s="1537"/>
      <c r="GH18" s="1537"/>
      <c r="GI18" s="1537"/>
      <c r="GJ18" s="1537"/>
      <c r="GK18" s="1537"/>
      <c r="GL18" s="1537"/>
      <c r="GM18" s="1537"/>
      <c r="GN18" s="1537"/>
      <c r="GO18" s="1537"/>
      <c r="GP18" s="1537"/>
      <c r="GQ18" s="1537"/>
      <c r="GR18" s="1537"/>
      <c r="GS18" s="1537"/>
      <c r="GT18" s="1537"/>
      <c r="GU18" s="1537"/>
      <c r="GV18" s="1537"/>
      <c r="GW18" s="1537"/>
      <c r="GX18" s="1537"/>
      <c r="GY18" s="1537"/>
      <c r="GZ18" s="1537"/>
      <c r="HA18" s="1537"/>
      <c r="HB18" s="1537"/>
      <c r="HC18" s="1537"/>
      <c r="HD18" s="1537"/>
      <c r="HE18" s="1537"/>
      <c r="HF18" s="1537"/>
      <c r="HG18" s="1537"/>
      <c r="HH18" s="1537"/>
      <c r="HI18" s="1537"/>
      <c r="HJ18" s="1537"/>
      <c r="HK18" s="1537"/>
      <c r="HL18" s="1537"/>
      <c r="HM18" s="1537"/>
      <c r="HN18" s="1537"/>
      <c r="HO18" s="1537"/>
      <c r="HP18" s="1537"/>
      <c r="HQ18" s="1537"/>
      <c r="HR18" s="1537"/>
      <c r="HS18" s="1537"/>
      <c r="HT18" s="1537"/>
      <c r="HU18" s="1537"/>
      <c r="HV18" s="1537"/>
      <c r="HW18" s="1537"/>
      <c r="HX18" s="1537"/>
      <c r="HY18" s="1537"/>
      <c r="HZ18" s="1537"/>
      <c r="IA18" s="1537"/>
      <c r="IB18" s="1537"/>
      <c r="IC18" s="1537"/>
      <c r="ID18" s="1537"/>
      <c r="IE18" s="1537"/>
      <c r="IF18" s="1537"/>
      <c r="IG18" s="1537"/>
      <c r="IH18" s="1537"/>
      <c r="II18" s="1537"/>
      <c r="IJ18" s="1537"/>
      <c r="IK18" s="1537"/>
      <c r="IL18" s="1537"/>
      <c r="IM18" s="1537"/>
      <c r="IN18" s="1537"/>
      <c r="IO18" s="1537"/>
      <c r="IP18" s="1537"/>
      <c r="IQ18" s="1537"/>
      <c r="IR18" s="1537"/>
      <c r="IS18" s="1537"/>
      <c r="IT18" s="1537"/>
    </row>
    <row r="19" spans="1:254" ht="12.75" customHeight="1">
      <c r="A19" s="1565"/>
      <c r="B19" s="1565"/>
      <c r="C19" s="1568"/>
      <c r="D19" s="1568"/>
      <c r="E19" s="1568"/>
      <c r="F19" s="1571"/>
      <c r="G19" s="1574"/>
      <c r="H19" s="1644"/>
      <c r="I19" s="1571"/>
      <c r="J19" s="1574"/>
      <c r="K19" s="1596"/>
      <c r="L19" s="1571"/>
      <c r="M19" s="1574"/>
      <c r="N19" s="1596"/>
      <c r="O19" s="1571"/>
      <c r="P19" s="1582"/>
      <c r="Q19" s="1585"/>
      <c r="R19" s="1588"/>
      <c r="S19" s="1591"/>
      <c r="T19" s="1594"/>
      <c r="U19" s="1594"/>
      <c r="V19" s="1594"/>
      <c r="W19" s="1594"/>
      <c r="X19" s="1594"/>
      <c r="Y19" s="1565"/>
      <c r="Z19" s="1594"/>
      <c r="AA19" s="1594"/>
      <c r="AB19" s="1594"/>
      <c r="AC19" s="1594"/>
      <c r="AD19" s="1594"/>
      <c r="AE19" s="1565"/>
      <c r="AF19" s="1565"/>
      <c r="AG19" s="1565"/>
      <c r="AH19" s="1594"/>
      <c r="AI19" s="1594"/>
      <c r="AJ19" s="403"/>
      <c r="AK19" s="406"/>
      <c r="AL19" s="1603"/>
      <c r="AM19" s="1606"/>
      <c r="AN19" s="1603"/>
      <c r="AO19" s="1603"/>
      <c r="AP19" s="1606"/>
      <c r="AQ19" s="1606"/>
      <c r="AR19" s="1606"/>
      <c r="AS19" s="1609"/>
      <c r="AT19" s="1612"/>
      <c r="AU19" s="1606"/>
      <c r="AV19" s="1606"/>
      <c r="AW19" s="1606"/>
      <c r="AX19" s="1629"/>
      <c r="AY19" s="1632"/>
      <c r="AZ19" s="1615"/>
      <c r="BA19" s="1615"/>
      <c r="BB19" s="1618"/>
      <c r="BC19" s="1644"/>
      <c r="BD19" s="1621"/>
      <c r="BE19" s="1621"/>
      <c r="BF19" s="1624"/>
      <c r="BG19" s="1624"/>
      <c r="BH19" s="1647"/>
      <c r="BI19" s="1647"/>
      <c r="BJ19" s="1565"/>
      <c r="BK19" s="1565">
        <v>0.3</v>
      </c>
      <c r="BL19" s="1565" t="s">
        <v>1962</v>
      </c>
      <c r="BM19" s="1565" t="s">
        <v>546</v>
      </c>
      <c r="BN19" s="1635"/>
      <c r="BO19" s="1537"/>
      <c r="BP19" s="1537"/>
      <c r="BQ19" s="1537"/>
      <c r="BR19" s="1537"/>
      <c r="BS19" s="1537"/>
      <c r="BT19" s="1537"/>
      <c r="BU19" s="1537"/>
      <c r="BV19" s="1537"/>
      <c r="BW19" s="1537"/>
      <c r="BX19" s="1537"/>
      <c r="BY19" s="1537"/>
      <c r="BZ19" s="1537"/>
      <c r="CA19" s="1537"/>
      <c r="CB19" s="1537"/>
      <c r="CC19" s="1537"/>
      <c r="CD19" s="1537"/>
      <c r="CE19" s="1537"/>
      <c r="CF19" s="1537"/>
      <c r="CG19" s="1537"/>
      <c r="CH19" s="1537"/>
      <c r="CI19" s="1537"/>
      <c r="CJ19" s="1537"/>
      <c r="CK19" s="1537"/>
      <c r="CL19" s="1537"/>
      <c r="CM19" s="1537"/>
      <c r="CN19" s="1537"/>
      <c r="CO19" s="1537"/>
      <c r="CP19" s="1537"/>
      <c r="CQ19" s="1537"/>
      <c r="CR19" s="1537"/>
      <c r="CS19" s="1537"/>
      <c r="CT19" s="1537"/>
      <c r="CU19" s="1537"/>
      <c r="CV19" s="1537"/>
      <c r="CW19" s="1537"/>
      <c r="CX19" s="1537"/>
      <c r="CY19" s="1537"/>
      <c r="CZ19" s="1537"/>
      <c r="DA19" s="1537"/>
      <c r="DB19" s="1537"/>
      <c r="DC19" s="1537"/>
      <c r="DD19" s="1537"/>
      <c r="DE19" s="1537"/>
      <c r="DF19" s="1537"/>
      <c r="DG19" s="1537"/>
      <c r="DH19" s="1537"/>
      <c r="DI19" s="1537"/>
      <c r="DJ19" s="1537"/>
      <c r="DK19" s="1537"/>
      <c r="DL19" s="1537"/>
      <c r="DM19" s="1537"/>
      <c r="DN19" s="1537"/>
      <c r="DO19" s="1537"/>
      <c r="DP19" s="1537"/>
      <c r="DQ19" s="1537"/>
      <c r="DR19" s="1537"/>
      <c r="DS19" s="1537"/>
      <c r="DT19" s="1537"/>
      <c r="DU19" s="1537"/>
      <c r="DV19" s="1537"/>
      <c r="DW19" s="1537"/>
      <c r="DX19" s="1537"/>
      <c r="DY19" s="1537"/>
      <c r="DZ19" s="1537"/>
      <c r="EA19" s="1537"/>
      <c r="EB19" s="1537"/>
      <c r="EC19" s="1537"/>
      <c r="ED19" s="1537"/>
      <c r="EE19" s="1537"/>
      <c r="EF19" s="1537"/>
      <c r="EG19" s="1537"/>
      <c r="EH19" s="1537"/>
      <c r="EI19" s="1537"/>
      <c r="EJ19" s="1537"/>
      <c r="EK19" s="1537"/>
      <c r="EL19" s="1537"/>
      <c r="EM19" s="1537"/>
      <c r="EN19" s="1537"/>
      <c r="EO19" s="1537"/>
      <c r="EP19" s="1537"/>
      <c r="EQ19" s="1537"/>
      <c r="ER19" s="1537"/>
      <c r="ES19" s="1537"/>
      <c r="ET19" s="1537"/>
      <c r="EU19" s="1537"/>
      <c r="EV19" s="1537"/>
      <c r="EW19" s="1537"/>
      <c r="EX19" s="1537"/>
      <c r="EY19" s="1537"/>
      <c r="EZ19" s="1537"/>
      <c r="FA19" s="1537"/>
      <c r="FB19" s="1537"/>
      <c r="FC19" s="1537"/>
      <c r="FD19" s="1537"/>
      <c r="FE19" s="1537"/>
      <c r="FF19" s="1537"/>
      <c r="FG19" s="1537"/>
      <c r="FH19" s="1537"/>
      <c r="FI19" s="1537"/>
      <c r="FJ19" s="1537"/>
      <c r="FK19" s="1537"/>
      <c r="FL19" s="1537"/>
      <c r="FM19" s="1537"/>
      <c r="FN19" s="1537"/>
      <c r="FO19" s="1537"/>
      <c r="FP19" s="1537"/>
      <c r="FQ19" s="1537"/>
      <c r="FR19" s="1537"/>
      <c r="FS19" s="1537"/>
      <c r="FT19" s="1537"/>
      <c r="FU19" s="1537"/>
      <c r="FV19" s="1537"/>
      <c r="FW19" s="1537"/>
      <c r="FX19" s="1537"/>
      <c r="FY19" s="1537"/>
      <c r="FZ19" s="1537"/>
      <c r="GA19" s="1537"/>
      <c r="GB19" s="1537"/>
      <c r="GC19" s="1537"/>
      <c r="GD19" s="1537"/>
      <c r="GE19" s="1537"/>
      <c r="GF19" s="1537"/>
      <c r="GG19" s="1537"/>
      <c r="GH19" s="1537"/>
      <c r="GI19" s="1537"/>
      <c r="GJ19" s="1537"/>
      <c r="GK19" s="1537"/>
      <c r="GL19" s="1537"/>
      <c r="GM19" s="1537"/>
      <c r="GN19" s="1537"/>
      <c r="GO19" s="1537"/>
      <c r="GP19" s="1537"/>
      <c r="GQ19" s="1537"/>
      <c r="GR19" s="1537"/>
      <c r="GS19" s="1537"/>
      <c r="GT19" s="1537"/>
      <c r="GU19" s="1537"/>
      <c r="GV19" s="1537"/>
      <c r="GW19" s="1537"/>
      <c r="GX19" s="1537"/>
      <c r="GY19" s="1537"/>
      <c r="GZ19" s="1537"/>
      <c r="HA19" s="1537"/>
      <c r="HB19" s="1537"/>
      <c r="HC19" s="1537"/>
      <c r="HD19" s="1537"/>
      <c r="HE19" s="1537"/>
      <c r="HF19" s="1537"/>
      <c r="HG19" s="1537"/>
      <c r="HH19" s="1537"/>
      <c r="HI19" s="1537"/>
      <c r="HJ19" s="1537"/>
      <c r="HK19" s="1537"/>
      <c r="HL19" s="1537"/>
      <c r="HM19" s="1537"/>
      <c r="HN19" s="1537"/>
      <c r="HO19" s="1537"/>
      <c r="HP19" s="1537"/>
      <c r="HQ19" s="1537"/>
      <c r="HR19" s="1537"/>
      <c r="HS19" s="1537"/>
      <c r="HT19" s="1537"/>
      <c r="HU19" s="1537"/>
      <c r="HV19" s="1537"/>
      <c r="HW19" s="1537"/>
      <c r="HX19" s="1537"/>
      <c r="HY19" s="1537"/>
      <c r="HZ19" s="1537"/>
      <c r="IA19" s="1537"/>
      <c r="IB19" s="1537"/>
      <c r="IC19" s="1537"/>
      <c r="ID19" s="1537"/>
      <c r="IE19" s="1537"/>
      <c r="IF19" s="1537"/>
      <c r="IG19" s="1537"/>
      <c r="IH19" s="1537"/>
      <c r="II19" s="1537"/>
      <c r="IJ19" s="1537"/>
      <c r="IK19" s="1537"/>
      <c r="IL19" s="1537"/>
      <c r="IM19" s="1537"/>
      <c r="IN19" s="1537"/>
      <c r="IO19" s="1537"/>
      <c r="IP19" s="1537"/>
      <c r="IQ19" s="1537"/>
      <c r="IR19" s="1537"/>
      <c r="IS19" s="1537"/>
      <c r="IT19" s="1537"/>
    </row>
    <row r="20" spans="1:254" ht="12.75" customHeight="1" thickBot="1">
      <c r="A20" s="1566"/>
      <c r="B20" s="1566"/>
      <c r="C20" s="1569"/>
      <c r="D20" s="1569"/>
      <c r="E20" s="1569"/>
      <c r="F20" s="1572"/>
      <c r="G20" s="1575"/>
      <c r="H20" s="1645"/>
      <c r="I20" s="1572"/>
      <c r="J20" s="1575"/>
      <c r="K20" s="1597"/>
      <c r="L20" s="1572"/>
      <c r="M20" s="1575"/>
      <c r="N20" s="1597"/>
      <c r="O20" s="1572"/>
      <c r="P20" s="1583"/>
      <c r="Q20" s="1586"/>
      <c r="R20" s="1589"/>
      <c r="S20" s="1592"/>
      <c r="T20" s="1595"/>
      <c r="U20" s="1595"/>
      <c r="V20" s="1595"/>
      <c r="W20" s="1599"/>
      <c r="X20" s="1599"/>
      <c r="Y20" s="1601"/>
      <c r="Z20" s="1599"/>
      <c r="AA20" s="1599"/>
      <c r="AB20" s="1599"/>
      <c r="AC20" s="1599"/>
      <c r="AD20" s="1599"/>
      <c r="AE20" s="1601"/>
      <c r="AF20" s="1601"/>
      <c r="AG20" s="1601"/>
      <c r="AH20" s="1599"/>
      <c r="AI20" s="1599"/>
      <c r="AJ20" s="404" t="s">
        <v>524</v>
      </c>
      <c r="AK20" s="407" t="s">
        <v>526</v>
      </c>
      <c r="AL20" s="1604"/>
      <c r="AM20" s="1607"/>
      <c r="AN20" s="1604"/>
      <c r="AO20" s="1604"/>
      <c r="AP20" s="1607"/>
      <c r="AQ20" s="1607"/>
      <c r="AR20" s="1607"/>
      <c r="AS20" s="1610"/>
      <c r="AT20" s="1613"/>
      <c r="AU20" s="1627"/>
      <c r="AV20" s="1627"/>
      <c r="AW20" s="1627"/>
      <c r="AX20" s="1630"/>
      <c r="AY20" s="1633"/>
      <c r="AZ20" s="1616"/>
      <c r="BA20" s="1616"/>
      <c r="BB20" s="1619"/>
      <c r="BC20" s="1645"/>
      <c r="BD20" s="1622"/>
      <c r="BE20" s="1622"/>
      <c r="BF20" s="1625"/>
      <c r="BG20" s="1625"/>
      <c r="BH20" s="1648"/>
      <c r="BI20" s="1648"/>
      <c r="BJ20" s="1566"/>
      <c r="BK20" s="1566">
        <v>0.3</v>
      </c>
      <c r="BL20" s="1566" t="s">
        <v>1962</v>
      </c>
      <c r="BM20" s="1566" t="s">
        <v>546</v>
      </c>
      <c r="BN20" s="1635"/>
      <c r="BO20" s="1537"/>
      <c r="BP20" s="1537"/>
      <c r="BQ20" s="1537"/>
      <c r="BR20" s="1537"/>
      <c r="BS20" s="1537"/>
      <c r="BT20" s="1537"/>
      <c r="BU20" s="1537"/>
      <c r="BV20" s="1537"/>
      <c r="BW20" s="1537"/>
      <c r="BX20" s="1537"/>
      <c r="BY20" s="1537"/>
      <c r="BZ20" s="1537"/>
      <c r="CA20" s="1537"/>
      <c r="CB20" s="1537"/>
      <c r="CC20" s="1537"/>
      <c r="CD20" s="1537"/>
      <c r="CE20" s="1537"/>
      <c r="CF20" s="1537"/>
      <c r="CG20" s="1537"/>
      <c r="CH20" s="1537"/>
      <c r="CI20" s="1537"/>
      <c r="CJ20" s="1537"/>
      <c r="CK20" s="1537"/>
      <c r="CL20" s="1537"/>
      <c r="CM20" s="1537"/>
      <c r="CN20" s="1537"/>
      <c r="CO20" s="1537"/>
      <c r="CP20" s="1537"/>
      <c r="CQ20" s="1537"/>
      <c r="CR20" s="1537"/>
      <c r="CS20" s="1537"/>
      <c r="CT20" s="1537"/>
      <c r="CU20" s="1537"/>
      <c r="CV20" s="1537"/>
      <c r="CW20" s="1537"/>
      <c r="CX20" s="1537"/>
      <c r="CY20" s="1537"/>
      <c r="CZ20" s="1537"/>
      <c r="DA20" s="1537"/>
      <c r="DB20" s="1537"/>
      <c r="DC20" s="1537"/>
      <c r="DD20" s="1537"/>
      <c r="DE20" s="1537"/>
      <c r="DF20" s="1537"/>
      <c r="DG20" s="1537"/>
      <c r="DH20" s="1537"/>
      <c r="DI20" s="1537"/>
      <c r="DJ20" s="1537"/>
      <c r="DK20" s="1537"/>
      <c r="DL20" s="1537"/>
      <c r="DM20" s="1537"/>
      <c r="DN20" s="1537"/>
      <c r="DO20" s="1537"/>
      <c r="DP20" s="1537"/>
      <c r="DQ20" s="1537"/>
      <c r="DR20" s="1537"/>
      <c r="DS20" s="1537"/>
      <c r="DT20" s="1537"/>
      <c r="DU20" s="1537"/>
      <c r="DV20" s="1537"/>
      <c r="DW20" s="1537"/>
      <c r="DX20" s="1537"/>
      <c r="DY20" s="1537"/>
      <c r="DZ20" s="1537"/>
      <c r="EA20" s="1537"/>
      <c r="EB20" s="1537"/>
      <c r="EC20" s="1537"/>
      <c r="ED20" s="1537"/>
      <c r="EE20" s="1537"/>
      <c r="EF20" s="1537"/>
      <c r="EG20" s="1537"/>
      <c r="EH20" s="1537"/>
      <c r="EI20" s="1537"/>
      <c r="EJ20" s="1537"/>
      <c r="EK20" s="1537"/>
      <c r="EL20" s="1537"/>
      <c r="EM20" s="1537"/>
      <c r="EN20" s="1537"/>
      <c r="EO20" s="1537"/>
      <c r="EP20" s="1537"/>
      <c r="EQ20" s="1537"/>
      <c r="ER20" s="1537"/>
      <c r="ES20" s="1537"/>
      <c r="ET20" s="1537"/>
      <c r="EU20" s="1537"/>
      <c r="EV20" s="1537"/>
      <c r="EW20" s="1537"/>
      <c r="EX20" s="1537"/>
      <c r="EY20" s="1537"/>
      <c r="EZ20" s="1537"/>
      <c r="FA20" s="1537"/>
      <c r="FB20" s="1537"/>
      <c r="FC20" s="1537"/>
      <c r="FD20" s="1537"/>
      <c r="FE20" s="1537"/>
      <c r="FF20" s="1537"/>
      <c r="FG20" s="1537"/>
      <c r="FH20" s="1537"/>
      <c r="FI20" s="1537"/>
      <c r="FJ20" s="1537"/>
      <c r="FK20" s="1537"/>
      <c r="FL20" s="1537"/>
      <c r="FM20" s="1537"/>
      <c r="FN20" s="1537"/>
      <c r="FO20" s="1537"/>
      <c r="FP20" s="1537"/>
      <c r="FQ20" s="1537"/>
      <c r="FR20" s="1537"/>
      <c r="FS20" s="1537"/>
      <c r="FT20" s="1537"/>
      <c r="FU20" s="1537"/>
      <c r="FV20" s="1537"/>
      <c r="FW20" s="1537"/>
      <c r="FX20" s="1537"/>
      <c r="FY20" s="1537"/>
      <c r="FZ20" s="1537"/>
      <c r="GA20" s="1537"/>
      <c r="GB20" s="1537"/>
      <c r="GC20" s="1537"/>
      <c r="GD20" s="1537"/>
      <c r="GE20" s="1537"/>
      <c r="GF20" s="1537"/>
      <c r="GG20" s="1537"/>
      <c r="GH20" s="1537"/>
      <c r="GI20" s="1537"/>
      <c r="GJ20" s="1537"/>
      <c r="GK20" s="1537"/>
      <c r="GL20" s="1537"/>
      <c r="GM20" s="1537"/>
      <c r="GN20" s="1537"/>
      <c r="GO20" s="1537"/>
      <c r="GP20" s="1537"/>
      <c r="GQ20" s="1537"/>
      <c r="GR20" s="1537"/>
      <c r="GS20" s="1537"/>
      <c r="GT20" s="1537"/>
      <c r="GU20" s="1537"/>
      <c r="GV20" s="1537"/>
      <c r="GW20" s="1537"/>
      <c r="GX20" s="1537"/>
      <c r="GY20" s="1537"/>
      <c r="GZ20" s="1537"/>
      <c r="HA20" s="1537"/>
      <c r="HB20" s="1537"/>
      <c r="HC20" s="1537"/>
      <c r="HD20" s="1537"/>
      <c r="HE20" s="1537"/>
      <c r="HF20" s="1537"/>
      <c r="HG20" s="1537"/>
      <c r="HH20" s="1537"/>
      <c r="HI20" s="1537"/>
      <c r="HJ20" s="1537"/>
      <c r="HK20" s="1537"/>
      <c r="HL20" s="1537"/>
      <c r="HM20" s="1537"/>
      <c r="HN20" s="1537"/>
      <c r="HO20" s="1537"/>
      <c r="HP20" s="1537"/>
      <c r="HQ20" s="1537"/>
      <c r="HR20" s="1537"/>
      <c r="HS20" s="1537"/>
      <c r="HT20" s="1537"/>
      <c r="HU20" s="1537"/>
      <c r="HV20" s="1537"/>
      <c r="HW20" s="1537"/>
      <c r="HX20" s="1537"/>
      <c r="HY20" s="1537"/>
      <c r="HZ20" s="1537"/>
      <c r="IA20" s="1537"/>
      <c r="IB20" s="1537"/>
      <c r="IC20" s="1537"/>
      <c r="ID20" s="1537"/>
      <c r="IE20" s="1537"/>
      <c r="IF20" s="1537"/>
      <c r="IG20" s="1537"/>
      <c r="IH20" s="1537"/>
      <c r="II20" s="1537"/>
      <c r="IJ20" s="1537"/>
      <c r="IK20" s="1537"/>
      <c r="IL20" s="1537"/>
      <c r="IM20" s="1537"/>
      <c r="IN20" s="1537"/>
      <c r="IO20" s="1537"/>
      <c r="IP20" s="1537"/>
      <c r="IQ20" s="1537"/>
      <c r="IR20" s="1537"/>
      <c r="IS20" s="1537"/>
      <c r="IT20" s="1537"/>
    </row>
    <row r="21" spans="1:254" s="806" customFormat="1" ht="12.75" customHeight="1" thickBot="1">
      <c r="A21" s="807"/>
      <c r="B21" s="777"/>
      <c r="C21" s="808">
        <v>1</v>
      </c>
      <c r="D21" s="777"/>
      <c r="E21" s="777"/>
      <c r="F21" s="777"/>
      <c r="G21" s="777"/>
      <c r="H21" s="777"/>
      <c r="I21" s="777"/>
      <c r="J21" s="777"/>
      <c r="K21" s="777"/>
      <c r="L21" s="777"/>
      <c r="M21" s="777"/>
      <c r="N21" s="777"/>
      <c r="O21" s="777"/>
      <c r="P21" s="777"/>
      <c r="Q21" s="777"/>
      <c r="R21" s="777"/>
      <c r="S21" s="777"/>
      <c r="T21" s="777"/>
      <c r="U21" s="777"/>
      <c r="V21" s="777"/>
      <c r="W21" s="777"/>
      <c r="X21" s="777"/>
      <c r="Y21" s="805"/>
      <c r="Z21" s="777"/>
      <c r="AA21" s="777"/>
      <c r="AB21" s="777"/>
      <c r="AC21" s="777"/>
      <c r="AD21" s="777"/>
      <c r="AE21" s="777"/>
      <c r="AF21" s="777"/>
      <c r="AG21" s="777"/>
      <c r="AH21" s="777"/>
      <c r="AI21" s="777"/>
      <c r="AJ21" s="777"/>
      <c r="AK21" s="777"/>
      <c r="AL21" s="777"/>
      <c r="AM21" s="777"/>
      <c r="AN21" s="777"/>
      <c r="AO21" s="777"/>
      <c r="AP21" s="777"/>
      <c r="AQ21" s="777"/>
      <c r="AR21" s="777"/>
      <c r="AS21" s="777"/>
      <c r="AT21" s="777"/>
      <c r="AU21" s="777"/>
      <c r="AV21" s="777"/>
      <c r="AW21" s="777"/>
      <c r="AX21" s="805"/>
      <c r="AY21" s="805"/>
      <c r="AZ21" s="805"/>
      <c r="BA21" s="805"/>
      <c r="BB21" s="805"/>
      <c r="BC21" s="805"/>
      <c r="BD21" s="805"/>
      <c r="BE21" s="805"/>
      <c r="BF21" s="899"/>
      <c r="BG21" s="898"/>
      <c r="BH21" s="897"/>
      <c r="BI21" s="891"/>
      <c r="BJ21" s="805"/>
      <c r="BK21" s="805"/>
      <c r="BL21" s="805"/>
      <c r="BM21" s="805"/>
      <c r="BN21" s="777"/>
      <c r="BO21" s="805"/>
      <c r="BP21" s="805"/>
      <c r="BQ21" s="805"/>
      <c r="BR21" s="805"/>
      <c r="BS21" s="805"/>
      <c r="BT21" s="805"/>
      <c r="BU21" s="805"/>
      <c r="BV21" s="805"/>
      <c r="BW21" s="805"/>
      <c r="BX21" s="805"/>
      <c r="BY21" s="805"/>
      <c r="BZ21" s="805"/>
      <c r="CA21" s="805"/>
      <c r="CB21" s="805"/>
      <c r="CC21" s="805"/>
      <c r="CD21" s="805"/>
      <c r="CE21" s="805"/>
      <c r="CF21" s="805"/>
      <c r="CG21" s="805"/>
      <c r="CH21" s="805"/>
      <c r="CI21" s="805"/>
      <c r="CJ21" s="805"/>
      <c r="CK21" s="805"/>
      <c r="CL21" s="805"/>
      <c r="CM21" s="805"/>
      <c r="CN21" s="805"/>
      <c r="CO21" s="805"/>
      <c r="CP21" s="805"/>
      <c r="CQ21" s="805"/>
      <c r="CR21" s="805"/>
      <c r="CS21" s="805"/>
      <c r="CT21" s="805"/>
      <c r="CU21" s="805"/>
      <c r="CV21" s="805"/>
      <c r="CW21" s="805"/>
      <c r="CX21" s="805"/>
      <c r="CY21" s="805"/>
      <c r="CZ21" s="805"/>
      <c r="DA21" s="805"/>
      <c r="DB21" s="805"/>
      <c r="DC21" s="805"/>
      <c r="DD21" s="805"/>
      <c r="DE21" s="805"/>
      <c r="DF21" s="805"/>
      <c r="DG21" s="805"/>
      <c r="DH21" s="805"/>
      <c r="DI21" s="805"/>
      <c r="DJ21" s="805"/>
      <c r="DK21" s="805"/>
      <c r="DL21" s="805"/>
      <c r="DM21" s="805"/>
      <c r="DN21" s="805"/>
      <c r="DO21" s="805"/>
      <c r="DP21" s="805"/>
      <c r="DQ21" s="805"/>
      <c r="DR21" s="805"/>
      <c r="DS21" s="805"/>
      <c r="DT21" s="805"/>
      <c r="DU21" s="805"/>
      <c r="DV21" s="805"/>
      <c r="DW21" s="805"/>
      <c r="DX21" s="805"/>
      <c r="DY21" s="805"/>
      <c r="DZ21" s="805"/>
      <c r="EA21" s="805"/>
      <c r="EB21" s="805"/>
      <c r="EC21" s="805"/>
      <c r="ED21" s="805"/>
      <c r="EE21" s="805"/>
      <c r="EF21" s="805"/>
      <c r="EG21" s="805"/>
      <c r="EH21" s="805"/>
      <c r="EI21" s="805"/>
      <c r="EJ21" s="805"/>
      <c r="EK21" s="805"/>
      <c r="EL21" s="805"/>
      <c r="EM21" s="805"/>
      <c r="EN21" s="805"/>
      <c r="EO21" s="805"/>
      <c r="EP21" s="805"/>
      <c r="EQ21" s="805"/>
      <c r="ER21" s="805"/>
      <c r="ES21" s="805"/>
      <c r="ET21" s="805"/>
      <c r="EU21" s="805"/>
      <c r="EV21" s="805"/>
      <c r="EW21" s="805"/>
      <c r="EX21" s="805"/>
      <c r="EY21" s="805"/>
      <c r="EZ21" s="805"/>
      <c r="FA21" s="805"/>
      <c r="FB21" s="805"/>
      <c r="FC21" s="805"/>
      <c r="FD21" s="805"/>
      <c r="FE21" s="805"/>
      <c r="FF21" s="805"/>
      <c r="FG21" s="805"/>
      <c r="FH21" s="805"/>
      <c r="FI21" s="805"/>
      <c r="FJ21" s="805"/>
      <c r="FK21" s="805"/>
      <c r="FL21" s="805"/>
      <c r="FM21" s="805"/>
      <c r="FN21" s="805"/>
      <c r="FO21" s="805"/>
      <c r="FP21" s="805"/>
      <c r="FQ21" s="805"/>
      <c r="FR21" s="805"/>
      <c r="FS21" s="805"/>
      <c r="FT21" s="805"/>
      <c r="FU21" s="805"/>
      <c r="FV21" s="805"/>
      <c r="FW21" s="805"/>
      <c r="FX21" s="805"/>
      <c r="FY21" s="805"/>
      <c r="FZ21" s="805"/>
      <c r="GA21" s="805"/>
      <c r="GB21" s="805"/>
      <c r="GC21" s="805"/>
      <c r="GD21" s="805"/>
      <c r="GE21" s="805"/>
      <c r="GF21" s="805"/>
      <c r="GG21" s="805"/>
      <c r="GH21" s="805"/>
      <c r="GI21" s="805"/>
      <c r="GJ21" s="805"/>
      <c r="GK21" s="805"/>
      <c r="GL21" s="805"/>
      <c r="GM21" s="805"/>
      <c r="GN21" s="805"/>
      <c r="GO21" s="805"/>
      <c r="GP21" s="805"/>
      <c r="GQ21" s="805"/>
      <c r="GR21" s="805"/>
      <c r="GS21" s="805"/>
      <c r="GT21" s="805"/>
      <c r="GU21" s="805"/>
      <c r="GV21" s="805"/>
      <c r="GW21" s="805"/>
      <c r="GX21" s="805"/>
      <c r="GY21" s="805"/>
      <c r="GZ21" s="805"/>
      <c r="HA21" s="805"/>
      <c r="HB21" s="805"/>
      <c r="HC21" s="805"/>
      <c r="HD21" s="805"/>
      <c r="HE21" s="805"/>
      <c r="HF21" s="805"/>
      <c r="HG21" s="805"/>
      <c r="HH21" s="805"/>
      <c r="HI21" s="805"/>
      <c r="HJ21" s="805"/>
      <c r="HK21" s="805"/>
      <c r="HL21" s="805"/>
      <c r="HM21" s="805"/>
      <c r="HN21" s="805"/>
      <c r="HO21" s="805"/>
      <c r="HP21" s="805"/>
      <c r="HQ21" s="805"/>
      <c r="HR21" s="805"/>
      <c r="HS21" s="805"/>
      <c r="HT21" s="805"/>
      <c r="HU21" s="805"/>
      <c r="HV21" s="805"/>
      <c r="HW21" s="805"/>
      <c r="HX21" s="805"/>
      <c r="HY21" s="805"/>
      <c r="HZ21" s="805"/>
      <c r="IA21" s="805"/>
      <c r="IB21" s="805"/>
      <c r="IC21" s="805"/>
      <c r="ID21" s="805"/>
      <c r="IE21" s="805"/>
      <c r="IF21" s="805"/>
      <c r="IG21" s="805"/>
      <c r="IH21" s="805"/>
      <c r="II21" s="805"/>
      <c r="IJ21" s="805"/>
      <c r="IK21" s="805"/>
      <c r="IL21" s="805"/>
      <c r="IM21" s="805"/>
      <c r="IN21" s="805"/>
      <c r="IO21" s="805"/>
      <c r="IP21" s="805"/>
      <c r="IQ21" s="805"/>
      <c r="IR21" s="805"/>
      <c r="IS21" s="805"/>
      <c r="IT21" s="805"/>
    </row>
    <row r="22" spans="1:254" s="806" customFormat="1" ht="12.75" customHeight="1">
      <c r="A22" s="805"/>
      <c r="B22" s="777"/>
      <c r="C22" s="777"/>
      <c r="D22" s="777"/>
      <c r="E22" s="777"/>
      <c r="F22" s="777"/>
      <c r="G22" s="777"/>
      <c r="H22" s="777"/>
      <c r="I22" s="777"/>
      <c r="J22" s="777"/>
      <c r="K22" s="777"/>
      <c r="L22" s="777"/>
      <c r="M22" s="777"/>
      <c r="N22" s="777"/>
      <c r="O22" s="777"/>
      <c r="P22" s="777"/>
      <c r="Q22" s="777"/>
      <c r="R22" s="777"/>
      <c r="S22" s="777"/>
      <c r="T22" s="777"/>
      <c r="U22" s="777"/>
      <c r="V22" s="777"/>
      <c r="W22" s="777"/>
      <c r="X22" s="777"/>
      <c r="Y22" s="805"/>
      <c r="Z22" s="777"/>
      <c r="AA22" s="777"/>
      <c r="AB22" s="777"/>
      <c r="AC22" s="777"/>
      <c r="AD22" s="777"/>
      <c r="AE22" s="777"/>
      <c r="AF22" s="777"/>
      <c r="AG22" s="777"/>
      <c r="AH22" s="777"/>
      <c r="AI22" s="777"/>
      <c r="AJ22" s="777"/>
      <c r="AK22" s="777"/>
      <c r="AL22" s="777"/>
      <c r="AM22" s="777"/>
      <c r="AN22" s="777"/>
      <c r="AO22" s="777"/>
      <c r="AP22" s="777"/>
      <c r="AQ22" s="777"/>
      <c r="AR22" s="777"/>
      <c r="AS22" s="777"/>
      <c r="AT22" s="777"/>
      <c r="AU22" s="777"/>
      <c r="AV22" s="777"/>
      <c r="AW22" s="777"/>
      <c r="AX22" s="805"/>
      <c r="AY22" s="805"/>
      <c r="AZ22" s="805"/>
      <c r="BA22" s="805"/>
      <c r="BB22" s="805"/>
      <c r="BC22" s="805"/>
      <c r="BD22" s="805"/>
      <c r="BE22" s="805"/>
      <c r="BF22" s="899"/>
      <c r="BG22" s="896"/>
      <c r="BH22" s="897"/>
      <c r="BI22" s="891"/>
      <c r="BJ22" s="805"/>
      <c r="BK22" s="805"/>
      <c r="BL22" s="805"/>
      <c r="BM22" s="805"/>
      <c r="BN22" s="777"/>
      <c r="BO22" s="805"/>
      <c r="BP22" s="805"/>
      <c r="BQ22" s="805"/>
      <c r="BR22" s="805"/>
      <c r="BS22" s="805"/>
      <c r="BT22" s="805"/>
      <c r="BU22" s="805"/>
      <c r="BV22" s="805"/>
      <c r="BW22" s="805"/>
      <c r="BX22" s="805"/>
      <c r="BY22" s="805"/>
      <c r="BZ22" s="805"/>
      <c r="CA22" s="805"/>
      <c r="CB22" s="805"/>
      <c r="CC22" s="805"/>
      <c r="CD22" s="805"/>
      <c r="CE22" s="805"/>
      <c r="CF22" s="805"/>
      <c r="CG22" s="805"/>
      <c r="CH22" s="805"/>
      <c r="CI22" s="805"/>
      <c r="CJ22" s="805"/>
      <c r="CK22" s="805"/>
      <c r="CL22" s="805"/>
      <c r="CM22" s="805"/>
      <c r="CN22" s="805"/>
      <c r="CO22" s="805"/>
      <c r="CP22" s="805"/>
      <c r="CQ22" s="805"/>
      <c r="CR22" s="805"/>
      <c r="CS22" s="805"/>
      <c r="CT22" s="805"/>
      <c r="CU22" s="805"/>
      <c r="CV22" s="805"/>
      <c r="CW22" s="805"/>
      <c r="CX22" s="805"/>
      <c r="CY22" s="805"/>
      <c r="CZ22" s="805"/>
      <c r="DA22" s="805"/>
      <c r="DB22" s="805"/>
      <c r="DC22" s="805"/>
      <c r="DD22" s="805"/>
      <c r="DE22" s="805"/>
      <c r="DF22" s="805"/>
      <c r="DG22" s="805"/>
      <c r="DH22" s="805"/>
      <c r="DI22" s="805"/>
      <c r="DJ22" s="805"/>
      <c r="DK22" s="805"/>
      <c r="DL22" s="805"/>
      <c r="DM22" s="805"/>
      <c r="DN22" s="805"/>
      <c r="DO22" s="805"/>
      <c r="DP22" s="805"/>
      <c r="DQ22" s="805"/>
      <c r="DR22" s="805"/>
      <c r="DS22" s="805"/>
      <c r="DT22" s="805"/>
      <c r="DU22" s="805"/>
      <c r="DV22" s="805"/>
      <c r="DW22" s="805"/>
      <c r="DX22" s="805"/>
      <c r="DY22" s="805"/>
      <c r="DZ22" s="805"/>
      <c r="EA22" s="805"/>
      <c r="EB22" s="805"/>
      <c r="EC22" s="805"/>
      <c r="ED22" s="805"/>
      <c r="EE22" s="805"/>
      <c r="EF22" s="805"/>
      <c r="EG22" s="805"/>
      <c r="EH22" s="805"/>
      <c r="EI22" s="805"/>
      <c r="EJ22" s="805"/>
      <c r="EK22" s="805"/>
      <c r="EL22" s="805"/>
      <c r="EM22" s="805"/>
      <c r="EN22" s="805"/>
      <c r="EO22" s="805"/>
      <c r="EP22" s="805"/>
      <c r="EQ22" s="805"/>
      <c r="ER22" s="805"/>
      <c r="ES22" s="805"/>
      <c r="ET22" s="805"/>
      <c r="EU22" s="805"/>
      <c r="EV22" s="805"/>
      <c r="EW22" s="805"/>
      <c r="EX22" s="805"/>
      <c r="EY22" s="805"/>
      <c r="EZ22" s="805"/>
      <c r="FA22" s="805"/>
      <c r="FB22" s="805"/>
      <c r="FC22" s="805"/>
      <c r="FD22" s="805"/>
      <c r="FE22" s="805"/>
      <c r="FF22" s="805"/>
      <c r="FG22" s="805"/>
      <c r="FH22" s="805"/>
      <c r="FI22" s="805"/>
      <c r="FJ22" s="805"/>
      <c r="FK22" s="805"/>
      <c r="FL22" s="805"/>
      <c r="FM22" s="805"/>
      <c r="FN22" s="805"/>
      <c r="FO22" s="805"/>
      <c r="FP22" s="805"/>
      <c r="FQ22" s="805"/>
      <c r="FR22" s="805"/>
      <c r="FS22" s="805"/>
      <c r="FT22" s="805"/>
      <c r="FU22" s="805"/>
      <c r="FV22" s="805"/>
      <c r="FW22" s="805"/>
      <c r="FX22" s="805"/>
      <c r="FY22" s="805"/>
      <c r="FZ22" s="805"/>
      <c r="GA22" s="805"/>
      <c r="GB22" s="805"/>
      <c r="GC22" s="805"/>
      <c r="GD22" s="805"/>
      <c r="GE22" s="805"/>
      <c r="GF22" s="805"/>
      <c r="GG22" s="805"/>
      <c r="GH22" s="805"/>
      <c r="GI22" s="805"/>
      <c r="GJ22" s="805"/>
      <c r="GK22" s="805"/>
      <c r="GL22" s="805"/>
      <c r="GM22" s="805"/>
      <c r="GN22" s="805"/>
      <c r="GO22" s="805"/>
      <c r="GP22" s="805"/>
      <c r="GQ22" s="805"/>
      <c r="GR22" s="805"/>
      <c r="GS22" s="805"/>
      <c r="GT22" s="805"/>
      <c r="GU22" s="805"/>
      <c r="GV22" s="805"/>
      <c r="GW22" s="805"/>
      <c r="GX22" s="805"/>
      <c r="GY22" s="805"/>
      <c r="GZ22" s="805"/>
      <c r="HA22" s="805"/>
      <c r="HB22" s="805"/>
      <c r="HC22" s="805"/>
      <c r="HD22" s="805"/>
      <c r="HE22" s="805"/>
      <c r="HF22" s="805"/>
      <c r="HG22" s="805"/>
      <c r="HH22" s="805"/>
      <c r="HI22" s="805"/>
      <c r="HJ22" s="805"/>
      <c r="HK22" s="805"/>
      <c r="HL22" s="805"/>
      <c r="HM22" s="805"/>
      <c r="HN22" s="805"/>
      <c r="HO22" s="805"/>
      <c r="HP22" s="805"/>
      <c r="HQ22" s="805"/>
      <c r="HR22" s="805"/>
      <c r="HS22" s="805"/>
      <c r="HT22" s="805"/>
      <c r="HU22" s="805"/>
      <c r="HV22" s="805"/>
      <c r="HW22" s="805"/>
      <c r="HX22" s="805"/>
      <c r="HY22" s="805"/>
      <c r="HZ22" s="805"/>
      <c r="IA22" s="805"/>
      <c r="IB22" s="805"/>
      <c r="IC22" s="805"/>
      <c r="ID22" s="805"/>
      <c r="IE22" s="805"/>
      <c r="IF22" s="805"/>
      <c r="IG22" s="805"/>
      <c r="IH22" s="805"/>
      <c r="II22" s="805"/>
      <c r="IJ22" s="805"/>
      <c r="IK22" s="805"/>
      <c r="IL22" s="805"/>
      <c r="IM22" s="805"/>
      <c r="IN22" s="805"/>
      <c r="IO22" s="805"/>
      <c r="IP22" s="805"/>
      <c r="IQ22" s="805"/>
      <c r="IR22" s="805"/>
      <c r="IS22" s="805"/>
      <c r="IT22" s="805"/>
    </row>
    <row r="23" spans="1:254" s="806" customFormat="1" ht="12.75" customHeight="1">
      <c r="A23" s="805"/>
      <c r="B23" s="777"/>
      <c r="C23" s="777"/>
      <c r="D23" s="777"/>
      <c r="E23" s="777"/>
      <c r="F23" s="777"/>
      <c r="G23" s="777"/>
      <c r="H23" s="777"/>
      <c r="I23" s="777"/>
      <c r="J23" s="777"/>
      <c r="K23" s="777"/>
      <c r="L23" s="777"/>
      <c r="M23" s="777"/>
      <c r="N23" s="777"/>
      <c r="O23" s="777"/>
      <c r="P23" s="777"/>
      <c r="Q23" s="777"/>
      <c r="R23" s="777"/>
      <c r="S23" s="777"/>
      <c r="T23" s="777"/>
      <c r="U23" s="777"/>
      <c r="V23" s="777"/>
      <c r="W23" s="777"/>
      <c r="X23" s="777"/>
      <c r="Y23" s="805"/>
      <c r="Z23" s="777"/>
      <c r="AA23" s="777"/>
      <c r="AB23" s="777"/>
      <c r="AC23" s="777"/>
      <c r="AD23" s="777"/>
      <c r="AE23" s="777"/>
      <c r="AF23" s="777"/>
      <c r="AG23" s="777"/>
      <c r="AH23" s="777"/>
      <c r="AI23" s="777"/>
      <c r="AJ23" s="777"/>
      <c r="AK23" s="777"/>
      <c r="AL23" s="777"/>
      <c r="AM23" s="777"/>
      <c r="AN23" s="777"/>
      <c r="AO23" s="777"/>
      <c r="AP23" s="777"/>
      <c r="AQ23" s="777"/>
      <c r="AR23" s="777"/>
      <c r="AS23" s="777"/>
      <c r="AT23" s="777"/>
      <c r="AU23" s="777"/>
      <c r="AV23" s="777"/>
      <c r="AW23" s="777"/>
      <c r="AX23" s="805"/>
      <c r="AY23" s="805"/>
      <c r="AZ23" s="805"/>
      <c r="BA23" s="805"/>
      <c r="BB23" s="805"/>
      <c r="BC23" s="805"/>
      <c r="BD23" s="805"/>
      <c r="BE23" s="805"/>
      <c r="BF23" s="899"/>
      <c r="BG23" s="895"/>
      <c r="BH23" s="894"/>
      <c r="BI23" s="893"/>
      <c r="BJ23" s="805"/>
      <c r="BK23" s="805"/>
      <c r="BL23" s="805"/>
      <c r="BM23" s="805"/>
      <c r="BN23" s="777"/>
      <c r="BO23" s="805"/>
      <c r="BP23" s="805"/>
      <c r="BQ23" s="805"/>
      <c r="BR23" s="805"/>
      <c r="BS23" s="805"/>
      <c r="BT23" s="805"/>
      <c r="BU23" s="805"/>
      <c r="BV23" s="805"/>
      <c r="BW23" s="805"/>
      <c r="BX23" s="805"/>
      <c r="BY23" s="805"/>
      <c r="BZ23" s="805"/>
      <c r="CA23" s="805"/>
      <c r="CB23" s="805"/>
      <c r="CC23" s="805"/>
      <c r="CD23" s="805"/>
      <c r="CE23" s="805"/>
      <c r="CF23" s="805"/>
      <c r="CG23" s="805"/>
      <c r="CH23" s="805"/>
      <c r="CI23" s="805"/>
      <c r="CJ23" s="805"/>
      <c r="CK23" s="805"/>
      <c r="CL23" s="805"/>
      <c r="CM23" s="805"/>
      <c r="CN23" s="805"/>
      <c r="CO23" s="805"/>
      <c r="CP23" s="805"/>
      <c r="CQ23" s="805"/>
      <c r="CR23" s="805"/>
      <c r="CS23" s="805"/>
      <c r="CT23" s="805"/>
      <c r="CU23" s="805"/>
      <c r="CV23" s="805"/>
      <c r="CW23" s="805"/>
      <c r="CX23" s="805"/>
      <c r="CY23" s="805"/>
      <c r="CZ23" s="805"/>
      <c r="DA23" s="805"/>
      <c r="DB23" s="805"/>
      <c r="DC23" s="805"/>
      <c r="DD23" s="805"/>
      <c r="DE23" s="805"/>
      <c r="DF23" s="805"/>
      <c r="DG23" s="805"/>
      <c r="DH23" s="805"/>
      <c r="DI23" s="805"/>
      <c r="DJ23" s="805"/>
      <c r="DK23" s="805"/>
      <c r="DL23" s="805"/>
      <c r="DM23" s="805"/>
      <c r="DN23" s="805"/>
      <c r="DO23" s="805"/>
      <c r="DP23" s="805"/>
      <c r="DQ23" s="805"/>
      <c r="DR23" s="805"/>
      <c r="DS23" s="805"/>
      <c r="DT23" s="805"/>
      <c r="DU23" s="805"/>
      <c r="DV23" s="805"/>
      <c r="DW23" s="805"/>
      <c r="DX23" s="805"/>
      <c r="DY23" s="805"/>
      <c r="DZ23" s="805"/>
      <c r="EA23" s="805"/>
      <c r="EB23" s="805"/>
      <c r="EC23" s="805"/>
      <c r="ED23" s="805"/>
      <c r="EE23" s="805"/>
      <c r="EF23" s="805"/>
      <c r="EG23" s="805"/>
      <c r="EH23" s="805"/>
      <c r="EI23" s="805"/>
      <c r="EJ23" s="805"/>
      <c r="EK23" s="805"/>
      <c r="EL23" s="805"/>
      <c r="EM23" s="805"/>
      <c r="EN23" s="805"/>
      <c r="EO23" s="805"/>
      <c r="EP23" s="805"/>
      <c r="EQ23" s="805"/>
      <c r="ER23" s="805"/>
      <c r="ES23" s="805"/>
      <c r="ET23" s="805"/>
      <c r="EU23" s="805"/>
      <c r="EV23" s="805"/>
      <c r="EW23" s="805"/>
      <c r="EX23" s="805"/>
      <c r="EY23" s="805"/>
      <c r="EZ23" s="805"/>
      <c r="FA23" s="805"/>
      <c r="FB23" s="805"/>
      <c r="FC23" s="805"/>
      <c r="FD23" s="805"/>
      <c r="FE23" s="805"/>
      <c r="FF23" s="805"/>
      <c r="FG23" s="805"/>
      <c r="FH23" s="805"/>
      <c r="FI23" s="805"/>
      <c r="FJ23" s="805"/>
      <c r="FK23" s="805"/>
      <c r="FL23" s="805"/>
      <c r="FM23" s="805"/>
      <c r="FN23" s="805"/>
      <c r="FO23" s="805"/>
      <c r="FP23" s="805"/>
      <c r="FQ23" s="805"/>
      <c r="FR23" s="805"/>
      <c r="FS23" s="805"/>
      <c r="FT23" s="805"/>
      <c r="FU23" s="805"/>
      <c r="FV23" s="805"/>
      <c r="FW23" s="805"/>
      <c r="FX23" s="805"/>
      <c r="FY23" s="805"/>
      <c r="FZ23" s="805"/>
      <c r="GA23" s="805"/>
      <c r="GB23" s="805"/>
      <c r="GC23" s="805"/>
      <c r="GD23" s="805"/>
      <c r="GE23" s="805"/>
      <c r="GF23" s="805"/>
      <c r="GG23" s="805"/>
      <c r="GH23" s="805"/>
      <c r="GI23" s="805"/>
      <c r="GJ23" s="805"/>
      <c r="GK23" s="805"/>
      <c r="GL23" s="805"/>
      <c r="GM23" s="805"/>
      <c r="GN23" s="805"/>
      <c r="GO23" s="805"/>
      <c r="GP23" s="805"/>
      <c r="GQ23" s="805"/>
      <c r="GR23" s="805"/>
      <c r="GS23" s="805"/>
      <c r="GT23" s="805"/>
      <c r="GU23" s="805"/>
      <c r="GV23" s="805"/>
      <c r="GW23" s="805"/>
      <c r="GX23" s="805"/>
      <c r="GY23" s="805"/>
      <c r="GZ23" s="805"/>
      <c r="HA23" s="805"/>
      <c r="HB23" s="805"/>
      <c r="HC23" s="805"/>
      <c r="HD23" s="805"/>
      <c r="HE23" s="805"/>
      <c r="HF23" s="805"/>
      <c r="HG23" s="805"/>
      <c r="HH23" s="805"/>
      <c r="HI23" s="805"/>
      <c r="HJ23" s="805"/>
      <c r="HK23" s="805"/>
      <c r="HL23" s="805"/>
      <c r="HM23" s="805"/>
      <c r="HN23" s="805"/>
      <c r="HO23" s="805"/>
      <c r="HP23" s="805"/>
      <c r="HQ23" s="805"/>
      <c r="HR23" s="805"/>
      <c r="HS23" s="805"/>
      <c r="HT23" s="805"/>
      <c r="HU23" s="805"/>
      <c r="HV23" s="805"/>
      <c r="HW23" s="805"/>
      <c r="HX23" s="805"/>
      <c r="HY23" s="805"/>
      <c r="HZ23" s="805"/>
      <c r="IA23" s="805"/>
      <c r="IB23" s="805"/>
      <c r="IC23" s="805"/>
      <c r="ID23" s="805"/>
      <c r="IE23" s="805"/>
      <c r="IF23" s="805"/>
      <c r="IG23" s="805"/>
      <c r="IH23" s="805"/>
      <c r="II23" s="805"/>
      <c r="IJ23" s="805"/>
      <c r="IK23" s="805"/>
      <c r="IL23" s="805"/>
      <c r="IM23" s="805"/>
      <c r="IN23" s="805"/>
      <c r="IO23" s="805"/>
      <c r="IP23" s="805"/>
      <c r="IQ23" s="805"/>
      <c r="IR23" s="805"/>
      <c r="IS23" s="805"/>
      <c r="IT23" s="805"/>
    </row>
    <row r="24" spans="1:254" s="806" customFormat="1" ht="12.75" customHeight="1">
      <c r="A24" s="805"/>
      <c r="B24" s="777"/>
      <c r="C24" s="777"/>
      <c r="D24" s="777"/>
      <c r="E24" s="777"/>
      <c r="F24" s="777"/>
      <c r="G24" s="777"/>
      <c r="H24" s="777"/>
      <c r="I24" s="777"/>
      <c r="J24" s="777"/>
      <c r="K24" s="777"/>
      <c r="L24" s="777"/>
      <c r="M24" s="777"/>
      <c r="N24" s="777"/>
      <c r="O24" s="777"/>
      <c r="P24" s="777"/>
      <c r="Q24" s="777"/>
      <c r="R24" s="777"/>
      <c r="S24" s="777"/>
      <c r="T24" s="777"/>
      <c r="U24" s="777"/>
      <c r="V24" s="777"/>
      <c r="W24" s="777"/>
      <c r="X24" s="777"/>
      <c r="Y24" s="805"/>
      <c r="Z24" s="777"/>
      <c r="AA24" s="777"/>
      <c r="AB24" s="777"/>
      <c r="AC24" s="777"/>
      <c r="AD24" s="777"/>
      <c r="AE24" s="777"/>
      <c r="AF24" s="777"/>
      <c r="AG24" s="777"/>
      <c r="AH24" s="777"/>
      <c r="AI24" s="777"/>
      <c r="AJ24" s="777"/>
      <c r="AK24" s="777"/>
      <c r="AL24" s="777"/>
      <c r="AM24" s="777"/>
      <c r="AN24" s="777"/>
      <c r="AO24" s="777"/>
      <c r="AP24" s="777"/>
      <c r="AQ24" s="777"/>
      <c r="AR24" s="777"/>
      <c r="AS24" s="777"/>
      <c r="AT24" s="777"/>
      <c r="AU24" s="777"/>
      <c r="AV24" s="777"/>
      <c r="AW24" s="777"/>
      <c r="AX24" s="805"/>
      <c r="AY24" s="805"/>
      <c r="AZ24" s="805"/>
      <c r="BA24" s="805"/>
      <c r="BB24" s="805"/>
      <c r="BC24" s="805"/>
      <c r="BD24" s="805"/>
      <c r="BE24" s="805"/>
      <c r="BF24" s="805"/>
      <c r="BG24" s="805"/>
      <c r="BH24" s="809"/>
      <c r="BI24" s="805"/>
      <c r="BJ24" s="805"/>
      <c r="BK24" s="805"/>
      <c r="BL24" s="805"/>
      <c r="BM24" s="805"/>
      <c r="BN24" s="777"/>
      <c r="BO24" s="805"/>
      <c r="BP24" s="805"/>
      <c r="BQ24" s="805"/>
      <c r="BR24" s="805"/>
      <c r="BS24" s="805"/>
      <c r="BT24" s="805"/>
      <c r="BU24" s="805"/>
      <c r="BV24" s="805"/>
      <c r="BW24" s="805"/>
      <c r="BX24" s="805"/>
      <c r="BY24" s="805"/>
      <c r="BZ24" s="805"/>
      <c r="CA24" s="805"/>
      <c r="CB24" s="805"/>
      <c r="CC24" s="805"/>
      <c r="CD24" s="805"/>
      <c r="CE24" s="805"/>
      <c r="CF24" s="805"/>
      <c r="CG24" s="805"/>
      <c r="CH24" s="805"/>
      <c r="CI24" s="805"/>
      <c r="CJ24" s="805"/>
      <c r="CK24" s="805"/>
      <c r="CL24" s="805"/>
      <c r="CM24" s="805"/>
      <c r="CN24" s="805"/>
      <c r="CO24" s="805"/>
      <c r="CP24" s="805"/>
      <c r="CQ24" s="805"/>
      <c r="CR24" s="805"/>
      <c r="CS24" s="805"/>
      <c r="CT24" s="805"/>
      <c r="CU24" s="805"/>
      <c r="CV24" s="805"/>
      <c r="CW24" s="805"/>
      <c r="CX24" s="805"/>
      <c r="CY24" s="805"/>
      <c r="CZ24" s="805"/>
      <c r="DA24" s="805"/>
      <c r="DB24" s="805"/>
      <c r="DC24" s="805"/>
      <c r="DD24" s="805"/>
      <c r="DE24" s="805"/>
      <c r="DF24" s="805"/>
      <c r="DG24" s="805"/>
      <c r="DH24" s="805"/>
      <c r="DI24" s="805"/>
      <c r="DJ24" s="805"/>
      <c r="DK24" s="805"/>
      <c r="DL24" s="805"/>
      <c r="DM24" s="805"/>
      <c r="DN24" s="805"/>
      <c r="DO24" s="805"/>
      <c r="DP24" s="805"/>
      <c r="DQ24" s="805"/>
      <c r="DR24" s="805"/>
      <c r="DS24" s="805"/>
      <c r="DT24" s="805"/>
      <c r="DU24" s="805"/>
      <c r="DV24" s="805"/>
      <c r="DW24" s="805"/>
      <c r="DX24" s="805"/>
      <c r="DY24" s="805"/>
      <c r="DZ24" s="805"/>
      <c r="EA24" s="805"/>
      <c r="EB24" s="805"/>
      <c r="EC24" s="805"/>
      <c r="ED24" s="805"/>
      <c r="EE24" s="805"/>
      <c r="EF24" s="805"/>
      <c r="EG24" s="805"/>
      <c r="EH24" s="805"/>
      <c r="EI24" s="805"/>
      <c r="EJ24" s="805"/>
      <c r="EK24" s="805"/>
      <c r="EL24" s="805"/>
      <c r="EM24" s="805"/>
      <c r="EN24" s="805"/>
      <c r="EO24" s="805"/>
      <c r="EP24" s="805"/>
      <c r="EQ24" s="805"/>
      <c r="ER24" s="805"/>
      <c r="ES24" s="805"/>
      <c r="ET24" s="805"/>
      <c r="EU24" s="805"/>
      <c r="EV24" s="805"/>
      <c r="EW24" s="805"/>
      <c r="EX24" s="805"/>
      <c r="EY24" s="805"/>
      <c r="EZ24" s="805"/>
      <c r="FA24" s="805"/>
      <c r="FB24" s="805"/>
      <c r="FC24" s="805"/>
      <c r="FD24" s="805"/>
      <c r="FE24" s="805"/>
      <c r="FF24" s="805"/>
      <c r="FG24" s="805"/>
      <c r="FH24" s="805"/>
      <c r="FI24" s="805"/>
      <c r="FJ24" s="805"/>
      <c r="FK24" s="805"/>
      <c r="FL24" s="805"/>
      <c r="FM24" s="805"/>
      <c r="FN24" s="805"/>
      <c r="FO24" s="805"/>
      <c r="FP24" s="805"/>
      <c r="FQ24" s="805"/>
      <c r="FR24" s="805"/>
      <c r="FS24" s="805"/>
      <c r="FT24" s="805"/>
      <c r="FU24" s="805"/>
      <c r="FV24" s="805"/>
      <c r="FW24" s="805"/>
      <c r="FX24" s="805"/>
      <c r="FY24" s="805"/>
      <c r="FZ24" s="805"/>
      <c r="GA24" s="805"/>
      <c r="GB24" s="805"/>
      <c r="GC24" s="805"/>
      <c r="GD24" s="805"/>
      <c r="GE24" s="805"/>
      <c r="GF24" s="805"/>
      <c r="GG24" s="805"/>
      <c r="GH24" s="805"/>
      <c r="GI24" s="805"/>
      <c r="GJ24" s="805"/>
      <c r="GK24" s="805"/>
      <c r="GL24" s="805"/>
      <c r="GM24" s="805"/>
      <c r="GN24" s="805"/>
      <c r="GO24" s="805"/>
      <c r="GP24" s="805"/>
      <c r="GQ24" s="805"/>
      <c r="GR24" s="805"/>
      <c r="GS24" s="805"/>
      <c r="GT24" s="805"/>
      <c r="GU24" s="805"/>
      <c r="GV24" s="805"/>
      <c r="GW24" s="805"/>
      <c r="GX24" s="805"/>
      <c r="GY24" s="805"/>
      <c r="GZ24" s="805"/>
      <c r="HA24" s="805"/>
      <c r="HB24" s="805"/>
      <c r="HC24" s="805"/>
      <c r="HD24" s="805"/>
      <c r="HE24" s="805"/>
      <c r="HF24" s="805"/>
      <c r="HG24" s="805"/>
      <c r="HH24" s="805"/>
      <c r="HI24" s="805"/>
      <c r="HJ24" s="805"/>
      <c r="HK24" s="805"/>
      <c r="HL24" s="805"/>
      <c r="HM24" s="805"/>
      <c r="HN24" s="805"/>
      <c r="HO24" s="805"/>
      <c r="HP24" s="805"/>
      <c r="HQ24" s="805"/>
      <c r="HR24" s="805"/>
      <c r="HS24" s="805"/>
      <c r="HT24" s="805"/>
      <c r="HU24" s="805"/>
      <c r="HV24" s="805"/>
      <c r="HW24" s="805"/>
      <c r="HX24" s="805"/>
      <c r="HY24" s="805"/>
      <c r="HZ24" s="805"/>
      <c r="IA24" s="805"/>
      <c r="IB24" s="805"/>
      <c r="IC24" s="805"/>
      <c r="ID24" s="805"/>
      <c r="IE24" s="805"/>
      <c r="IF24" s="805"/>
      <c r="IG24" s="805"/>
      <c r="IH24" s="805"/>
      <c r="II24" s="805"/>
      <c r="IJ24" s="805"/>
      <c r="IK24" s="805"/>
      <c r="IL24" s="805"/>
      <c r="IM24" s="805"/>
      <c r="IN24" s="805"/>
      <c r="IO24" s="805"/>
      <c r="IP24" s="805"/>
      <c r="IQ24" s="805"/>
      <c r="IR24" s="805"/>
      <c r="IS24" s="805"/>
      <c r="IT24" s="805"/>
    </row>
    <row r="25" spans="1:254" s="806" customFormat="1" ht="12.75" customHeight="1">
      <c r="A25" s="805"/>
      <c r="B25" s="777"/>
      <c r="C25" s="777"/>
      <c r="D25" s="777"/>
      <c r="E25" s="777"/>
      <c r="F25" s="777"/>
      <c r="G25" s="777"/>
      <c r="H25" s="777"/>
      <c r="I25" s="777"/>
      <c r="J25" s="777"/>
      <c r="K25" s="777"/>
      <c r="L25" s="777"/>
      <c r="M25" s="777"/>
      <c r="N25" s="777"/>
      <c r="O25" s="777"/>
      <c r="P25" s="777"/>
      <c r="Q25" s="777"/>
      <c r="R25" s="777"/>
      <c r="S25" s="777"/>
      <c r="T25" s="777"/>
      <c r="U25" s="777"/>
      <c r="V25" s="777"/>
      <c r="W25" s="777"/>
      <c r="X25" s="777"/>
      <c r="Y25" s="805"/>
      <c r="Z25" s="777"/>
      <c r="AA25" s="777"/>
      <c r="AB25" s="777"/>
      <c r="AC25" s="777"/>
      <c r="AD25" s="777"/>
      <c r="AE25" s="777"/>
      <c r="AF25" s="777"/>
      <c r="AG25" s="777"/>
      <c r="AH25" s="777"/>
      <c r="AI25" s="777"/>
      <c r="AJ25" s="777"/>
      <c r="AK25" s="777"/>
      <c r="AL25" s="777"/>
      <c r="AM25" s="777"/>
      <c r="AN25" s="777"/>
      <c r="AO25" s="777"/>
      <c r="AP25" s="777"/>
      <c r="AQ25" s="777"/>
      <c r="AR25" s="777"/>
      <c r="AS25" s="777"/>
      <c r="AT25" s="777"/>
      <c r="AU25" s="777"/>
      <c r="AV25" s="777"/>
      <c r="AW25" s="777"/>
      <c r="AX25" s="805"/>
      <c r="AY25" s="805"/>
      <c r="AZ25" s="805"/>
      <c r="BA25" s="805"/>
      <c r="BB25" s="805"/>
      <c r="BC25" s="805"/>
      <c r="BD25" s="805"/>
      <c r="BE25" s="805"/>
      <c r="BF25" s="805"/>
      <c r="BG25" s="805"/>
      <c r="BH25" s="810"/>
      <c r="BI25" s="805"/>
      <c r="BJ25" s="805"/>
      <c r="BK25" s="805"/>
      <c r="BL25" s="805"/>
      <c r="BM25" s="805"/>
      <c r="BN25" s="777"/>
      <c r="BO25" s="805"/>
      <c r="BP25" s="805"/>
      <c r="BQ25" s="805"/>
      <c r="BR25" s="805"/>
      <c r="BS25" s="805"/>
      <c r="BT25" s="805"/>
      <c r="BU25" s="805"/>
      <c r="BV25" s="805"/>
      <c r="BW25" s="805"/>
      <c r="BX25" s="805"/>
      <c r="BY25" s="805"/>
      <c r="BZ25" s="805"/>
      <c r="CA25" s="805"/>
      <c r="CB25" s="805"/>
      <c r="CC25" s="805"/>
      <c r="CD25" s="805"/>
      <c r="CE25" s="805"/>
      <c r="CF25" s="805"/>
      <c r="CG25" s="805"/>
      <c r="CH25" s="805"/>
      <c r="CI25" s="805"/>
      <c r="CJ25" s="805"/>
      <c r="CK25" s="805"/>
      <c r="CL25" s="805"/>
      <c r="CM25" s="805"/>
      <c r="CN25" s="805"/>
      <c r="CO25" s="805"/>
      <c r="CP25" s="805"/>
      <c r="CQ25" s="805"/>
      <c r="CR25" s="805"/>
      <c r="CS25" s="805"/>
      <c r="CT25" s="805"/>
      <c r="CU25" s="805"/>
      <c r="CV25" s="805"/>
      <c r="CW25" s="805"/>
      <c r="CX25" s="805"/>
      <c r="CY25" s="805"/>
      <c r="CZ25" s="805"/>
      <c r="DA25" s="805"/>
      <c r="DB25" s="805"/>
      <c r="DC25" s="805"/>
      <c r="DD25" s="805"/>
      <c r="DE25" s="805"/>
      <c r="DF25" s="805"/>
      <c r="DG25" s="805"/>
      <c r="DH25" s="805"/>
      <c r="DI25" s="805"/>
      <c r="DJ25" s="805"/>
      <c r="DK25" s="805"/>
      <c r="DL25" s="805"/>
      <c r="DM25" s="805"/>
      <c r="DN25" s="805"/>
      <c r="DO25" s="805"/>
      <c r="DP25" s="805"/>
      <c r="DQ25" s="805"/>
      <c r="DR25" s="805"/>
      <c r="DS25" s="805"/>
      <c r="DT25" s="805"/>
      <c r="DU25" s="805"/>
      <c r="DV25" s="805"/>
      <c r="DW25" s="805"/>
      <c r="DX25" s="805"/>
      <c r="DY25" s="805"/>
      <c r="DZ25" s="805"/>
      <c r="EA25" s="805"/>
      <c r="EB25" s="805"/>
      <c r="EC25" s="805"/>
      <c r="ED25" s="805"/>
      <c r="EE25" s="805"/>
      <c r="EF25" s="805"/>
      <c r="EG25" s="805"/>
      <c r="EH25" s="805"/>
      <c r="EI25" s="805"/>
      <c r="EJ25" s="805"/>
      <c r="EK25" s="805"/>
      <c r="EL25" s="805"/>
      <c r="EM25" s="805"/>
      <c r="EN25" s="805"/>
      <c r="EO25" s="805"/>
      <c r="EP25" s="805"/>
      <c r="EQ25" s="805"/>
      <c r="ER25" s="805"/>
      <c r="ES25" s="805"/>
      <c r="ET25" s="805"/>
      <c r="EU25" s="805"/>
      <c r="EV25" s="805"/>
      <c r="EW25" s="805"/>
      <c r="EX25" s="805"/>
      <c r="EY25" s="805"/>
      <c r="EZ25" s="805"/>
      <c r="FA25" s="805"/>
      <c r="FB25" s="805"/>
      <c r="FC25" s="805"/>
      <c r="FD25" s="805"/>
      <c r="FE25" s="805"/>
      <c r="FF25" s="805"/>
      <c r="FG25" s="805"/>
      <c r="FH25" s="805"/>
      <c r="FI25" s="805"/>
      <c r="FJ25" s="805"/>
      <c r="FK25" s="805"/>
      <c r="FL25" s="805"/>
      <c r="FM25" s="805"/>
      <c r="FN25" s="805"/>
      <c r="FO25" s="805"/>
      <c r="FP25" s="805"/>
      <c r="FQ25" s="805"/>
      <c r="FR25" s="805"/>
      <c r="FS25" s="805"/>
      <c r="FT25" s="805"/>
      <c r="FU25" s="805"/>
      <c r="FV25" s="805"/>
      <c r="FW25" s="805"/>
      <c r="FX25" s="805"/>
      <c r="FY25" s="805"/>
      <c r="FZ25" s="805"/>
      <c r="GA25" s="805"/>
      <c r="GB25" s="805"/>
      <c r="GC25" s="805"/>
      <c r="GD25" s="805"/>
      <c r="GE25" s="805"/>
      <c r="GF25" s="805"/>
      <c r="GG25" s="805"/>
      <c r="GH25" s="805"/>
      <c r="GI25" s="805"/>
      <c r="GJ25" s="805"/>
      <c r="GK25" s="805"/>
      <c r="GL25" s="805"/>
      <c r="GM25" s="805"/>
      <c r="GN25" s="805"/>
      <c r="GO25" s="805"/>
      <c r="GP25" s="805"/>
      <c r="GQ25" s="805"/>
      <c r="GR25" s="805"/>
      <c r="GS25" s="805"/>
      <c r="GT25" s="805"/>
      <c r="GU25" s="805"/>
      <c r="GV25" s="805"/>
      <c r="GW25" s="805"/>
      <c r="GX25" s="805"/>
      <c r="GY25" s="805"/>
      <c r="GZ25" s="805"/>
      <c r="HA25" s="805"/>
      <c r="HB25" s="805"/>
      <c r="HC25" s="805"/>
      <c r="HD25" s="805"/>
      <c r="HE25" s="805"/>
      <c r="HF25" s="805"/>
      <c r="HG25" s="805"/>
      <c r="HH25" s="805"/>
      <c r="HI25" s="805"/>
      <c r="HJ25" s="805"/>
      <c r="HK25" s="805"/>
      <c r="HL25" s="805"/>
      <c r="HM25" s="805"/>
      <c r="HN25" s="805"/>
      <c r="HO25" s="805"/>
      <c r="HP25" s="805"/>
      <c r="HQ25" s="805"/>
      <c r="HR25" s="805"/>
      <c r="HS25" s="805"/>
      <c r="HT25" s="805"/>
      <c r="HU25" s="805"/>
      <c r="HV25" s="805"/>
      <c r="HW25" s="805"/>
      <c r="HX25" s="805"/>
      <c r="HY25" s="805"/>
      <c r="HZ25" s="805"/>
      <c r="IA25" s="805"/>
      <c r="IB25" s="805"/>
      <c r="IC25" s="805"/>
      <c r="ID25" s="805"/>
      <c r="IE25" s="805"/>
      <c r="IF25" s="805"/>
      <c r="IG25" s="805"/>
      <c r="IH25" s="805"/>
      <c r="II25" s="805"/>
      <c r="IJ25" s="805"/>
      <c r="IK25" s="805"/>
      <c r="IL25" s="805"/>
      <c r="IM25" s="805"/>
      <c r="IN25" s="805"/>
      <c r="IO25" s="805"/>
      <c r="IP25" s="805"/>
      <c r="IQ25" s="805"/>
      <c r="IR25" s="805"/>
      <c r="IS25" s="805"/>
      <c r="IT25" s="805"/>
    </row>
    <row r="26" spans="1:254" s="806" customFormat="1" ht="12.75" customHeight="1">
      <c r="A26" s="805"/>
      <c r="B26" s="777"/>
      <c r="C26" s="777"/>
      <c r="D26" s="777"/>
      <c r="E26" s="777"/>
      <c r="F26" s="777"/>
      <c r="G26" s="777"/>
      <c r="H26" s="777"/>
      <c r="I26" s="777"/>
      <c r="J26" s="777"/>
      <c r="K26" s="777"/>
      <c r="L26" s="777"/>
      <c r="M26" s="777"/>
      <c r="N26" s="777"/>
      <c r="O26" s="777"/>
      <c r="P26" s="777"/>
      <c r="Q26" s="777"/>
      <c r="R26" s="777"/>
      <c r="S26" s="777"/>
      <c r="T26" s="777"/>
      <c r="U26" s="777"/>
      <c r="V26" s="777"/>
      <c r="W26" s="777"/>
      <c r="X26" s="777"/>
      <c r="Y26" s="805"/>
      <c r="Z26" s="777"/>
      <c r="AA26" s="777"/>
      <c r="AB26" s="777"/>
      <c r="AC26" s="777"/>
      <c r="AD26" s="777"/>
      <c r="AE26" s="777"/>
      <c r="AF26" s="777"/>
      <c r="AG26" s="777"/>
      <c r="AH26" s="777"/>
      <c r="AI26" s="777"/>
      <c r="AJ26" s="777"/>
      <c r="AK26" s="777"/>
      <c r="AL26" s="777"/>
      <c r="AM26" s="777"/>
      <c r="AN26" s="777"/>
      <c r="AO26" s="777"/>
      <c r="AP26" s="777"/>
      <c r="AQ26" s="777"/>
      <c r="AR26" s="777"/>
      <c r="AS26" s="777"/>
      <c r="AT26" s="777"/>
      <c r="AU26" s="777"/>
      <c r="AV26" s="777"/>
      <c r="AW26" s="777"/>
      <c r="AX26" s="805"/>
      <c r="AY26" s="805"/>
      <c r="AZ26" s="805"/>
      <c r="BA26" s="805"/>
      <c r="BB26" s="805"/>
      <c r="BC26" s="805"/>
      <c r="BD26" s="805"/>
      <c r="BE26" s="805"/>
      <c r="BF26" s="805"/>
      <c r="BG26" s="805"/>
      <c r="BH26" s="810"/>
      <c r="BI26" s="805"/>
      <c r="BJ26" s="805"/>
      <c r="BK26" s="805"/>
      <c r="BL26" s="805"/>
      <c r="BM26" s="805"/>
      <c r="BN26" s="777"/>
      <c r="BO26" s="805"/>
      <c r="BP26" s="805"/>
      <c r="BQ26" s="805"/>
      <c r="BR26" s="805"/>
      <c r="BS26" s="805"/>
      <c r="BT26" s="805"/>
      <c r="BU26" s="805"/>
      <c r="BV26" s="805"/>
      <c r="BW26" s="805"/>
      <c r="BX26" s="805"/>
      <c r="BY26" s="805"/>
      <c r="BZ26" s="805"/>
      <c r="CA26" s="805"/>
      <c r="CB26" s="805"/>
      <c r="CC26" s="805"/>
      <c r="CD26" s="805"/>
      <c r="CE26" s="805"/>
      <c r="CF26" s="805"/>
      <c r="CG26" s="805"/>
      <c r="CH26" s="805"/>
      <c r="CI26" s="805"/>
      <c r="CJ26" s="805"/>
      <c r="CK26" s="805"/>
      <c r="CL26" s="805"/>
      <c r="CM26" s="805"/>
      <c r="CN26" s="805"/>
      <c r="CO26" s="805"/>
      <c r="CP26" s="805"/>
      <c r="CQ26" s="805"/>
      <c r="CR26" s="805"/>
      <c r="CS26" s="805"/>
      <c r="CT26" s="805"/>
      <c r="CU26" s="805"/>
      <c r="CV26" s="805"/>
      <c r="CW26" s="805"/>
      <c r="CX26" s="805"/>
      <c r="CY26" s="805"/>
      <c r="CZ26" s="805"/>
      <c r="DA26" s="805"/>
      <c r="DB26" s="805"/>
      <c r="DC26" s="805"/>
      <c r="DD26" s="805"/>
      <c r="DE26" s="805"/>
      <c r="DF26" s="805"/>
      <c r="DG26" s="805"/>
      <c r="DH26" s="805"/>
      <c r="DI26" s="805"/>
      <c r="DJ26" s="805"/>
      <c r="DK26" s="805"/>
      <c r="DL26" s="805"/>
      <c r="DM26" s="805"/>
      <c r="DN26" s="805"/>
      <c r="DO26" s="805"/>
      <c r="DP26" s="805"/>
      <c r="DQ26" s="805"/>
      <c r="DR26" s="805"/>
      <c r="DS26" s="805"/>
      <c r="DT26" s="805"/>
      <c r="DU26" s="805"/>
      <c r="DV26" s="805"/>
      <c r="DW26" s="805"/>
      <c r="DX26" s="805"/>
      <c r="DY26" s="805"/>
      <c r="DZ26" s="805"/>
      <c r="EA26" s="805"/>
      <c r="EB26" s="805"/>
      <c r="EC26" s="805"/>
      <c r="ED26" s="805"/>
      <c r="EE26" s="805"/>
      <c r="EF26" s="805"/>
      <c r="EG26" s="805"/>
      <c r="EH26" s="805"/>
      <c r="EI26" s="805"/>
      <c r="EJ26" s="805"/>
      <c r="EK26" s="805"/>
      <c r="EL26" s="805"/>
      <c r="EM26" s="805"/>
      <c r="EN26" s="805"/>
      <c r="EO26" s="805"/>
      <c r="EP26" s="805"/>
      <c r="EQ26" s="805"/>
      <c r="ER26" s="805"/>
      <c r="ES26" s="805"/>
      <c r="ET26" s="805"/>
      <c r="EU26" s="805"/>
      <c r="EV26" s="805"/>
      <c r="EW26" s="805"/>
      <c r="EX26" s="805"/>
      <c r="EY26" s="805"/>
      <c r="EZ26" s="805"/>
      <c r="FA26" s="805"/>
      <c r="FB26" s="805"/>
      <c r="FC26" s="805"/>
      <c r="FD26" s="805"/>
      <c r="FE26" s="805"/>
      <c r="FF26" s="805"/>
      <c r="FG26" s="805"/>
      <c r="FH26" s="805"/>
      <c r="FI26" s="805"/>
      <c r="FJ26" s="805"/>
      <c r="FK26" s="805"/>
      <c r="FL26" s="805"/>
      <c r="FM26" s="805"/>
      <c r="FN26" s="805"/>
      <c r="FO26" s="805"/>
      <c r="FP26" s="805"/>
      <c r="FQ26" s="805"/>
      <c r="FR26" s="805"/>
      <c r="FS26" s="805"/>
      <c r="FT26" s="805"/>
      <c r="FU26" s="805"/>
      <c r="FV26" s="805"/>
      <c r="FW26" s="805"/>
      <c r="FX26" s="805"/>
      <c r="FY26" s="805"/>
      <c r="FZ26" s="805"/>
      <c r="GA26" s="805"/>
      <c r="GB26" s="805"/>
      <c r="GC26" s="805"/>
      <c r="GD26" s="805"/>
      <c r="GE26" s="805"/>
      <c r="GF26" s="805"/>
      <c r="GG26" s="805"/>
      <c r="GH26" s="805"/>
      <c r="GI26" s="805"/>
      <c r="GJ26" s="805"/>
      <c r="GK26" s="805"/>
      <c r="GL26" s="805"/>
      <c r="GM26" s="805"/>
      <c r="GN26" s="805"/>
      <c r="GO26" s="805"/>
      <c r="GP26" s="805"/>
      <c r="GQ26" s="805"/>
      <c r="GR26" s="805"/>
      <c r="GS26" s="805"/>
      <c r="GT26" s="805"/>
      <c r="GU26" s="805"/>
      <c r="GV26" s="805"/>
      <c r="GW26" s="805"/>
      <c r="GX26" s="805"/>
      <c r="GY26" s="805"/>
      <c r="GZ26" s="805"/>
      <c r="HA26" s="805"/>
      <c r="HB26" s="805"/>
      <c r="HC26" s="805"/>
      <c r="HD26" s="805"/>
      <c r="HE26" s="805"/>
      <c r="HF26" s="805"/>
      <c r="HG26" s="805"/>
      <c r="HH26" s="805"/>
      <c r="HI26" s="805"/>
      <c r="HJ26" s="805"/>
      <c r="HK26" s="805"/>
      <c r="HL26" s="805"/>
      <c r="HM26" s="805"/>
      <c r="HN26" s="805"/>
      <c r="HO26" s="805"/>
      <c r="HP26" s="805"/>
      <c r="HQ26" s="805"/>
      <c r="HR26" s="805"/>
      <c r="HS26" s="805"/>
      <c r="HT26" s="805"/>
      <c r="HU26" s="805"/>
      <c r="HV26" s="805"/>
      <c r="HW26" s="805"/>
      <c r="HX26" s="805"/>
      <c r="HY26" s="805"/>
      <c r="HZ26" s="805"/>
      <c r="IA26" s="805"/>
      <c r="IB26" s="805"/>
      <c r="IC26" s="805"/>
      <c r="ID26" s="805"/>
      <c r="IE26" s="805"/>
      <c r="IF26" s="805"/>
      <c r="IG26" s="805"/>
      <c r="IH26" s="805"/>
      <c r="II26" s="805"/>
      <c r="IJ26" s="805"/>
      <c r="IK26" s="805"/>
      <c r="IL26" s="805"/>
      <c r="IM26" s="805"/>
      <c r="IN26" s="805"/>
      <c r="IO26" s="805"/>
      <c r="IP26" s="805"/>
      <c r="IQ26" s="805"/>
      <c r="IR26" s="805"/>
      <c r="IS26" s="805"/>
      <c r="IT26" s="805"/>
    </row>
    <row r="27" spans="1:254" s="806" customFormat="1" ht="12.75" customHeight="1">
      <c r="A27" s="805"/>
      <c r="B27" s="777"/>
      <c r="C27" s="777"/>
      <c r="D27" s="777"/>
      <c r="E27" s="777"/>
      <c r="F27" s="777"/>
      <c r="G27" s="777"/>
      <c r="H27" s="777"/>
      <c r="I27" s="777"/>
      <c r="J27" s="777"/>
      <c r="K27" s="777"/>
      <c r="L27" s="777"/>
      <c r="M27" s="777"/>
      <c r="N27" s="777"/>
      <c r="O27" s="777"/>
      <c r="P27" s="777"/>
      <c r="Q27" s="777"/>
      <c r="R27" s="777"/>
      <c r="S27" s="777"/>
      <c r="T27" s="777"/>
      <c r="U27" s="777"/>
      <c r="V27" s="777"/>
      <c r="W27" s="777"/>
      <c r="X27" s="777"/>
      <c r="Y27" s="805"/>
      <c r="Z27" s="777"/>
      <c r="AA27" s="777"/>
      <c r="AB27" s="777"/>
      <c r="AC27" s="777"/>
      <c r="AD27" s="777"/>
      <c r="AE27" s="777"/>
      <c r="AF27" s="777"/>
      <c r="AG27" s="777"/>
      <c r="AH27" s="777"/>
      <c r="AI27" s="777"/>
      <c r="AJ27" s="777"/>
      <c r="AK27" s="777"/>
      <c r="AL27" s="777"/>
      <c r="AM27" s="777"/>
      <c r="AN27" s="777"/>
      <c r="AO27" s="777"/>
      <c r="AP27" s="777"/>
      <c r="AQ27" s="777"/>
      <c r="AR27" s="777"/>
      <c r="AS27" s="777"/>
      <c r="AT27" s="777"/>
      <c r="AU27" s="777"/>
      <c r="AV27" s="777"/>
      <c r="AW27" s="777"/>
      <c r="AX27" s="805"/>
      <c r="AY27" s="805"/>
      <c r="AZ27" s="805"/>
      <c r="BA27" s="805"/>
      <c r="BB27" s="805"/>
      <c r="BC27" s="805"/>
      <c r="BD27" s="805"/>
      <c r="BE27" s="805"/>
      <c r="BF27" s="805"/>
      <c r="BG27" s="805"/>
      <c r="BH27" s="810"/>
      <c r="BI27" s="805"/>
      <c r="BJ27" s="805"/>
      <c r="BK27" s="805"/>
      <c r="BL27" s="805"/>
      <c r="BM27" s="805"/>
      <c r="BN27" s="777"/>
      <c r="BO27" s="805"/>
      <c r="BP27" s="805"/>
      <c r="BQ27" s="805"/>
      <c r="BR27" s="805"/>
      <c r="BS27" s="805"/>
      <c r="BT27" s="805"/>
      <c r="BU27" s="805"/>
      <c r="BV27" s="805"/>
      <c r="BW27" s="805"/>
      <c r="BX27" s="805"/>
      <c r="BY27" s="805"/>
      <c r="BZ27" s="805"/>
      <c r="CA27" s="805"/>
      <c r="CB27" s="805"/>
      <c r="CC27" s="805"/>
      <c r="CD27" s="805"/>
      <c r="CE27" s="805"/>
      <c r="CF27" s="805"/>
      <c r="CG27" s="805"/>
      <c r="CH27" s="805"/>
      <c r="CI27" s="805"/>
      <c r="CJ27" s="805"/>
      <c r="CK27" s="805"/>
      <c r="CL27" s="805"/>
      <c r="CM27" s="805"/>
      <c r="CN27" s="805"/>
      <c r="CO27" s="805"/>
      <c r="CP27" s="805"/>
      <c r="CQ27" s="805"/>
      <c r="CR27" s="805"/>
      <c r="CS27" s="805"/>
      <c r="CT27" s="805"/>
      <c r="CU27" s="805"/>
      <c r="CV27" s="805"/>
      <c r="CW27" s="805"/>
      <c r="CX27" s="805"/>
      <c r="CY27" s="805"/>
      <c r="CZ27" s="805"/>
      <c r="DA27" s="805"/>
      <c r="DB27" s="805"/>
      <c r="DC27" s="805"/>
      <c r="DD27" s="805"/>
      <c r="DE27" s="805"/>
      <c r="DF27" s="805"/>
      <c r="DG27" s="805"/>
      <c r="DH27" s="805"/>
      <c r="DI27" s="805"/>
      <c r="DJ27" s="805"/>
      <c r="DK27" s="805"/>
      <c r="DL27" s="805"/>
      <c r="DM27" s="805"/>
      <c r="DN27" s="805"/>
      <c r="DO27" s="805"/>
      <c r="DP27" s="805"/>
      <c r="DQ27" s="805"/>
      <c r="DR27" s="805"/>
      <c r="DS27" s="805"/>
      <c r="DT27" s="805"/>
      <c r="DU27" s="805"/>
      <c r="DV27" s="805"/>
      <c r="DW27" s="805"/>
      <c r="DX27" s="805"/>
      <c r="DY27" s="805"/>
      <c r="DZ27" s="805"/>
      <c r="EA27" s="805"/>
      <c r="EB27" s="805"/>
      <c r="EC27" s="805"/>
      <c r="ED27" s="805"/>
      <c r="EE27" s="805"/>
      <c r="EF27" s="805"/>
      <c r="EG27" s="805"/>
      <c r="EH27" s="805"/>
      <c r="EI27" s="805"/>
      <c r="EJ27" s="805"/>
      <c r="EK27" s="805"/>
      <c r="EL27" s="805"/>
      <c r="EM27" s="805"/>
      <c r="EN27" s="805"/>
      <c r="EO27" s="805"/>
      <c r="EP27" s="805"/>
      <c r="EQ27" s="805"/>
      <c r="ER27" s="805"/>
      <c r="ES27" s="805"/>
      <c r="ET27" s="805"/>
      <c r="EU27" s="805"/>
      <c r="EV27" s="805"/>
      <c r="EW27" s="805"/>
      <c r="EX27" s="805"/>
      <c r="EY27" s="805"/>
      <c r="EZ27" s="805"/>
      <c r="FA27" s="805"/>
      <c r="FB27" s="805"/>
      <c r="FC27" s="805"/>
      <c r="FD27" s="805"/>
      <c r="FE27" s="805"/>
      <c r="FF27" s="805"/>
      <c r="FG27" s="805"/>
      <c r="FH27" s="805"/>
      <c r="FI27" s="805"/>
      <c r="FJ27" s="805"/>
      <c r="FK27" s="805"/>
      <c r="FL27" s="805"/>
      <c r="FM27" s="805"/>
      <c r="FN27" s="805"/>
      <c r="FO27" s="805"/>
      <c r="FP27" s="805"/>
      <c r="FQ27" s="805"/>
      <c r="FR27" s="805"/>
      <c r="FS27" s="805"/>
      <c r="FT27" s="805"/>
      <c r="FU27" s="805"/>
      <c r="FV27" s="805"/>
      <c r="FW27" s="805"/>
      <c r="FX27" s="805"/>
      <c r="FY27" s="805"/>
      <c r="FZ27" s="805"/>
      <c r="GA27" s="805"/>
      <c r="GB27" s="805"/>
      <c r="GC27" s="805"/>
      <c r="GD27" s="805"/>
      <c r="GE27" s="805"/>
      <c r="GF27" s="805"/>
      <c r="GG27" s="805"/>
      <c r="GH27" s="805"/>
      <c r="GI27" s="805"/>
      <c r="GJ27" s="805"/>
      <c r="GK27" s="805"/>
      <c r="GL27" s="805"/>
      <c r="GM27" s="805"/>
      <c r="GN27" s="805"/>
      <c r="GO27" s="805"/>
      <c r="GP27" s="805"/>
      <c r="GQ27" s="805"/>
      <c r="GR27" s="805"/>
      <c r="GS27" s="805"/>
      <c r="GT27" s="805"/>
      <c r="GU27" s="805"/>
      <c r="GV27" s="805"/>
      <c r="GW27" s="805"/>
      <c r="GX27" s="805"/>
      <c r="GY27" s="805"/>
      <c r="GZ27" s="805"/>
      <c r="HA27" s="805"/>
      <c r="HB27" s="805"/>
      <c r="HC27" s="805"/>
      <c r="HD27" s="805"/>
      <c r="HE27" s="805"/>
      <c r="HF27" s="805"/>
      <c r="HG27" s="805"/>
      <c r="HH27" s="805"/>
      <c r="HI27" s="805"/>
      <c r="HJ27" s="805"/>
      <c r="HK27" s="805"/>
      <c r="HL27" s="805"/>
      <c r="HM27" s="805"/>
      <c r="HN27" s="805"/>
      <c r="HO27" s="805"/>
      <c r="HP27" s="805"/>
      <c r="HQ27" s="805"/>
      <c r="HR27" s="805"/>
      <c r="HS27" s="805"/>
      <c r="HT27" s="805"/>
      <c r="HU27" s="805"/>
      <c r="HV27" s="805"/>
      <c r="HW27" s="805"/>
      <c r="HX27" s="805"/>
      <c r="HY27" s="805"/>
      <c r="HZ27" s="805"/>
      <c r="IA27" s="805"/>
      <c r="IB27" s="805"/>
      <c r="IC27" s="805"/>
      <c r="ID27" s="805"/>
      <c r="IE27" s="805"/>
      <c r="IF27" s="805"/>
      <c r="IG27" s="805"/>
      <c r="IH27" s="805"/>
      <c r="II27" s="805"/>
      <c r="IJ27" s="805"/>
      <c r="IK27" s="805"/>
      <c r="IL27" s="805"/>
      <c r="IM27" s="805"/>
      <c r="IN27" s="805"/>
      <c r="IO27" s="805"/>
      <c r="IP27" s="805"/>
      <c r="IQ27" s="805"/>
      <c r="IR27" s="805"/>
      <c r="IS27" s="805"/>
      <c r="IT27" s="805"/>
    </row>
    <row r="28" spans="1:254" s="806" customFormat="1" ht="12.75" customHeight="1">
      <c r="A28" s="805"/>
      <c r="B28" s="777"/>
      <c r="C28" s="777"/>
      <c r="D28" s="777"/>
      <c r="E28" s="777"/>
      <c r="F28" s="777"/>
      <c r="G28" s="777"/>
      <c r="H28" s="777"/>
      <c r="I28" s="777"/>
      <c r="J28" s="777"/>
      <c r="K28" s="777"/>
      <c r="L28" s="777"/>
      <c r="M28" s="777"/>
      <c r="N28" s="777"/>
      <c r="O28" s="777"/>
      <c r="P28" s="777"/>
      <c r="Q28" s="777"/>
      <c r="R28" s="777"/>
      <c r="S28" s="777"/>
      <c r="T28" s="777"/>
      <c r="U28" s="777"/>
      <c r="V28" s="777"/>
      <c r="W28" s="777"/>
      <c r="X28" s="777"/>
      <c r="Y28" s="805"/>
      <c r="Z28" s="777"/>
      <c r="AA28" s="777"/>
      <c r="AB28" s="777"/>
      <c r="AC28" s="777"/>
      <c r="AD28" s="777"/>
      <c r="AE28" s="777"/>
      <c r="AF28" s="777"/>
      <c r="AG28" s="777"/>
      <c r="AH28" s="777"/>
      <c r="AI28" s="777"/>
      <c r="AJ28" s="777"/>
      <c r="AK28" s="777"/>
      <c r="AL28" s="777"/>
      <c r="AM28" s="777"/>
      <c r="AN28" s="777"/>
      <c r="AO28" s="777"/>
      <c r="AP28" s="777"/>
      <c r="AQ28" s="777"/>
      <c r="AR28" s="777"/>
      <c r="AS28" s="777"/>
      <c r="AT28" s="777"/>
      <c r="AU28" s="777"/>
      <c r="AV28" s="777"/>
      <c r="AW28" s="777"/>
      <c r="AX28" s="805"/>
      <c r="AY28" s="805"/>
      <c r="AZ28" s="805"/>
      <c r="BA28" s="805"/>
      <c r="BB28" s="805"/>
      <c r="BC28" s="805"/>
      <c r="BD28" s="805"/>
      <c r="BE28" s="805"/>
      <c r="BF28" s="805"/>
      <c r="BG28" s="805"/>
      <c r="BH28" s="810"/>
      <c r="BI28" s="805"/>
      <c r="BJ28" s="805"/>
      <c r="BK28" s="805"/>
      <c r="BL28" s="805"/>
      <c r="BM28" s="805"/>
      <c r="BN28" s="777"/>
      <c r="BO28" s="805"/>
      <c r="BP28" s="805"/>
      <c r="BQ28" s="805"/>
      <c r="BR28" s="805"/>
      <c r="BS28" s="805"/>
      <c r="BT28" s="805"/>
      <c r="BU28" s="805"/>
      <c r="BV28" s="805"/>
      <c r="BW28" s="805"/>
      <c r="BX28" s="805"/>
      <c r="BY28" s="805"/>
      <c r="BZ28" s="805"/>
      <c r="CA28" s="805"/>
      <c r="CB28" s="805"/>
      <c r="CC28" s="805"/>
      <c r="CD28" s="805"/>
      <c r="CE28" s="805"/>
      <c r="CF28" s="805"/>
      <c r="CG28" s="805"/>
      <c r="CH28" s="805"/>
      <c r="CI28" s="805"/>
      <c r="CJ28" s="805"/>
      <c r="CK28" s="805"/>
      <c r="CL28" s="805"/>
      <c r="CM28" s="805"/>
      <c r="CN28" s="805"/>
      <c r="CO28" s="805"/>
      <c r="CP28" s="805"/>
      <c r="CQ28" s="805"/>
      <c r="CR28" s="805"/>
      <c r="CS28" s="805"/>
      <c r="CT28" s="805"/>
      <c r="CU28" s="805"/>
      <c r="CV28" s="805"/>
      <c r="CW28" s="805"/>
      <c r="CX28" s="805"/>
      <c r="CY28" s="805"/>
      <c r="CZ28" s="805"/>
      <c r="DA28" s="805"/>
      <c r="DB28" s="805"/>
      <c r="DC28" s="805"/>
      <c r="DD28" s="805"/>
      <c r="DE28" s="805"/>
      <c r="DF28" s="805"/>
      <c r="DG28" s="805"/>
      <c r="DH28" s="805"/>
      <c r="DI28" s="805"/>
      <c r="DJ28" s="805"/>
      <c r="DK28" s="805"/>
      <c r="DL28" s="805"/>
      <c r="DM28" s="805"/>
      <c r="DN28" s="805"/>
      <c r="DO28" s="805"/>
      <c r="DP28" s="805"/>
      <c r="DQ28" s="805"/>
      <c r="DR28" s="805"/>
      <c r="DS28" s="805"/>
      <c r="DT28" s="805"/>
      <c r="DU28" s="805"/>
      <c r="DV28" s="805"/>
      <c r="DW28" s="805"/>
      <c r="DX28" s="805"/>
      <c r="DY28" s="805"/>
      <c r="DZ28" s="805"/>
      <c r="EA28" s="805"/>
      <c r="EB28" s="805"/>
      <c r="EC28" s="805"/>
      <c r="ED28" s="805"/>
      <c r="EE28" s="805"/>
      <c r="EF28" s="805"/>
      <c r="EG28" s="805"/>
      <c r="EH28" s="805"/>
      <c r="EI28" s="805"/>
      <c r="EJ28" s="805"/>
      <c r="EK28" s="805"/>
      <c r="EL28" s="805"/>
      <c r="EM28" s="805"/>
      <c r="EN28" s="805"/>
      <c r="EO28" s="805"/>
      <c r="EP28" s="805"/>
      <c r="EQ28" s="805"/>
      <c r="ER28" s="805"/>
      <c r="ES28" s="805"/>
      <c r="ET28" s="805"/>
      <c r="EU28" s="805"/>
      <c r="EV28" s="805"/>
      <c r="EW28" s="805"/>
      <c r="EX28" s="805"/>
      <c r="EY28" s="805"/>
      <c r="EZ28" s="805"/>
      <c r="FA28" s="805"/>
      <c r="FB28" s="805"/>
      <c r="FC28" s="805"/>
      <c r="FD28" s="805"/>
      <c r="FE28" s="805"/>
      <c r="FF28" s="805"/>
      <c r="FG28" s="805"/>
      <c r="FH28" s="805"/>
      <c r="FI28" s="805"/>
      <c r="FJ28" s="805"/>
      <c r="FK28" s="805"/>
      <c r="FL28" s="805"/>
      <c r="FM28" s="805"/>
      <c r="FN28" s="805"/>
      <c r="FO28" s="805"/>
      <c r="FP28" s="805"/>
      <c r="FQ28" s="805"/>
      <c r="FR28" s="805"/>
      <c r="FS28" s="805"/>
      <c r="FT28" s="805"/>
      <c r="FU28" s="805"/>
      <c r="FV28" s="805"/>
      <c r="FW28" s="805"/>
      <c r="FX28" s="805"/>
      <c r="FY28" s="805"/>
      <c r="FZ28" s="805"/>
      <c r="GA28" s="805"/>
      <c r="GB28" s="805"/>
      <c r="GC28" s="805"/>
      <c r="GD28" s="805"/>
      <c r="GE28" s="805"/>
      <c r="GF28" s="805"/>
      <c r="GG28" s="805"/>
      <c r="GH28" s="805"/>
      <c r="GI28" s="805"/>
      <c r="GJ28" s="805"/>
      <c r="GK28" s="805"/>
      <c r="GL28" s="805"/>
      <c r="GM28" s="805"/>
      <c r="GN28" s="805"/>
      <c r="GO28" s="805"/>
      <c r="GP28" s="805"/>
      <c r="GQ28" s="805"/>
      <c r="GR28" s="805"/>
      <c r="GS28" s="805"/>
      <c r="GT28" s="805"/>
      <c r="GU28" s="805"/>
      <c r="GV28" s="805"/>
      <c r="GW28" s="805"/>
      <c r="GX28" s="805"/>
      <c r="GY28" s="805"/>
      <c r="GZ28" s="805"/>
      <c r="HA28" s="805"/>
      <c r="HB28" s="805"/>
      <c r="HC28" s="805"/>
      <c r="HD28" s="805"/>
      <c r="HE28" s="805"/>
      <c r="HF28" s="805"/>
      <c r="HG28" s="805"/>
      <c r="HH28" s="805"/>
      <c r="HI28" s="805"/>
      <c r="HJ28" s="805"/>
      <c r="HK28" s="805"/>
      <c r="HL28" s="805"/>
      <c r="HM28" s="805"/>
      <c r="HN28" s="805"/>
      <c r="HO28" s="805"/>
      <c r="HP28" s="805"/>
      <c r="HQ28" s="805"/>
      <c r="HR28" s="805"/>
      <c r="HS28" s="805"/>
      <c r="HT28" s="805"/>
      <c r="HU28" s="805"/>
      <c r="HV28" s="805"/>
      <c r="HW28" s="805"/>
      <c r="HX28" s="805"/>
      <c r="HY28" s="805"/>
      <c r="HZ28" s="805"/>
      <c r="IA28" s="805"/>
      <c r="IB28" s="805"/>
      <c r="IC28" s="805"/>
      <c r="ID28" s="805"/>
      <c r="IE28" s="805"/>
      <c r="IF28" s="805"/>
      <c r="IG28" s="805"/>
      <c r="IH28" s="805"/>
      <c r="II28" s="805"/>
      <c r="IJ28" s="805"/>
      <c r="IK28" s="805"/>
      <c r="IL28" s="805"/>
      <c r="IM28" s="805"/>
      <c r="IN28" s="805"/>
      <c r="IO28" s="805"/>
      <c r="IP28" s="805"/>
      <c r="IQ28" s="805"/>
      <c r="IR28" s="805"/>
      <c r="IS28" s="805"/>
      <c r="IT28" s="805"/>
    </row>
    <row r="29" spans="1:254" s="806" customFormat="1" ht="12.75" customHeight="1">
      <c r="A29" s="805"/>
      <c r="B29" s="777"/>
      <c r="C29" s="777"/>
      <c r="D29" s="777"/>
      <c r="E29" s="777"/>
      <c r="F29" s="777"/>
      <c r="G29" s="777"/>
      <c r="H29" s="777"/>
      <c r="I29" s="777"/>
      <c r="J29" s="777"/>
      <c r="K29" s="777"/>
      <c r="L29" s="777"/>
      <c r="M29" s="777"/>
      <c r="N29" s="777"/>
      <c r="O29" s="777"/>
      <c r="P29" s="777"/>
      <c r="Q29" s="777"/>
      <c r="R29" s="777"/>
      <c r="S29" s="777"/>
      <c r="T29" s="777"/>
      <c r="U29" s="777"/>
      <c r="V29" s="777"/>
      <c r="W29" s="777"/>
      <c r="X29" s="777"/>
      <c r="Y29" s="805"/>
      <c r="Z29" s="777"/>
      <c r="AA29" s="777"/>
      <c r="AB29" s="777"/>
      <c r="AC29" s="777"/>
      <c r="AD29" s="777"/>
      <c r="AE29" s="777"/>
      <c r="AF29" s="777"/>
      <c r="AG29" s="777"/>
      <c r="AH29" s="777"/>
      <c r="AI29" s="777"/>
      <c r="AJ29" s="777"/>
      <c r="AK29" s="777"/>
      <c r="AL29" s="777"/>
      <c r="AM29" s="777"/>
      <c r="AN29" s="777"/>
      <c r="AO29" s="777"/>
      <c r="AP29" s="777"/>
      <c r="AQ29" s="777"/>
      <c r="AR29" s="777"/>
      <c r="AS29" s="777"/>
      <c r="AT29" s="777"/>
      <c r="AU29" s="777"/>
      <c r="AV29" s="777"/>
      <c r="AW29" s="777"/>
      <c r="AX29" s="805"/>
      <c r="AY29" s="805"/>
      <c r="AZ29" s="805"/>
      <c r="BA29" s="805"/>
      <c r="BB29" s="805"/>
      <c r="BC29" s="805"/>
      <c r="BD29" s="805"/>
      <c r="BE29" s="805"/>
      <c r="BF29" s="805"/>
      <c r="BG29" s="805"/>
      <c r="BH29" s="810"/>
      <c r="BI29" s="805"/>
      <c r="BJ29" s="805"/>
      <c r="BK29" s="805"/>
      <c r="BL29" s="805"/>
      <c r="BM29" s="805"/>
      <c r="BN29" s="777"/>
      <c r="BO29" s="805"/>
      <c r="BP29" s="805"/>
      <c r="BQ29" s="805"/>
      <c r="BR29" s="805"/>
      <c r="BS29" s="805"/>
      <c r="BT29" s="805"/>
      <c r="BU29" s="805"/>
      <c r="BV29" s="805"/>
      <c r="BW29" s="805"/>
      <c r="BX29" s="805"/>
      <c r="BY29" s="805"/>
      <c r="BZ29" s="805"/>
      <c r="CA29" s="805"/>
      <c r="CB29" s="805"/>
      <c r="CC29" s="805"/>
      <c r="CD29" s="805"/>
      <c r="CE29" s="805"/>
      <c r="CF29" s="805"/>
      <c r="CG29" s="805"/>
      <c r="CH29" s="805"/>
      <c r="CI29" s="805"/>
      <c r="CJ29" s="805"/>
      <c r="CK29" s="805"/>
      <c r="CL29" s="805"/>
      <c r="CM29" s="805"/>
      <c r="CN29" s="805"/>
      <c r="CO29" s="805"/>
      <c r="CP29" s="805"/>
      <c r="CQ29" s="805"/>
      <c r="CR29" s="805"/>
      <c r="CS29" s="805"/>
      <c r="CT29" s="805"/>
      <c r="CU29" s="805"/>
      <c r="CV29" s="805"/>
      <c r="CW29" s="805"/>
      <c r="CX29" s="805"/>
      <c r="CY29" s="805"/>
      <c r="CZ29" s="805"/>
      <c r="DA29" s="805"/>
      <c r="DB29" s="805"/>
      <c r="DC29" s="805"/>
      <c r="DD29" s="805"/>
      <c r="DE29" s="805"/>
      <c r="DF29" s="805"/>
      <c r="DG29" s="805"/>
      <c r="DH29" s="805"/>
      <c r="DI29" s="805"/>
      <c r="DJ29" s="805"/>
      <c r="DK29" s="805"/>
      <c r="DL29" s="805"/>
      <c r="DM29" s="805"/>
      <c r="DN29" s="805"/>
      <c r="DO29" s="805"/>
      <c r="DP29" s="805"/>
      <c r="DQ29" s="805"/>
      <c r="DR29" s="805"/>
      <c r="DS29" s="805"/>
      <c r="DT29" s="805"/>
      <c r="DU29" s="805"/>
      <c r="DV29" s="805"/>
      <c r="DW29" s="805"/>
      <c r="DX29" s="805"/>
      <c r="DY29" s="805"/>
      <c r="DZ29" s="805"/>
      <c r="EA29" s="805"/>
      <c r="EB29" s="805"/>
      <c r="EC29" s="805"/>
      <c r="ED29" s="805"/>
      <c r="EE29" s="805"/>
      <c r="EF29" s="805"/>
      <c r="EG29" s="805"/>
      <c r="EH29" s="805"/>
      <c r="EI29" s="805"/>
      <c r="EJ29" s="805"/>
      <c r="EK29" s="805"/>
      <c r="EL29" s="805"/>
      <c r="EM29" s="805"/>
      <c r="EN29" s="805"/>
      <c r="EO29" s="805"/>
      <c r="EP29" s="805"/>
      <c r="EQ29" s="805"/>
      <c r="ER29" s="805"/>
      <c r="ES29" s="805"/>
      <c r="ET29" s="805"/>
      <c r="EU29" s="805"/>
      <c r="EV29" s="805"/>
      <c r="EW29" s="805"/>
      <c r="EX29" s="805"/>
      <c r="EY29" s="805"/>
      <c r="EZ29" s="805"/>
      <c r="FA29" s="805"/>
      <c r="FB29" s="805"/>
      <c r="FC29" s="805"/>
      <c r="FD29" s="805"/>
      <c r="FE29" s="805"/>
      <c r="FF29" s="805"/>
      <c r="FG29" s="805"/>
      <c r="FH29" s="805"/>
      <c r="FI29" s="805"/>
      <c r="FJ29" s="805"/>
      <c r="FK29" s="805"/>
      <c r="FL29" s="805"/>
      <c r="FM29" s="805"/>
      <c r="FN29" s="805"/>
      <c r="FO29" s="805"/>
      <c r="FP29" s="805"/>
      <c r="FQ29" s="805"/>
      <c r="FR29" s="805"/>
      <c r="FS29" s="805"/>
      <c r="FT29" s="805"/>
      <c r="FU29" s="805"/>
      <c r="FV29" s="805"/>
      <c r="FW29" s="805"/>
      <c r="FX29" s="805"/>
      <c r="FY29" s="805"/>
      <c r="FZ29" s="805"/>
      <c r="GA29" s="805"/>
      <c r="GB29" s="805"/>
      <c r="GC29" s="805"/>
      <c r="GD29" s="805"/>
      <c r="GE29" s="805"/>
      <c r="GF29" s="805"/>
      <c r="GG29" s="805"/>
      <c r="GH29" s="805"/>
      <c r="GI29" s="805"/>
      <c r="GJ29" s="805"/>
      <c r="GK29" s="805"/>
      <c r="GL29" s="805"/>
      <c r="GM29" s="805"/>
      <c r="GN29" s="805"/>
      <c r="GO29" s="805"/>
      <c r="GP29" s="805"/>
      <c r="GQ29" s="805"/>
      <c r="GR29" s="805"/>
      <c r="GS29" s="805"/>
      <c r="GT29" s="805"/>
      <c r="GU29" s="805"/>
      <c r="GV29" s="805"/>
      <c r="GW29" s="805"/>
      <c r="GX29" s="805"/>
      <c r="GY29" s="805"/>
      <c r="GZ29" s="805"/>
      <c r="HA29" s="805"/>
      <c r="HB29" s="805"/>
      <c r="HC29" s="805"/>
      <c r="HD29" s="805"/>
      <c r="HE29" s="805"/>
      <c r="HF29" s="805"/>
      <c r="HG29" s="805"/>
      <c r="HH29" s="805"/>
      <c r="HI29" s="805"/>
      <c r="HJ29" s="805"/>
      <c r="HK29" s="805"/>
      <c r="HL29" s="805"/>
      <c r="HM29" s="805"/>
      <c r="HN29" s="805"/>
      <c r="HO29" s="805"/>
      <c r="HP29" s="805"/>
      <c r="HQ29" s="805"/>
      <c r="HR29" s="805"/>
      <c r="HS29" s="805"/>
      <c r="HT29" s="805"/>
      <c r="HU29" s="805"/>
      <c r="HV29" s="805"/>
      <c r="HW29" s="805"/>
      <c r="HX29" s="805"/>
      <c r="HY29" s="805"/>
      <c r="HZ29" s="805"/>
      <c r="IA29" s="805"/>
      <c r="IB29" s="805"/>
      <c r="IC29" s="805"/>
      <c r="ID29" s="805"/>
      <c r="IE29" s="805"/>
      <c r="IF29" s="805"/>
      <c r="IG29" s="805"/>
      <c r="IH29" s="805"/>
      <c r="II29" s="805"/>
      <c r="IJ29" s="805"/>
      <c r="IK29" s="805"/>
      <c r="IL29" s="805"/>
      <c r="IM29" s="805"/>
      <c r="IN29" s="805"/>
      <c r="IO29" s="805"/>
      <c r="IP29" s="805"/>
      <c r="IQ29" s="805"/>
      <c r="IR29" s="805"/>
      <c r="IS29" s="805"/>
      <c r="IT29" s="805"/>
    </row>
    <row r="30" spans="1:254" s="806" customFormat="1" ht="12.75" customHeight="1">
      <c r="A30" s="805"/>
      <c r="B30" s="777"/>
      <c r="C30" s="777"/>
      <c r="D30" s="777"/>
      <c r="E30" s="777"/>
      <c r="F30" s="777"/>
      <c r="G30" s="777"/>
      <c r="H30" s="777"/>
      <c r="I30" s="777"/>
      <c r="J30" s="777"/>
      <c r="K30" s="777"/>
      <c r="L30" s="777"/>
      <c r="M30" s="777"/>
      <c r="N30" s="777"/>
      <c r="O30" s="777"/>
      <c r="P30" s="777"/>
      <c r="Q30" s="777"/>
      <c r="R30" s="777"/>
      <c r="S30" s="777"/>
      <c r="T30" s="777"/>
      <c r="U30" s="777"/>
      <c r="V30" s="777"/>
      <c r="W30" s="777"/>
      <c r="X30" s="777"/>
      <c r="Y30" s="805"/>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W30" s="777"/>
      <c r="AX30" s="805"/>
      <c r="AY30" s="805"/>
      <c r="AZ30" s="805"/>
      <c r="BA30" s="805"/>
      <c r="BB30" s="805"/>
      <c r="BC30" s="805"/>
      <c r="BD30" s="805"/>
      <c r="BE30" s="805"/>
      <c r="BF30" s="805"/>
      <c r="BG30" s="805"/>
      <c r="BH30" s="810"/>
      <c r="BI30" s="805"/>
      <c r="BJ30" s="805"/>
      <c r="BK30" s="805"/>
      <c r="BL30" s="805"/>
      <c r="BM30" s="805"/>
      <c r="BN30" s="777"/>
      <c r="BO30" s="805"/>
      <c r="BP30" s="805"/>
      <c r="BQ30" s="805"/>
      <c r="BR30" s="805"/>
      <c r="BS30" s="805"/>
      <c r="BT30" s="805"/>
      <c r="BU30" s="805"/>
      <c r="BV30" s="805"/>
      <c r="BW30" s="805"/>
      <c r="BX30" s="805"/>
      <c r="BY30" s="805"/>
      <c r="BZ30" s="805"/>
      <c r="CA30" s="805"/>
      <c r="CB30" s="805"/>
      <c r="CC30" s="805"/>
      <c r="CD30" s="805"/>
      <c r="CE30" s="805"/>
      <c r="CF30" s="805"/>
      <c r="CG30" s="805"/>
      <c r="CH30" s="805"/>
      <c r="CI30" s="805"/>
      <c r="CJ30" s="805"/>
      <c r="CK30" s="805"/>
      <c r="CL30" s="805"/>
      <c r="CM30" s="805"/>
      <c r="CN30" s="805"/>
      <c r="CO30" s="805"/>
      <c r="CP30" s="805"/>
      <c r="CQ30" s="805"/>
      <c r="CR30" s="805"/>
      <c r="CS30" s="805"/>
      <c r="CT30" s="805"/>
      <c r="CU30" s="805"/>
      <c r="CV30" s="805"/>
      <c r="CW30" s="805"/>
      <c r="CX30" s="805"/>
      <c r="CY30" s="805"/>
      <c r="CZ30" s="805"/>
      <c r="DA30" s="805"/>
      <c r="DB30" s="805"/>
      <c r="DC30" s="805"/>
      <c r="DD30" s="805"/>
      <c r="DE30" s="805"/>
      <c r="DF30" s="805"/>
      <c r="DG30" s="805"/>
      <c r="DH30" s="805"/>
      <c r="DI30" s="805"/>
      <c r="DJ30" s="805"/>
      <c r="DK30" s="805"/>
      <c r="DL30" s="805"/>
      <c r="DM30" s="805"/>
      <c r="DN30" s="805"/>
      <c r="DO30" s="805"/>
      <c r="DP30" s="805"/>
      <c r="DQ30" s="805"/>
      <c r="DR30" s="805"/>
      <c r="DS30" s="805"/>
      <c r="DT30" s="805"/>
      <c r="DU30" s="805"/>
      <c r="DV30" s="805"/>
      <c r="DW30" s="805"/>
      <c r="DX30" s="805"/>
      <c r="DY30" s="805"/>
      <c r="DZ30" s="805"/>
      <c r="EA30" s="805"/>
      <c r="EB30" s="805"/>
      <c r="EC30" s="805"/>
      <c r="ED30" s="805"/>
      <c r="EE30" s="805"/>
      <c r="EF30" s="805"/>
      <c r="EG30" s="805"/>
      <c r="EH30" s="805"/>
      <c r="EI30" s="805"/>
      <c r="EJ30" s="805"/>
      <c r="EK30" s="805"/>
      <c r="EL30" s="805"/>
      <c r="EM30" s="805"/>
      <c r="EN30" s="805"/>
      <c r="EO30" s="805"/>
      <c r="EP30" s="805"/>
      <c r="EQ30" s="805"/>
      <c r="ER30" s="805"/>
      <c r="ES30" s="805"/>
      <c r="ET30" s="805"/>
      <c r="EU30" s="805"/>
      <c r="EV30" s="805"/>
      <c r="EW30" s="805"/>
      <c r="EX30" s="805"/>
      <c r="EY30" s="805"/>
      <c r="EZ30" s="805"/>
      <c r="FA30" s="805"/>
      <c r="FB30" s="805"/>
      <c r="FC30" s="805"/>
      <c r="FD30" s="805"/>
      <c r="FE30" s="805"/>
      <c r="FF30" s="805"/>
      <c r="FG30" s="805"/>
      <c r="FH30" s="805"/>
      <c r="FI30" s="805"/>
      <c r="FJ30" s="805"/>
      <c r="FK30" s="805"/>
      <c r="FL30" s="805"/>
      <c r="FM30" s="805"/>
      <c r="FN30" s="805"/>
      <c r="FO30" s="805"/>
      <c r="FP30" s="805"/>
      <c r="FQ30" s="805"/>
      <c r="FR30" s="805"/>
      <c r="FS30" s="805"/>
      <c r="FT30" s="805"/>
      <c r="FU30" s="805"/>
      <c r="FV30" s="805"/>
      <c r="FW30" s="805"/>
      <c r="FX30" s="805"/>
      <c r="FY30" s="805"/>
      <c r="FZ30" s="805"/>
      <c r="GA30" s="805"/>
      <c r="GB30" s="805"/>
      <c r="GC30" s="805"/>
      <c r="GD30" s="805"/>
      <c r="GE30" s="805"/>
      <c r="GF30" s="805"/>
      <c r="GG30" s="805"/>
      <c r="GH30" s="805"/>
      <c r="GI30" s="805"/>
      <c r="GJ30" s="805"/>
      <c r="GK30" s="805"/>
      <c r="GL30" s="805"/>
      <c r="GM30" s="805"/>
      <c r="GN30" s="805"/>
      <c r="GO30" s="805"/>
      <c r="GP30" s="805"/>
      <c r="GQ30" s="805"/>
      <c r="GR30" s="805"/>
      <c r="GS30" s="805"/>
      <c r="GT30" s="805"/>
      <c r="GU30" s="805"/>
      <c r="GV30" s="805"/>
      <c r="GW30" s="805"/>
      <c r="GX30" s="805"/>
      <c r="GY30" s="805"/>
      <c r="GZ30" s="805"/>
      <c r="HA30" s="805"/>
      <c r="HB30" s="805"/>
      <c r="HC30" s="805"/>
      <c r="HD30" s="805"/>
      <c r="HE30" s="805"/>
      <c r="HF30" s="805"/>
      <c r="HG30" s="805"/>
      <c r="HH30" s="805"/>
      <c r="HI30" s="805"/>
      <c r="HJ30" s="805"/>
      <c r="HK30" s="805"/>
      <c r="HL30" s="805"/>
      <c r="HM30" s="805"/>
      <c r="HN30" s="805"/>
      <c r="HO30" s="805"/>
      <c r="HP30" s="805"/>
      <c r="HQ30" s="805"/>
      <c r="HR30" s="805"/>
      <c r="HS30" s="805"/>
      <c r="HT30" s="805"/>
      <c r="HU30" s="805"/>
      <c r="HV30" s="805"/>
      <c r="HW30" s="805"/>
      <c r="HX30" s="805"/>
      <c r="HY30" s="805"/>
      <c r="HZ30" s="805"/>
      <c r="IA30" s="805"/>
      <c r="IB30" s="805"/>
      <c r="IC30" s="805"/>
      <c r="ID30" s="805"/>
      <c r="IE30" s="805"/>
      <c r="IF30" s="805"/>
      <c r="IG30" s="805"/>
      <c r="IH30" s="805"/>
      <c r="II30" s="805"/>
      <c r="IJ30" s="805"/>
      <c r="IK30" s="805"/>
      <c r="IL30" s="805"/>
      <c r="IM30" s="805"/>
      <c r="IN30" s="805"/>
      <c r="IO30" s="805"/>
      <c r="IP30" s="805"/>
      <c r="IQ30" s="805"/>
      <c r="IR30" s="805"/>
      <c r="IS30" s="805"/>
      <c r="IT30" s="805"/>
    </row>
    <row r="31" spans="1:254" s="806" customFormat="1" ht="12.75" customHeight="1">
      <c r="A31" s="805"/>
      <c r="B31" s="779"/>
      <c r="C31" s="777"/>
      <c r="D31" s="777"/>
      <c r="E31" s="777"/>
      <c r="F31" s="777"/>
      <c r="G31" s="777"/>
      <c r="H31" s="777"/>
      <c r="I31" s="777"/>
      <c r="J31" s="777"/>
      <c r="K31" s="777"/>
      <c r="L31" s="777"/>
      <c r="M31" s="777"/>
      <c r="N31" s="777"/>
      <c r="O31" s="777"/>
      <c r="P31" s="777"/>
      <c r="Q31" s="777"/>
      <c r="R31" s="777"/>
      <c r="S31" s="777"/>
      <c r="T31" s="777"/>
      <c r="U31" s="777"/>
      <c r="V31" s="777"/>
      <c r="W31" s="777"/>
      <c r="X31" s="777"/>
      <c r="Y31" s="805"/>
      <c r="Z31" s="777"/>
      <c r="AA31" s="777"/>
      <c r="AB31" s="777"/>
      <c r="AC31" s="777"/>
      <c r="AD31" s="777"/>
      <c r="AE31" s="777"/>
      <c r="AF31" s="777"/>
      <c r="AG31" s="777"/>
      <c r="AH31" s="777"/>
      <c r="AI31" s="777"/>
      <c r="AJ31" s="777"/>
      <c r="AK31" s="777"/>
      <c r="AL31" s="777"/>
      <c r="AM31" s="777"/>
      <c r="AN31" s="777"/>
      <c r="AO31" s="777"/>
      <c r="AP31" s="777"/>
      <c r="AQ31" s="777"/>
      <c r="AR31" s="777"/>
      <c r="AS31" s="777"/>
      <c r="AT31" s="777"/>
      <c r="AU31" s="777"/>
      <c r="AV31" s="777"/>
      <c r="AW31" s="777"/>
      <c r="AX31" s="805"/>
      <c r="AY31" s="805"/>
      <c r="AZ31" s="805"/>
      <c r="BA31" s="805"/>
      <c r="BB31" s="805"/>
      <c r="BC31" s="805"/>
      <c r="BD31" s="805"/>
      <c r="BE31" s="805"/>
      <c r="BF31" s="805"/>
      <c r="BG31" s="805"/>
      <c r="BH31" s="805"/>
      <c r="BI31" s="805"/>
      <c r="BJ31" s="805"/>
      <c r="BK31" s="805"/>
      <c r="BL31" s="805"/>
      <c r="BM31" s="805"/>
      <c r="BN31" s="777"/>
      <c r="BO31" s="805"/>
      <c r="BP31" s="805"/>
      <c r="BQ31" s="805"/>
      <c r="BR31" s="805"/>
      <c r="BS31" s="805"/>
      <c r="BT31" s="805"/>
      <c r="BU31" s="805"/>
      <c r="BV31" s="805"/>
      <c r="BW31" s="805"/>
      <c r="BX31" s="805"/>
      <c r="BY31" s="805"/>
      <c r="BZ31" s="805"/>
      <c r="CA31" s="805"/>
      <c r="CB31" s="805"/>
      <c r="CC31" s="805"/>
      <c r="CD31" s="805"/>
      <c r="CE31" s="805"/>
      <c r="CF31" s="805"/>
      <c r="CG31" s="805"/>
      <c r="CH31" s="805"/>
      <c r="CI31" s="805"/>
      <c r="CJ31" s="805"/>
      <c r="CK31" s="805"/>
      <c r="CL31" s="805"/>
      <c r="CM31" s="805"/>
      <c r="CN31" s="805"/>
      <c r="CO31" s="805"/>
      <c r="CP31" s="805"/>
      <c r="CQ31" s="805"/>
      <c r="CR31" s="805"/>
      <c r="CS31" s="805"/>
      <c r="CT31" s="805"/>
      <c r="CU31" s="805"/>
      <c r="CV31" s="805"/>
      <c r="CW31" s="805"/>
      <c r="CX31" s="805"/>
      <c r="CY31" s="805"/>
      <c r="CZ31" s="805"/>
      <c r="DA31" s="805"/>
      <c r="DB31" s="805"/>
      <c r="DC31" s="805"/>
      <c r="DD31" s="805"/>
      <c r="DE31" s="805"/>
      <c r="DF31" s="805"/>
      <c r="DG31" s="805"/>
      <c r="DH31" s="805"/>
      <c r="DI31" s="805"/>
      <c r="DJ31" s="805"/>
      <c r="DK31" s="805"/>
      <c r="DL31" s="805"/>
      <c r="DM31" s="805"/>
      <c r="DN31" s="805"/>
      <c r="DO31" s="805"/>
      <c r="DP31" s="805"/>
      <c r="DQ31" s="805"/>
      <c r="DR31" s="805"/>
      <c r="DS31" s="805"/>
      <c r="DT31" s="805"/>
      <c r="DU31" s="805"/>
      <c r="DV31" s="805"/>
      <c r="DW31" s="805"/>
      <c r="DX31" s="805"/>
      <c r="DY31" s="805"/>
      <c r="DZ31" s="805"/>
      <c r="EA31" s="805"/>
      <c r="EB31" s="805"/>
      <c r="EC31" s="805"/>
      <c r="ED31" s="805"/>
      <c r="EE31" s="805"/>
      <c r="EF31" s="805"/>
      <c r="EG31" s="805"/>
      <c r="EH31" s="805"/>
      <c r="EI31" s="805"/>
      <c r="EJ31" s="805"/>
      <c r="EK31" s="805"/>
      <c r="EL31" s="805"/>
      <c r="EM31" s="805"/>
      <c r="EN31" s="805"/>
      <c r="EO31" s="805"/>
      <c r="EP31" s="805"/>
      <c r="EQ31" s="805"/>
      <c r="ER31" s="805"/>
      <c r="ES31" s="805"/>
      <c r="ET31" s="805"/>
      <c r="EU31" s="805"/>
      <c r="EV31" s="805"/>
      <c r="EW31" s="805"/>
      <c r="EX31" s="805"/>
      <c r="EY31" s="805"/>
      <c r="EZ31" s="805"/>
      <c r="FA31" s="805"/>
      <c r="FB31" s="805"/>
      <c r="FC31" s="805"/>
      <c r="FD31" s="805"/>
      <c r="FE31" s="805"/>
      <c r="FF31" s="805"/>
      <c r="FG31" s="805"/>
      <c r="FH31" s="805"/>
      <c r="FI31" s="805"/>
      <c r="FJ31" s="805"/>
      <c r="FK31" s="805"/>
      <c r="FL31" s="805"/>
      <c r="FM31" s="805"/>
      <c r="FN31" s="805"/>
      <c r="FO31" s="805"/>
      <c r="FP31" s="805"/>
      <c r="FQ31" s="805"/>
      <c r="FR31" s="805"/>
      <c r="FS31" s="805"/>
      <c r="FT31" s="805"/>
      <c r="FU31" s="805"/>
      <c r="FV31" s="805"/>
      <c r="FW31" s="805"/>
      <c r="FX31" s="805"/>
      <c r="FY31" s="805"/>
      <c r="FZ31" s="805"/>
      <c r="GA31" s="805"/>
      <c r="GB31" s="805"/>
      <c r="GC31" s="805"/>
      <c r="GD31" s="805"/>
      <c r="GE31" s="805"/>
      <c r="GF31" s="805"/>
      <c r="GG31" s="805"/>
      <c r="GH31" s="805"/>
      <c r="GI31" s="805"/>
      <c r="GJ31" s="805"/>
      <c r="GK31" s="805"/>
      <c r="GL31" s="805"/>
      <c r="GM31" s="805"/>
      <c r="GN31" s="805"/>
      <c r="GO31" s="805"/>
      <c r="GP31" s="805"/>
      <c r="GQ31" s="805"/>
      <c r="GR31" s="805"/>
      <c r="GS31" s="805"/>
      <c r="GT31" s="805"/>
      <c r="GU31" s="805"/>
      <c r="GV31" s="805"/>
      <c r="GW31" s="805"/>
      <c r="GX31" s="805"/>
      <c r="GY31" s="805"/>
      <c r="GZ31" s="805"/>
      <c r="HA31" s="805"/>
      <c r="HB31" s="805"/>
      <c r="HC31" s="805"/>
      <c r="HD31" s="805"/>
      <c r="HE31" s="805"/>
      <c r="HF31" s="805"/>
      <c r="HG31" s="805"/>
      <c r="HH31" s="805"/>
      <c r="HI31" s="805"/>
      <c r="HJ31" s="805"/>
      <c r="HK31" s="805"/>
      <c r="HL31" s="805"/>
      <c r="HM31" s="805"/>
      <c r="HN31" s="805"/>
      <c r="HO31" s="805"/>
      <c r="HP31" s="805"/>
      <c r="HQ31" s="805"/>
      <c r="HR31" s="805"/>
      <c r="HS31" s="805"/>
      <c r="HT31" s="805"/>
      <c r="HU31" s="805"/>
      <c r="HV31" s="805"/>
      <c r="HW31" s="805"/>
      <c r="HX31" s="805"/>
      <c r="HY31" s="805"/>
      <c r="HZ31" s="805"/>
      <c r="IA31" s="805"/>
      <c r="IB31" s="805"/>
      <c r="IC31" s="805"/>
      <c r="ID31" s="805"/>
      <c r="IE31" s="805"/>
      <c r="IF31" s="805"/>
      <c r="IG31" s="805"/>
      <c r="IH31" s="805"/>
      <c r="II31" s="805"/>
      <c r="IJ31" s="805"/>
      <c r="IK31" s="805"/>
      <c r="IL31" s="805"/>
      <c r="IM31" s="805"/>
      <c r="IN31" s="805"/>
      <c r="IO31" s="805"/>
      <c r="IP31" s="805"/>
      <c r="IQ31" s="805"/>
      <c r="IR31" s="805"/>
      <c r="IS31" s="805"/>
      <c r="IT31" s="805"/>
    </row>
    <row r="32" spans="1:254" s="806" customFormat="1" ht="12.75" customHeight="1">
      <c r="A32" s="805"/>
      <c r="B32" s="777"/>
      <c r="C32" s="777"/>
      <c r="D32" s="777"/>
      <c r="E32" s="777"/>
      <c r="F32" s="777"/>
      <c r="G32" s="777"/>
      <c r="H32" s="777"/>
      <c r="I32" s="777"/>
      <c r="J32" s="777"/>
      <c r="K32" s="777"/>
      <c r="L32" s="777"/>
      <c r="M32" s="777"/>
      <c r="N32" s="777"/>
      <c r="O32" s="777"/>
      <c r="P32" s="777"/>
      <c r="Q32" s="777"/>
      <c r="R32" s="777"/>
      <c r="S32" s="777"/>
      <c r="T32" s="777"/>
      <c r="U32" s="777"/>
      <c r="V32" s="777"/>
      <c r="W32" s="777"/>
      <c r="X32" s="777"/>
      <c r="Y32" s="805"/>
      <c r="Z32" s="777"/>
      <c r="AA32" s="777"/>
      <c r="AB32" s="777"/>
      <c r="AC32" s="777"/>
      <c r="AD32" s="777"/>
      <c r="AE32" s="777"/>
      <c r="AF32" s="777"/>
      <c r="AG32" s="777"/>
      <c r="AH32" s="777"/>
      <c r="AI32" s="777"/>
      <c r="AJ32" s="777"/>
      <c r="AK32" s="777"/>
      <c r="AL32" s="777"/>
      <c r="AM32" s="777"/>
      <c r="AN32" s="777"/>
      <c r="AO32" s="777"/>
      <c r="AP32" s="777"/>
      <c r="AQ32" s="777"/>
      <c r="AR32" s="777"/>
      <c r="AS32" s="777"/>
      <c r="AT32" s="777"/>
      <c r="AU32" s="777"/>
      <c r="AV32" s="777"/>
      <c r="AW32" s="777"/>
      <c r="AX32" s="805"/>
      <c r="AY32" s="805"/>
      <c r="AZ32" s="805"/>
      <c r="BA32" s="805"/>
      <c r="BB32" s="805"/>
      <c r="BC32" s="805"/>
      <c r="BD32" s="805"/>
      <c r="BE32" s="805"/>
      <c r="BF32" s="805"/>
      <c r="BG32" s="805"/>
      <c r="BH32" s="805"/>
      <c r="BI32" s="805"/>
      <c r="BJ32" s="805"/>
      <c r="BK32" s="805"/>
      <c r="BL32" s="805"/>
      <c r="BM32" s="805"/>
      <c r="BN32" s="777"/>
      <c r="BO32" s="805"/>
      <c r="BP32" s="805"/>
      <c r="BQ32" s="805"/>
      <c r="BR32" s="805"/>
      <c r="BS32" s="805"/>
      <c r="BT32" s="805"/>
      <c r="BU32" s="805"/>
      <c r="BV32" s="805"/>
      <c r="BW32" s="805"/>
      <c r="BX32" s="805"/>
      <c r="BY32" s="805"/>
      <c r="BZ32" s="805"/>
      <c r="CA32" s="805"/>
      <c r="CB32" s="805"/>
      <c r="CC32" s="805"/>
      <c r="CD32" s="805"/>
      <c r="CE32" s="805"/>
      <c r="CF32" s="805"/>
      <c r="CG32" s="805"/>
      <c r="CH32" s="805"/>
      <c r="CI32" s="805"/>
      <c r="CJ32" s="805"/>
      <c r="CK32" s="805"/>
      <c r="CL32" s="805"/>
      <c r="CM32" s="805"/>
      <c r="CN32" s="805"/>
      <c r="CO32" s="805"/>
      <c r="CP32" s="805"/>
      <c r="CQ32" s="805"/>
      <c r="CR32" s="805"/>
      <c r="CS32" s="805"/>
      <c r="CT32" s="805"/>
      <c r="CU32" s="805"/>
      <c r="CV32" s="805"/>
      <c r="CW32" s="805"/>
      <c r="CX32" s="805"/>
      <c r="CY32" s="805"/>
      <c r="CZ32" s="805"/>
      <c r="DA32" s="805"/>
      <c r="DB32" s="805"/>
      <c r="DC32" s="805"/>
      <c r="DD32" s="805"/>
      <c r="DE32" s="805"/>
      <c r="DF32" s="805"/>
      <c r="DG32" s="805"/>
      <c r="DH32" s="805"/>
      <c r="DI32" s="805"/>
      <c r="DJ32" s="805"/>
      <c r="DK32" s="805"/>
      <c r="DL32" s="805"/>
      <c r="DM32" s="805"/>
      <c r="DN32" s="805"/>
      <c r="DO32" s="805"/>
      <c r="DP32" s="805"/>
      <c r="DQ32" s="805"/>
      <c r="DR32" s="805"/>
      <c r="DS32" s="805"/>
      <c r="DT32" s="805"/>
      <c r="DU32" s="805"/>
      <c r="DV32" s="805"/>
      <c r="DW32" s="805"/>
      <c r="DX32" s="805"/>
      <c r="DY32" s="805"/>
      <c r="DZ32" s="805"/>
      <c r="EA32" s="805"/>
      <c r="EB32" s="805"/>
      <c r="EC32" s="805"/>
      <c r="ED32" s="805"/>
      <c r="EE32" s="805"/>
      <c r="EF32" s="805"/>
      <c r="EG32" s="805"/>
      <c r="EH32" s="805"/>
      <c r="EI32" s="805"/>
      <c r="EJ32" s="805"/>
      <c r="EK32" s="805"/>
      <c r="EL32" s="805"/>
      <c r="EM32" s="805"/>
      <c r="EN32" s="805"/>
      <c r="EO32" s="805"/>
      <c r="EP32" s="805"/>
      <c r="EQ32" s="805"/>
      <c r="ER32" s="805"/>
      <c r="ES32" s="805"/>
      <c r="ET32" s="805"/>
      <c r="EU32" s="805"/>
      <c r="EV32" s="805"/>
      <c r="EW32" s="805"/>
      <c r="EX32" s="805"/>
      <c r="EY32" s="805"/>
      <c r="EZ32" s="805"/>
      <c r="FA32" s="805"/>
      <c r="FB32" s="805"/>
      <c r="FC32" s="805"/>
      <c r="FD32" s="805"/>
      <c r="FE32" s="805"/>
      <c r="FF32" s="805"/>
      <c r="FG32" s="805"/>
      <c r="FH32" s="805"/>
      <c r="FI32" s="805"/>
      <c r="FJ32" s="805"/>
      <c r="FK32" s="805"/>
      <c r="FL32" s="805"/>
      <c r="FM32" s="805"/>
      <c r="FN32" s="805"/>
      <c r="FO32" s="805"/>
      <c r="FP32" s="805"/>
      <c r="FQ32" s="805"/>
      <c r="FR32" s="805"/>
      <c r="FS32" s="805"/>
      <c r="FT32" s="805"/>
      <c r="FU32" s="805"/>
      <c r="FV32" s="805"/>
      <c r="FW32" s="805"/>
      <c r="FX32" s="805"/>
      <c r="FY32" s="805"/>
      <c r="FZ32" s="805"/>
      <c r="GA32" s="805"/>
      <c r="GB32" s="805"/>
      <c r="GC32" s="805"/>
      <c r="GD32" s="805"/>
      <c r="GE32" s="805"/>
      <c r="GF32" s="805"/>
      <c r="GG32" s="805"/>
      <c r="GH32" s="805"/>
      <c r="GI32" s="805"/>
      <c r="GJ32" s="805"/>
      <c r="GK32" s="805"/>
      <c r="GL32" s="805"/>
      <c r="GM32" s="805"/>
      <c r="GN32" s="805"/>
      <c r="GO32" s="805"/>
      <c r="GP32" s="805"/>
      <c r="GQ32" s="805"/>
      <c r="GR32" s="805"/>
      <c r="GS32" s="805"/>
      <c r="GT32" s="805"/>
      <c r="GU32" s="805"/>
      <c r="GV32" s="805"/>
      <c r="GW32" s="805"/>
      <c r="GX32" s="805"/>
      <c r="GY32" s="805"/>
      <c r="GZ32" s="805"/>
      <c r="HA32" s="805"/>
      <c r="HB32" s="805"/>
      <c r="HC32" s="805"/>
      <c r="HD32" s="805"/>
      <c r="HE32" s="805"/>
      <c r="HF32" s="805"/>
      <c r="HG32" s="805"/>
      <c r="HH32" s="805"/>
      <c r="HI32" s="805"/>
      <c r="HJ32" s="805"/>
      <c r="HK32" s="805"/>
      <c r="HL32" s="805"/>
      <c r="HM32" s="805"/>
      <c r="HN32" s="805"/>
      <c r="HO32" s="805"/>
      <c r="HP32" s="805"/>
      <c r="HQ32" s="805"/>
      <c r="HR32" s="805"/>
      <c r="HS32" s="805"/>
      <c r="HT32" s="805"/>
      <c r="HU32" s="805"/>
      <c r="HV32" s="805"/>
      <c r="HW32" s="805"/>
      <c r="HX32" s="805"/>
      <c r="HY32" s="805"/>
      <c r="HZ32" s="805"/>
      <c r="IA32" s="805"/>
      <c r="IB32" s="805"/>
      <c r="IC32" s="805"/>
      <c r="ID32" s="805"/>
      <c r="IE32" s="805"/>
      <c r="IF32" s="805"/>
      <c r="IG32" s="805"/>
      <c r="IH32" s="805"/>
      <c r="II32" s="805"/>
      <c r="IJ32" s="805"/>
      <c r="IK32" s="805"/>
      <c r="IL32" s="805"/>
      <c r="IM32" s="805"/>
      <c r="IN32" s="805"/>
      <c r="IO32" s="805"/>
      <c r="IP32" s="805"/>
      <c r="IQ32" s="805"/>
      <c r="IR32" s="805"/>
      <c r="IS32" s="805"/>
      <c r="IT32" s="805"/>
    </row>
    <row r="33" spans="1:254" s="806" customFormat="1" ht="12.75" customHeight="1">
      <c r="A33" s="805"/>
      <c r="B33" s="777"/>
      <c r="C33" s="777"/>
      <c r="D33" s="777"/>
      <c r="E33" s="777"/>
      <c r="F33" s="777"/>
      <c r="G33" s="777"/>
      <c r="H33" s="777"/>
      <c r="I33" s="777"/>
      <c r="J33" s="777"/>
      <c r="K33" s="777"/>
      <c r="L33" s="777"/>
      <c r="M33" s="777"/>
      <c r="N33" s="777"/>
      <c r="O33" s="777"/>
      <c r="P33" s="777"/>
      <c r="Q33" s="777"/>
      <c r="R33" s="777"/>
      <c r="S33" s="777"/>
      <c r="T33" s="777"/>
      <c r="U33" s="777"/>
      <c r="V33" s="777"/>
      <c r="W33" s="777"/>
      <c r="X33" s="777"/>
      <c r="Y33" s="805"/>
      <c r="Z33" s="777"/>
      <c r="AA33" s="777"/>
      <c r="AB33" s="777"/>
      <c r="AC33" s="777"/>
      <c r="AD33" s="777"/>
      <c r="AE33" s="777"/>
      <c r="AF33" s="777"/>
      <c r="AG33" s="777"/>
      <c r="AH33" s="777"/>
      <c r="AI33" s="777"/>
      <c r="AJ33" s="777"/>
      <c r="AK33" s="777"/>
      <c r="AL33" s="777"/>
      <c r="AM33" s="777"/>
      <c r="AN33" s="777"/>
      <c r="AO33" s="777"/>
      <c r="AP33" s="777"/>
      <c r="AQ33" s="777"/>
      <c r="AR33" s="777"/>
      <c r="AS33" s="777"/>
      <c r="AT33" s="777"/>
      <c r="AU33" s="777"/>
      <c r="AV33" s="777"/>
      <c r="AW33" s="777"/>
      <c r="AX33" s="805"/>
      <c r="AY33" s="805"/>
      <c r="AZ33" s="805"/>
      <c r="BA33" s="805"/>
      <c r="BB33" s="805"/>
      <c r="BC33" s="805"/>
      <c r="BD33" s="805"/>
      <c r="BE33" s="805"/>
      <c r="BF33" s="805"/>
      <c r="BG33" s="805"/>
      <c r="BH33" s="805"/>
      <c r="BI33" s="805"/>
      <c r="BJ33" s="805"/>
      <c r="BK33" s="805"/>
      <c r="BL33" s="805"/>
      <c r="BM33" s="805"/>
      <c r="BN33" s="777"/>
      <c r="BO33" s="805"/>
      <c r="BP33" s="805"/>
      <c r="BQ33" s="805"/>
      <c r="BR33" s="805"/>
      <c r="BS33" s="805"/>
      <c r="BT33" s="805"/>
      <c r="BU33" s="805"/>
      <c r="BV33" s="805"/>
      <c r="BW33" s="805"/>
      <c r="BX33" s="805"/>
      <c r="BY33" s="805"/>
      <c r="BZ33" s="805"/>
      <c r="CA33" s="805"/>
      <c r="CB33" s="805"/>
      <c r="CC33" s="805"/>
      <c r="CD33" s="805"/>
      <c r="CE33" s="805"/>
      <c r="CF33" s="805"/>
      <c r="CG33" s="805"/>
      <c r="CH33" s="805"/>
      <c r="CI33" s="805"/>
      <c r="CJ33" s="805"/>
      <c r="CK33" s="805"/>
      <c r="CL33" s="805"/>
      <c r="CM33" s="805"/>
      <c r="CN33" s="805"/>
      <c r="CO33" s="805"/>
      <c r="CP33" s="805"/>
      <c r="CQ33" s="805"/>
      <c r="CR33" s="805"/>
      <c r="CS33" s="805"/>
      <c r="CT33" s="805"/>
      <c r="CU33" s="805"/>
      <c r="CV33" s="805"/>
      <c r="CW33" s="805"/>
      <c r="CX33" s="805"/>
      <c r="CY33" s="805"/>
      <c r="CZ33" s="805"/>
      <c r="DA33" s="805"/>
      <c r="DB33" s="805"/>
      <c r="DC33" s="805"/>
      <c r="DD33" s="805"/>
      <c r="DE33" s="805"/>
      <c r="DF33" s="805"/>
      <c r="DG33" s="805"/>
      <c r="DH33" s="805"/>
      <c r="DI33" s="805"/>
      <c r="DJ33" s="805"/>
      <c r="DK33" s="805"/>
      <c r="DL33" s="805"/>
      <c r="DM33" s="805"/>
      <c r="DN33" s="805"/>
      <c r="DO33" s="805"/>
      <c r="DP33" s="805"/>
      <c r="DQ33" s="805"/>
      <c r="DR33" s="805"/>
      <c r="DS33" s="805"/>
      <c r="DT33" s="805"/>
      <c r="DU33" s="805"/>
      <c r="DV33" s="805"/>
      <c r="DW33" s="805"/>
      <c r="DX33" s="805"/>
      <c r="DY33" s="805"/>
      <c r="DZ33" s="805"/>
      <c r="EA33" s="805"/>
      <c r="EB33" s="805"/>
      <c r="EC33" s="805"/>
      <c r="ED33" s="805"/>
      <c r="EE33" s="805"/>
      <c r="EF33" s="805"/>
      <c r="EG33" s="805"/>
      <c r="EH33" s="805"/>
      <c r="EI33" s="805"/>
      <c r="EJ33" s="805"/>
      <c r="EK33" s="805"/>
      <c r="EL33" s="805"/>
      <c r="EM33" s="805"/>
      <c r="EN33" s="805"/>
      <c r="EO33" s="805"/>
      <c r="EP33" s="805"/>
      <c r="EQ33" s="805"/>
      <c r="ER33" s="805"/>
      <c r="ES33" s="805"/>
      <c r="ET33" s="805"/>
      <c r="EU33" s="805"/>
      <c r="EV33" s="805"/>
      <c r="EW33" s="805"/>
      <c r="EX33" s="805"/>
      <c r="EY33" s="805"/>
      <c r="EZ33" s="805"/>
      <c r="FA33" s="805"/>
      <c r="FB33" s="805"/>
      <c r="FC33" s="805"/>
      <c r="FD33" s="805"/>
      <c r="FE33" s="805"/>
      <c r="FF33" s="805"/>
      <c r="FG33" s="805"/>
      <c r="FH33" s="805"/>
      <c r="FI33" s="805"/>
      <c r="FJ33" s="805"/>
      <c r="FK33" s="805"/>
      <c r="FL33" s="805"/>
      <c r="FM33" s="805"/>
      <c r="FN33" s="805"/>
      <c r="FO33" s="805"/>
      <c r="FP33" s="805"/>
      <c r="FQ33" s="805"/>
      <c r="FR33" s="805"/>
      <c r="FS33" s="805"/>
      <c r="FT33" s="805"/>
      <c r="FU33" s="805"/>
      <c r="FV33" s="805"/>
      <c r="FW33" s="805"/>
      <c r="FX33" s="805"/>
      <c r="FY33" s="805"/>
      <c r="FZ33" s="805"/>
      <c r="GA33" s="805"/>
      <c r="GB33" s="805"/>
      <c r="GC33" s="805"/>
      <c r="GD33" s="805"/>
      <c r="GE33" s="805"/>
      <c r="GF33" s="805"/>
      <c r="GG33" s="805"/>
      <c r="GH33" s="805"/>
      <c r="GI33" s="805"/>
      <c r="GJ33" s="805"/>
      <c r="GK33" s="805"/>
      <c r="GL33" s="805"/>
      <c r="GM33" s="805"/>
      <c r="GN33" s="805"/>
      <c r="GO33" s="805"/>
      <c r="GP33" s="805"/>
      <c r="GQ33" s="805"/>
      <c r="GR33" s="805"/>
      <c r="GS33" s="805"/>
      <c r="GT33" s="805"/>
      <c r="GU33" s="805"/>
      <c r="GV33" s="805"/>
      <c r="GW33" s="805"/>
      <c r="GX33" s="805"/>
      <c r="GY33" s="805"/>
      <c r="GZ33" s="805"/>
      <c r="HA33" s="805"/>
      <c r="HB33" s="805"/>
      <c r="HC33" s="805"/>
      <c r="HD33" s="805"/>
      <c r="HE33" s="805"/>
      <c r="HF33" s="805"/>
      <c r="HG33" s="805"/>
      <c r="HH33" s="805"/>
      <c r="HI33" s="805"/>
      <c r="HJ33" s="805"/>
      <c r="HK33" s="805"/>
      <c r="HL33" s="805"/>
      <c r="HM33" s="805"/>
      <c r="HN33" s="805"/>
      <c r="HO33" s="805"/>
      <c r="HP33" s="805"/>
      <c r="HQ33" s="805"/>
      <c r="HR33" s="805"/>
      <c r="HS33" s="805"/>
      <c r="HT33" s="805"/>
      <c r="HU33" s="805"/>
      <c r="HV33" s="805"/>
      <c r="HW33" s="805"/>
      <c r="HX33" s="805"/>
      <c r="HY33" s="805"/>
      <c r="HZ33" s="805"/>
      <c r="IA33" s="805"/>
      <c r="IB33" s="805"/>
      <c r="IC33" s="805"/>
      <c r="ID33" s="805"/>
      <c r="IE33" s="805"/>
      <c r="IF33" s="805"/>
      <c r="IG33" s="805"/>
      <c r="IH33" s="805"/>
      <c r="II33" s="805"/>
      <c r="IJ33" s="805"/>
      <c r="IK33" s="805"/>
      <c r="IL33" s="805"/>
      <c r="IM33" s="805"/>
      <c r="IN33" s="805"/>
      <c r="IO33" s="805"/>
      <c r="IP33" s="805"/>
      <c r="IQ33" s="805"/>
      <c r="IR33" s="805"/>
      <c r="IS33" s="805"/>
      <c r="IT33" s="805"/>
    </row>
    <row r="34" spans="1:254" s="806" customFormat="1" ht="12.75" customHeight="1">
      <c r="A34" s="805"/>
      <c r="B34" s="777"/>
      <c r="C34" s="777"/>
      <c r="D34" s="777"/>
      <c r="E34" s="777"/>
      <c r="F34" s="777"/>
      <c r="G34" s="777"/>
      <c r="H34" s="777"/>
      <c r="I34" s="777"/>
      <c r="J34" s="777"/>
      <c r="K34" s="777"/>
      <c r="L34" s="777"/>
      <c r="M34" s="777"/>
      <c r="N34" s="777"/>
      <c r="O34" s="777"/>
      <c r="P34" s="777"/>
      <c r="Q34" s="777"/>
      <c r="R34" s="777"/>
      <c r="S34" s="777"/>
      <c r="T34" s="777"/>
      <c r="U34" s="777"/>
      <c r="V34" s="777"/>
      <c r="W34" s="777"/>
      <c r="X34" s="777"/>
      <c r="Y34" s="805"/>
      <c r="Z34" s="777"/>
      <c r="AA34" s="777"/>
      <c r="AB34" s="777"/>
      <c r="AC34" s="777"/>
      <c r="AD34" s="777"/>
      <c r="AE34" s="777"/>
      <c r="AF34" s="777"/>
      <c r="AG34" s="777"/>
      <c r="AH34" s="777"/>
      <c r="AI34" s="777"/>
      <c r="AJ34" s="777"/>
      <c r="AK34" s="777"/>
      <c r="AL34" s="777"/>
      <c r="AM34" s="777"/>
      <c r="AN34" s="777"/>
      <c r="AO34" s="777"/>
      <c r="AP34" s="777"/>
      <c r="AQ34" s="777"/>
      <c r="AR34" s="777"/>
      <c r="AS34" s="777"/>
      <c r="AT34" s="777"/>
      <c r="AU34" s="777"/>
      <c r="AV34" s="777"/>
      <c r="AW34" s="777"/>
      <c r="AX34" s="805"/>
      <c r="AY34" s="805"/>
      <c r="AZ34" s="805"/>
      <c r="BA34" s="805"/>
      <c r="BB34" s="805"/>
      <c r="BC34" s="805"/>
      <c r="BD34" s="805"/>
      <c r="BE34" s="805"/>
      <c r="BF34" s="805"/>
      <c r="BG34" s="805"/>
      <c r="BH34" s="805"/>
      <c r="BI34" s="805"/>
      <c r="BJ34" s="805"/>
      <c r="BK34" s="805"/>
      <c r="BL34" s="805"/>
      <c r="BM34" s="805"/>
      <c r="BN34" s="777"/>
      <c r="BO34" s="805"/>
      <c r="BP34" s="805"/>
      <c r="BQ34" s="805"/>
      <c r="BR34" s="805"/>
      <c r="BS34" s="805"/>
      <c r="BT34" s="805"/>
      <c r="BU34" s="805"/>
      <c r="BV34" s="805"/>
      <c r="BW34" s="805"/>
      <c r="BX34" s="805"/>
      <c r="BY34" s="805"/>
      <c r="BZ34" s="805"/>
      <c r="CA34" s="805"/>
      <c r="CB34" s="805"/>
      <c r="CC34" s="805"/>
      <c r="CD34" s="805"/>
      <c r="CE34" s="805"/>
      <c r="CF34" s="805"/>
      <c r="CG34" s="805"/>
      <c r="CH34" s="805"/>
      <c r="CI34" s="805"/>
      <c r="CJ34" s="805"/>
      <c r="CK34" s="805"/>
      <c r="CL34" s="805"/>
      <c r="CM34" s="805"/>
      <c r="CN34" s="805"/>
      <c r="CO34" s="805"/>
      <c r="CP34" s="805"/>
      <c r="CQ34" s="805"/>
      <c r="CR34" s="805"/>
      <c r="CS34" s="805"/>
      <c r="CT34" s="805"/>
      <c r="CU34" s="805"/>
      <c r="CV34" s="805"/>
      <c r="CW34" s="805"/>
      <c r="CX34" s="805"/>
      <c r="CY34" s="805"/>
      <c r="CZ34" s="805"/>
      <c r="DA34" s="805"/>
      <c r="DB34" s="805"/>
      <c r="DC34" s="805"/>
      <c r="DD34" s="805"/>
      <c r="DE34" s="805"/>
      <c r="DF34" s="805"/>
      <c r="DG34" s="805"/>
      <c r="DH34" s="805"/>
      <c r="DI34" s="805"/>
      <c r="DJ34" s="805"/>
      <c r="DK34" s="805"/>
      <c r="DL34" s="805"/>
      <c r="DM34" s="805"/>
      <c r="DN34" s="805"/>
      <c r="DO34" s="805"/>
      <c r="DP34" s="805"/>
      <c r="DQ34" s="805"/>
      <c r="DR34" s="805"/>
      <c r="DS34" s="805"/>
      <c r="DT34" s="805"/>
      <c r="DU34" s="805"/>
      <c r="DV34" s="805"/>
      <c r="DW34" s="805"/>
      <c r="DX34" s="805"/>
      <c r="DY34" s="805"/>
      <c r="DZ34" s="805"/>
      <c r="EA34" s="805"/>
      <c r="EB34" s="805"/>
      <c r="EC34" s="805"/>
      <c r="ED34" s="805"/>
      <c r="EE34" s="805"/>
      <c r="EF34" s="805"/>
      <c r="EG34" s="805"/>
      <c r="EH34" s="805"/>
      <c r="EI34" s="805"/>
      <c r="EJ34" s="805"/>
      <c r="EK34" s="805"/>
      <c r="EL34" s="805"/>
      <c r="EM34" s="805"/>
      <c r="EN34" s="805"/>
      <c r="EO34" s="805"/>
      <c r="EP34" s="805"/>
      <c r="EQ34" s="805"/>
      <c r="ER34" s="805"/>
      <c r="ES34" s="805"/>
      <c r="ET34" s="805"/>
      <c r="EU34" s="805"/>
      <c r="EV34" s="805"/>
      <c r="EW34" s="805"/>
      <c r="EX34" s="805"/>
      <c r="EY34" s="805"/>
      <c r="EZ34" s="805"/>
      <c r="FA34" s="805"/>
      <c r="FB34" s="805"/>
      <c r="FC34" s="805"/>
      <c r="FD34" s="805"/>
      <c r="FE34" s="805"/>
      <c r="FF34" s="805"/>
      <c r="FG34" s="805"/>
      <c r="FH34" s="805"/>
      <c r="FI34" s="805"/>
      <c r="FJ34" s="805"/>
      <c r="FK34" s="805"/>
      <c r="FL34" s="805"/>
      <c r="FM34" s="805"/>
      <c r="FN34" s="805"/>
      <c r="FO34" s="805"/>
      <c r="FP34" s="805"/>
      <c r="FQ34" s="805"/>
      <c r="FR34" s="805"/>
      <c r="FS34" s="805"/>
      <c r="FT34" s="805"/>
      <c r="FU34" s="805"/>
      <c r="FV34" s="805"/>
      <c r="FW34" s="805"/>
      <c r="FX34" s="805"/>
      <c r="FY34" s="805"/>
      <c r="FZ34" s="805"/>
      <c r="GA34" s="805"/>
      <c r="GB34" s="805"/>
      <c r="GC34" s="805"/>
      <c r="GD34" s="805"/>
      <c r="GE34" s="805"/>
      <c r="GF34" s="805"/>
      <c r="GG34" s="805"/>
      <c r="GH34" s="805"/>
      <c r="GI34" s="805"/>
      <c r="GJ34" s="805"/>
      <c r="GK34" s="805"/>
      <c r="GL34" s="805"/>
      <c r="GM34" s="805"/>
      <c r="GN34" s="805"/>
      <c r="GO34" s="805"/>
      <c r="GP34" s="805"/>
      <c r="GQ34" s="805"/>
      <c r="GR34" s="805"/>
      <c r="GS34" s="805"/>
      <c r="GT34" s="805"/>
      <c r="GU34" s="805"/>
      <c r="GV34" s="805"/>
      <c r="GW34" s="805"/>
      <c r="GX34" s="805"/>
      <c r="GY34" s="805"/>
      <c r="GZ34" s="805"/>
      <c r="HA34" s="805"/>
      <c r="HB34" s="805"/>
      <c r="HC34" s="805"/>
      <c r="HD34" s="805"/>
      <c r="HE34" s="805"/>
      <c r="HF34" s="805"/>
      <c r="HG34" s="805"/>
      <c r="HH34" s="805"/>
      <c r="HI34" s="805"/>
      <c r="HJ34" s="805"/>
      <c r="HK34" s="805"/>
      <c r="HL34" s="805"/>
      <c r="HM34" s="805"/>
      <c r="HN34" s="805"/>
      <c r="HO34" s="805"/>
      <c r="HP34" s="805"/>
      <c r="HQ34" s="805"/>
      <c r="HR34" s="805"/>
      <c r="HS34" s="805"/>
      <c r="HT34" s="805"/>
      <c r="HU34" s="805"/>
      <c r="HV34" s="805"/>
      <c r="HW34" s="805"/>
      <c r="HX34" s="805"/>
      <c r="HY34" s="805"/>
      <c r="HZ34" s="805"/>
      <c r="IA34" s="805"/>
      <c r="IB34" s="805"/>
      <c r="IC34" s="805"/>
      <c r="ID34" s="805"/>
      <c r="IE34" s="805"/>
      <c r="IF34" s="805"/>
      <c r="IG34" s="805"/>
      <c r="IH34" s="805"/>
      <c r="II34" s="805"/>
      <c r="IJ34" s="805"/>
      <c r="IK34" s="805"/>
      <c r="IL34" s="805"/>
      <c r="IM34" s="805"/>
      <c r="IN34" s="805"/>
      <c r="IO34" s="805"/>
      <c r="IP34" s="805"/>
      <c r="IQ34" s="805"/>
      <c r="IR34" s="805"/>
      <c r="IS34" s="805"/>
      <c r="IT34" s="805"/>
    </row>
    <row r="35" spans="1:254" s="806" customFormat="1" ht="12.75" customHeight="1">
      <c r="A35" s="805"/>
      <c r="B35" s="777"/>
      <c r="C35" s="777"/>
      <c r="D35" s="777"/>
      <c r="E35" s="777"/>
      <c r="F35" s="777"/>
      <c r="G35" s="777"/>
      <c r="H35" s="777"/>
      <c r="I35" s="777"/>
      <c r="J35" s="777"/>
      <c r="K35" s="777"/>
      <c r="L35" s="777"/>
      <c r="M35" s="777"/>
      <c r="N35" s="777"/>
      <c r="O35" s="777"/>
      <c r="P35" s="777"/>
      <c r="Q35" s="777"/>
      <c r="R35" s="777"/>
      <c r="S35" s="777"/>
      <c r="T35" s="777"/>
      <c r="U35" s="777"/>
      <c r="V35" s="777"/>
      <c r="W35" s="777"/>
      <c r="X35" s="777"/>
      <c r="Y35" s="805"/>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805"/>
      <c r="AY35" s="805"/>
      <c r="AZ35" s="805"/>
      <c r="BA35" s="805"/>
      <c r="BB35" s="805"/>
      <c r="BC35" s="805"/>
      <c r="BD35" s="805"/>
      <c r="BE35" s="805"/>
      <c r="BF35" s="805"/>
      <c r="BG35" s="805"/>
      <c r="BH35" s="805"/>
      <c r="BI35" s="805"/>
      <c r="BJ35" s="805"/>
      <c r="BK35" s="805"/>
      <c r="BL35" s="805"/>
      <c r="BM35" s="805"/>
      <c r="BN35" s="777"/>
      <c r="BO35" s="805"/>
      <c r="BP35" s="805"/>
      <c r="BQ35" s="805"/>
      <c r="BR35" s="805"/>
      <c r="BS35" s="805"/>
      <c r="BT35" s="805"/>
      <c r="BU35" s="805"/>
      <c r="BV35" s="805"/>
      <c r="BW35" s="805"/>
      <c r="BX35" s="805"/>
      <c r="BY35" s="805"/>
      <c r="BZ35" s="805"/>
      <c r="CA35" s="805"/>
      <c r="CB35" s="805"/>
      <c r="CC35" s="805"/>
      <c r="CD35" s="805"/>
      <c r="CE35" s="805"/>
      <c r="CF35" s="805"/>
      <c r="CG35" s="805"/>
      <c r="CH35" s="805"/>
      <c r="CI35" s="805"/>
      <c r="CJ35" s="805"/>
      <c r="CK35" s="805"/>
      <c r="CL35" s="805"/>
      <c r="CM35" s="805"/>
      <c r="CN35" s="805"/>
      <c r="CO35" s="805"/>
      <c r="CP35" s="805"/>
      <c r="CQ35" s="805"/>
      <c r="CR35" s="805"/>
      <c r="CS35" s="805"/>
      <c r="CT35" s="805"/>
      <c r="CU35" s="805"/>
      <c r="CV35" s="805"/>
      <c r="CW35" s="805"/>
      <c r="CX35" s="805"/>
      <c r="CY35" s="805"/>
      <c r="CZ35" s="805"/>
      <c r="DA35" s="805"/>
      <c r="DB35" s="805"/>
      <c r="DC35" s="805"/>
      <c r="DD35" s="805"/>
      <c r="DE35" s="805"/>
      <c r="DF35" s="805"/>
      <c r="DG35" s="805"/>
      <c r="DH35" s="805"/>
      <c r="DI35" s="805"/>
      <c r="DJ35" s="805"/>
      <c r="DK35" s="805"/>
      <c r="DL35" s="805"/>
      <c r="DM35" s="805"/>
      <c r="DN35" s="805"/>
      <c r="DO35" s="805"/>
      <c r="DP35" s="805"/>
      <c r="DQ35" s="805"/>
      <c r="DR35" s="805"/>
      <c r="DS35" s="805"/>
      <c r="DT35" s="805"/>
      <c r="DU35" s="805"/>
      <c r="DV35" s="805"/>
      <c r="DW35" s="805"/>
      <c r="DX35" s="805"/>
      <c r="DY35" s="805"/>
      <c r="DZ35" s="805"/>
      <c r="EA35" s="805"/>
      <c r="EB35" s="805"/>
      <c r="EC35" s="805"/>
      <c r="ED35" s="805"/>
      <c r="EE35" s="805"/>
      <c r="EF35" s="805"/>
      <c r="EG35" s="805"/>
      <c r="EH35" s="805"/>
      <c r="EI35" s="805"/>
      <c r="EJ35" s="805"/>
      <c r="EK35" s="805"/>
      <c r="EL35" s="805"/>
      <c r="EM35" s="805"/>
      <c r="EN35" s="805"/>
      <c r="EO35" s="805"/>
      <c r="EP35" s="805"/>
      <c r="EQ35" s="805"/>
      <c r="ER35" s="805"/>
      <c r="ES35" s="805"/>
      <c r="ET35" s="805"/>
      <c r="EU35" s="805"/>
      <c r="EV35" s="805"/>
      <c r="EW35" s="805"/>
      <c r="EX35" s="805"/>
      <c r="EY35" s="805"/>
      <c r="EZ35" s="805"/>
      <c r="FA35" s="805"/>
      <c r="FB35" s="805"/>
      <c r="FC35" s="805"/>
      <c r="FD35" s="805"/>
      <c r="FE35" s="805"/>
      <c r="FF35" s="805"/>
      <c r="FG35" s="805"/>
      <c r="FH35" s="805"/>
      <c r="FI35" s="805"/>
      <c r="FJ35" s="805"/>
      <c r="FK35" s="805"/>
      <c r="FL35" s="805"/>
      <c r="FM35" s="805"/>
      <c r="FN35" s="805"/>
      <c r="FO35" s="805"/>
      <c r="FP35" s="805"/>
      <c r="FQ35" s="805"/>
      <c r="FR35" s="805"/>
      <c r="FS35" s="805"/>
      <c r="FT35" s="805"/>
      <c r="FU35" s="805"/>
      <c r="FV35" s="805"/>
      <c r="FW35" s="805"/>
      <c r="FX35" s="805"/>
      <c r="FY35" s="805"/>
      <c r="FZ35" s="805"/>
      <c r="GA35" s="805"/>
      <c r="GB35" s="805"/>
      <c r="GC35" s="805"/>
      <c r="GD35" s="805"/>
      <c r="GE35" s="805"/>
      <c r="GF35" s="805"/>
      <c r="GG35" s="805"/>
      <c r="GH35" s="805"/>
      <c r="GI35" s="805"/>
      <c r="GJ35" s="805"/>
      <c r="GK35" s="805"/>
      <c r="GL35" s="805"/>
      <c r="GM35" s="805"/>
      <c r="GN35" s="805"/>
      <c r="GO35" s="805"/>
      <c r="GP35" s="805"/>
      <c r="GQ35" s="805"/>
      <c r="GR35" s="805"/>
      <c r="GS35" s="805"/>
      <c r="GT35" s="805"/>
      <c r="GU35" s="805"/>
      <c r="GV35" s="805"/>
      <c r="GW35" s="805"/>
      <c r="GX35" s="805"/>
      <c r="GY35" s="805"/>
      <c r="GZ35" s="805"/>
      <c r="HA35" s="805"/>
      <c r="HB35" s="805"/>
      <c r="HC35" s="805"/>
      <c r="HD35" s="805"/>
      <c r="HE35" s="805"/>
      <c r="HF35" s="805"/>
      <c r="HG35" s="805"/>
      <c r="HH35" s="805"/>
      <c r="HI35" s="805"/>
      <c r="HJ35" s="805"/>
      <c r="HK35" s="805"/>
      <c r="HL35" s="805"/>
      <c r="HM35" s="805"/>
      <c r="HN35" s="805"/>
      <c r="HO35" s="805"/>
      <c r="HP35" s="805"/>
      <c r="HQ35" s="805"/>
      <c r="HR35" s="805"/>
      <c r="HS35" s="805"/>
      <c r="HT35" s="805"/>
      <c r="HU35" s="805"/>
      <c r="HV35" s="805"/>
      <c r="HW35" s="805"/>
      <c r="HX35" s="805"/>
      <c r="HY35" s="805"/>
      <c r="HZ35" s="805"/>
      <c r="IA35" s="805"/>
      <c r="IB35" s="805"/>
      <c r="IC35" s="805"/>
      <c r="ID35" s="805"/>
      <c r="IE35" s="805"/>
      <c r="IF35" s="805"/>
      <c r="IG35" s="805"/>
      <c r="IH35" s="805"/>
      <c r="II35" s="805"/>
      <c r="IJ35" s="805"/>
      <c r="IK35" s="805"/>
      <c r="IL35" s="805"/>
      <c r="IM35" s="805"/>
      <c r="IN35" s="805"/>
      <c r="IO35" s="805"/>
      <c r="IP35" s="805"/>
      <c r="IQ35" s="805"/>
      <c r="IR35" s="805"/>
      <c r="IS35" s="805"/>
      <c r="IT35" s="805"/>
    </row>
    <row r="36" spans="1:254" s="806" customFormat="1" ht="12.75" customHeight="1">
      <c r="A36" s="805"/>
      <c r="B36" s="777"/>
      <c r="C36" s="777"/>
      <c r="D36" s="777"/>
      <c r="E36" s="777"/>
      <c r="F36" s="777"/>
      <c r="G36" s="777"/>
      <c r="H36" s="777"/>
      <c r="I36" s="777"/>
      <c r="J36" s="777"/>
      <c r="K36" s="777"/>
      <c r="L36" s="777"/>
      <c r="M36" s="777"/>
      <c r="N36" s="777"/>
      <c r="O36" s="777"/>
      <c r="P36" s="777"/>
      <c r="Q36" s="777"/>
      <c r="R36" s="777"/>
      <c r="S36" s="777"/>
      <c r="T36" s="777"/>
      <c r="U36" s="777"/>
      <c r="V36" s="777"/>
      <c r="W36" s="777"/>
      <c r="X36" s="777"/>
      <c r="Y36" s="805"/>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805"/>
      <c r="AY36" s="805"/>
      <c r="AZ36" s="805"/>
      <c r="BA36" s="805"/>
      <c r="BB36" s="805"/>
      <c r="BC36" s="805"/>
      <c r="BD36" s="805"/>
      <c r="BE36" s="805"/>
      <c r="BF36" s="805"/>
      <c r="BG36" s="805"/>
      <c r="BH36" s="805"/>
      <c r="BI36" s="805"/>
      <c r="BJ36" s="805"/>
      <c r="BK36" s="805"/>
      <c r="BL36" s="805"/>
      <c r="BM36" s="805"/>
      <c r="BN36" s="777"/>
      <c r="BO36" s="805"/>
      <c r="BP36" s="805"/>
      <c r="BQ36" s="805"/>
      <c r="BR36" s="805"/>
      <c r="BS36" s="805"/>
      <c r="BT36" s="805"/>
      <c r="BU36" s="805"/>
      <c r="BV36" s="805"/>
      <c r="BW36" s="805"/>
      <c r="BX36" s="805"/>
      <c r="BY36" s="805"/>
      <c r="BZ36" s="805"/>
      <c r="CA36" s="805"/>
      <c r="CB36" s="805"/>
      <c r="CC36" s="805"/>
      <c r="CD36" s="805"/>
      <c r="CE36" s="805"/>
      <c r="CF36" s="805"/>
      <c r="CG36" s="805"/>
      <c r="CH36" s="805"/>
      <c r="CI36" s="805"/>
      <c r="CJ36" s="805"/>
      <c r="CK36" s="805"/>
      <c r="CL36" s="805"/>
      <c r="CM36" s="805"/>
      <c r="CN36" s="805"/>
      <c r="CO36" s="805"/>
      <c r="CP36" s="805"/>
      <c r="CQ36" s="805"/>
      <c r="CR36" s="805"/>
      <c r="CS36" s="805"/>
      <c r="CT36" s="805"/>
      <c r="CU36" s="805"/>
      <c r="CV36" s="805"/>
      <c r="CW36" s="805"/>
      <c r="CX36" s="805"/>
      <c r="CY36" s="805"/>
      <c r="CZ36" s="805"/>
      <c r="DA36" s="805"/>
      <c r="DB36" s="805"/>
      <c r="DC36" s="805"/>
      <c r="DD36" s="805"/>
      <c r="DE36" s="805"/>
      <c r="DF36" s="805"/>
      <c r="DG36" s="805"/>
      <c r="DH36" s="805"/>
      <c r="DI36" s="805"/>
      <c r="DJ36" s="805"/>
      <c r="DK36" s="805"/>
      <c r="DL36" s="805"/>
      <c r="DM36" s="805"/>
      <c r="DN36" s="805"/>
      <c r="DO36" s="805"/>
      <c r="DP36" s="805"/>
      <c r="DQ36" s="805"/>
      <c r="DR36" s="805"/>
      <c r="DS36" s="805"/>
      <c r="DT36" s="805"/>
      <c r="DU36" s="805"/>
      <c r="DV36" s="805"/>
      <c r="DW36" s="805"/>
      <c r="DX36" s="805"/>
      <c r="DY36" s="805"/>
      <c r="DZ36" s="805"/>
      <c r="EA36" s="805"/>
      <c r="EB36" s="805"/>
      <c r="EC36" s="805"/>
      <c r="ED36" s="805"/>
      <c r="EE36" s="805"/>
      <c r="EF36" s="805"/>
      <c r="EG36" s="805"/>
      <c r="EH36" s="805"/>
      <c r="EI36" s="805"/>
      <c r="EJ36" s="805"/>
      <c r="EK36" s="805"/>
      <c r="EL36" s="805"/>
      <c r="EM36" s="805"/>
      <c r="EN36" s="805"/>
      <c r="EO36" s="805"/>
      <c r="EP36" s="805"/>
      <c r="EQ36" s="805"/>
      <c r="ER36" s="805"/>
      <c r="ES36" s="805"/>
      <c r="ET36" s="805"/>
      <c r="EU36" s="805"/>
      <c r="EV36" s="805"/>
      <c r="EW36" s="805"/>
      <c r="EX36" s="805"/>
      <c r="EY36" s="805"/>
      <c r="EZ36" s="805"/>
      <c r="FA36" s="805"/>
      <c r="FB36" s="805"/>
      <c r="FC36" s="805"/>
      <c r="FD36" s="805"/>
      <c r="FE36" s="805"/>
      <c r="FF36" s="805"/>
      <c r="FG36" s="805"/>
      <c r="FH36" s="805"/>
      <c r="FI36" s="805"/>
      <c r="FJ36" s="805"/>
      <c r="FK36" s="805"/>
      <c r="FL36" s="805"/>
      <c r="FM36" s="805"/>
      <c r="FN36" s="805"/>
      <c r="FO36" s="805"/>
      <c r="FP36" s="805"/>
      <c r="FQ36" s="805"/>
      <c r="FR36" s="805"/>
      <c r="FS36" s="805"/>
      <c r="FT36" s="805"/>
      <c r="FU36" s="805"/>
      <c r="FV36" s="805"/>
      <c r="FW36" s="805"/>
      <c r="FX36" s="805"/>
      <c r="FY36" s="805"/>
      <c r="FZ36" s="805"/>
      <c r="GA36" s="805"/>
      <c r="GB36" s="805"/>
      <c r="GC36" s="805"/>
      <c r="GD36" s="805"/>
      <c r="GE36" s="805"/>
      <c r="GF36" s="805"/>
      <c r="GG36" s="805"/>
      <c r="GH36" s="805"/>
      <c r="GI36" s="805"/>
      <c r="GJ36" s="805"/>
      <c r="GK36" s="805"/>
      <c r="GL36" s="805"/>
      <c r="GM36" s="805"/>
      <c r="GN36" s="805"/>
      <c r="GO36" s="805"/>
      <c r="GP36" s="805"/>
      <c r="GQ36" s="805"/>
      <c r="GR36" s="805"/>
      <c r="GS36" s="805"/>
      <c r="GT36" s="805"/>
      <c r="GU36" s="805"/>
      <c r="GV36" s="805"/>
      <c r="GW36" s="805"/>
      <c r="GX36" s="805"/>
      <c r="GY36" s="805"/>
      <c r="GZ36" s="805"/>
      <c r="HA36" s="805"/>
      <c r="HB36" s="805"/>
      <c r="HC36" s="805"/>
      <c r="HD36" s="805"/>
      <c r="HE36" s="805"/>
      <c r="HF36" s="805"/>
      <c r="HG36" s="805"/>
      <c r="HH36" s="805"/>
      <c r="HI36" s="805"/>
      <c r="HJ36" s="805"/>
      <c r="HK36" s="805"/>
      <c r="HL36" s="805"/>
      <c r="HM36" s="805"/>
      <c r="HN36" s="805"/>
      <c r="HO36" s="805"/>
      <c r="HP36" s="805"/>
      <c r="HQ36" s="805"/>
      <c r="HR36" s="805"/>
      <c r="HS36" s="805"/>
      <c r="HT36" s="805"/>
      <c r="HU36" s="805"/>
      <c r="HV36" s="805"/>
      <c r="HW36" s="805"/>
      <c r="HX36" s="805"/>
      <c r="HY36" s="805"/>
      <c r="HZ36" s="805"/>
      <c r="IA36" s="805"/>
      <c r="IB36" s="805"/>
      <c r="IC36" s="805"/>
      <c r="ID36" s="805"/>
      <c r="IE36" s="805"/>
      <c r="IF36" s="805"/>
      <c r="IG36" s="805"/>
      <c r="IH36" s="805"/>
      <c r="II36" s="805"/>
      <c r="IJ36" s="805"/>
      <c r="IK36" s="805"/>
      <c r="IL36" s="805"/>
      <c r="IM36" s="805"/>
      <c r="IN36" s="805"/>
      <c r="IO36" s="805"/>
      <c r="IP36" s="805"/>
      <c r="IQ36" s="805"/>
      <c r="IR36" s="805"/>
      <c r="IS36" s="805"/>
      <c r="IT36" s="805"/>
    </row>
    <row r="37" spans="1:254" s="806" customFormat="1" ht="12.75" customHeight="1">
      <c r="A37" s="805"/>
      <c r="B37" s="777"/>
      <c r="C37" s="777"/>
      <c r="D37" s="777"/>
      <c r="E37" s="777"/>
      <c r="F37" s="777"/>
      <c r="G37" s="777"/>
      <c r="H37" s="777"/>
      <c r="I37" s="777"/>
      <c r="J37" s="777"/>
      <c r="K37" s="777"/>
      <c r="L37" s="777"/>
      <c r="M37" s="777"/>
      <c r="N37" s="777"/>
      <c r="O37" s="777"/>
      <c r="P37" s="777"/>
      <c r="Q37" s="777"/>
      <c r="R37" s="777"/>
      <c r="S37" s="777"/>
      <c r="T37" s="777"/>
      <c r="U37" s="777"/>
      <c r="V37" s="777"/>
      <c r="W37" s="777"/>
      <c r="X37" s="777"/>
      <c r="Y37" s="805"/>
      <c r="Z37" s="777"/>
      <c r="AA37" s="777"/>
      <c r="AB37" s="777"/>
      <c r="AC37" s="777"/>
      <c r="AD37" s="777"/>
      <c r="AE37" s="777"/>
      <c r="AF37" s="777"/>
      <c r="AG37" s="777"/>
      <c r="AH37" s="777"/>
      <c r="AI37" s="777"/>
      <c r="AJ37" s="777"/>
      <c r="AK37" s="777"/>
      <c r="AL37" s="777"/>
      <c r="AM37" s="777"/>
      <c r="AN37" s="777"/>
      <c r="AO37" s="777"/>
      <c r="AP37" s="777"/>
      <c r="AQ37" s="777"/>
      <c r="AR37" s="777"/>
      <c r="AS37" s="777"/>
      <c r="AT37" s="777"/>
      <c r="AU37" s="777"/>
      <c r="AV37" s="777"/>
      <c r="AW37" s="777"/>
      <c r="AX37" s="805"/>
      <c r="AY37" s="805"/>
      <c r="AZ37" s="805"/>
      <c r="BA37" s="805"/>
      <c r="BB37" s="805"/>
      <c r="BC37" s="805"/>
      <c r="BD37" s="805"/>
      <c r="BE37" s="805"/>
      <c r="BF37" s="805"/>
      <c r="BG37" s="805"/>
      <c r="BH37" s="805"/>
      <c r="BI37" s="805"/>
      <c r="BJ37" s="805"/>
      <c r="BK37" s="805"/>
      <c r="BL37" s="805"/>
      <c r="BM37" s="805"/>
      <c r="BN37" s="777"/>
      <c r="BO37" s="805"/>
      <c r="BP37" s="805"/>
      <c r="BQ37" s="805"/>
      <c r="BR37" s="805"/>
      <c r="BS37" s="805"/>
      <c r="BT37" s="805"/>
      <c r="BU37" s="805"/>
      <c r="BV37" s="805"/>
      <c r="BW37" s="805"/>
      <c r="BX37" s="805"/>
      <c r="BY37" s="805"/>
      <c r="BZ37" s="805"/>
      <c r="CA37" s="805"/>
      <c r="CB37" s="805"/>
      <c r="CC37" s="805"/>
      <c r="CD37" s="805"/>
      <c r="CE37" s="805"/>
      <c r="CF37" s="805"/>
      <c r="CG37" s="805"/>
      <c r="CH37" s="805"/>
      <c r="CI37" s="805"/>
      <c r="CJ37" s="805"/>
      <c r="CK37" s="805"/>
      <c r="CL37" s="805"/>
      <c r="CM37" s="805"/>
      <c r="CN37" s="805"/>
      <c r="CO37" s="805"/>
      <c r="CP37" s="805"/>
      <c r="CQ37" s="805"/>
      <c r="CR37" s="805"/>
      <c r="CS37" s="805"/>
      <c r="CT37" s="805"/>
      <c r="CU37" s="805"/>
      <c r="CV37" s="805"/>
      <c r="CW37" s="805"/>
      <c r="CX37" s="805"/>
      <c r="CY37" s="805"/>
      <c r="CZ37" s="805"/>
      <c r="DA37" s="805"/>
      <c r="DB37" s="805"/>
      <c r="DC37" s="805"/>
      <c r="DD37" s="805"/>
      <c r="DE37" s="805"/>
      <c r="DF37" s="805"/>
      <c r="DG37" s="805"/>
      <c r="DH37" s="805"/>
      <c r="DI37" s="805"/>
      <c r="DJ37" s="805"/>
      <c r="DK37" s="805"/>
      <c r="DL37" s="805"/>
      <c r="DM37" s="805"/>
      <c r="DN37" s="805"/>
      <c r="DO37" s="805"/>
      <c r="DP37" s="805"/>
      <c r="DQ37" s="805"/>
      <c r="DR37" s="805"/>
      <c r="DS37" s="805"/>
      <c r="DT37" s="805"/>
      <c r="DU37" s="805"/>
      <c r="DV37" s="805"/>
      <c r="DW37" s="805"/>
      <c r="DX37" s="805"/>
      <c r="DY37" s="805"/>
      <c r="DZ37" s="805"/>
      <c r="EA37" s="805"/>
      <c r="EB37" s="805"/>
      <c r="EC37" s="805"/>
      <c r="ED37" s="805"/>
      <c r="EE37" s="805"/>
      <c r="EF37" s="805"/>
      <c r="EG37" s="805"/>
      <c r="EH37" s="805"/>
      <c r="EI37" s="805"/>
      <c r="EJ37" s="805"/>
      <c r="EK37" s="805"/>
      <c r="EL37" s="805"/>
      <c r="EM37" s="805"/>
      <c r="EN37" s="805"/>
      <c r="EO37" s="805"/>
      <c r="EP37" s="805"/>
      <c r="EQ37" s="805"/>
      <c r="ER37" s="805"/>
      <c r="ES37" s="805"/>
      <c r="ET37" s="805"/>
      <c r="EU37" s="805"/>
      <c r="EV37" s="805"/>
      <c r="EW37" s="805"/>
      <c r="EX37" s="805"/>
      <c r="EY37" s="805"/>
      <c r="EZ37" s="805"/>
      <c r="FA37" s="805"/>
      <c r="FB37" s="805"/>
      <c r="FC37" s="805"/>
      <c r="FD37" s="805"/>
      <c r="FE37" s="805"/>
      <c r="FF37" s="805"/>
      <c r="FG37" s="805"/>
      <c r="FH37" s="805"/>
      <c r="FI37" s="805"/>
      <c r="FJ37" s="805"/>
      <c r="FK37" s="805"/>
      <c r="FL37" s="805"/>
      <c r="FM37" s="805"/>
      <c r="FN37" s="805"/>
      <c r="FO37" s="805"/>
      <c r="FP37" s="805"/>
      <c r="FQ37" s="805"/>
      <c r="FR37" s="805"/>
      <c r="FS37" s="805"/>
      <c r="FT37" s="805"/>
      <c r="FU37" s="805"/>
      <c r="FV37" s="805"/>
      <c r="FW37" s="805"/>
      <c r="FX37" s="805"/>
      <c r="FY37" s="805"/>
      <c r="FZ37" s="805"/>
      <c r="GA37" s="805"/>
      <c r="GB37" s="805"/>
      <c r="GC37" s="805"/>
      <c r="GD37" s="805"/>
      <c r="GE37" s="805"/>
      <c r="GF37" s="805"/>
      <c r="GG37" s="805"/>
      <c r="GH37" s="805"/>
      <c r="GI37" s="805"/>
      <c r="GJ37" s="805"/>
      <c r="GK37" s="805"/>
      <c r="GL37" s="805"/>
      <c r="GM37" s="805"/>
      <c r="GN37" s="805"/>
      <c r="GO37" s="805"/>
      <c r="GP37" s="805"/>
      <c r="GQ37" s="805"/>
      <c r="GR37" s="805"/>
      <c r="GS37" s="805"/>
      <c r="GT37" s="805"/>
      <c r="GU37" s="805"/>
      <c r="GV37" s="805"/>
      <c r="GW37" s="805"/>
      <c r="GX37" s="805"/>
      <c r="GY37" s="805"/>
      <c r="GZ37" s="805"/>
      <c r="HA37" s="805"/>
      <c r="HB37" s="805"/>
      <c r="HC37" s="805"/>
      <c r="HD37" s="805"/>
      <c r="HE37" s="805"/>
      <c r="HF37" s="805"/>
      <c r="HG37" s="805"/>
      <c r="HH37" s="805"/>
      <c r="HI37" s="805"/>
      <c r="HJ37" s="805"/>
      <c r="HK37" s="805"/>
      <c r="HL37" s="805"/>
      <c r="HM37" s="805"/>
      <c r="HN37" s="805"/>
      <c r="HO37" s="805"/>
      <c r="HP37" s="805"/>
      <c r="HQ37" s="805"/>
      <c r="HR37" s="805"/>
      <c r="HS37" s="805"/>
      <c r="HT37" s="805"/>
      <c r="HU37" s="805"/>
      <c r="HV37" s="805"/>
      <c r="HW37" s="805"/>
      <c r="HX37" s="805"/>
      <c r="HY37" s="805"/>
      <c r="HZ37" s="805"/>
      <c r="IA37" s="805"/>
      <c r="IB37" s="805"/>
      <c r="IC37" s="805"/>
      <c r="ID37" s="805"/>
      <c r="IE37" s="805"/>
      <c r="IF37" s="805"/>
      <c r="IG37" s="805"/>
      <c r="IH37" s="805"/>
      <c r="II37" s="805"/>
      <c r="IJ37" s="805"/>
      <c r="IK37" s="805"/>
      <c r="IL37" s="805"/>
      <c r="IM37" s="805"/>
      <c r="IN37" s="805"/>
      <c r="IO37" s="805"/>
      <c r="IP37" s="805"/>
      <c r="IQ37" s="805"/>
      <c r="IR37" s="805"/>
      <c r="IS37" s="805"/>
      <c r="IT37" s="805"/>
    </row>
    <row r="38" spans="1:254" s="806" customFormat="1" ht="12.75" customHeight="1">
      <c r="A38" s="805"/>
      <c r="B38" s="777"/>
      <c r="C38" s="777"/>
      <c r="D38" s="777"/>
      <c r="E38" s="777"/>
      <c r="F38" s="777"/>
      <c r="G38" s="777"/>
      <c r="H38" s="777"/>
      <c r="I38" s="777"/>
      <c r="J38" s="777"/>
      <c r="K38" s="777"/>
      <c r="L38" s="777"/>
      <c r="M38" s="777"/>
      <c r="N38" s="777"/>
      <c r="O38" s="777"/>
      <c r="P38" s="777"/>
      <c r="Q38" s="777"/>
      <c r="R38" s="777"/>
      <c r="S38" s="777"/>
      <c r="T38" s="777"/>
      <c r="U38" s="777"/>
      <c r="V38" s="777"/>
      <c r="W38" s="777"/>
      <c r="X38" s="777"/>
      <c r="Y38" s="805"/>
      <c r="Z38" s="777"/>
      <c r="AA38" s="777"/>
      <c r="AB38" s="777"/>
      <c r="AC38" s="777"/>
      <c r="AD38" s="777"/>
      <c r="AE38" s="777"/>
      <c r="AF38" s="777"/>
      <c r="AG38" s="777"/>
      <c r="AH38" s="777"/>
      <c r="AI38" s="777"/>
      <c r="AJ38" s="777"/>
      <c r="AK38" s="777"/>
      <c r="AL38" s="777"/>
      <c r="AM38" s="777"/>
      <c r="AN38" s="777"/>
      <c r="AO38" s="777"/>
      <c r="AP38" s="777"/>
      <c r="AQ38" s="777"/>
      <c r="AR38" s="777"/>
      <c r="AS38" s="777"/>
      <c r="AT38" s="777"/>
      <c r="AU38" s="777"/>
      <c r="AV38" s="777"/>
      <c r="AW38" s="777"/>
      <c r="AX38" s="805"/>
      <c r="AY38" s="805"/>
      <c r="AZ38" s="805"/>
      <c r="BA38" s="805"/>
      <c r="BB38" s="805"/>
      <c r="BC38" s="805"/>
      <c r="BD38" s="805"/>
      <c r="BE38" s="805"/>
      <c r="BF38" s="805"/>
      <c r="BG38" s="805"/>
      <c r="BH38" s="805"/>
      <c r="BI38" s="805"/>
      <c r="BJ38" s="805"/>
      <c r="BK38" s="805"/>
      <c r="BL38" s="805"/>
      <c r="BM38" s="805"/>
      <c r="BN38" s="777"/>
      <c r="BO38" s="805"/>
      <c r="BP38" s="805"/>
      <c r="BQ38" s="805"/>
      <c r="BR38" s="805"/>
      <c r="BS38" s="805"/>
      <c r="BT38" s="805"/>
      <c r="BU38" s="805"/>
      <c r="BV38" s="805"/>
      <c r="BW38" s="805"/>
      <c r="BX38" s="805"/>
      <c r="BY38" s="805"/>
      <c r="BZ38" s="805"/>
      <c r="CA38" s="805"/>
      <c r="CB38" s="805"/>
      <c r="CC38" s="805"/>
      <c r="CD38" s="805"/>
      <c r="CE38" s="805"/>
      <c r="CF38" s="805"/>
      <c r="CG38" s="805"/>
      <c r="CH38" s="805"/>
      <c r="CI38" s="805"/>
      <c r="CJ38" s="805"/>
      <c r="CK38" s="805"/>
      <c r="CL38" s="805"/>
      <c r="CM38" s="805"/>
      <c r="CN38" s="805"/>
      <c r="CO38" s="805"/>
      <c r="CP38" s="805"/>
      <c r="CQ38" s="805"/>
      <c r="CR38" s="805"/>
      <c r="CS38" s="805"/>
      <c r="CT38" s="805"/>
      <c r="CU38" s="805"/>
      <c r="CV38" s="805"/>
      <c r="CW38" s="805"/>
      <c r="CX38" s="805"/>
      <c r="CY38" s="805"/>
      <c r="CZ38" s="805"/>
      <c r="DA38" s="805"/>
      <c r="DB38" s="805"/>
      <c r="DC38" s="805"/>
      <c r="DD38" s="805"/>
      <c r="DE38" s="805"/>
      <c r="DF38" s="805"/>
      <c r="DG38" s="805"/>
      <c r="DH38" s="805"/>
      <c r="DI38" s="805"/>
      <c r="DJ38" s="805"/>
      <c r="DK38" s="805"/>
      <c r="DL38" s="805"/>
      <c r="DM38" s="805"/>
      <c r="DN38" s="805"/>
      <c r="DO38" s="805"/>
      <c r="DP38" s="805"/>
      <c r="DQ38" s="805"/>
      <c r="DR38" s="805"/>
      <c r="DS38" s="805"/>
      <c r="DT38" s="805"/>
      <c r="DU38" s="805"/>
      <c r="DV38" s="805"/>
      <c r="DW38" s="805"/>
      <c r="DX38" s="805"/>
      <c r="DY38" s="805"/>
      <c r="DZ38" s="805"/>
      <c r="EA38" s="805"/>
      <c r="EB38" s="805"/>
      <c r="EC38" s="805"/>
      <c r="ED38" s="805"/>
      <c r="EE38" s="805"/>
      <c r="EF38" s="805"/>
      <c r="EG38" s="805"/>
      <c r="EH38" s="805"/>
      <c r="EI38" s="805"/>
      <c r="EJ38" s="805"/>
      <c r="EK38" s="805"/>
      <c r="EL38" s="805"/>
      <c r="EM38" s="805"/>
      <c r="EN38" s="805"/>
      <c r="EO38" s="805"/>
      <c r="EP38" s="805"/>
      <c r="EQ38" s="805"/>
      <c r="ER38" s="805"/>
      <c r="ES38" s="805"/>
      <c r="ET38" s="805"/>
      <c r="EU38" s="805"/>
      <c r="EV38" s="805"/>
      <c r="EW38" s="805"/>
      <c r="EX38" s="805"/>
      <c r="EY38" s="805"/>
      <c r="EZ38" s="805"/>
      <c r="FA38" s="805"/>
      <c r="FB38" s="805"/>
      <c r="FC38" s="805"/>
      <c r="FD38" s="805"/>
      <c r="FE38" s="805"/>
      <c r="FF38" s="805"/>
      <c r="FG38" s="805"/>
      <c r="FH38" s="805"/>
      <c r="FI38" s="805"/>
      <c r="FJ38" s="805"/>
      <c r="FK38" s="805"/>
      <c r="FL38" s="805"/>
      <c r="FM38" s="805"/>
      <c r="FN38" s="805"/>
      <c r="FO38" s="805"/>
      <c r="FP38" s="805"/>
      <c r="FQ38" s="805"/>
      <c r="FR38" s="805"/>
      <c r="FS38" s="805"/>
      <c r="FT38" s="805"/>
      <c r="FU38" s="805"/>
      <c r="FV38" s="805"/>
      <c r="FW38" s="805"/>
      <c r="FX38" s="805"/>
      <c r="FY38" s="805"/>
      <c r="FZ38" s="805"/>
      <c r="GA38" s="805"/>
      <c r="GB38" s="805"/>
      <c r="GC38" s="805"/>
      <c r="GD38" s="805"/>
      <c r="GE38" s="805"/>
      <c r="GF38" s="805"/>
      <c r="GG38" s="805"/>
      <c r="GH38" s="805"/>
      <c r="GI38" s="805"/>
      <c r="GJ38" s="805"/>
      <c r="GK38" s="805"/>
      <c r="GL38" s="805"/>
      <c r="GM38" s="805"/>
      <c r="GN38" s="805"/>
      <c r="GO38" s="805"/>
      <c r="GP38" s="805"/>
      <c r="GQ38" s="805"/>
      <c r="GR38" s="805"/>
      <c r="GS38" s="805"/>
      <c r="GT38" s="805"/>
      <c r="GU38" s="805"/>
      <c r="GV38" s="805"/>
      <c r="GW38" s="805"/>
      <c r="GX38" s="805"/>
      <c r="GY38" s="805"/>
      <c r="GZ38" s="805"/>
      <c r="HA38" s="805"/>
      <c r="HB38" s="805"/>
      <c r="HC38" s="805"/>
      <c r="HD38" s="805"/>
      <c r="HE38" s="805"/>
      <c r="HF38" s="805"/>
      <c r="HG38" s="805"/>
      <c r="HH38" s="805"/>
      <c r="HI38" s="805"/>
      <c r="HJ38" s="805"/>
      <c r="HK38" s="805"/>
      <c r="HL38" s="805"/>
      <c r="HM38" s="805"/>
      <c r="HN38" s="805"/>
      <c r="HO38" s="805"/>
      <c r="HP38" s="805"/>
      <c r="HQ38" s="805"/>
      <c r="HR38" s="805"/>
      <c r="HS38" s="805"/>
      <c r="HT38" s="805"/>
      <c r="HU38" s="805"/>
      <c r="HV38" s="805"/>
      <c r="HW38" s="805"/>
      <c r="HX38" s="805"/>
      <c r="HY38" s="805"/>
      <c r="HZ38" s="805"/>
      <c r="IA38" s="805"/>
      <c r="IB38" s="805"/>
      <c r="IC38" s="805"/>
      <c r="ID38" s="805"/>
      <c r="IE38" s="805"/>
      <c r="IF38" s="805"/>
      <c r="IG38" s="805"/>
      <c r="IH38" s="805"/>
      <c r="II38" s="805"/>
      <c r="IJ38" s="805"/>
      <c r="IK38" s="805"/>
      <c r="IL38" s="805"/>
      <c r="IM38" s="805"/>
      <c r="IN38" s="805"/>
      <c r="IO38" s="805"/>
      <c r="IP38" s="805"/>
      <c r="IQ38" s="805"/>
      <c r="IR38" s="805"/>
      <c r="IS38" s="805"/>
      <c r="IT38" s="805"/>
    </row>
    <row r="39" spans="1:254" s="806" customFormat="1" ht="12.75" customHeight="1">
      <c r="A39" s="805"/>
      <c r="B39" s="777"/>
      <c r="C39" s="777"/>
      <c r="D39" s="777"/>
      <c r="E39" s="777"/>
      <c r="F39" s="777"/>
      <c r="G39" s="777"/>
      <c r="H39" s="777"/>
      <c r="I39" s="777"/>
      <c r="J39" s="777"/>
      <c r="K39" s="777"/>
      <c r="L39" s="777"/>
      <c r="M39" s="777"/>
      <c r="N39" s="777"/>
      <c r="O39" s="777"/>
      <c r="P39" s="777"/>
      <c r="Q39" s="777"/>
      <c r="R39" s="777"/>
      <c r="S39" s="777"/>
      <c r="T39" s="777"/>
      <c r="U39" s="777"/>
      <c r="V39" s="777"/>
      <c r="W39" s="777"/>
      <c r="X39" s="777"/>
      <c r="Y39" s="805"/>
      <c r="Z39" s="777"/>
      <c r="AA39" s="777"/>
      <c r="AB39" s="777"/>
      <c r="AC39" s="777"/>
      <c r="AD39" s="777"/>
      <c r="AE39" s="777"/>
      <c r="AF39" s="777"/>
      <c r="AG39" s="777"/>
      <c r="AH39" s="777"/>
      <c r="AI39" s="777"/>
      <c r="AJ39" s="777"/>
      <c r="AK39" s="777"/>
      <c r="AL39" s="777"/>
      <c r="AM39" s="777"/>
      <c r="AN39" s="777"/>
      <c r="AO39" s="777"/>
      <c r="AP39" s="777"/>
      <c r="AQ39" s="777"/>
      <c r="AR39" s="777"/>
      <c r="AS39" s="777"/>
      <c r="AT39" s="777"/>
      <c r="AU39" s="777"/>
      <c r="AV39" s="777"/>
      <c r="AW39" s="777"/>
      <c r="AX39" s="805"/>
      <c r="AY39" s="805"/>
      <c r="AZ39" s="805"/>
      <c r="BA39" s="805"/>
      <c r="BB39" s="805"/>
      <c r="BC39" s="805"/>
      <c r="BD39" s="805"/>
      <c r="BE39" s="805"/>
      <c r="BF39" s="805"/>
      <c r="BG39" s="805"/>
      <c r="BH39" s="805"/>
      <c r="BI39" s="805"/>
      <c r="BJ39" s="805"/>
      <c r="BK39" s="805"/>
      <c r="BL39" s="805"/>
      <c r="BM39" s="805"/>
      <c r="BN39" s="777"/>
      <c r="BO39" s="805"/>
      <c r="BP39" s="805"/>
      <c r="BQ39" s="805"/>
      <c r="BR39" s="805"/>
      <c r="BS39" s="805"/>
      <c r="BT39" s="805"/>
      <c r="BU39" s="805"/>
      <c r="BV39" s="805"/>
      <c r="BW39" s="805"/>
      <c r="BX39" s="805"/>
      <c r="BY39" s="805"/>
      <c r="BZ39" s="805"/>
      <c r="CA39" s="805"/>
      <c r="CB39" s="805"/>
      <c r="CC39" s="805"/>
      <c r="CD39" s="805"/>
      <c r="CE39" s="805"/>
      <c r="CF39" s="805"/>
      <c r="CG39" s="805"/>
      <c r="CH39" s="805"/>
      <c r="CI39" s="805"/>
      <c r="CJ39" s="805"/>
      <c r="CK39" s="805"/>
      <c r="CL39" s="805"/>
      <c r="CM39" s="805"/>
      <c r="CN39" s="805"/>
      <c r="CO39" s="805"/>
      <c r="CP39" s="805"/>
      <c r="CQ39" s="805"/>
      <c r="CR39" s="805"/>
      <c r="CS39" s="805"/>
      <c r="CT39" s="805"/>
      <c r="CU39" s="805"/>
      <c r="CV39" s="805"/>
      <c r="CW39" s="805"/>
      <c r="CX39" s="805"/>
      <c r="CY39" s="805"/>
      <c r="CZ39" s="805"/>
      <c r="DA39" s="805"/>
      <c r="DB39" s="805"/>
      <c r="DC39" s="805"/>
      <c r="DD39" s="805"/>
      <c r="DE39" s="805"/>
      <c r="DF39" s="805"/>
      <c r="DG39" s="805"/>
      <c r="DH39" s="805"/>
      <c r="DI39" s="805"/>
      <c r="DJ39" s="805"/>
      <c r="DK39" s="805"/>
      <c r="DL39" s="805"/>
      <c r="DM39" s="805"/>
      <c r="DN39" s="805"/>
      <c r="DO39" s="805"/>
      <c r="DP39" s="805"/>
      <c r="DQ39" s="805"/>
      <c r="DR39" s="805"/>
      <c r="DS39" s="805"/>
      <c r="DT39" s="805"/>
      <c r="DU39" s="805"/>
      <c r="DV39" s="805"/>
      <c r="DW39" s="805"/>
      <c r="DX39" s="805"/>
      <c r="DY39" s="805"/>
      <c r="DZ39" s="805"/>
      <c r="EA39" s="805"/>
      <c r="EB39" s="805"/>
      <c r="EC39" s="805"/>
      <c r="ED39" s="805"/>
      <c r="EE39" s="805"/>
      <c r="EF39" s="805"/>
      <c r="EG39" s="805"/>
      <c r="EH39" s="805"/>
      <c r="EI39" s="805"/>
      <c r="EJ39" s="805"/>
      <c r="EK39" s="805"/>
      <c r="EL39" s="805"/>
      <c r="EM39" s="805"/>
      <c r="EN39" s="805"/>
      <c r="EO39" s="805"/>
      <c r="EP39" s="805"/>
      <c r="EQ39" s="805"/>
      <c r="ER39" s="805"/>
      <c r="ES39" s="805"/>
      <c r="ET39" s="805"/>
      <c r="EU39" s="805"/>
      <c r="EV39" s="805"/>
      <c r="EW39" s="805"/>
      <c r="EX39" s="805"/>
      <c r="EY39" s="805"/>
      <c r="EZ39" s="805"/>
      <c r="FA39" s="805"/>
      <c r="FB39" s="805"/>
      <c r="FC39" s="805"/>
      <c r="FD39" s="805"/>
      <c r="FE39" s="805"/>
      <c r="FF39" s="805"/>
      <c r="FG39" s="805"/>
      <c r="FH39" s="805"/>
      <c r="FI39" s="805"/>
      <c r="FJ39" s="805"/>
      <c r="FK39" s="805"/>
      <c r="FL39" s="805"/>
      <c r="FM39" s="805"/>
      <c r="FN39" s="805"/>
      <c r="FO39" s="805"/>
      <c r="FP39" s="805"/>
      <c r="FQ39" s="805"/>
      <c r="FR39" s="805"/>
      <c r="FS39" s="805"/>
      <c r="FT39" s="805"/>
      <c r="FU39" s="805"/>
      <c r="FV39" s="805"/>
      <c r="FW39" s="805"/>
      <c r="FX39" s="805"/>
      <c r="FY39" s="805"/>
      <c r="FZ39" s="805"/>
      <c r="GA39" s="805"/>
      <c r="GB39" s="805"/>
      <c r="GC39" s="805"/>
      <c r="GD39" s="805"/>
      <c r="GE39" s="805"/>
      <c r="GF39" s="805"/>
      <c r="GG39" s="805"/>
      <c r="GH39" s="805"/>
      <c r="GI39" s="805"/>
      <c r="GJ39" s="805"/>
      <c r="GK39" s="805"/>
      <c r="GL39" s="805"/>
      <c r="GM39" s="805"/>
      <c r="GN39" s="805"/>
      <c r="GO39" s="805"/>
      <c r="GP39" s="805"/>
      <c r="GQ39" s="805"/>
      <c r="GR39" s="805"/>
      <c r="GS39" s="805"/>
      <c r="GT39" s="805"/>
      <c r="GU39" s="805"/>
      <c r="GV39" s="805"/>
      <c r="GW39" s="805"/>
      <c r="GX39" s="805"/>
      <c r="GY39" s="805"/>
      <c r="GZ39" s="805"/>
      <c r="HA39" s="805"/>
      <c r="HB39" s="805"/>
      <c r="HC39" s="805"/>
      <c r="HD39" s="805"/>
      <c r="HE39" s="805"/>
      <c r="HF39" s="805"/>
      <c r="HG39" s="805"/>
      <c r="HH39" s="805"/>
      <c r="HI39" s="805"/>
      <c r="HJ39" s="805"/>
      <c r="HK39" s="805"/>
      <c r="HL39" s="805"/>
      <c r="HM39" s="805"/>
      <c r="HN39" s="805"/>
      <c r="HO39" s="805"/>
      <c r="HP39" s="805"/>
      <c r="HQ39" s="805"/>
      <c r="HR39" s="805"/>
      <c r="HS39" s="805"/>
      <c r="HT39" s="805"/>
      <c r="HU39" s="805"/>
      <c r="HV39" s="805"/>
      <c r="HW39" s="805"/>
      <c r="HX39" s="805"/>
      <c r="HY39" s="805"/>
      <c r="HZ39" s="805"/>
      <c r="IA39" s="805"/>
      <c r="IB39" s="805"/>
      <c r="IC39" s="805"/>
      <c r="ID39" s="805"/>
      <c r="IE39" s="805"/>
      <c r="IF39" s="805"/>
      <c r="IG39" s="805"/>
      <c r="IH39" s="805"/>
      <c r="II39" s="805"/>
      <c r="IJ39" s="805"/>
      <c r="IK39" s="805"/>
      <c r="IL39" s="805"/>
      <c r="IM39" s="805"/>
      <c r="IN39" s="805"/>
      <c r="IO39" s="805"/>
      <c r="IP39" s="805"/>
      <c r="IQ39" s="805"/>
      <c r="IR39" s="805"/>
      <c r="IS39" s="805"/>
      <c r="IT39" s="805"/>
    </row>
    <row r="40" spans="1:254" ht="12.75" customHeight="1">
      <c r="A40" s="15"/>
      <c r="B40" s="5"/>
      <c r="C40" s="5"/>
      <c r="D40" s="5"/>
      <c r="E40" s="5"/>
      <c r="F40" s="5"/>
      <c r="G40" s="5"/>
      <c r="H40" s="5"/>
      <c r="I40" s="5"/>
      <c r="J40" s="5"/>
      <c r="K40" s="5"/>
      <c r="L40" s="5"/>
      <c r="M40" s="5"/>
      <c r="N40" s="5"/>
      <c r="O40" s="5"/>
      <c r="P40" s="5"/>
      <c r="Q40" s="5"/>
      <c r="R40" s="5"/>
      <c r="S40" s="5"/>
      <c r="T40" s="5"/>
      <c r="U40" s="5"/>
      <c r="V40" s="5"/>
      <c r="W40" s="5"/>
      <c r="X40" s="5"/>
      <c r="Y40" s="15"/>
      <c r="Z40" s="5"/>
      <c r="AA40" s="5"/>
      <c r="AB40" s="5"/>
      <c r="AC40" s="5"/>
      <c r="AD40" s="5"/>
      <c r="AE40" s="5"/>
      <c r="AF40" s="5"/>
      <c r="AG40" s="5"/>
      <c r="AH40" s="5"/>
      <c r="AI40" s="5"/>
      <c r="AJ40" s="5"/>
      <c r="AK40" s="5"/>
      <c r="AL40" s="5"/>
      <c r="AM40" s="5"/>
      <c r="AN40" s="5"/>
      <c r="AO40" s="5"/>
      <c r="AP40" s="5"/>
      <c r="AQ40" s="5"/>
      <c r="AR40" s="5"/>
      <c r="AS40" s="5"/>
      <c r="AT40" s="5"/>
      <c r="AU40" s="5"/>
      <c r="AV40" s="5"/>
      <c r="AW40" s="5"/>
      <c r="AX40" s="15"/>
      <c r="AY40" s="15"/>
      <c r="AZ40" s="15"/>
      <c r="BA40" s="15"/>
      <c r="BB40" s="15"/>
      <c r="BC40" s="15"/>
      <c r="BD40" s="15"/>
      <c r="BE40" s="15"/>
      <c r="BF40" s="15"/>
      <c r="BG40" s="15"/>
      <c r="BH40" s="15"/>
      <c r="BI40" s="15"/>
      <c r="BJ40" s="15"/>
      <c r="BK40" s="15"/>
      <c r="BL40" s="15"/>
      <c r="BM40" s="15"/>
      <c r="BN40" s="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row>
    <row r="41" spans="1:254" ht="12.75" customHeight="1">
      <c r="A41" s="15"/>
      <c r="B41" s="5"/>
      <c r="C41" s="5"/>
      <c r="D41" s="5"/>
      <c r="E41" s="5"/>
      <c r="F41" s="5"/>
      <c r="G41" s="5"/>
      <c r="H41" s="5"/>
      <c r="I41" s="5"/>
      <c r="J41" s="5"/>
      <c r="K41" s="5"/>
      <c r="L41" s="5"/>
      <c r="M41" s="5"/>
      <c r="N41" s="5"/>
      <c r="O41" s="5"/>
      <c r="P41" s="5"/>
      <c r="Q41" s="5"/>
      <c r="R41" s="5"/>
      <c r="S41" s="5"/>
      <c r="T41" s="5"/>
      <c r="U41" s="5"/>
      <c r="V41" s="5"/>
      <c r="W41" s="5"/>
      <c r="X41" s="5"/>
      <c r="Y41" s="15"/>
      <c r="Z41" s="5"/>
      <c r="AA41" s="5"/>
      <c r="AB41" s="5"/>
      <c r="AC41" s="5"/>
      <c r="AD41" s="5"/>
      <c r="AE41" s="5"/>
      <c r="AF41" s="5"/>
      <c r="AG41" s="5"/>
      <c r="AH41" s="5"/>
      <c r="AI41" s="5"/>
      <c r="AJ41" s="5"/>
      <c r="AK41" s="5"/>
      <c r="AL41" s="5"/>
      <c r="AM41" s="5"/>
      <c r="AN41" s="5"/>
      <c r="AO41" s="5"/>
      <c r="AP41" s="5"/>
      <c r="AQ41" s="5"/>
      <c r="AR41" s="5"/>
      <c r="AS41" s="5"/>
      <c r="AT41" s="5"/>
      <c r="AU41" s="5"/>
      <c r="AV41" s="5"/>
      <c r="AW41" s="5"/>
      <c r="AX41" s="15"/>
      <c r="AY41" s="15"/>
      <c r="AZ41" s="15"/>
      <c r="BA41" s="15"/>
      <c r="BB41" s="15"/>
      <c r="BC41" s="15"/>
      <c r="BD41" s="15"/>
      <c r="BE41" s="15"/>
      <c r="BF41" s="15"/>
      <c r="BG41" s="15"/>
      <c r="BH41" s="15"/>
      <c r="BI41" s="15"/>
      <c r="BJ41" s="15"/>
      <c r="BK41" s="15"/>
      <c r="BL41" s="15"/>
      <c r="BM41" s="15"/>
      <c r="BN41" s="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row>
    <row r="42" spans="1:254" ht="12.75" customHeight="1">
      <c r="A42" s="15"/>
      <c r="B42" s="5"/>
      <c r="C42" s="5"/>
      <c r="D42" s="5"/>
      <c r="E42" s="5"/>
      <c r="F42" s="5"/>
      <c r="G42" s="5"/>
      <c r="H42" s="5"/>
      <c r="I42" s="5"/>
      <c r="J42" s="5"/>
      <c r="K42" s="5"/>
      <c r="L42" s="5"/>
      <c r="M42" s="5"/>
      <c r="N42" s="5"/>
      <c r="O42" s="5"/>
      <c r="P42" s="5"/>
      <c r="Q42" s="5"/>
      <c r="R42" s="5"/>
      <c r="S42" s="5"/>
      <c r="T42" s="5"/>
      <c r="U42" s="5"/>
      <c r="V42" s="5"/>
      <c r="W42" s="5"/>
      <c r="X42" s="5"/>
      <c r="Y42" s="15"/>
      <c r="Z42" s="5"/>
      <c r="AA42" s="5"/>
      <c r="AB42" s="5"/>
      <c r="AC42" s="5"/>
      <c r="AD42" s="5"/>
      <c r="AE42" s="5"/>
      <c r="AF42" s="5"/>
      <c r="AG42" s="5"/>
      <c r="AH42" s="5"/>
      <c r="AI42" s="5"/>
      <c r="AJ42" s="5"/>
      <c r="AK42" s="5"/>
      <c r="AL42" s="5"/>
      <c r="AM42" s="5"/>
      <c r="AN42" s="5"/>
      <c r="AO42" s="5"/>
      <c r="AP42" s="5"/>
      <c r="AQ42" s="5"/>
      <c r="AR42" s="5"/>
      <c r="AS42" s="5"/>
      <c r="AT42" s="5"/>
      <c r="AU42" s="5"/>
      <c r="AV42" s="5"/>
      <c r="AW42" s="5"/>
      <c r="AX42" s="15"/>
      <c r="AY42" s="15"/>
      <c r="AZ42" s="15"/>
      <c r="BA42" s="15"/>
      <c r="BB42" s="15"/>
      <c r="BC42" s="15"/>
      <c r="BD42" s="15"/>
      <c r="BE42" s="15"/>
      <c r="BF42" s="15"/>
      <c r="BG42" s="15"/>
      <c r="BH42" s="15"/>
      <c r="BI42" s="15"/>
      <c r="BJ42" s="15"/>
      <c r="BK42" s="15"/>
      <c r="BL42" s="15"/>
      <c r="BM42" s="15"/>
      <c r="BN42" s="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row>
    <row r="43" spans="1:254" ht="12.75" customHeight="1">
      <c r="A43" s="15"/>
      <c r="B43" s="5"/>
      <c r="C43" s="5"/>
      <c r="D43" s="5"/>
      <c r="E43" s="5"/>
      <c r="F43" s="5"/>
      <c r="G43" s="5"/>
      <c r="H43" s="5"/>
      <c r="I43" s="5"/>
      <c r="J43" s="5"/>
      <c r="K43" s="5"/>
      <c r="L43" s="5"/>
      <c r="M43" s="5"/>
      <c r="N43" s="5"/>
      <c r="O43" s="5"/>
      <c r="P43" s="5"/>
      <c r="Q43" s="5"/>
      <c r="R43" s="5"/>
      <c r="S43" s="5"/>
      <c r="T43" s="5"/>
      <c r="U43" s="5"/>
      <c r="V43" s="5"/>
      <c r="W43" s="5"/>
      <c r="X43" s="5"/>
      <c r="Y43" s="15"/>
      <c r="Z43" s="5"/>
      <c r="AA43" s="5"/>
      <c r="AB43" s="5"/>
      <c r="AC43" s="5"/>
      <c r="AD43" s="5"/>
      <c r="AE43" s="5"/>
      <c r="AF43" s="5"/>
      <c r="AG43" s="5"/>
      <c r="AH43" s="5"/>
      <c r="AI43" s="5"/>
      <c r="AJ43" s="5"/>
      <c r="AK43" s="5"/>
      <c r="AL43" s="5"/>
      <c r="AM43" s="5"/>
      <c r="AN43" s="5"/>
      <c r="AO43" s="5"/>
      <c r="AP43" s="5"/>
      <c r="AQ43" s="5"/>
      <c r="AR43" s="5"/>
      <c r="AS43" s="5"/>
      <c r="AT43" s="5"/>
      <c r="AU43" s="5"/>
      <c r="AV43" s="5"/>
      <c r="AW43" s="5"/>
      <c r="AX43" s="15"/>
      <c r="AY43" s="15"/>
      <c r="AZ43" s="15"/>
      <c r="BA43" s="15"/>
      <c r="BB43" s="15"/>
      <c r="BC43" s="15"/>
      <c r="BD43" s="15"/>
      <c r="BE43" s="15"/>
      <c r="BF43" s="15"/>
      <c r="BG43" s="15"/>
      <c r="BH43" s="15"/>
      <c r="BI43" s="15"/>
      <c r="BJ43" s="15"/>
      <c r="BK43" s="15"/>
      <c r="BL43" s="15"/>
      <c r="BM43" s="15"/>
      <c r="BN43" s="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row>
  </sheetData>
  <sheetProtection selectLockedCells="1" selectUnlockedCells="1"/>
  <mergeCells count="757">
    <mergeCell ref="IB18:IB20"/>
    <mergeCell ref="IC18:IC20"/>
    <mergeCell ref="ID18:ID20"/>
    <mergeCell ref="IE18:IE20"/>
    <mergeCell ref="IF18:IF20"/>
    <mergeCell ref="IG18:IG20"/>
    <mergeCell ref="HV18:HV20"/>
    <mergeCell ref="IT18:IT20"/>
    <mergeCell ref="IN18:IN20"/>
    <mergeCell ref="IO18:IO20"/>
    <mergeCell ref="IP18:IP20"/>
    <mergeCell ref="IQ18:IQ20"/>
    <mergeCell ref="IR18:IR20"/>
    <mergeCell ref="IS18:IS20"/>
    <mergeCell ref="IH18:IH20"/>
    <mergeCell ref="II18:II20"/>
    <mergeCell ref="IJ18:IJ20"/>
    <mergeCell ref="IK18:IK20"/>
    <mergeCell ref="IL18:IL20"/>
    <mergeCell ref="IM18:IM20"/>
    <mergeCell ref="HW18:HW20"/>
    <mergeCell ref="HX18:HX20"/>
    <mergeCell ref="HY18:HY20"/>
    <mergeCell ref="HZ18:HZ20"/>
    <mergeCell ref="IA18:IA20"/>
    <mergeCell ref="HP18:HP20"/>
    <mergeCell ref="HQ18:HQ20"/>
    <mergeCell ref="HR18:HR20"/>
    <mergeCell ref="HS18:HS20"/>
    <mergeCell ref="HT18:HT20"/>
    <mergeCell ref="HU18:HU20"/>
    <mergeCell ref="HJ18:HJ20"/>
    <mergeCell ref="HK18:HK20"/>
    <mergeCell ref="HL18:HL20"/>
    <mergeCell ref="HM18:HM20"/>
    <mergeCell ref="HN18:HN20"/>
    <mergeCell ref="HO18:HO20"/>
    <mergeCell ref="HD18:HD20"/>
    <mergeCell ref="HE18:HE20"/>
    <mergeCell ref="HF18:HF20"/>
    <mergeCell ref="HG18:HG20"/>
    <mergeCell ref="HH18:HH20"/>
    <mergeCell ref="HI18:HI20"/>
    <mergeCell ref="GX18:GX20"/>
    <mergeCell ref="GY18:GY20"/>
    <mergeCell ref="GZ18:GZ20"/>
    <mergeCell ref="HA18:HA20"/>
    <mergeCell ref="HB18:HB20"/>
    <mergeCell ref="HC18:HC20"/>
    <mergeCell ref="GR18:GR20"/>
    <mergeCell ref="GS18:GS20"/>
    <mergeCell ref="GT18:GT20"/>
    <mergeCell ref="GU18:GU20"/>
    <mergeCell ref="GV18:GV20"/>
    <mergeCell ref="GW18:GW20"/>
    <mergeCell ref="GL18:GL20"/>
    <mergeCell ref="GM18:GM20"/>
    <mergeCell ref="GN18:GN20"/>
    <mergeCell ref="GO18:GO20"/>
    <mergeCell ref="GP18:GP20"/>
    <mergeCell ref="GQ18:GQ20"/>
    <mergeCell ref="GF18:GF20"/>
    <mergeCell ref="GG18:GG20"/>
    <mergeCell ref="GH18:GH20"/>
    <mergeCell ref="GI18:GI20"/>
    <mergeCell ref="GJ18:GJ20"/>
    <mergeCell ref="GK18:GK20"/>
    <mergeCell ref="FZ18:FZ20"/>
    <mergeCell ref="GA18:GA20"/>
    <mergeCell ref="GB18:GB20"/>
    <mergeCell ref="GC18:GC20"/>
    <mergeCell ref="GD18:GD20"/>
    <mergeCell ref="GE18:GE20"/>
    <mergeCell ref="FT18:FT20"/>
    <mergeCell ref="FU18:FU20"/>
    <mergeCell ref="FV18:FV20"/>
    <mergeCell ref="FW18:FW20"/>
    <mergeCell ref="FX18:FX20"/>
    <mergeCell ref="FY18:FY20"/>
    <mergeCell ref="FN18:FN20"/>
    <mergeCell ref="FO18:FO20"/>
    <mergeCell ref="FP18:FP20"/>
    <mergeCell ref="FQ18:FQ20"/>
    <mergeCell ref="FR18:FR20"/>
    <mergeCell ref="FS18:FS20"/>
    <mergeCell ref="FH18:FH20"/>
    <mergeCell ref="FI18:FI20"/>
    <mergeCell ref="FJ18:FJ20"/>
    <mergeCell ref="FK18:FK20"/>
    <mergeCell ref="FL18:FL20"/>
    <mergeCell ref="FM18:FM20"/>
    <mergeCell ref="FB18:FB20"/>
    <mergeCell ref="FC18:FC20"/>
    <mergeCell ref="FD18:FD20"/>
    <mergeCell ref="FE18:FE20"/>
    <mergeCell ref="FF18:FF20"/>
    <mergeCell ref="FG18:FG20"/>
    <mergeCell ref="EV18:EV20"/>
    <mergeCell ref="EW18:EW20"/>
    <mergeCell ref="EX18:EX20"/>
    <mergeCell ref="EY18:EY20"/>
    <mergeCell ref="EZ18:EZ20"/>
    <mergeCell ref="FA18:FA20"/>
    <mergeCell ref="EP18:EP20"/>
    <mergeCell ref="EQ18:EQ20"/>
    <mergeCell ref="ER18:ER20"/>
    <mergeCell ref="ES18:ES20"/>
    <mergeCell ref="ET18:ET20"/>
    <mergeCell ref="EU18:EU20"/>
    <mergeCell ref="EJ18:EJ20"/>
    <mergeCell ref="EK18:EK20"/>
    <mergeCell ref="EL18:EL20"/>
    <mergeCell ref="EM18:EM20"/>
    <mergeCell ref="EN18:EN20"/>
    <mergeCell ref="EO18:EO20"/>
    <mergeCell ref="ED18:ED20"/>
    <mergeCell ref="EE18:EE20"/>
    <mergeCell ref="EF18:EF20"/>
    <mergeCell ref="EG18:EG20"/>
    <mergeCell ref="EH18:EH20"/>
    <mergeCell ref="EI18:EI20"/>
    <mergeCell ref="DX18:DX20"/>
    <mergeCell ref="DY18:DY20"/>
    <mergeCell ref="DZ18:DZ20"/>
    <mergeCell ref="EA18:EA20"/>
    <mergeCell ref="EB18:EB20"/>
    <mergeCell ref="EC18:EC20"/>
    <mergeCell ref="DR18:DR20"/>
    <mergeCell ref="DS18:DS20"/>
    <mergeCell ref="DT18:DT20"/>
    <mergeCell ref="DU18:DU20"/>
    <mergeCell ref="DV18:DV20"/>
    <mergeCell ref="DW18:DW20"/>
    <mergeCell ref="DL18:DL20"/>
    <mergeCell ref="DM18:DM20"/>
    <mergeCell ref="DN18:DN20"/>
    <mergeCell ref="DO18:DO20"/>
    <mergeCell ref="DP18:DP20"/>
    <mergeCell ref="DQ18:DQ20"/>
    <mergeCell ref="DF18:DF20"/>
    <mergeCell ref="DG18:DG20"/>
    <mergeCell ref="DH18:DH20"/>
    <mergeCell ref="DI18:DI20"/>
    <mergeCell ref="DJ18:DJ20"/>
    <mergeCell ref="DK18:DK20"/>
    <mergeCell ref="CZ18:CZ20"/>
    <mergeCell ref="DA18:DA20"/>
    <mergeCell ref="DB18:DB20"/>
    <mergeCell ref="DC18:DC20"/>
    <mergeCell ref="DD18:DD20"/>
    <mergeCell ref="DE18:DE20"/>
    <mergeCell ref="CT18:CT20"/>
    <mergeCell ref="CU18:CU20"/>
    <mergeCell ref="CV18:CV20"/>
    <mergeCell ref="CW18:CW20"/>
    <mergeCell ref="CX18:CX20"/>
    <mergeCell ref="CY18:CY20"/>
    <mergeCell ref="CN18:CN20"/>
    <mergeCell ref="CO18:CO20"/>
    <mergeCell ref="CP18:CP20"/>
    <mergeCell ref="CQ18:CQ20"/>
    <mergeCell ref="CR18:CR20"/>
    <mergeCell ref="CS18:CS20"/>
    <mergeCell ref="CH18:CH20"/>
    <mergeCell ref="CI18:CI20"/>
    <mergeCell ref="CJ18:CJ20"/>
    <mergeCell ref="CK18:CK20"/>
    <mergeCell ref="CL18:CL20"/>
    <mergeCell ref="CM18:CM20"/>
    <mergeCell ref="CB18:CB20"/>
    <mergeCell ref="CC18:CC20"/>
    <mergeCell ref="CD18:CD20"/>
    <mergeCell ref="CE18:CE20"/>
    <mergeCell ref="CF18:CF20"/>
    <mergeCell ref="CG18:CG20"/>
    <mergeCell ref="BV18:BV20"/>
    <mergeCell ref="BW18:BW20"/>
    <mergeCell ref="BX18:BX20"/>
    <mergeCell ref="BY18:BY20"/>
    <mergeCell ref="BZ18:BZ20"/>
    <mergeCell ref="CA18:CA20"/>
    <mergeCell ref="BP18:BP20"/>
    <mergeCell ref="BQ18:BQ20"/>
    <mergeCell ref="BR18:BR20"/>
    <mergeCell ref="BS18:BS20"/>
    <mergeCell ref="BT18:BT20"/>
    <mergeCell ref="BU18:BU20"/>
    <mergeCell ref="BJ18:BJ20"/>
    <mergeCell ref="BK18:BK20"/>
    <mergeCell ref="BL18:BL20"/>
    <mergeCell ref="BM18:BM20"/>
    <mergeCell ref="BN18:BN20"/>
    <mergeCell ref="BO18:BO20"/>
    <mergeCell ref="BG18:BG20"/>
    <mergeCell ref="BH18:BH20"/>
    <mergeCell ref="BI18:BI20"/>
    <mergeCell ref="AR18:AR20"/>
    <mergeCell ref="AS18:AS20"/>
    <mergeCell ref="AT18:AT20"/>
    <mergeCell ref="AU18:AU20"/>
    <mergeCell ref="AV18:AV20"/>
    <mergeCell ref="AW18:AW20"/>
    <mergeCell ref="BD18:BD20"/>
    <mergeCell ref="BE18:BE20"/>
    <mergeCell ref="AX18:AX20"/>
    <mergeCell ref="AY18:AY20"/>
    <mergeCell ref="AZ18:AZ20"/>
    <mergeCell ref="BA18:BA20"/>
    <mergeCell ref="BB18:BB20"/>
    <mergeCell ref="BC18:BC20"/>
    <mergeCell ref="BF18:BF20"/>
    <mergeCell ref="AL18:AL20"/>
    <mergeCell ref="AM18:AM20"/>
    <mergeCell ref="AN18:AN20"/>
    <mergeCell ref="AO18:AO20"/>
    <mergeCell ref="AP18:AP20"/>
    <mergeCell ref="AQ18:AQ20"/>
    <mergeCell ref="AD18:AD20"/>
    <mergeCell ref="AE18:AE20"/>
    <mergeCell ref="AF18:AF20"/>
    <mergeCell ref="AG18:AG20"/>
    <mergeCell ref="AH18:AH20"/>
    <mergeCell ref="AI18:AI20"/>
    <mergeCell ref="X18:X20"/>
    <mergeCell ref="Y18:Y20"/>
    <mergeCell ref="Z18:Z20"/>
    <mergeCell ref="AA18:AA20"/>
    <mergeCell ref="AB18:AB20"/>
    <mergeCell ref="AC18:AC20"/>
    <mergeCell ref="R18:R20"/>
    <mergeCell ref="S18:S20"/>
    <mergeCell ref="T18:T20"/>
    <mergeCell ref="U18:U20"/>
    <mergeCell ref="V18:V20"/>
    <mergeCell ref="W18:W20"/>
    <mergeCell ref="L18:L20"/>
    <mergeCell ref="M18:M20"/>
    <mergeCell ref="N18:N20"/>
    <mergeCell ref="O18:O20"/>
    <mergeCell ref="P18:P20"/>
    <mergeCell ref="Q18:Q20"/>
    <mergeCell ref="F18:F20"/>
    <mergeCell ref="G18:G20"/>
    <mergeCell ref="H18:H20"/>
    <mergeCell ref="I18:I20"/>
    <mergeCell ref="J18:J20"/>
    <mergeCell ref="K18:K20"/>
    <mergeCell ref="HM15:HM17"/>
    <mergeCell ref="HN15:HN17"/>
    <mergeCell ref="HO15:HO17"/>
    <mergeCell ref="HP15:HP17"/>
    <mergeCell ref="HQ15:HQ17"/>
    <mergeCell ref="HR15:HR17"/>
    <mergeCell ref="HG15:HG17"/>
    <mergeCell ref="HH15:HH17"/>
    <mergeCell ref="IT15:IT17"/>
    <mergeCell ref="IO15:IO17"/>
    <mergeCell ref="IP15:IP17"/>
    <mergeCell ref="IQ15:IQ17"/>
    <mergeCell ref="IR15:IR17"/>
    <mergeCell ref="IS15:IS17"/>
    <mergeCell ref="ID15:ID17"/>
    <mergeCell ref="HS15:HS17"/>
    <mergeCell ref="HT15:HT17"/>
    <mergeCell ref="HU15:HU17"/>
    <mergeCell ref="HV15:HV17"/>
    <mergeCell ref="HW15:HW17"/>
    <mergeCell ref="HX15:HX17"/>
    <mergeCell ref="A18:A20"/>
    <mergeCell ref="B18:B20"/>
    <mergeCell ref="C18:C20"/>
    <mergeCell ref="D18:D20"/>
    <mergeCell ref="E18:E20"/>
    <mergeCell ref="IK15:IK17"/>
    <mergeCell ref="IL15:IL17"/>
    <mergeCell ref="IM15:IM17"/>
    <mergeCell ref="IN15:IN17"/>
    <mergeCell ref="IE15:IE17"/>
    <mergeCell ref="IF15:IF17"/>
    <mergeCell ref="IG15:IG17"/>
    <mergeCell ref="IH15:IH17"/>
    <mergeCell ref="II15:II17"/>
    <mergeCell ref="IJ15:IJ17"/>
    <mergeCell ref="HY15:HY17"/>
    <mergeCell ref="HZ15:HZ17"/>
    <mergeCell ref="IA15:IA17"/>
    <mergeCell ref="IB15:IB17"/>
    <mergeCell ref="IC15:IC17"/>
    <mergeCell ref="HI15:HI17"/>
    <mergeCell ref="HJ15:HJ17"/>
    <mergeCell ref="HK15:HK17"/>
    <mergeCell ref="HL15:HL17"/>
    <mergeCell ref="HA15:HA17"/>
    <mergeCell ref="HB15:HB17"/>
    <mergeCell ref="HC15:HC17"/>
    <mergeCell ref="HD15:HD17"/>
    <mergeCell ref="HE15:HE17"/>
    <mergeCell ref="HF15:HF17"/>
    <mergeCell ref="GU15:GU17"/>
    <mergeCell ref="GV15:GV17"/>
    <mergeCell ref="GW15:GW17"/>
    <mergeCell ref="GX15:GX17"/>
    <mergeCell ref="GY15:GY17"/>
    <mergeCell ref="GZ15:GZ17"/>
    <mergeCell ref="GO15:GO17"/>
    <mergeCell ref="GP15:GP17"/>
    <mergeCell ref="GQ15:GQ17"/>
    <mergeCell ref="GR15:GR17"/>
    <mergeCell ref="GS15:GS17"/>
    <mergeCell ref="GT15:GT17"/>
    <mergeCell ref="GI15:GI17"/>
    <mergeCell ref="GJ15:GJ17"/>
    <mergeCell ref="GK15:GK17"/>
    <mergeCell ref="GL15:GL17"/>
    <mergeCell ref="GM15:GM17"/>
    <mergeCell ref="GN15:GN17"/>
    <mergeCell ref="GC15:GC17"/>
    <mergeCell ref="GD15:GD17"/>
    <mergeCell ref="GE15:GE17"/>
    <mergeCell ref="GF15:GF17"/>
    <mergeCell ref="GG15:GG17"/>
    <mergeCell ref="GH15:GH17"/>
    <mergeCell ref="FW15:FW17"/>
    <mergeCell ref="FX15:FX17"/>
    <mergeCell ref="FY15:FY17"/>
    <mergeCell ref="FZ15:FZ17"/>
    <mergeCell ref="GA15:GA17"/>
    <mergeCell ref="GB15:GB17"/>
    <mergeCell ref="FQ15:FQ17"/>
    <mergeCell ref="FR15:FR17"/>
    <mergeCell ref="FS15:FS17"/>
    <mergeCell ref="FT15:FT17"/>
    <mergeCell ref="FU15:FU17"/>
    <mergeCell ref="FV15:FV17"/>
    <mergeCell ref="FK15:FK17"/>
    <mergeCell ref="FL15:FL17"/>
    <mergeCell ref="FM15:FM17"/>
    <mergeCell ref="FN15:FN17"/>
    <mergeCell ref="FO15:FO17"/>
    <mergeCell ref="FP15:FP17"/>
    <mergeCell ref="FE15:FE17"/>
    <mergeCell ref="FF15:FF17"/>
    <mergeCell ref="FG15:FG17"/>
    <mergeCell ref="FH15:FH17"/>
    <mergeCell ref="FI15:FI17"/>
    <mergeCell ref="FJ15:FJ17"/>
    <mergeCell ref="EY15:EY17"/>
    <mergeCell ref="EZ15:EZ17"/>
    <mergeCell ref="FA15:FA17"/>
    <mergeCell ref="FB15:FB17"/>
    <mergeCell ref="FC15:FC17"/>
    <mergeCell ref="FD15:FD17"/>
    <mergeCell ref="ES15:ES17"/>
    <mergeCell ref="ET15:ET17"/>
    <mergeCell ref="EU15:EU17"/>
    <mergeCell ref="EV15:EV17"/>
    <mergeCell ref="EW15:EW17"/>
    <mergeCell ref="EX15:EX17"/>
    <mergeCell ref="EM15:EM17"/>
    <mergeCell ref="EN15:EN17"/>
    <mergeCell ref="EO15:EO17"/>
    <mergeCell ref="EP15:EP17"/>
    <mergeCell ref="EQ15:EQ17"/>
    <mergeCell ref="ER15:ER17"/>
    <mergeCell ref="EG15:EG17"/>
    <mergeCell ref="EH15:EH17"/>
    <mergeCell ref="EI15:EI17"/>
    <mergeCell ref="EJ15:EJ17"/>
    <mergeCell ref="EK15:EK17"/>
    <mergeCell ref="EL15:EL17"/>
    <mergeCell ref="EA15:EA17"/>
    <mergeCell ref="EB15:EB17"/>
    <mergeCell ref="EC15:EC17"/>
    <mergeCell ref="ED15:ED17"/>
    <mergeCell ref="EE15:EE17"/>
    <mergeCell ref="EF15:EF17"/>
    <mergeCell ref="DU15:DU17"/>
    <mergeCell ref="DV15:DV17"/>
    <mergeCell ref="DW15:DW17"/>
    <mergeCell ref="DX15:DX17"/>
    <mergeCell ref="DY15:DY17"/>
    <mergeCell ref="DZ15:DZ17"/>
    <mergeCell ref="DO15:DO17"/>
    <mergeCell ref="DP15:DP17"/>
    <mergeCell ref="DQ15:DQ17"/>
    <mergeCell ref="DR15:DR17"/>
    <mergeCell ref="DS15:DS17"/>
    <mergeCell ref="DT15:DT17"/>
    <mergeCell ref="DI15:DI17"/>
    <mergeCell ref="DJ15:DJ17"/>
    <mergeCell ref="DK15:DK17"/>
    <mergeCell ref="DL15:DL17"/>
    <mergeCell ref="DM15:DM17"/>
    <mergeCell ref="DN15:DN17"/>
    <mergeCell ref="DC15:DC17"/>
    <mergeCell ref="DD15:DD17"/>
    <mergeCell ref="DE15:DE17"/>
    <mergeCell ref="DF15:DF17"/>
    <mergeCell ref="DG15:DG17"/>
    <mergeCell ref="DH15:DH17"/>
    <mergeCell ref="CW15:CW17"/>
    <mergeCell ref="CX15:CX17"/>
    <mergeCell ref="CY15:CY17"/>
    <mergeCell ref="CZ15:CZ17"/>
    <mergeCell ref="DA15:DA17"/>
    <mergeCell ref="DB15:DB17"/>
    <mergeCell ref="CQ15:CQ17"/>
    <mergeCell ref="CR15:CR17"/>
    <mergeCell ref="CS15:CS17"/>
    <mergeCell ref="CT15:CT17"/>
    <mergeCell ref="CU15:CU17"/>
    <mergeCell ref="CV15:CV17"/>
    <mergeCell ref="CK15:CK17"/>
    <mergeCell ref="CL15:CL17"/>
    <mergeCell ref="CM15:CM17"/>
    <mergeCell ref="CN15:CN17"/>
    <mergeCell ref="CO15:CO17"/>
    <mergeCell ref="CP15:CP17"/>
    <mergeCell ref="CE15:CE17"/>
    <mergeCell ref="CF15:CF17"/>
    <mergeCell ref="CG15:CG17"/>
    <mergeCell ref="CH15:CH17"/>
    <mergeCell ref="CI15:CI17"/>
    <mergeCell ref="CJ15:CJ17"/>
    <mergeCell ref="BY15:BY17"/>
    <mergeCell ref="BZ15:BZ17"/>
    <mergeCell ref="CA15:CA17"/>
    <mergeCell ref="CB15:CB17"/>
    <mergeCell ref="CC15:CC17"/>
    <mergeCell ref="CD15:CD17"/>
    <mergeCell ref="BS15:BS17"/>
    <mergeCell ref="BT15:BT17"/>
    <mergeCell ref="BU15:BU17"/>
    <mergeCell ref="BV15:BV17"/>
    <mergeCell ref="BW15:BW17"/>
    <mergeCell ref="BX15:BX17"/>
    <mergeCell ref="BM15:BM17"/>
    <mergeCell ref="BN15:BN17"/>
    <mergeCell ref="BO15:BO17"/>
    <mergeCell ref="BP15:BP17"/>
    <mergeCell ref="BQ15:BQ17"/>
    <mergeCell ref="BR15:BR17"/>
    <mergeCell ref="BH15:BH17"/>
    <mergeCell ref="BI15:BI17"/>
    <mergeCell ref="BJ15:BJ17"/>
    <mergeCell ref="BK15:BK17"/>
    <mergeCell ref="BL15:BL17"/>
    <mergeCell ref="BA15:BA17"/>
    <mergeCell ref="BB15:BB17"/>
    <mergeCell ref="BC15:BC17"/>
    <mergeCell ref="BD15:BD17"/>
    <mergeCell ref="BE15:BE17"/>
    <mergeCell ref="BG15:BG17"/>
    <mergeCell ref="BF15:BF17"/>
    <mergeCell ref="AU15:AU17"/>
    <mergeCell ref="AV15:AV17"/>
    <mergeCell ref="AW15:AW17"/>
    <mergeCell ref="AX15:AX17"/>
    <mergeCell ref="AY15:AY17"/>
    <mergeCell ref="AZ15:AZ17"/>
    <mergeCell ref="AO15:AO17"/>
    <mergeCell ref="AP15:AP17"/>
    <mergeCell ref="AQ15:AQ17"/>
    <mergeCell ref="AR15:AR17"/>
    <mergeCell ref="AS15:AS17"/>
    <mergeCell ref="AT15:AT17"/>
    <mergeCell ref="AG15:AG17"/>
    <mergeCell ref="AH15:AH17"/>
    <mergeCell ref="AI15:AI17"/>
    <mergeCell ref="AL15:AL17"/>
    <mergeCell ref="AM15:AM17"/>
    <mergeCell ref="AN15:AN17"/>
    <mergeCell ref="AA15:AA17"/>
    <mergeCell ref="AB15:AB17"/>
    <mergeCell ref="AC15:AC17"/>
    <mergeCell ref="AD15:AD17"/>
    <mergeCell ref="AE15:AE17"/>
    <mergeCell ref="AF15:AF17"/>
    <mergeCell ref="U15:U17"/>
    <mergeCell ref="V15:V17"/>
    <mergeCell ref="W15:W17"/>
    <mergeCell ref="X15:X17"/>
    <mergeCell ref="Y15:Y17"/>
    <mergeCell ref="Z15:Z17"/>
    <mergeCell ref="O15:O17"/>
    <mergeCell ref="P15:P17"/>
    <mergeCell ref="Q15:Q17"/>
    <mergeCell ref="R15:R17"/>
    <mergeCell ref="S15:S17"/>
    <mergeCell ref="T15:T17"/>
    <mergeCell ref="I15:I17"/>
    <mergeCell ref="J15:J17"/>
    <mergeCell ref="K15:K17"/>
    <mergeCell ref="L15:L17"/>
    <mergeCell ref="M15:M17"/>
    <mergeCell ref="N15:N17"/>
    <mergeCell ref="BJ13:BM13"/>
    <mergeCell ref="A15:A17"/>
    <mergeCell ref="B15:B17"/>
    <mergeCell ref="C15:C17"/>
    <mergeCell ref="D15:D17"/>
    <mergeCell ref="E15:E17"/>
    <mergeCell ref="F15:F17"/>
    <mergeCell ref="G15:G17"/>
    <mergeCell ref="H15:H17"/>
    <mergeCell ref="AU13:AU14"/>
    <mergeCell ref="AV13:AV14"/>
    <mergeCell ref="AW13:AW14"/>
    <mergeCell ref="AX13:BA13"/>
    <mergeCell ref="BB13:BE13"/>
    <mergeCell ref="BF13:BI13"/>
    <mergeCell ref="AE13:AG13"/>
    <mergeCell ref="AH13:AH14"/>
    <mergeCell ref="AI13:AI14"/>
    <mergeCell ref="AJ13:AO13"/>
    <mergeCell ref="AP13:AS13"/>
    <mergeCell ref="AT13:AT14"/>
    <mergeCell ref="Y13:Y14"/>
    <mergeCell ref="Z13:Z14"/>
    <mergeCell ref="AA13:AA14"/>
    <mergeCell ref="AB13:AB14"/>
    <mergeCell ref="AC13:AC14"/>
    <mergeCell ref="AD13:AD14"/>
    <mergeCell ref="M13:O13"/>
    <mergeCell ref="P13:R13"/>
    <mergeCell ref="T13:T14"/>
    <mergeCell ref="U13:U14"/>
    <mergeCell ref="V13:V14"/>
    <mergeCell ref="W13:X13"/>
    <mergeCell ref="A13:A14"/>
    <mergeCell ref="B13:B14"/>
    <mergeCell ref="C13:C14"/>
    <mergeCell ref="D13:F13"/>
    <mergeCell ref="G13:I13"/>
    <mergeCell ref="J13:L13"/>
    <mergeCell ref="IR9:IR10"/>
    <mergeCell ref="IS9:IS10"/>
    <mergeCell ref="IT9:IT10"/>
    <mergeCell ref="A11:AW11"/>
    <mergeCell ref="AX11:BM11"/>
    <mergeCell ref="A12:C12"/>
    <mergeCell ref="D12:S12"/>
    <mergeCell ref="T12:AW12"/>
    <mergeCell ref="AX12:BM12"/>
    <mergeCell ref="IL9:IL10"/>
    <mergeCell ref="IM9:IM10"/>
    <mergeCell ref="IN9:IN10"/>
    <mergeCell ref="IO9:IO10"/>
    <mergeCell ref="IP9:IP10"/>
    <mergeCell ref="IQ9:IQ10"/>
    <mergeCell ref="IF9:IF10"/>
    <mergeCell ref="IG9:IG10"/>
    <mergeCell ref="IH9:IH10"/>
    <mergeCell ref="II9:II10"/>
    <mergeCell ref="IJ9:IJ10"/>
    <mergeCell ref="IK9:IK10"/>
    <mergeCell ref="HZ9:HZ10"/>
    <mergeCell ref="IA9:IA10"/>
    <mergeCell ref="IB9:IB10"/>
    <mergeCell ref="IC9:IC10"/>
    <mergeCell ref="ID9:ID10"/>
    <mergeCell ref="IE9:IE10"/>
    <mergeCell ref="HT9:HT10"/>
    <mergeCell ref="HU9:HU10"/>
    <mergeCell ref="HV9:HV10"/>
    <mergeCell ref="HW9:HW10"/>
    <mergeCell ref="HX9:HX10"/>
    <mergeCell ref="HY9:HY10"/>
    <mergeCell ref="HN9:HN10"/>
    <mergeCell ref="HO9:HO10"/>
    <mergeCell ref="HP9:HP10"/>
    <mergeCell ref="HQ9:HQ10"/>
    <mergeCell ref="HR9:HR10"/>
    <mergeCell ref="HS9:HS10"/>
    <mergeCell ref="HH9:HH10"/>
    <mergeCell ref="HI9:HI10"/>
    <mergeCell ref="HJ9:HJ10"/>
    <mergeCell ref="HK9:HK10"/>
    <mergeCell ref="HL9:HL10"/>
    <mergeCell ref="HM9:HM10"/>
    <mergeCell ref="HB9:HB10"/>
    <mergeCell ref="HC9:HC10"/>
    <mergeCell ref="HD9:HD10"/>
    <mergeCell ref="HE9:HE10"/>
    <mergeCell ref="HF9:HF10"/>
    <mergeCell ref="HG9:HG10"/>
    <mergeCell ref="GV9:GV10"/>
    <mergeCell ref="GW9:GW10"/>
    <mergeCell ref="GX9:GX10"/>
    <mergeCell ref="GY9:GY10"/>
    <mergeCell ref="GZ9:GZ10"/>
    <mergeCell ref="HA9:HA10"/>
    <mergeCell ref="GP9:GP10"/>
    <mergeCell ref="GQ9:GQ10"/>
    <mergeCell ref="GR9:GR10"/>
    <mergeCell ref="GS9:GS10"/>
    <mergeCell ref="GT9:GT10"/>
    <mergeCell ref="GU9:GU10"/>
    <mergeCell ref="GJ9:GJ10"/>
    <mergeCell ref="GK9:GK10"/>
    <mergeCell ref="GL9:GL10"/>
    <mergeCell ref="GM9:GM10"/>
    <mergeCell ref="GN9:GN10"/>
    <mergeCell ref="GO9:GO10"/>
    <mergeCell ref="GD9:GD10"/>
    <mergeCell ref="GE9:GE10"/>
    <mergeCell ref="GF9:GF10"/>
    <mergeCell ref="GG9:GG10"/>
    <mergeCell ref="GH9:GH10"/>
    <mergeCell ref="GI9:GI10"/>
    <mergeCell ref="FX9:FX10"/>
    <mergeCell ref="FY9:FY10"/>
    <mergeCell ref="FZ9:FZ10"/>
    <mergeCell ref="GA9:GA10"/>
    <mergeCell ref="GB9:GB10"/>
    <mergeCell ref="GC9:GC10"/>
    <mergeCell ref="FR9:FR10"/>
    <mergeCell ref="FS9:FS10"/>
    <mergeCell ref="FT9:FT10"/>
    <mergeCell ref="FU9:FU10"/>
    <mergeCell ref="FV9:FV10"/>
    <mergeCell ref="FW9:FW10"/>
    <mergeCell ref="FL9:FL10"/>
    <mergeCell ref="FM9:FM10"/>
    <mergeCell ref="FN9:FN10"/>
    <mergeCell ref="FO9:FO10"/>
    <mergeCell ref="FP9:FP10"/>
    <mergeCell ref="FQ9:FQ10"/>
    <mergeCell ref="FF9:FF10"/>
    <mergeCell ref="FG9:FG10"/>
    <mergeCell ref="FH9:FH10"/>
    <mergeCell ref="FI9:FI10"/>
    <mergeCell ref="FJ9:FJ10"/>
    <mergeCell ref="FK9:FK10"/>
    <mergeCell ref="EZ9:EZ10"/>
    <mergeCell ref="FA9:FA10"/>
    <mergeCell ref="FB9:FB10"/>
    <mergeCell ref="FC9:FC10"/>
    <mergeCell ref="FD9:FD10"/>
    <mergeCell ref="FE9:FE10"/>
    <mergeCell ref="ET9:ET10"/>
    <mergeCell ref="EU9:EU10"/>
    <mergeCell ref="EV9:EV10"/>
    <mergeCell ref="EW9:EW10"/>
    <mergeCell ref="EX9:EX10"/>
    <mergeCell ref="EY9:EY10"/>
    <mergeCell ref="EN9:EN10"/>
    <mergeCell ref="EO9:EO10"/>
    <mergeCell ref="EP9:EP10"/>
    <mergeCell ref="EQ9:EQ10"/>
    <mergeCell ref="ER9:ER10"/>
    <mergeCell ref="ES9:ES10"/>
    <mergeCell ref="EH9:EH10"/>
    <mergeCell ref="EI9:EI10"/>
    <mergeCell ref="EJ9:EJ10"/>
    <mergeCell ref="EK9:EK10"/>
    <mergeCell ref="EL9:EL10"/>
    <mergeCell ref="EM9:EM10"/>
    <mergeCell ref="EB9:EB10"/>
    <mergeCell ref="EC9:EC10"/>
    <mergeCell ref="ED9:ED10"/>
    <mergeCell ref="EE9:EE10"/>
    <mergeCell ref="EF9:EF10"/>
    <mergeCell ref="EG9:EG10"/>
    <mergeCell ref="DV9:DV10"/>
    <mergeCell ref="DW9:DW10"/>
    <mergeCell ref="DX9:DX10"/>
    <mergeCell ref="DY9:DY10"/>
    <mergeCell ref="DZ9:DZ10"/>
    <mergeCell ref="EA9:EA10"/>
    <mergeCell ref="DP9:DP10"/>
    <mergeCell ref="DQ9:DQ10"/>
    <mergeCell ref="DR9:DR10"/>
    <mergeCell ref="DS9:DS10"/>
    <mergeCell ref="DT9:DT10"/>
    <mergeCell ref="DU9:DU10"/>
    <mergeCell ref="DJ9:DJ10"/>
    <mergeCell ref="DK9:DK10"/>
    <mergeCell ref="DL9:DL10"/>
    <mergeCell ref="DM9:DM10"/>
    <mergeCell ref="DN9:DN10"/>
    <mergeCell ref="DO9:DO10"/>
    <mergeCell ref="DD9:DD10"/>
    <mergeCell ref="DE9:DE10"/>
    <mergeCell ref="DF9:DF10"/>
    <mergeCell ref="DG9:DG10"/>
    <mergeCell ref="DH9:DH10"/>
    <mergeCell ref="DI9:DI10"/>
    <mergeCell ref="CX9:CX10"/>
    <mergeCell ref="CY9:CY10"/>
    <mergeCell ref="CZ9:CZ10"/>
    <mergeCell ref="DA9:DA10"/>
    <mergeCell ref="DB9:DB10"/>
    <mergeCell ref="DC9:DC10"/>
    <mergeCell ref="CR9:CR10"/>
    <mergeCell ref="CS9:CS10"/>
    <mergeCell ref="CT9:CT10"/>
    <mergeCell ref="CU9:CU10"/>
    <mergeCell ref="CV9:CV10"/>
    <mergeCell ref="CW9:CW10"/>
    <mergeCell ref="CL9:CL10"/>
    <mergeCell ref="CM9:CM10"/>
    <mergeCell ref="CN9:CN10"/>
    <mergeCell ref="CO9:CO10"/>
    <mergeCell ref="CP9:CP10"/>
    <mergeCell ref="CQ9:CQ10"/>
    <mergeCell ref="CF9:CF10"/>
    <mergeCell ref="CG9:CG10"/>
    <mergeCell ref="CH9:CH10"/>
    <mergeCell ref="CI9:CI10"/>
    <mergeCell ref="CJ9:CJ10"/>
    <mergeCell ref="CK9:CK10"/>
    <mergeCell ref="BZ9:BZ10"/>
    <mergeCell ref="CA9:CA10"/>
    <mergeCell ref="CB9:CB10"/>
    <mergeCell ref="CC9:CC10"/>
    <mergeCell ref="CD9:CD10"/>
    <mergeCell ref="CE9:CE10"/>
    <mergeCell ref="Q5:AH6"/>
    <mergeCell ref="AI5:AX6"/>
    <mergeCell ref="BT9:BT10"/>
    <mergeCell ref="BU9:BU10"/>
    <mergeCell ref="BV9:BV10"/>
    <mergeCell ref="BW9:BW10"/>
    <mergeCell ref="BX9:BX10"/>
    <mergeCell ref="BY9:BY10"/>
    <mergeCell ref="BN9:BN10"/>
    <mergeCell ref="BO9:BO10"/>
    <mergeCell ref="BP9:BP10"/>
    <mergeCell ref="BQ9:BQ10"/>
    <mergeCell ref="BR9:BR10"/>
    <mergeCell ref="BS9:BS10"/>
    <mergeCell ref="AY5:BM6"/>
    <mergeCell ref="A7:B7"/>
    <mergeCell ref="C7:Y7"/>
    <mergeCell ref="Z7:AA7"/>
    <mergeCell ref="AB7:AI7"/>
    <mergeCell ref="AJ7:AK7"/>
    <mergeCell ref="AL7:AW7"/>
    <mergeCell ref="AX7:BM10"/>
    <mergeCell ref="A2:A6"/>
    <mergeCell ref="B2:P4"/>
    <mergeCell ref="Q2:AH4"/>
    <mergeCell ref="AI2:AX2"/>
    <mergeCell ref="AY2:BM2"/>
    <mergeCell ref="AI3:AX3"/>
    <mergeCell ref="AY3:BM3"/>
    <mergeCell ref="AI4:AX4"/>
    <mergeCell ref="AY4:BM4"/>
    <mergeCell ref="B5:P6"/>
    <mergeCell ref="A8:B8"/>
    <mergeCell ref="C8:AA8"/>
    <mergeCell ref="AB8:AD8"/>
    <mergeCell ref="AE8:AW8"/>
    <mergeCell ref="A9:B10"/>
    <mergeCell ref="C9:AW9"/>
    <mergeCell ref="C10:AW10"/>
  </mergeCells>
  <conditionalFormatting sqref="Q15">
    <cfRule type="cellIs" dxfId="1544" priority="19" stopIfTrue="1" operator="between">
      <formula>0.9</formula>
      <formula>1</formula>
    </cfRule>
    <cfRule type="cellIs" dxfId="1543" priority="20" stopIfTrue="1" operator="between">
      <formula>0.7</formula>
      <formula>0.8999</formula>
    </cfRule>
    <cfRule type="cellIs" dxfId="1542" priority="21" stopIfTrue="1" operator="between">
      <formula>0</formula>
      <formula>0.699</formula>
    </cfRule>
  </conditionalFormatting>
  <conditionalFormatting sqref="Q15">
    <cfRule type="cellIs" dxfId="1541" priority="22" stopIfTrue="1" operator="between">
      <formula>0.9</formula>
      <formula>1</formula>
    </cfRule>
    <cfRule type="cellIs" dxfId="1540" priority="23" stopIfTrue="1" operator="between">
      <formula>0.7</formula>
      <formula>0.8999</formula>
    </cfRule>
    <cfRule type="cellIs" dxfId="1539" priority="24" stopIfTrue="1" operator="between">
      <formula>0</formula>
      <formula>0.699</formula>
    </cfRule>
  </conditionalFormatting>
  <conditionalFormatting sqref="Q18">
    <cfRule type="cellIs" dxfId="1538" priority="1" stopIfTrue="1" operator="between">
      <formula>0.9</formula>
      <formula>1</formula>
    </cfRule>
    <cfRule type="cellIs" dxfId="1537" priority="2" stopIfTrue="1" operator="between">
      <formula>0.7</formula>
      <formula>0.8999</formula>
    </cfRule>
    <cfRule type="cellIs" dxfId="1536" priority="3" stopIfTrue="1" operator="between">
      <formula>0</formula>
      <formula>0.699</formula>
    </cfRule>
  </conditionalFormatting>
  <conditionalFormatting sqref="Q18">
    <cfRule type="cellIs" dxfId="1535" priority="4" stopIfTrue="1" operator="between">
      <formula>0.9</formula>
      <formula>1</formula>
    </cfRule>
    <cfRule type="cellIs" dxfId="1534" priority="5" stopIfTrue="1" operator="between">
      <formula>0.7</formula>
      <formula>0.8999</formula>
    </cfRule>
    <cfRule type="cellIs" dxfId="1533" priority="6" stopIfTrue="1" operator="between">
      <formula>0</formula>
      <formula>0.699</formula>
    </cfRule>
  </conditionalFormatting>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GK47"/>
  <sheetViews>
    <sheetView showGridLines="0" topLeftCell="BH26" zoomScale="75" zoomScaleNormal="75" workbookViewId="0">
      <selection activeCell="BI14" sqref="BI14"/>
    </sheetView>
  </sheetViews>
  <sheetFormatPr baseColWidth="10" defaultColWidth="20.5703125" defaultRowHeight="12.75"/>
  <cols>
    <col min="1" max="1" width="2.85546875" customWidth="1"/>
    <col min="2" max="2" width="18.28515625" style="5" customWidth="1"/>
    <col min="3" max="3" width="45.28515625" style="5" customWidth="1"/>
    <col min="4" max="4" width="9.140625" style="5" customWidth="1"/>
    <col min="5" max="5" width="8.42578125" style="5" customWidth="1"/>
    <col min="6" max="6" width="9.5703125" style="5" customWidth="1"/>
    <col min="7" max="7" width="16.7109375" style="5" customWidth="1"/>
    <col min="8" max="8" width="9.5703125" style="5" customWidth="1"/>
    <col min="9" max="9" width="8" style="5" customWidth="1"/>
    <col min="10" max="10" width="16.5703125" style="5" customWidth="1"/>
    <col min="11" max="11" width="11" style="5" customWidth="1"/>
    <col min="12" max="12" width="12" style="5" customWidth="1"/>
    <col min="13" max="13" width="13" style="5" customWidth="1"/>
    <col min="14" max="14" width="10.140625" style="5" customWidth="1"/>
    <col min="15" max="15" width="10.7109375" style="5" customWidth="1"/>
    <col min="16" max="16" width="13.28515625" style="5" customWidth="1"/>
    <col min="17" max="17" width="11" style="5" customWidth="1"/>
    <col min="18" max="18" width="13" style="5" customWidth="1"/>
    <col min="19" max="19" width="16" style="5" customWidth="1"/>
    <col min="20" max="20" width="16.28515625" style="5" customWidth="1"/>
    <col min="21" max="21" width="29.85546875" style="5" customWidth="1"/>
    <col min="22" max="22" width="39.42578125" style="5" customWidth="1"/>
    <col min="23" max="23" width="20.5703125" style="5" customWidth="1"/>
    <col min="24" max="24" width="33.5703125" style="5" customWidth="1"/>
    <col min="25" max="25" width="29.85546875" style="5" customWidth="1"/>
    <col min="26" max="31" width="20.5703125" style="141" customWidth="1"/>
    <col min="32" max="34" width="20.5703125" style="5" customWidth="1"/>
    <col min="35" max="36" width="20.5703125" style="141" customWidth="1"/>
    <col min="37" max="37" width="63.28515625" style="141" customWidth="1"/>
    <col min="38" max="38" width="51.7109375" style="141" customWidth="1"/>
    <col min="39" max="52" width="20.5703125" style="141" customWidth="1"/>
    <col min="53" max="53" width="43.42578125" style="141" customWidth="1"/>
    <col min="54" max="54" width="33.7109375" style="5" customWidth="1"/>
    <col min="55" max="55" width="13.140625" style="5" customWidth="1"/>
    <col min="56" max="56" width="10.42578125" style="5" customWidth="1"/>
    <col min="57" max="57" width="20.5703125" style="5" customWidth="1"/>
    <col min="58" max="58" width="37.28515625" style="5" customWidth="1"/>
    <col min="59" max="59" width="8.7109375" style="5" customWidth="1"/>
    <col min="60" max="60" width="9" style="5" customWidth="1"/>
    <col min="61" max="61" width="69.140625" style="417" customWidth="1"/>
    <col min="62" max="62" width="32.140625" style="5" customWidth="1"/>
    <col min="63" max="63" width="17" style="5" customWidth="1"/>
    <col min="64" max="64" width="16" style="5" customWidth="1"/>
    <col min="65" max="65" width="65.7109375" style="5" customWidth="1"/>
    <col min="66" max="66" width="36" style="5" customWidth="1"/>
    <col min="67" max="67" width="0" style="5" hidden="1" customWidth="1"/>
    <col min="68" max="193" width="20.5703125" style="5"/>
  </cols>
  <sheetData>
    <row r="1" spans="1:67" s="5" customFormat="1" ht="12.75" customHeight="1" thickBot="1">
      <c r="A1"/>
      <c r="Z1" s="141"/>
      <c r="AA1" s="141"/>
      <c r="AB1" s="141"/>
      <c r="AC1" s="141"/>
      <c r="AD1" s="141"/>
      <c r="AE1" s="141"/>
      <c r="AF1" s="778"/>
      <c r="AG1" s="778"/>
      <c r="AH1" s="778"/>
      <c r="AI1" s="141"/>
      <c r="AJ1" s="141"/>
      <c r="AK1" s="141"/>
      <c r="AL1" s="141"/>
      <c r="AM1" s="141"/>
      <c r="AN1" s="141"/>
      <c r="AO1" s="141"/>
      <c r="AP1" s="141"/>
      <c r="AQ1" s="141"/>
      <c r="AR1" s="141"/>
      <c r="AS1" s="141"/>
      <c r="AT1" s="141"/>
      <c r="AU1" s="141"/>
      <c r="AV1" s="141"/>
      <c r="AW1" s="141"/>
      <c r="AX1" s="141"/>
      <c r="AY1" s="141"/>
      <c r="AZ1" s="141"/>
      <c r="BA1" s="141"/>
      <c r="BI1" s="417"/>
    </row>
    <row r="2" spans="1:67" s="780" customFormat="1" ht="30.75" customHeight="1" thickBot="1">
      <c r="A2" s="781"/>
      <c r="B2" s="1652"/>
      <c r="C2" s="1655" t="s">
        <v>0</v>
      </c>
      <c r="D2" s="1656"/>
      <c r="E2" s="1656"/>
      <c r="F2" s="1656"/>
      <c r="G2" s="1656"/>
      <c r="H2" s="1656"/>
      <c r="I2" s="1656"/>
      <c r="J2" s="1656"/>
      <c r="K2" s="1656"/>
      <c r="L2" s="1656"/>
      <c r="M2" s="1656"/>
      <c r="N2" s="1656"/>
      <c r="O2" s="1656"/>
      <c r="P2" s="1656"/>
      <c r="Q2" s="1657"/>
      <c r="R2" s="1664" t="s">
        <v>1</v>
      </c>
      <c r="S2" s="1665"/>
      <c r="T2" s="1665"/>
      <c r="U2" s="1665"/>
      <c r="V2" s="1665"/>
      <c r="W2" s="1665"/>
      <c r="X2" s="1665"/>
      <c r="Y2" s="1665"/>
      <c r="Z2" s="1665"/>
      <c r="AA2" s="1665"/>
      <c r="AB2" s="1665"/>
      <c r="AC2" s="1665"/>
      <c r="AD2" s="1665"/>
      <c r="AE2" s="1665"/>
      <c r="AF2" s="1665"/>
      <c r="AG2" s="1665"/>
      <c r="AH2" s="1665"/>
      <c r="AI2" s="1666"/>
      <c r="AJ2" s="1673" t="s">
        <v>2</v>
      </c>
      <c r="AK2" s="1674"/>
      <c r="AL2" s="1674"/>
      <c r="AM2" s="1674"/>
      <c r="AN2" s="1674"/>
      <c r="AO2" s="1674"/>
      <c r="AP2" s="1674"/>
      <c r="AQ2" s="1674"/>
      <c r="AR2" s="1674"/>
      <c r="AS2" s="1674"/>
      <c r="AT2" s="1674"/>
      <c r="AU2" s="1674"/>
      <c r="AV2" s="1674"/>
      <c r="AW2" s="1674"/>
      <c r="AX2" s="1674"/>
      <c r="AY2" s="1675"/>
      <c r="AZ2" s="1649" t="s">
        <v>3</v>
      </c>
      <c r="BA2" s="1650"/>
      <c r="BB2" s="1650"/>
      <c r="BC2" s="1650"/>
      <c r="BD2" s="1650"/>
      <c r="BE2" s="1650"/>
      <c r="BF2" s="1650"/>
      <c r="BG2" s="1650"/>
      <c r="BH2" s="1650"/>
      <c r="BI2" s="1650"/>
      <c r="BJ2" s="1650"/>
      <c r="BK2" s="1650"/>
      <c r="BL2" s="1650"/>
      <c r="BM2" s="1650"/>
      <c r="BN2" s="1651"/>
    </row>
    <row r="3" spans="1:67" s="780" customFormat="1" ht="12" customHeight="1" thickBot="1">
      <c r="A3" s="781"/>
      <c r="B3" s="1653"/>
      <c r="C3" s="1658"/>
      <c r="D3" s="1659"/>
      <c r="E3" s="1659"/>
      <c r="F3" s="1659"/>
      <c r="G3" s="1659"/>
      <c r="H3" s="1659"/>
      <c r="I3" s="1659"/>
      <c r="J3" s="1659"/>
      <c r="K3" s="1659"/>
      <c r="L3" s="1659"/>
      <c r="M3" s="1659"/>
      <c r="N3" s="1659"/>
      <c r="O3" s="1659"/>
      <c r="P3" s="1659"/>
      <c r="Q3" s="1660"/>
      <c r="R3" s="1667"/>
      <c r="S3" s="1668"/>
      <c r="T3" s="1668"/>
      <c r="U3" s="1668"/>
      <c r="V3" s="1668"/>
      <c r="W3" s="1668"/>
      <c r="X3" s="1668"/>
      <c r="Y3" s="1668"/>
      <c r="Z3" s="1668"/>
      <c r="AA3" s="1668"/>
      <c r="AB3" s="1668"/>
      <c r="AC3" s="1668"/>
      <c r="AD3" s="1668"/>
      <c r="AE3" s="1668"/>
      <c r="AF3" s="1668"/>
      <c r="AG3" s="1668"/>
      <c r="AH3" s="1668"/>
      <c r="AI3" s="1669"/>
      <c r="AJ3" s="1673" t="s">
        <v>4</v>
      </c>
      <c r="AK3" s="1674"/>
      <c r="AL3" s="1674"/>
      <c r="AM3" s="1674"/>
      <c r="AN3" s="1674"/>
      <c r="AO3" s="1674"/>
      <c r="AP3" s="1674"/>
      <c r="AQ3" s="1674"/>
      <c r="AR3" s="1674"/>
      <c r="AS3" s="1674"/>
      <c r="AT3" s="1674"/>
      <c r="AU3" s="1674"/>
      <c r="AV3" s="1674"/>
      <c r="AW3" s="1674"/>
      <c r="AX3" s="1674"/>
      <c r="AY3" s="1675"/>
      <c r="AZ3" s="1676"/>
      <c r="BA3" s="1677"/>
      <c r="BB3" s="1677"/>
      <c r="BC3" s="1677"/>
      <c r="BD3" s="1677"/>
      <c r="BE3" s="1677"/>
      <c r="BF3" s="1677"/>
      <c r="BG3" s="1677"/>
      <c r="BH3" s="1677"/>
      <c r="BI3" s="1677"/>
      <c r="BJ3" s="1677"/>
      <c r="BK3" s="1677"/>
      <c r="BL3" s="1677"/>
      <c r="BM3" s="1677"/>
      <c r="BN3" s="1678"/>
    </row>
    <row r="4" spans="1:67" s="780" customFormat="1" ht="70.5" hidden="1" customHeight="1" thickBot="1">
      <c r="A4" s="781"/>
      <c r="B4" s="1653"/>
      <c r="C4" s="1661"/>
      <c r="D4" s="1662"/>
      <c r="E4" s="1662"/>
      <c r="F4" s="1662"/>
      <c r="G4" s="1662"/>
      <c r="H4" s="1662"/>
      <c r="I4" s="1662"/>
      <c r="J4" s="1662"/>
      <c r="K4" s="1662"/>
      <c r="L4" s="1662"/>
      <c r="M4" s="1662"/>
      <c r="N4" s="1662"/>
      <c r="O4" s="1662"/>
      <c r="P4" s="1662"/>
      <c r="Q4" s="1663"/>
      <c r="R4" s="1670"/>
      <c r="S4" s="1671"/>
      <c r="T4" s="1671"/>
      <c r="U4" s="1671"/>
      <c r="V4" s="1671"/>
      <c r="W4" s="1671"/>
      <c r="X4" s="1671"/>
      <c r="Y4" s="1671"/>
      <c r="Z4" s="1671"/>
      <c r="AA4" s="1671"/>
      <c r="AB4" s="1671"/>
      <c r="AC4" s="1671"/>
      <c r="AD4" s="1671"/>
      <c r="AE4" s="1671"/>
      <c r="AF4" s="1671"/>
      <c r="AG4" s="1671"/>
      <c r="AH4" s="1671"/>
      <c r="AI4" s="1672"/>
      <c r="AJ4" s="1673" t="s">
        <v>5</v>
      </c>
      <c r="AK4" s="1674"/>
      <c r="AL4" s="1674"/>
      <c r="AM4" s="1674"/>
      <c r="AN4" s="1674"/>
      <c r="AO4" s="1674"/>
      <c r="AP4" s="1674"/>
      <c r="AQ4" s="1674"/>
      <c r="AR4" s="1674"/>
      <c r="AS4" s="1674"/>
      <c r="AT4" s="1674"/>
      <c r="AU4" s="1674"/>
      <c r="AV4" s="1674"/>
      <c r="AW4" s="1674"/>
      <c r="AX4" s="1674"/>
      <c r="AY4" s="1675"/>
      <c r="AZ4" s="1679">
        <v>42741</v>
      </c>
      <c r="BA4" s="1680"/>
      <c r="BB4" s="1680"/>
      <c r="BC4" s="1680"/>
      <c r="BD4" s="1680"/>
      <c r="BE4" s="1680"/>
      <c r="BF4" s="1680"/>
      <c r="BG4" s="1680"/>
      <c r="BH4" s="1680"/>
      <c r="BI4" s="1680"/>
      <c r="BJ4" s="1680"/>
      <c r="BK4" s="1680"/>
      <c r="BL4" s="1680"/>
      <c r="BM4" s="1680"/>
      <c r="BN4" s="1681"/>
    </row>
    <row r="5" spans="1:67" s="780" customFormat="1" ht="30.75" customHeight="1">
      <c r="A5" s="781"/>
      <c r="B5" s="1653"/>
      <c r="C5" s="1655" t="s">
        <v>6</v>
      </c>
      <c r="D5" s="1656"/>
      <c r="E5" s="1656"/>
      <c r="F5" s="1656"/>
      <c r="G5" s="1656"/>
      <c r="H5" s="1656"/>
      <c r="I5" s="1656"/>
      <c r="J5" s="1656"/>
      <c r="K5" s="1656"/>
      <c r="L5" s="1656"/>
      <c r="M5" s="1656"/>
      <c r="N5" s="1656"/>
      <c r="O5" s="1656"/>
      <c r="P5" s="1656"/>
      <c r="Q5" s="1657"/>
      <c r="R5" s="1664" t="s">
        <v>7</v>
      </c>
      <c r="S5" s="1665"/>
      <c r="T5" s="1665"/>
      <c r="U5" s="1665"/>
      <c r="V5" s="1665"/>
      <c r="W5" s="1665"/>
      <c r="X5" s="1665"/>
      <c r="Y5" s="1665"/>
      <c r="Z5" s="1665"/>
      <c r="AA5" s="1665"/>
      <c r="AB5" s="1665"/>
      <c r="AC5" s="1665"/>
      <c r="AD5" s="1665"/>
      <c r="AE5" s="1665"/>
      <c r="AF5" s="1665"/>
      <c r="AG5" s="1665"/>
      <c r="AH5" s="1665"/>
      <c r="AI5" s="1666"/>
      <c r="AJ5" s="1655" t="s">
        <v>8</v>
      </c>
      <c r="AK5" s="1656"/>
      <c r="AL5" s="1656"/>
      <c r="AM5" s="1656"/>
      <c r="AN5" s="1656"/>
      <c r="AO5" s="1656"/>
      <c r="AP5" s="1656"/>
      <c r="AQ5" s="1656"/>
      <c r="AR5" s="1656"/>
      <c r="AS5" s="1656"/>
      <c r="AT5" s="1656"/>
      <c r="AU5" s="1656"/>
      <c r="AV5" s="1656"/>
      <c r="AW5" s="1656"/>
      <c r="AX5" s="1656"/>
      <c r="AY5" s="1657"/>
      <c r="AZ5" s="1682" t="s">
        <v>9</v>
      </c>
      <c r="BA5" s="1683"/>
      <c r="BB5" s="1683"/>
      <c r="BC5" s="1683"/>
      <c r="BD5" s="1683"/>
      <c r="BE5" s="1683"/>
      <c r="BF5" s="1683"/>
      <c r="BG5" s="1683"/>
      <c r="BH5" s="1683"/>
      <c r="BI5" s="1683"/>
      <c r="BJ5" s="1683"/>
      <c r="BK5" s="1683"/>
      <c r="BL5" s="1683"/>
      <c r="BM5" s="1683"/>
      <c r="BN5" s="1684"/>
    </row>
    <row r="6" spans="1:67" s="780" customFormat="1" ht="16.5" customHeight="1" thickBot="1">
      <c r="A6" s="781"/>
      <c r="B6" s="1654"/>
      <c r="C6" s="1661"/>
      <c r="D6" s="1662"/>
      <c r="E6" s="1662"/>
      <c r="F6" s="1662"/>
      <c r="G6" s="1662"/>
      <c r="H6" s="1662"/>
      <c r="I6" s="1662"/>
      <c r="J6" s="1662"/>
      <c r="K6" s="1662"/>
      <c r="L6" s="1662"/>
      <c r="M6" s="1662"/>
      <c r="N6" s="1662"/>
      <c r="O6" s="1662"/>
      <c r="P6" s="1662"/>
      <c r="Q6" s="1663"/>
      <c r="R6" s="1670"/>
      <c r="S6" s="1671"/>
      <c r="T6" s="1671"/>
      <c r="U6" s="1671"/>
      <c r="V6" s="1671"/>
      <c r="W6" s="1671"/>
      <c r="X6" s="1671"/>
      <c r="Y6" s="1671"/>
      <c r="Z6" s="1671"/>
      <c r="AA6" s="1671"/>
      <c r="AB6" s="1671"/>
      <c r="AC6" s="1671"/>
      <c r="AD6" s="1671"/>
      <c r="AE6" s="1671"/>
      <c r="AF6" s="1671"/>
      <c r="AG6" s="1671"/>
      <c r="AH6" s="1671"/>
      <c r="AI6" s="1672"/>
      <c r="AJ6" s="1661"/>
      <c r="AK6" s="1662"/>
      <c r="AL6" s="1662"/>
      <c r="AM6" s="1662"/>
      <c r="AN6" s="1662"/>
      <c r="AO6" s="1662"/>
      <c r="AP6" s="1662"/>
      <c r="AQ6" s="1662"/>
      <c r="AR6" s="1662"/>
      <c r="AS6" s="1662"/>
      <c r="AT6" s="1662"/>
      <c r="AU6" s="1662"/>
      <c r="AV6" s="1662"/>
      <c r="AW6" s="1662"/>
      <c r="AX6" s="1662"/>
      <c r="AY6" s="1663"/>
      <c r="AZ6" s="1685"/>
      <c r="BA6" s="1686"/>
      <c r="BB6" s="1686"/>
      <c r="BC6" s="1686"/>
      <c r="BD6" s="1686"/>
      <c r="BE6" s="1686"/>
      <c r="BF6" s="1686"/>
      <c r="BG6" s="1686"/>
      <c r="BH6" s="1686"/>
      <c r="BI6" s="1686"/>
      <c r="BJ6" s="1686"/>
      <c r="BK6" s="1686"/>
      <c r="BL6" s="1686"/>
      <c r="BM6" s="1686"/>
      <c r="BN6" s="1687"/>
    </row>
    <row r="7" spans="1:67" s="17" customFormat="1" ht="50.25" hidden="1" customHeight="1">
      <c r="B7" s="1370" t="s">
        <v>222</v>
      </c>
      <c r="C7" s="1371"/>
      <c r="D7" s="1465" t="s">
        <v>508</v>
      </c>
      <c r="E7" s="1465"/>
      <c r="F7" s="1465"/>
      <c r="G7" s="1465"/>
      <c r="H7" s="1465"/>
      <c r="I7" s="1465"/>
      <c r="J7" s="1465"/>
      <c r="K7" s="1465"/>
      <c r="L7" s="1465"/>
      <c r="M7" s="1465"/>
      <c r="N7" s="1465"/>
      <c r="O7" s="1465"/>
      <c r="P7" s="1465"/>
      <c r="Q7" s="1465"/>
      <c r="R7" s="1465"/>
      <c r="S7" s="1465"/>
      <c r="T7" s="1465"/>
      <c r="U7" s="1465"/>
      <c r="V7" s="1465"/>
      <c r="W7" s="1465"/>
      <c r="X7" s="1465"/>
      <c r="Y7" s="1465"/>
      <c r="Z7" s="1465"/>
      <c r="AA7" s="1438" t="s">
        <v>223</v>
      </c>
      <c r="AB7" s="1438"/>
      <c r="AC7" s="1443" t="s">
        <v>547</v>
      </c>
      <c r="AD7" s="1443"/>
      <c r="AE7" s="1443"/>
      <c r="AF7" s="1443"/>
      <c r="AG7" s="1443"/>
      <c r="AH7" s="1443"/>
      <c r="AI7" s="1443"/>
      <c r="AJ7" s="1443"/>
      <c r="AK7" s="1438" t="s">
        <v>510</v>
      </c>
      <c r="AL7" s="1438"/>
      <c r="AM7" s="1449" t="s">
        <v>511</v>
      </c>
      <c r="AN7" s="1449"/>
      <c r="AO7" s="1449"/>
      <c r="AP7" s="1449"/>
      <c r="AQ7" s="1449"/>
      <c r="AR7" s="1449"/>
      <c r="AS7" s="1449"/>
      <c r="AT7" s="1449"/>
      <c r="AU7" s="1449"/>
      <c r="AV7" s="1449"/>
      <c r="AW7" s="1449"/>
      <c r="AX7" s="1450"/>
      <c r="AY7" s="1403"/>
      <c r="AZ7" s="1403"/>
      <c r="BA7" s="1403"/>
      <c r="BB7" s="1403"/>
      <c r="BC7" s="1403"/>
      <c r="BD7" s="1403"/>
      <c r="BE7" s="1403"/>
      <c r="BF7" s="1403"/>
      <c r="BG7" s="1403"/>
      <c r="BH7" s="1403"/>
      <c r="BI7" s="1403"/>
      <c r="BJ7" s="1403"/>
      <c r="BK7" s="1403"/>
      <c r="BL7" s="1403"/>
      <c r="BM7" s="1403"/>
      <c r="BN7" s="1404"/>
    </row>
    <row r="8" spans="1:67" s="17" customFormat="1" ht="49.15" hidden="1" customHeight="1">
      <c r="B8" s="1418" t="s">
        <v>226</v>
      </c>
      <c r="C8" s="1419"/>
      <c r="D8" s="1471" t="s">
        <v>512</v>
      </c>
      <c r="E8" s="1471"/>
      <c r="F8" s="1471"/>
      <c r="G8" s="1471"/>
      <c r="H8" s="1471"/>
      <c r="I8" s="1471"/>
      <c r="J8" s="1471"/>
      <c r="K8" s="1471"/>
      <c r="L8" s="1471"/>
      <c r="M8" s="1471"/>
      <c r="N8" s="1471"/>
      <c r="O8" s="1471"/>
      <c r="P8" s="1471"/>
      <c r="Q8" s="1471"/>
      <c r="R8" s="1471"/>
      <c r="S8" s="1471"/>
      <c r="T8" s="1471"/>
      <c r="U8" s="1471"/>
      <c r="V8" s="1471"/>
      <c r="W8" s="1471"/>
      <c r="X8" s="1471"/>
      <c r="Y8" s="1471"/>
      <c r="Z8" s="1471"/>
      <c r="AA8" s="1471"/>
      <c r="AB8" s="1471"/>
      <c r="AC8" s="1446" t="s">
        <v>334</v>
      </c>
      <c r="AD8" s="1446"/>
      <c r="AE8" s="1446"/>
      <c r="AF8" s="1447">
        <v>44225</v>
      </c>
      <c r="AG8" s="1447"/>
      <c r="AH8" s="1447"/>
      <c r="AI8" s="1447"/>
      <c r="AJ8" s="1447"/>
      <c r="AK8" s="1447"/>
      <c r="AL8" s="1447"/>
      <c r="AM8" s="1447"/>
      <c r="AN8" s="1447"/>
      <c r="AO8" s="1447"/>
      <c r="AP8" s="1447"/>
      <c r="AQ8" s="1447"/>
      <c r="AR8" s="1447"/>
      <c r="AS8" s="1447"/>
      <c r="AT8" s="1447"/>
      <c r="AU8" s="1447"/>
      <c r="AV8" s="1447"/>
      <c r="AW8" s="1447"/>
      <c r="AX8" s="1448"/>
      <c r="AY8" s="1403"/>
      <c r="AZ8" s="1403"/>
      <c r="BA8" s="1403"/>
      <c r="BB8" s="1403"/>
      <c r="BC8" s="1403"/>
      <c r="BD8" s="1403"/>
      <c r="BE8" s="1403"/>
      <c r="BF8" s="1403"/>
      <c r="BG8" s="1403"/>
      <c r="BH8" s="1403"/>
      <c r="BI8" s="1403"/>
      <c r="BJ8" s="1403"/>
      <c r="BK8" s="1403"/>
      <c r="BL8" s="1403"/>
      <c r="BM8" s="1403"/>
      <c r="BN8" s="1404"/>
    </row>
    <row r="9" spans="1:67" s="17" customFormat="1" ht="45" hidden="1" customHeight="1">
      <c r="B9" s="1414" t="s">
        <v>229</v>
      </c>
      <c r="C9" s="1415"/>
      <c r="D9" s="1444" t="s">
        <v>548</v>
      </c>
      <c r="E9" s="1444"/>
      <c r="F9" s="1444"/>
      <c r="G9" s="1444"/>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5"/>
      <c r="AY9" s="1405"/>
      <c r="AZ9" s="1405"/>
      <c r="BA9" s="1405"/>
      <c r="BB9" s="1405"/>
      <c r="BC9" s="1405"/>
      <c r="BD9" s="1405"/>
      <c r="BE9" s="1405"/>
      <c r="BF9" s="1405"/>
      <c r="BG9" s="1405"/>
      <c r="BH9" s="1405"/>
      <c r="BI9" s="1405"/>
      <c r="BJ9" s="1405"/>
      <c r="BK9" s="1405"/>
      <c r="BL9" s="1405"/>
      <c r="BM9" s="1405"/>
      <c r="BN9" s="1406"/>
    </row>
    <row r="10" spans="1:67" s="17" customFormat="1" ht="27.75" hidden="1" customHeight="1">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row>
    <row r="11" spans="1:67" s="17" customFormat="1" ht="25.5" customHeight="1">
      <c r="B11" s="1322"/>
      <c r="C11" s="1323"/>
      <c r="D11" s="1323"/>
      <c r="E11" s="1323" t="s">
        <v>10</v>
      </c>
      <c r="F11" s="1323"/>
      <c r="G11" s="1323"/>
      <c r="H11" s="1323"/>
      <c r="I11" s="1323"/>
      <c r="J11" s="1323"/>
      <c r="K11" s="1323"/>
      <c r="L11" s="1323"/>
      <c r="M11" s="1323"/>
      <c r="N11" s="1323"/>
      <c r="O11" s="1323"/>
      <c r="P11" s="1323"/>
      <c r="Q11" s="1323"/>
      <c r="R11" s="1323"/>
      <c r="S11" s="1323"/>
      <c r="T11" s="1323"/>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row>
    <row r="12" spans="1:67" s="19" customFormat="1" ht="86.25" customHeight="1">
      <c r="B12" s="1464" t="s">
        <v>12</v>
      </c>
      <c r="C12" s="1689" t="s">
        <v>13</v>
      </c>
      <c r="D12" s="1435" t="s">
        <v>14</v>
      </c>
      <c r="E12" s="1323" t="s">
        <v>15</v>
      </c>
      <c r="F12" s="1323"/>
      <c r="G12" s="1323"/>
      <c r="H12" s="1323" t="s">
        <v>16</v>
      </c>
      <c r="I12" s="1323"/>
      <c r="J12" s="1323"/>
      <c r="K12" s="1323" t="s">
        <v>17</v>
      </c>
      <c r="L12" s="1323"/>
      <c r="M12" s="1323"/>
      <c r="N12" s="1323" t="s">
        <v>18</v>
      </c>
      <c r="O12" s="1323"/>
      <c r="P12" s="1323"/>
      <c r="Q12" s="1323" t="s">
        <v>19</v>
      </c>
      <c r="R12" s="1323"/>
      <c r="S12" s="1323"/>
      <c r="T12" s="147" t="s">
        <v>20</v>
      </c>
      <c r="U12" s="1435" t="s">
        <v>21</v>
      </c>
      <c r="V12" s="1435" t="s">
        <v>22</v>
      </c>
      <c r="W12" s="1435" t="s">
        <v>23</v>
      </c>
      <c r="X12" s="1323" t="s">
        <v>24</v>
      </c>
      <c r="Y12" s="1323"/>
      <c r="Z12" s="1436" t="s">
        <v>25</v>
      </c>
      <c r="AA12" s="1435" t="s">
        <v>26</v>
      </c>
      <c r="AB12" s="1435" t="s">
        <v>27</v>
      </c>
      <c r="AC12" s="1435" t="s">
        <v>28</v>
      </c>
      <c r="AD12" s="1435" t="s">
        <v>29</v>
      </c>
      <c r="AE12" s="1435" t="s">
        <v>30</v>
      </c>
      <c r="AF12" s="1323" t="s">
        <v>31</v>
      </c>
      <c r="AG12" s="1323"/>
      <c r="AH12" s="1323"/>
      <c r="AI12" s="1435" t="s">
        <v>32</v>
      </c>
      <c r="AJ12" s="1435" t="s">
        <v>33</v>
      </c>
      <c r="AK12" s="1323"/>
      <c r="AL12" s="1323"/>
      <c r="AM12" s="1323"/>
      <c r="AN12" s="1323"/>
      <c r="AO12" s="1323"/>
      <c r="AP12" s="1323"/>
      <c r="AQ12" s="1323" t="s">
        <v>35</v>
      </c>
      <c r="AR12" s="1323"/>
      <c r="AS12" s="1323"/>
      <c r="AT12" s="1323"/>
      <c r="AU12" s="1323" t="s">
        <v>36</v>
      </c>
      <c r="AV12" s="1435" t="s">
        <v>37</v>
      </c>
      <c r="AW12" s="1435" t="s">
        <v>38</v>
      </c>
      <c r="AX12" s="1437" t="s">
        <v>39</v>
      </c>
      <c r="AY12" s="1693" t="s">
        <v>40</v>
      </c>
      <c r="AZ12" s="1694" t="s">
        <v>40</v>
      </c>
      <c r="BA12" s="1694" t="s">
        <v>40</v>
      </c>
      <c r="BB12" s="1694" t="s">
        <v>40</v>
      </c>
      <c r="BC12" s="1361" t="s">
        <v>41</v>
      </c>
      <c r="BD12" s="1361" t="s">
        <v>40</v>
      </c>
      <c r="BE12" s="1361" t="s">
        <v>40</v>
      </c>
      <c r="BF12" s="1361" t="s">
        <v>40</v>
      </c>
      <c r="BG12" s="1691" t="s">
        <v>42</v>
      </c>
      <c r="BH12" s="1691" t="s">
        <v>42</v>
      </c>
      <c r="BI12" s="1691" t="s">
        <v>42</v>
      </c>
      <c r="BJ12" s="1691" t="s">
        <v>42</v>
      </c>
      <c r="BK12" s="1691" t="s">
        <v>43</v>
      </c>
      <c r="BL12" s="1691" t="s">
        <v>42</v>
      </c>
      <c r="BM12" s="1691" t="s">
        <v>42</v>
      </c>
      <c r="BN12" s="1692" t="s">
        <v>42</v>
      </c>
    </row>
    <row r="13" spans="1:67" s="19" customFormat="1" ht="66.75" customHeight="1" thickBot="1">
      <c r="B13" s="1688"/>
      <c r="C13" s="1690"/>
      <c r="D13" s="1435"/>
      <c r="E13" s="148" t="s">
        <v>44</v>
      </c>
      <c r="F13" s="148" t="s">
        <v>45</v>
      </c>
      <c r="G13" s="148" t="s">
        <v>46</v>
      </c>
      <c r="H13" s="148" t="s">
        <v>44</v>
      </c>
      <c r="I13" s="148" t="s">
        <v>45</v>
      </c>
      <c r="J13" s="148" t="s">
        <v>46</v>
      </c>
      <c r="K13" s="148" t="s">
        <v>44</v>
      </c>
      <c r="L13" s="148" t="s">
        <v>45</v>
      </c>
      <c r="M13" s="148" t="s">
        <v>46</v>
      </c>
      <c r="N13" s="148" t="s">
        <v>44</v>
      </c>
      <c r="O13" s="148" t="s">
        <v>45</v>
      </c>
      <c r="P13" s="148" t="s">
        <v>46</v>
      </c>
      <c r="Q13" s="148" t="s">
        <v>44</v>
      </c>
      <c r="R13" s="148" t="s">
        <v>45</v>
      </c>
      <c r="S13" s="148" t="s">
        <v>46</v>
      </c>
      <c r="T13" s="149">
        <f>SUM(T14:T24)</f>
        <v>0.85605999999999982</v>
      </c>
      <c r="U13" s="1435"/>
      <c r="V13" s="1435"/>
      <c r="W13" s="1435"/>
      <c r="X13" s="150" t="s">
        <v>47</v>
      </c>
      <c r="Y13" s="150" t="s">
        <v>48</v>
      </c>
      <c r="Z13" s="1436"/>
      <c r="AA13" s="1435"/>
      <c r="AB13" s="1435"/>
      <c r="AC13" s="1435"/>
      <c r="AD13" s="1435"/>
      <c r="AE13" s="1435"/>
      <c r="AF13" s="148" t="s">
        <v>49</v>
      </c>
      <c r="AG13" s="148" t="s">
        <v>50</v>
      </c>
      <c r="AH13" s="150" t="s">
        <v>51</v>
      </c>
      <c r="AI13" s="1435"/>
      <c r="AJ13" s="1435"/>
      <c r="AK13" s="148" t="s">
        <v>515</v>
      </c>
      <c r="AL13" s="418" t="s">
        <v>53</v>
      </c>
      <c r="AM13" s="148" t="s">
        <v>54</v>
      </c>
      <c r="AN13" s="148" t="s">
        <v>55</v>
      </c>
      <c r="AO13" s="148" t="s">
        <v>56</v>
      </c>
      <c r="AP13" s="148" t="s">
        <v>57</v>
      </c>
      <c r="AQ13" s="148" t="s">
        <v>58</v>
      </c>
      <c r="AR13" s="148" t="s">
        <v>58</v>
      </c>
      <c r="AS13" s="148" t="s">
        <v>58</v>
      </c>
      <c r="AT13" s="148" t="s">
        <v>59</v>
      </c>
      <c r="AU13" s="1323"/>
      <c r="AV13" s="1435"/>
      <c r="AW13" s="1435"/>
      <c r="AX13" s="1437"/>
      <c r="AY13" s="419" t="s">
        <v>60</v>
      </c>
      <c r="AZ13" s="420" t="s">
        <v>61</v>
      </c>
      <c r="BA13" s="421" t="s">
        <v>62</v>
      </c>
      <c r="BB13" s="421" t="s">
        <v>63</v>
      </c>
      <c r="BC13" s="153" t="s">
        <v>60</v>
      </c>
      <c r="BD13" s="27" t="s">
        <v>61</v>
      </c>
      <c r="BE13" s="153" t="s">
        <v>62</v>
      </c>
      <c r="BF13" s="153" t="s">
        <v>63</v>
      </c>
      <c r="BG13" s="870" t="s">
        <v>60</v>
      </c>
      <c r="BH13" s="871" t="s">
        <v>61</v>
      </c>
      <c r="BI13" s="872" t="s">
        <v>62</v>
      </c>
      <c r="BJ13" s="870" t="s">
        <v>63</v>
      </c>
      <c r="BK13" s="870" t="s">
        <v>60</v>
      </c>
      <c r="BL13" s="871" t="s">
        <v>61</v>
      </c>
      <c r="BM13" s="870" t="s">
        <v>62</v>
      </c>
      <c r="BN13" s="873" t="s">
        <v>64</v>
      </c>
    </row>
    <row r="14" spans="1:67" s="774" customFormat="1" ht="200.1" customHeight="1" thickBot="1">
      <c r="A14" s="811"/>
      <c r="B14" s="812" t="s">
        <v>549</v>
      </c>
      <c r="C14" s="813" t="s">
        <v>550</v>
      </c>
      <c r="D14" s="814">
        <v>9.2999999999999999E-2</v>
      </c>
      <c r="E14" s="815">
        <v>0.1</v>
      </c>
      <c r="F14" s="816">
        <v>0.1</v>
      </c>
      <c r="G14" s="817">
        <f t="shared" ref="G14:G24" si="0">IF(ISERROR(F14/E14),"",(F14/E14))</f>
        <v>1</v>
      </c>
      <c r="H14" s="815">
        <v>0.3</v>
      </c>
      <c r="I14" s="815">
        <v>0.3</v>
      </c>
      <c r="J14" s="817">
        <f t="shared" ref="J14:J24" si="1">IF(ISERROR(I14/H14),"",(I14/H14))</f>
        <v>1</v>
      </c>
      <c r="K14" s="818">
        <v>0.3</v>
      </c>
      <c r="L14" s="818">
        <v>0</v>
      </c>
      <c r="M14" s="819">
        <f t="shared" ref="M14:M24" si="2">IF(ISERROR(L14/K14),"",(L14/K14))</f>
        <v>0</v>
      </c>
      <c r="N14" s="818">
        <v>0.3</v>
      </c>
      <c r="O14" s="820">
        <v>0.3</v>
      </c>
      <c r="P14" s="817">
        <f t="shared" ref="P14:P24" si="3">IF(ISERROR(O14/N14),"",(O14/N14))</f>
        <v>1</v>
      </c>
      <c r="Q14" s="821">
        <f>SUM(E14,H14,K14,N14)</f>
        <v>1</v>
      </c>
      <c r="R14" s="821">
        <f>SUM(F14,I14,L14,O14)</f>
        <v>0.7</v>
      </c>
      <c r="S14" s="817">
        <f t="shared" ref="S14:S24" si="4">IF(ISERROR(R14/Q14),"",(R14/Q14))</f>
        <v>0.7</v>
      </c>
      <c r="T14" s="822">
        <f>S14*D14</f>
        <v>6.5099999999999991E-2</v>
      </c>
      <c r="U14" s="823" t="s">
        <v>551</v>
      </c>
      <c r="V14" s="823" t="s">
        <v>518</v>
      </c>
      <c r="W14" s="823" t="s">
        <v>519</v>
      </c>
      <c r="X14" s="824" t="s">
        <v>552</v>
      </c>
      <c r="Y14" s="824" t="s">
        <v>553</v>
      </c>
      <c r="Z14" s="825" t="s">
        <v>71</v>
      </c>
      <c r="AA14" s="824" t="s">
        <v>72</v>
      </c>
      <c r="AB14" s="824" t="s">
        <v>73</v>
      </c>
      <c r="AC14" s="824" t="s">
        <v>74</v>
      </c>
      <c r="AD14" s="824" t="s">
        <v>75</v>
      </c>
      <c r="AE14" s="824" t="s">
        <v>76</v>
      </c>
      <c r="AF14" s="825" t="s">
        <v>407</v>
      </c>
      <c r="AG14" s="826">
        <v>2021</v>
      </c>
      <c r="AH14" s="825" t="s">
        <v>407</v>
      </c>
      <c r="AI14" s="824" t="s">
        <v>77</v>
      </c>
      <c r="AJ14" s="824" t="s">
        <v>522</v>
      </c>
      <c r="AK14" s="827" t="s">
        <v>554</v>
      </c>
      <c r="AL14" s="828" t="s">
        <v>555</v>
      </c>
      <c r="AM14" s="829" t="s">
        <v>407</v>
      </c>
      <c r="AN14" s="830"/>
      <c r="AO14" s="831">
        <v>7695</v>
      </c>
      <c r="AP14" s="829" t="s">
        <v>407</v>
      </c>
      <c r="AQ14" s="830" t="s">
        <v>245</v>
      </c>
      <c r="AR14" s="830"/>
      <c r="AS14" s="830"/>
      <c r="AT14" s="832" t="s">
        <v>527</v>
      </c>
      <c r="AU14" s="833"/>
      <c r="AV14" s="834" t="s">
        <v>541</v>
      </c>
      <c r="AW14" s="834" t="s">
        <v>529</v>
      </c>
      <c r="AX14" s="834" t="s">
        <v>530</v>
      </c>
      <c r="AY14" s="835">
        <v>0.1</v>
      </c>
      <c r="AZ14" s="836">
        <v>0.1</v>
      </c>
      <c r="BA14" s="837" t="s">
        <v>556</v>
      </c>
      <c r="BB14" s="838" t="s">
        <v>557</v>
      </c>
      <c r="BC14" s="839">
        <v>0.3</v>
      </c>
      <c r="BD14" s="840">
        <v>0.3</v>
      </c>
      <c r="BE14" s="841" t="s">
        <v>558</v>
      </c>
      <c r="BF14" s="842" t="s">
        <v>559</v>
      </c>
      <c r="BG14" s="839">
        <v>0.3</v>
      </c>
      <c r="BH14" s="843">
        <v>0.15</v>
      </c>
      <c r="BI14" s="844" t="s">
        <v>560</v>
      </c>
      <c r="BJ14" s="842"/>
      <c r="BK14" s="845">
        <v>0.3</v>
      </c>
      <c r="BL14" s="846">
        <v>0.3</v>
      </c>
      <c r="BM14" s="847" t="s">
        <v>561</v>
      </c>
      <c r="BN14" s="848" t="s">
        <v>1915</v>
      </c>
      <c r="BO14" s="849">
        <f>BL14+BH14+BD14+AZ14</f>
        <v>0.85</v>
      </c>
    </row>
    <row r="15" spans="1:67" s="774" customFormat="1" ht="200.1" customHeight="1" thickBot="1">
      <c r="B15" s="812">
        <v>2</v>
      </c>
      <c r="C15" s="813" t="s">
        <v>562</v>
      </c>
      <c r="D15" s="814">
        <v>9.2999999999999999E-2</v>
      </c>
      <c r="E15" s="815">
        <v>0.1</v>
      </c>
      <c r="F15" s="816">
        <v>0.1</v>
      </c>
      <c r="G15" s="817">
        <f t="shared" si="0"/>
        <v>1</v>
      </c>
      <c r="H15" s="815">
        <v>0.3</v>
      </c>
      <c r="I15" s="815">
        <v>0.3</v>
      </c>
      <c r="J15" s="817">
        <f t="shared" si="1"/>
        <v>1</v>
      </c>
      <c r="K15" s="818">
        <v>0.3</v>
      </c>
      <c r="L15" s="818">
        <v>0.28000000000000003</v>
      </c>
      <c r="M15" s="819">
        <f t="shared" si="2"/>
        <v>0.93333333333333346</v>
      </c>
      <c r="N15" s="818">
        <v>0.3</v>
      </c>
      <c r="O15" s="820">
        <v>0.3</v>
      </c>
      <c r="P15" s="817">
        <f t="shared" si="3"/>
        <v>1</v>
      </c>
      <c r="Q15" s="821">
        <f t="shared" ref="Q15:R24" si="5">SUM(E15,H15,K15,N15)</f>
        <v>1</v>
      </c>
      <c r="R15" s="821">
        <f t="shared" si="5"/>
        <v>0.98</v>
      </c>
      <c r="S15" s="817">
        <f t="shared" si="4"/>
        <v>0.98</v>
      </c>
      <c r="T15" s="822">
        <f t="shared" ref="T15:T23" si="6">S15*D15</f>
        <v>9.1139999999999999E-2</v>
      </c>
      <c r="U15" s="823" t="s">
        <v>563</v>
      </c>
      <c r="V15" s="823" t="s">
        <v>518</v>
      </c>
      <c r="W15" s="823" t="s">
        <v>519</v>
      </c>
      <c r="X15" s="824" t="s">
        <v>564</v>
      </c>
      <c r="Y15" s="824" t="s">
        <v>565</v>
      </c>
      <c r="Z15" s="825" t="s">
        <v>71</v>
      </c>
      <c r="AA15" s="824" t="s">
        <v>72</v>
      </c>
      <c r="AB15" s="824" t="s">
        <v>73</v>
      </c>
      <c r="AC15" s="824" t="s">
        <v>74</v>
      </c>
      <c r="AD15" s="824" t="s">
        <v>75</v>
      </c>
      <c r="AE15" s="824" t="s">
        <v>76</v>
      </c>
      <c r="AF15" s="825" t="s">
        <v>407</v>
      </c>
      <c r="AG15" s="826">
        <v>2024</v>
      </c>
      <c r="AH15" s="825" t="s">
        <v>407</v>
      </c>
      <c r="AI15" s="824" t="s">
        <v>77</v>
      </c>
      <c r="AJ15" s="824" t="s">
        <v>78</v>
      </c>
      <c r="AK15" s="827" t="s">
        <v>554</v>
      </c>
      <c r="AL15" s="828" t="s">
        <v>555</v>
      </c>
      <c r="AM15" s="829" t="s">
        <v>407</v>
      </c>
      <c r="AN15" s="830"/>
      <c r="AO15" s="831">
        <v>7695</v>
      </c>
      <c r="AP15" s="829" t="s">
        <v>407</v>
      </c>
      <c r="AQ15" s="830" t="s">
        <v>245</v>
      </c>
      <c r="AR15" s="830"/>
      <c r="AS15" s="830"/>
      <c r="AT15" s="832" t="s">
        <v>527</v>
      </c>
      <c r="AU15" s="833"/>
      <c r="AV15" s="834" t="s">
        <v>541</v>
      </c>
      <c r="AW15" s="834" t="s">
        <v>529</v>
      </c>
      <c r="AX15" s="834" t="s">
        <v>530</v>
      </c>
      <c r="AY15" s="835">
        <v>0.1</v>
      </c>
      <c r="AZ15" s="850">
        <v>0.1</v>
      </c>
      <c r="BA15" s="837" t="s">
        <v>556</v>
      </c>
      <c r="BB15" s="838" t="s">
        <v>557</v>
      </c>
      <c r="BC15" s="839">
        <v>0.3</v>
      </c>
      <c r="BD15" s="851">
        <v>0.3</v>
      </c>
      <c r="BE15" s="841" t="s">
        <v>558</v>
      </c>
      <c r="BF15" s="842" t="s">
        <v>559</v>
      </c>
      <c r="BG15" s="839">
        <v>0.3</v>
      </c>
      <c r="BH15" s="852">
        <v>0.28000000000000003</v>
      </c>
      <c r="BI15" s="853" t="s">
        <v>566</v>
      </c>
      <c r="BJ15" s="848" t="s">
        <v>1915</v>
      </c>
      <c r="BK15" s="845">
        <v>0.3</v>
      </c>
      <c r="BL15" s="854">
        <v>0.3</v>
      </c>
      <c r="BM15" s="847" t="s">
        <v>567</v>
      </c>
      <c r="BN15" s="848" t="s">
        <v>1915</v>
      </c>
      <c r="BO15" s="849">
        <f t="shared" ref="BO15:BO24" si="7">BL15+BH15+BD15+AZ15</f>
        <v>0.98000000000000009</v>
      </c>
    </row>
    <row r="16" spans="1:67" s="774" customFormat="1" ht="200.1" customHeight="1" thickBot="1">
      <c r="B16" s="812">
        <v>3</v>
      </c>
      <c r="C16" s="813" t="s">
        <v>568</v>
      </c>
      <c r="D16" s="814">
        <v>9.2999999999999999E-2</v>
      </c>
      <c r="E16" s="815">
        <v>0.1</v>
      </c>
      <c r="F16" s="816">
        <v>0.1</v>
      </c>
      <c r="G16" s="817">
        <f t="shared" si="0"/>
        <v>1</v>
      </c>
      <c r="H16" s="815">
        <v>0.3</v>
      </c>
      <c r="I16" s="815">
        <v>0.3</v>
      </c>
      <c r="J16" s="817">
        <f t="shared" si="1"/>
        <v>1</v>
      </c>
      <c r="K16" s="818">
        <v>0.3</v>
      </c>
      <c r="L16" s="818">
        <v>0.23</v>
      </c>
      <c r="M16" s="819">
        <f t="shared" si="2"/>
        <v>0.76666666666666672</v>
      </c>
      <c r="N16" s="818">
        <v>0.3</v>
      </c>
      <c r="O16" s="820">
        <v>0.3</v>
      </c>
      <c r="P16" s="817">
        <f t="shared" si="3"/>
        <v>1</v>
      </c>
      <c r="Q16" s="821">
        <f t="shared" si="5"/>
        <v>1</v>
      </c>
      <c r="R16" s="821">
        <f t="shared" si="5"/>
        <v>0.92999999999999994</v>
      </c>
      <c r="S16" s="817">
        <f t="shared" si="4"/>
        <v>0.92999999999999994</v>
      </c>
      <c r="T16" s="822">
        <f t="shared" si="6"/>
        <v>8.6489999999999997E-2</v>
      </c>
      <c r="U16" s="823" t="s">
        <v>569</v>
      </c>
      <c r="V16" s="823" t="s">
        <v>518</v>
      </c>
      <c r="W16" s="823" t="s">
        <v>519</v>
      </c>
      <c r="X16" s="824" t="s">
        <v>570</v>
      </c>
      <c r="Y16" s="824" t="s">
        <v>571</v>
      </c>
      <c r="Z16" s="825" t="s">
        <v>71</v>
      </c>
      <c r="AA16" s="824" t="s">
        <v>72</v>
      </c>
      <c r="AB16" s="824" t="s">
        <v>73</v>
      </c>
      <c r="AC16" s="824" t="s">
        <v>74</v>
      </c>
      <c r="AD16" s="824" t="s">
        <v>75</v>
      </c>
      <c r="AE16" s="824" t="s">
        <v>76</v>
      </c>
      <c r="AF16" s="825" t="s">
        <v>407</v>
      </c>
      <c r="AG16" s="826">
        <v>2024</v>
      </c>
      <c r="AH16" s="825" t="s">
        <v>407</v>
      </c>
      <c r="AI16" s="824" t="s">
        <v>77</v>
      </c>
      <c r="AJ16" s="824" t="s">
        <v>78</v>
      </c>
      <c r="AK16" s="827" t="s">
        <v>554</v>
      </c>
      <c r="AL16" s="828" t="s">
        <v>555</v>
      </c>
      <c r="AM16" s="829" t="s">
        <v>407</v>
      </c>
      <c r="AN16" s="830"/>
      <c r="AO16" s="831">
        <v>7695</v>
      </c>
      <c r="AP16" s="829" t="s">
        <v>407</v>
      </c>
      <c r="AQ16" s="830" t="s">
        <v>245</v>
      </c>
      <c r="AR16" s="830"/>
      <c r="AS16" s="830"/>
      <c r="AT16" s="832" t="s">
        <v>527</v>
      </c>
      <c r="AU16" s="833"/>
      <c r="AV16" s="834" t="s">
        <v>541</v>
      </c>
      <c r="AW16" s="834" t="s">
        <v>529</v>
      </c>
      <c r="AX16" s="834" t="s">
        <v>530</v>
      </c>
      <c r="AY16" s="835">
        <v>0.1</v>
      </c>
      <c r="AZ16" s="850">
        <v>0.1</v>
      </c>
      <c r="BA16" s="837" t="s">
        <v>556</v>
      </c>
      <c r="BB16" s="838" t="s">
        <v>557</v>
      </c>
      <c r="BC16" s="839">
        <v>0.3</v>
      </c>
      <c r="BD16" s="851">
        <v>0.3</v>
      </c>
      <c r="BE16" s="841" t="s">
        <v>558</v>
      </c>
      <c r="BF16" s="842" t="s">
        <v>559</v>
      </c>
      <c r="BG16" s="839">
        <v>0.3</v>
      </c>
      <c r="BH16" s="852">
        <v>0.25</v>
      </c>
      <c r="BI16" s="853" t="s">
        <v>572</v>
      </c>
      <c r="BJ16" s="848" t="s">
        <v>1915</v>
      </c>
      <c r="BK16" s="845">
        <v>0.3</v>
      </c>
      <c r="BL16" s="854">
        <v>0.3</v>
      </c>
      <c r="BM16" s="855" t="s">
        <v>573</v>
      </c>
      <c r="BN16" s="848" t="s">
        <v>1915</v>
      </c>
      <c r="BO16" s="849">
        <f t="shared" si="7"/>
        <v>0.95000000000000007</v>
      </c>
    </row>
    <row r="17" spans="1:67" s="774" customFormat="1" ht="200.1" customHeight="1" thickBot="1">
      <c r="B17" s="812">
        <v>4</v>
      </c>
      <c r="C17" s="813" t="s">
        <v>574</v>
      </c>
      <c r="D17" s="814">
        <v>9.2999999999999999E-2</v>
      </c>
      <c r="E17" s="815">
        <v>0.1</v>
      </c>
      <c r="F17" s="816">
        <v>0.1</v>
      </c>
      <c r="G17" s="817">
        <f t="shared" si="0"/>
        <v>1</v>
      </c>
      <c r="H17" s="815">
        <v>0.3</v>
      </c>
      <c r="I17" s="815">
        <v>0.3</v>
      </c>
      <c r="J17" s="817">
        <f t="shared" si="1"/>
        <v>1</v>
      </c>
      <c r="K17" s="818">
        <v>0.3</v>
      </c>
      <c r="L17" s="818">
        <v>0.21</v>
      </c>
      <c r="M17" s="819">
        <f t="shared" si="2"/>
        <v>0.7</v>
      </c>
      <c r="N17" s="818">
        <v>0.3</v>
      </c>
      <c r="O17" s="820">
        <v>0.3</v>
      </c>
      <c r="P17" s="817">
        <f t="shared" si="3"/>
        <v>1</v>
      </c>
      <c r="Q17" s="821">
        <f t="shared" si="5"/>
        <v>1</v>
      </c>
      <c r="R17" s="821">
        <f t="shared" si="5"/>
        <v>0.90999999999999992</v>
      </c>
      <c r="S17" s="817">
        <f t="shared" si="4"/>
        <v>0.90999999999999992</v>
      </c>
      <c r="T17" s="822">
        <f t="shared" si="6"/>
        <v>8.4629999999999997E-2</v>
      </c>
      <c r="U17" s="823" t="s">
        <v>575</v>
      </c>
      <c r="V17" s="823" t="s">
        <v>518</v>
      </c>
      <c r="W17" s="823" t="s">
        <v>519</v>
      </c>
      <c r="X17" s="824" t="s">
        <v>576</v>
      </c>
      <c r="Y17" s="824" t="s">
        <v>577</v>
      </c>
      <c r="Z17" s="825" t="s">
        <v>71</v>
      </c>
      <c r="AA17" s="824" t="s">
        <v>72</v>
      </c>
      <c r="AB17" s="824" t="s">
        <v>73</v>
      </c>
      <c r="AC17" s="824" t="s">
        <v>74</v>
      </c>
      <c r="AD17" s="824" t="s">
        <v>75</v>
      </c>
      <c r="AE17" s="824" t="s">
        <v>76</v>
      </c>
      <c r="AF17" s="825" t="s">
        <v>407</v>
      </c>
      <c r="AG17" s="826">
        <v>2024</v>
      </c>
      <c r="AH17" s="825" t="s">
        <v>407</v>
      </c>
      <c r="AI17" s="824" t="s">
        <v>77</v>
      </c>
      <c r="AJ17" s="824" t="s">
        <v>78</v>
      </c>
      <c r="AK17" s="827" t="s">
        <v>554</v>
      </c>
      <c r="AL17" s="828" t="s">
        <v>555</v>
      </c>
      <c r="AM17" s="829" t="s">
        <v>407</v>
      </c>
      <c r="AN17" s="830"/>
      <c r="AO17" s="831">
        <v>7695</v>
      </c>
      <c r="AP17" s="829" t="s">
        <v>407</v>
      </c>
      <c r="AQ17" s="830" t="s">
        <v>245</v>
      </c>
      <c r="AR17" s="830"/>
      <c r="AS17" s="830"/>
      <c r="AT17" s="832" t="s">
        <v>527</v>
      </c>
      <c r="AU17" s="833"/>
      <c r="AV17" s="834" t="s">
        <v>541</v>
      </c>
      <c r="AW17" s="834" t="s">
        <v>529</v>
      </c>
      <c r="AX17" s="834" t="s">
        <v>530</v>
      </c>
      <c r="AY17" s="835">
        <v>0.1</v>
      </c>
      <c r="AZ17" s="850">
        <v>0.1</v>
      </c>
      <c r="BA17" s="837" t="s">
        <v>556</v>
      </c>
      <c r="BB17" s="838" t="s">
        <v>557</v>
      </c>
      <c r="BC17" s="839">
        <v>0.3</v>
      </c>
      <c r="BD17" s="851">
        <v>0.3</v>
      </c>
      <c r="BE17" s="841" t="s">
        <v>558</v>
      </c>
      <c r="BF17" s="842" t="s">
        <v>559</v>
      </c>
      <c r="BG17" s="839">
        <v>0.3</v>
      </c>
      <c r="BH17" s="852">
        <v>0.25</v>
      </c>
      <c r="BI17" s="853" t="s">
        <v>578</v>
      </c>
      <c r="BJ17" s="848" t="s">
        <v>1915</v>
      </c>
      <c r="BK17" s="845">
        <v>0.3</v>
      </c>
      <c r="BL17" s="854">
        <v>0.3</v>
      </c>
      <c r="BM17" s="856" t="s">
        <v>579</v>
      </c>
      <c r="BN17" s="848" t="s">
        <v>1915</v>
      </c>
      <c r="BO17" s="849">
        <f t="shared" si="7"/>
        <v>0.95000000000000007</v>
      </c>
    </row>
    <row r="18" spans="1:67" s="774" customFormat="1" ht="200.1" customHeight="1" thickBot="1">
      <c r="A18" s="811"/>
      <c r="B18" s="812">
        <v>5</v>
      </c>
      <c r="C18" s="857" t="s">
        <v>580</v>
      </c>
      <c r="D18" s="814">
        <v>9.2999999999999999E-2</v>
      </c>
      <c r="E18" s="815">
        <v>0.1</v>
      </c>
      <c r="F18" s="816">
        <v>0.1</v>
      </c>
      <c r="G18" s="817">
        <f t="shared" si="0"/>
        <v>1</v>
      </c>
      <c r="H18" s="815">
        <v>0.3</v>
      </c>
      <c r="I18" s="815">
        <v>0.3</v>
      </c>
      <c r="J18" s="817">
        <f t="shared" si="1"/>
        <v>1</v>
      </c>
      <c r="K18" s="818">
        <v>0.3</v>
      </c>
      <c r="L18" s="818">
        <v>0.15</v>
      </c>
      <c r="M18" s="819">
        <f t="shared" si="2"/>
        <v>0.5</v>
      </c>
      <c r="N18" s="818">
        <v>0.3</v>
      </c>
      <c r="O18" s="820">
        <v>0.18</v>
      </c>
      <c r="P18" s="817">
        <f t="shared" si="3"/>
        <v>0.6</v>
      </c>
      <c r="Q18" s="821">
        <f t="shared" si="5"/>
        <v>1</v>
      </c>
      <c r="R18" s="821">
        <f t="shared" si="5"/>
        <v>0.73</v>
      </c>
      <c r="S18" s="817">
        <f t="shared" si="4"/>
        <v>0.73</v>
      </c>
      <c r="T18" s="822">
        <f t="shared" si="6"/>
        <v>6.7889999999999992E-2</v>
      </c>
      <c r="U18" s="823" t="s">
        <v>581</v>
      </c>
      <c r="V18" s="823" t="s">
        <v>518</v>
      </c>
      <c r="W18" s="823" t="s">
        <v>519</v>
      </c>
      <c r="X18" s="824" t="s">
        <v>582</v>
      </c>
      <c r="Y18" s="824" t="s">
        <v>583</v>
      </c>
      <c r="Z18" s="825" t="s">
        <v>71</v>
      </c>
      <c r="AA18" s="824" t="s">
        <v>72</v>
      </c>
      <c r="AB18" s="824" t="s">
        <v>73</v>
      </c>
      <c r="AC18" s="824" t="s">
        <v>74</v>
      </c>
      <c r="AD18" s="824" t="s">
        <v>75</v>
      </c>
      <c r="AE18" s="824" t="s">
        <v>76</v>
      </c>
      <c r="AF18" s="825" t="s">
        <v>407</v>
      </c>
      <c r="AG18" s="826">
        <v>2024</v>
      </c>
      <c r="AH18" s="825" t="s">
        <v>407</v>
      </c>
      <c r="AI18" s="824" t="s">
        <v>77</v>
      </c>
      <c r="AJ18" s="824" t="s">
        <v>78</v>
      </c>
      <c r="AK18" s="827" t="s">
        <v>584</v>
      </c>
      <c r="AL18" s="828" t="s">
        <v>555</v>
      </c>
      <c r="AM18" s="829" t="s">
        <v>407</v>
      </c>
      <c r="AN18" s="830"/>
      <c r="AO18" s="831">
        <v>7695</v>
      </c>
      <c r="AP18" s="829" t="s">
        <v>407</v>
      </c>
      <c r="AQ18" s="830" t="s">
        <v>245</v>
      </c>
      <c r="AR18" s="830"/>
      <c r="AS18" s="830"/>
      <c r="AT18" s="832" t="s">
        <v>527</v>
      </c>
      <c r="AU18" s="833"/>
      <c r="AV18" s="834" t="s">
        <v>541</v>
      </c>
      <c r="AW18" s="834" t="s">
        <v>529</v>
      </c>
      <c r="AX18" s="834" t="s">
        <v>530</v>
      </c>
      <c r="AY18" s="835">
        <v>0.1</v>
      </c>
      <c r="AZ18" s="850">
        <v>0.1</v>
      </c>
      <c r="BA18" s="837" t="s">
        <v>556</v>
      </c>
      <c r="BB18" s="838" t="s">
        <v>557</v>
      </c>
      <c r="BC18" s="839">
        <v>0.3</v>
      </c>
      <c r="BD18" s="851">
        <v>0.3</v>
      </c>
      <c r="BE18" s="841" t="s">
        <v>558</v>
      </c>
      <c r="BF18" s="842" t="s">
        <v>559</v>
      </c>
      <c r="BG18" s="839">
        <v>0.3</v>
      </c>
      <c r="BH18" s="852">
        <v>0.25</v>
      </c>
      <c r="BI18" s="853" t="s">
        <v>585</v>
      </c>
      <c r="BJ18" s="848" t="s">
        <v>1915</v>
      </c>
      <c r="BK18" s="845">
        <v>0.3</v>
      </c>
      <c r="BL18" s="854">
        <v>0.3</v>
      </c>
      <c r="BM18" s="847" t="s">
        <v>586</v>
      </c>
      <c r="BN18" s="848" t="s">
        <v>1915</v>
      </c>
      <c r="BO18" s="849">
        <f t="shared" si="7"/>
        <v>0.95000000000000007</v>
      </c>
    </row>
    <row r="19" spans="1:67" s="859" customFormat="1" ht="200.1" customHeight="1" thickBot="1">
      <c r="A19" s="774"/>
      <c r="B19" s="812">
        <v>6</v>
      </c>
      <c r="C19" s="857" t="s">
        <v>587</v>
      </c>
      <c r="D19" s="814">
        <v>9.2999999999999999E-2</v>
      </c>
      <c r="E19" s="815">
        <v>0.1</v>
      </c>
      <c r="F19" s="816">
        <v>0.1</v>
      </c>
      <c r="G19" s="817">
        <f t="shared" si="0"/>
        <v>1</v>
      </c>
      <c r="H19" s="815">
        <v>0.3</v>
      </c>
      <c r="I19" s="815">
        <v>0.3</v>
      </c>
      <c r="J19" s="817">
        <f t="shared" si="1"/>
        <v>1</v>
      </c>
      <c r="K19" s="818">
        <v>0.3</v>
      </c>
      <c r="L19" s="818">
        <v>0.21</v>
      </c>
      <c r="M19" s="819">
        <f t="shared" si="2"/>
        <v>0.7</v>
      </c>
      <c r="N19" s="818">
        <v>0.3</v>
      </c>
      <c r="O19" s="820">
        <v>0.11</v>
      </c>
      <c r="P19" s="817">
        <f t="shared" si="3"/>
        <v>0.3666666666666667</v>
      </c>
      <c r="Q19" s="821">
        <f t="shared" si="5"/>
        <v>1</v>
      </c>
      <c r="R19" s="821">
        <f t="shared" si="5"/>
        <v>0.72</v>
      </c>
      <c r="S19" s="817">
        <f t="shared" si="4"/>
        <v>0.72</v>
      </c>
      <c r="T19" s="822">
        <f t="shared" si="6"/>
        <v>6.6959999999999992E-2</v>
      </c>
      <c r="U19" s="823" t="s">
        <v>588</v>
      </c>
      <c r="V19" s="823" t="s">
        <v>518</v>
      </c>
      <c r="W19" s="823" t="s">
        <v>519</v>
      </c>
      <c r="X19" s="824" t="s">
        <v>589</v>
      </c>
      <c r="Y19" s="824" t="s">
        <v>590</v>
      </c>
      <c r="Z19" s="825" t="s">
        <v>71</v>
      </c>
      <c r="AA19" s="824" t="s">
        <v>72</v>
      </c>
      <c r="AB19" s="824" t="s">
        <v>73</v>
      </c>
      <c r="AC19" s="824" t="s">
        <v>74</v>
      </c>
      <c r="AD19" s="824" t="s">
        <v>75</v>
      </c>
      <c r="AE19" s="824" t="s">
        <v>76</v>
      </c>
      <c r="AF19" s="825" t="s">
        <v>407</v>
      </c>
      <c r="AG19" s="826">
        <v>2024</v>
      </c>
      <c r="AH19" s="825" t="s">
        <v>407</v>
      </c>
      <c r="AI19" s="824" t="s">
        <v>77</v>
      </c>
      <c r="AJ19" s="824" t="s">
        <v>78</v>
      </c>
      <c r="AK19" s="827" t="s">
        <v>591</v>
      </c>
      <c r="AL19" s="828" t="s">
        <v>555</v>
      </c>
      <c r="AM19" s="829" t="s">
        <v>407</v>
      </c>
      <c r="AN19" s="830"/>
      <c r="AO19" s="831">
        <v>7695</v>
      </c>
      <c r="AP19" s="829" t="s">
        <v>407</v>
      </c>
      <c r="AQ19" s="830" t="s">
        <v>245</v>
      </c>
      <c r="AR19" s="830"/>
      <c r="AS19" s="830"/>
      <c r="AT19" s="832" t="s">
        <v>527</v>
      </c>
      <c r="AU19" s="833"/>
      <c r="AV19" s="834" t="s">
        <v>541</v>
      </c>
      <c r="AW19" s="834" t="s">
        <v>529</v>
      </c>
      <c r="AX19" s="834" t="s">
        <v>530</v>
      </c>
      <c r="AY19" s="835">
        <v>0.1</v>
      </c>
      <c r="AZ19" s="850">
        <v>0.1</v>
      </c>
      <c r="BA19" s="837" t="s">
        <v>556</v>
      </c>
      <c r="BB19" s="838" t="s">
        <v>557</v>
      </c>
      <c r="BC19" s="839">
        <v>0.3</v>
      </c>
      <c r="BD19" s="851">
        <v>0.3</v>
      </c>
      <c r="BE19" s="841" t="s">
        <v>558</v>
      </c>
      <c r="BF19" s="842" t="s">
        <v>559</v>
      </c>
      <c r="BG19" s="839">
        <v>0.3</v>
      </c>
      <c r="BH19" s="852">
        <v>0.25</v>
      </c>
      <c r="BI19" s="853" t="s">
        <v>592</v>
      </c>
      <c r="BJ19" s="848" t="s">
        <v>1915</v>
      </c>
      <c r="BK19" s="845">
        <v>0.3</v>
      </c>
      <c r="BL19" s="854">
        <v>0.3</v>
      </c>
      <c r="BM19" s="858" t="s">
        <v>593</v>
      </c>
      <c r="BN19" s="848" t="s">
        <v>1915</v>
      </c>
      <c r="BO19" s="849">
        <f t="shared" si="7"/>
        <v>0.95000000000000007</v>
      </c>
    </row>
    <row r="20" spans="1:67" s="859" customFormat="1" ht="200.1" customHeight="1" thickBot="1">
      <c r="A20" s="774"/>
      <c r="B20" s="812">
        <v>7</v>
      </c>
      <c r="C20" s="857" t="s">
        <v>594</v>
      </c>
      <c r="D20" s="814">
        <v>9.2999999999999999E-2</v>
      </c>
      <c r="E20" s="815">
        <v>0.1</v>
      </c>
      <c r="F20" s="816">
        <v>0.1</v>
      </c>
      <c r="G20" s="817">
        <f t="shared" si="0"/>
        <v>1</v>
      </c>
      <c r="H20" s="815">
        <v>0.3</v>
      </c>
      <c r="I20" s="815">
        <v>0.3</v>
      </c>
      <c r="J20" s="817">
        <f t="shared" si="1"/>
        <v>1</v>
      </c>
      <c r="K20" s="818">
        <v>0.3</v>
      </c>
      <c r="L20" s="818">
        <v>0.22</v>
      </c>
      <c r="M20" s="819">
        <f t="shared" si="2"/>
        <v>0.73333333333333339</v>
      </c>
      <c r="N20" s="818">
        <v>0.3</v>
      </c>
      <c r="O20" s="820">
        <v>0.3</v>
      </c>
      <c r="P20" s="817">
        <f t="shared" si="3"/>
        <v>1</v>
      </c>
      <c r="Q20" s="821">
        <f t="shared" si="5"/>
        <v>1</v>
      </c>
      <c r="R20" s="821">
        <f t="shared" si="5"/>
        <v>0.91999999999999993</v>
      </c>
      <c r="S20" s="817">
        <f t="shared" si="4"/>
        <v>0.91999999999999993</v>
      </c>
      <c r="T20" s="822">
        <f t="shared" si="6"/>
        <v>8.5559999999999997E-2</v>
      </c>
      <c r="U20" s="823" t="s">
        <v>595</v>
      </c>
      <c r="V20" s="823" t="s">
        <v>518</v>
      </c>
      <c r="W20" s="823" t="s">
        <v>519</v>
      </c>
      <c r="X20" s="824" t="s">
        <v>596</v>
      </c>
      <c r="Y20" s="824" t="s">
        <v>597</v>
      </c>
      <c r="Z20" s="825" t="s">
        <v>71</v>
      </c>
      <c r="AA20" s="824" t="s">
        <v>72</v>
      </c>
      <c r="AB20" s="824" t="s">
        <v>73</v>
      </c>
      <c r="AC20" s="824" t="s">
        <v>74</v>
      </c>
      <c r="AD20" s="824" t="s">
        <v>75</v>
      </c>
      <c r="AE20" s="824" t="s">
        <v>76</v>
      </c>
      <c r="AF20" s="825" t="s">
        <v>407</v>
      </c>
      <c r="AG20" s="826">
        <v>2024</v>
      </c>
      <c r="AH20" s="825" t="s">
        <v>407</v>
      </c>
      <c r="AI20" s="824" t="s">
        <v>77</v>
      </c>
      <c r="AJ20" s="824" t="s">
        <v>78</v>
      </c>
      <c r="AK20" s="827" t="s">
        <v>591</v>
      </c>
      <c r="AL20" s="828" t="s">
        <v>555</v>
      </c>
      <c r="AM20" s="829" t="s">
        <v>407</v>
      </c>
      <c r="AN20" s="830"/>
      <c r="AO20" s="831">
        <v>7695</v>
      </c>
      <c r="AP20" s="829" t="s">
        <v>407</v>
      </c>
      <c r="AQ20" s="830" t="s">
        <v>245</v>
      </c>
      <c r="AR20" s="830"/>
      <c r="AS20" s="830"/>
      <c r="AT20" s="832" t="s">
        <v>527</v>
      </c>
      <c r="AU20" s="833"/>
      <c r="AV20" s="834" t="s">
        <v>541</v>
      </c>
      <c r="AW20" s="834" t="s">
        <v>529</v>
      </c>
      <c r="AX20" s="834" t="s">
        <v>530</v>
      </c>
      <c r="AY20" s="835">
        <v>0.1</v>
      </c>
      <c r="AZ20" s="850">
        <v>0.1</v>
      </c>
      <c r="BA20" s="837" t="s">
        <v>556</v>
      </c>
      <c r="BB20" s="838" t="s">
        <v>557</v>
      </c>
      <c r="BC20" s="839">
        <v>0.3</v>
      </c>
      <c r="BD20" s="851">
        <v>0.3</v>
      </c>
      <c r="BE20" s="841" t="s">
        <v>558</v>
      </c>
      <c r="BF20" s="842" t="s">
        <v>559</v>
      </c>
      <c r="BG20" s="839">
        <v>0.3</v>
      </c>
      <c r="BH20" s="852">
        <v>0.25</v>
      </c>
      <c r="BI20" s="853" t="s">
        <v>598</v>
      </c>
      <c r="BJ20" s="848" t="s">
        <v>1915</v>
      </c>
      <c r="BK20" s="845">
        <v>0.3</v>
      </c>
      <c r="BL20" s="854">
        <v>0.3</v>
      </c>
      <c r="BM20" s="847" t="s">
        <v>599</v>
      </c>
      <c r="BN20" s="848" t="s">
        <v>1915</v>
      </c>
      <c r="BO20" s="849">
        <f t="shared" si="7"/>
        <v>0.95000000000000007</v>
      </c>
    </row>
    <row r="21" spans="1:67" s="859" customFormat="1" ht="200.1" customHeight="1" thickBot="1">
      <c r="A21" s="774"/>
      <c r="B21" s="812">
        <v>8</v>
      </c>
      <c r="C21" s="857" t="s">
        <v>600</v>
      </c>
      <c r="D21" s="814">
        <v>9.2999999999999999E-2</v>
      </c>
      <c r="E21" s="815">
        <v>0.1</v>
      </c>
      <c r="F21" s="816">
        <v>0.1</v>
      </c>
      <c r="G21" s="817">
        <f t="shared" si="0"/>
        <v>1</v>
      </c>
      <c r="H21" s="815">
        <v>0.3</v>
      </c>
      <c r="I21" s="815">
        <v>0.3</v>
      </c>
      <c r="J21" s="817">
        <f t="shared" si="1"/>
        <v>1</v>
      </c>
      <c r="K21" s="815">
        <v>0.3</v>
      </c>
      <c r="L21" s="818">
        <v>0.2</v>
      </c>
      <c r="M21" s="819">
        <f t="shared" si="2"/>
        <v>0.66666666666666674</v>
      </c>
      <c r="N21" s="815">
        <v>0.3</v>
      </c>
      <c r="O21" s="860">
        <v>0.23</v>
      </c>
      <c r="P21" s="817">
        <f t="shared" si="3"/>
        <v>0.76666666666666672</v>
      </c>
      <c r="Q21" s="821">
        <f t="shared" si="5"/>
        <v>1</v>
      </c>
      <c r="R21" s="821">
        <f t="shared" si="5"/>
        <v>0.83000000000000007</v>
      </c>
      <c r="S21" s="817">
        <f t="shared" si="4"/>
        <v>0.83000000000000007</v>
      </c>
      <c r="T21" s="822">
        <f t="shared" si="6"/>
        <v>7.7190000000000009E-2</v>
      </c>
      <c r="U21" s="823" t="s">
        <v>601</v>
      </c>
      <c r="V21" s="823" t="s">
        <v>518</v>
      </c>
      <c r="W21" s="823" t="s">
        <v>519</v>
      </c>
      <c r="X21" s="824" t="s">
        <v>602</v>
      </c>
      <c r="Y21" s="824" t="s">
        <v>603</v>
      </c>
      <c r="Z21" s="825" t="s">
        <v>71</v>
      </c>
      <c r="AA21" s="824" t="s">
        <v>72</v>
      </c>
      <c r="AB21" s="824" t="s">
        <v>73</v>
      </c>
      <c r="AC21" s="824" t="s">
        <v>74</v>
      </c>
      <c r="AD21" s="824" t="s">
        <v>75</v>
      </c>
      <c r="AE21" s="824" t="s">
        <v>76</v>
      </c>
      <c r="AF21" s="825" t="s">
        <v>407</v>
      </c>
      <c r="AG21" s="826">
        <v>2024</v>
      </c>
      <c r="AH21" s="825" t="s">
        <v>407</v>
      </c>
      <c r="AI21" s="824" t="s">
        <v>77</v>
      </c>
      <c r="AJ21" s="824" t="s">
        <v>78</v>
      </c>
      <c r="AK21" s="827" t="s">
        <v>584</v>
      </c>
      <c r="AL21" s="828" t="s">
        <v>555</v>
      </c>
      <c r="AM21" s="829" t="s">
        <v>407</v>
      </c>
      <c r="AN21" s="830"/>
      <c r="AO21" s="831">
        <v>7695</v>
      </c>
      <c r="AP21" s="829" t="s">
        <v>407</v>
      </c>
      <c r="AQ21" s="830" t="s">
        <v>245</v>
      </c>
      <c r="AR21" s="830"/>
      <c r="AS21" s="830"/>
      <c r="AT21" s="832" t="s">
        <v>527</v>
      </c>
      <c r="AU21" s="833"/>
      <c r="AV21" s="834" t="s">
        <v>541</v>
      </c>
      <c r="AW21" s="834" t="s">
        <v>529</v>
      </c>
      <c r="AX21" s="834" t="s">
        <v>530</v>
      </c>
      <c r="AY21" s="835">
        <v>0.1</v>
      </c>
      <c r="AZ21" s="850">
        <v>0.1</v>
      </c>
      <c r="BA21" s="837" t="s">
        <v>556</v>
      </c>
      <c r="BB21" s="838" t="s">
        <v>557</v>
      </c>
      <c r="BC21" s="839">
        <v>0.3</v>
      </c>
      <c r="BD21" s="851">
        <v>0.3</v>
      </c>
      <c r="BE21" s="841" t="s">
        <v>558</v>
      </c>
      <c r="BF21" s="842" t="s">
        <v>559</v>
      </c>
      <c r="BG21" s="839">
        <v>0.3</v>
      </c>
      <c r="BH21" s="852">
        <v>0.25</v>
      </c>
      <c r="BI21" s="853" t="s">
        <v>604</v>
      </c>
      <c r="BJ21" s="848" t="s">
        <v>1915</v>
      </c>
      <c r="BK21" s="845">
        <v>0.3</v>
      </c>
      <c r="BL21" s="854">
        <v>0.25</v>
      </c>
      <c r="BM21" s="847" t="s">
        <v>605</v>
      </c>
      <c r="BN21" s="848" t="s">
        <v>1915</v>
      </c>
      <c r="BO21" s="849">
        <f t="shared" si="7"/>
        <v>0.9</v>
      </c>
    </row>
    <row r="22" spans="1:67" s="859" customFormat="1" ht="200.1" customHeight="1" thickBot="1">
      <c r="A22" s="861"/>
      <c r="B22" s="812">
        <v>9</v>
      </c>
      <c r="C22" s="857" t="s">
        <v>606</v>
      </c>
      <c r="D22" s="814">
        <v>9.2999999999999999E-2</v>
      </c>
      <c r="E22" s="815">
        <v>0.1</v>
      </c>
      <c r="F22" s="816">
        <v>0.1</v>
      </c>
      <c r="G22" s="817">
        <f t="shared" si="0"/>
        <v>1</v>
      </c>
      <c r="H22" s="815">
        <v>0</v>
      </c>
      <c r="I22" s="815">
        <v>0</v>
      </c>
      <c r="J22" s="862" t="str">
        <f t="shared" si="1"/>
        <v/>
      </c>
      <c r="K22" s="815">
        <v>0.45</v>
      </c>
      <c r="L22" s="818">
        <v>0.3</v>
      </c>
      <c r="M22" s="819">
        <f t="shared" si="2"/>
        <v>0.66666666666666663</v>
      </c>
      <c r="N22" s="815">
        <v>0.45</v>
      </c>
      <c r="O22" s="860">
        <v>0.3</v>
      </c>
      <c r="P22" s="817">
        <f t="shared" si="3"/>
        <v>0.66666666666666663</v>
      </c>
      <c r="Q22" s="821">
        <f t="shared" si="5"/>
        <v>1</v>
      </c>
      <c r="R22" s="821">
        <f t="shared" si="5"/>
        <v>0.7</v>
      </c>
      <c r="S22" s="817">
        <f t="shared" si="4"/>
        <v>0.7</v>
      </c>
      <c r="T22" s="822">
        <f t="shared" si="6"/>
        <v>6.5099999999999991E-2</v>
      </c>
      <c r="U22" s="823" t="s">
        <v>607</v>
      </c>
      <c r="V22" s="823" t="s">
        <v>518</v>
      </c>
      <c r="W22" s="823" t="s">
        <v>519</v>
      </c>
      <c r="X22" s="824" t="s">
        <v>608</v>
      </c>
      <c r="Y22" s="824" t="s">
        <v>609</v>
      </c>
      <c r="Z22" s="825" t="s">
        <v>71</v>
      </c>
      <c r="AA22" s="824" t="s">
        <v>72</v>
      </c>
      <c r="AB22" s="824" t="s">
        <v>73</v>
      </c>
      <c r="AC22" s="824" t="s">
        <v>74</v>
      </c>
      <c r="AD22" s="824" t="s">
        <v>75</v>
      </c>
      <c r="AE22" s="824" t="s">
        <v>76</v>
      </c>
      <c r="AF22" s="825" t="s">
        <v>407</v>
      </c>
      <c r="AG22" s="826">
        <v>2024</v>
      </c>
      <c r="AH22" s="825" t="s">
        <v>407</v>
      </c>
      <c r="AI22" s="824" t="s">
        <v>77</v>
      </c>
      <c r="AJ22" s="824" t="s">
        <v>78</v>
      </c>
      <c r="AK22" s="827" t="s">
        <v>584</v>
      </c>
      <c r="AL22" s="828" t="s">
        <v>555</v>
      </c>
      <c r="AM22" s="829" t="s">
        <v>407</v>
      </c>
      <c r="AN22" s="830"/>
      <c r="AO22" s="831">
        <v>7695</v>
      </c>
      <c r="AP22" s="829" t="s">
        <v>407</v>
      </c>
      <c r="AQ22" s="830" t="s">
        <v>245</v>
      </c>
      <c r="AR22" s="830"/>
      <c r="AS22" s="830"/>
      <c r="AT22" s="832" t="s">
        <v>527</v>
      </c>
      <c r="AU22" s="833"/>
      <c r="AV22" s="834" t="s">
        <v>541</v>
      </c>
      <c r="AW22" s="834" t="s">
        <v>529</v>
      </c>
      <c r="AX22" s="834" t="s">
        <v>530</v>
      </c>
      <c r="AY22" s="835">
        <v>0.1</v>
      </c>
      <c r="AZ22" s="850">
        <v>0.1</v>
      </c>
      <c r="BA22" s="837" t="s">
        <v>556</v>
      </c>
      <c r="BB22" s="838" t="s">
        <v>557</v>
      </c>
      <c r="BC22" s="839">
        <v>0.3</v>
      </c>
      <c r="BD22" s="863">
        <v>0</v>
      </c>
      <c r="BE22" s="864"/>
      <c r="BF22" s="842" t="s">
        <v>610</v>
      </c>
      <c r="BG22" s="839">
        <v>0</v>
      </c>
      <c r="BH22" s="852">
        <v>0.3</v>
      </c>
      <c r="BI22" s="844" t="s">
        <v>611</v>
      </c>
      <c r="BJ22" s="848" t="s">
        <v>1915</v>
      </c>
      <c r="BK22" s="845">
        <v>0.3</v>
      </c>
      <c r="BL22" s="854">
        <v>0.3</v>
      </c>
      <c r="BM22" s="856" t="s">
        <v>612</v>
      </c>
      <c r="BN22" s="848" t="s">
        <v>1915</v>
      </c>
      <c r="BO22" s="849">
        <f t="shared" si="7"/>
        <v>0.7</v>
      </c>
    </row>
    <row r="23" spans="1:67" s="859" customFormat="1" ht="200.1" customHeight="1" thickBot="1">
      <c r="A23" s="811"/>
      <c r="B23" s="812">
        <v>10</v>
      </c>
      <c r="C23" s="857" t="s">
        <v>613</v>
      </c>
      <c r="D23" s="814">
        <v>8.3000000000000004E-2</v>
      </c>
      <c r="E23" s="815">
        <v>0.1</v>
      </c>
      <c r="F23" s="816">
        <v>0.1</v>
      </c>
      <c r="G23" s="817">
        <f t="shared" si="0"/>
        <v>1</v>
      </c>
      <c r="H23" s="815">
        <v>0.3</v>
      </c>
      <c r="I23" s="815">
        <v>0.3</v>
      </c>
      <c r="J23" s="817">
        <f t="shared" si="1"/>
        <v>1</v>
      </c>
      <c r="K23" s="815">
        <v>0.3</v>
      </c>
      <c r="L23" s="818">
        <v>0.3</v>
      </c>
      <c r="M23" s="819">
        <f t="shared" si="2"/>
        <v>1</v>
      </c>
      <c r="N23" s="815">
        <v>0.3</v>
      </c>
      <c r="O23" s="860">
        <v>0.3</v>
      </c>
      <c r="P23" s="817">
        <f t="shared" si="3"/>
        <v>1</v>
      </c>
      <c r="Q23" s="821">
        <f t="shared" si="5"/>
        <v>1</v>
      </c>
      <c r="R23" s="821">
        <f t="shared" si="5"/>
        <v>1</v>
      </c>
      <c r="S23" s="817">
        <f t="shared" si="4"/>
        <v>1</v>
      </c>
      <c r="T23" s="822">
        <f t="shared" si="6"/>
        <v>8.3000000000000004E-2</v>
      </c>
      <c r="U23" s="823" t="s">
        <v>614</v>
      </c>
      <c r="V23" s="823" t="s">
        <v>518</v>
      </c>
      <c r="W23" s="823" t="s">
        <v>519</v>
      </c>
      <c r="X23" s="824" t="s">
        <v>615</v>
      </c>
      <c r="Y23" s="824" t="s">
        <v>616</v>
      </c>
      <c r="Z23" s="825" t="s">
        <v>71</v>
      </c>
      <c r="AA23" s="824" t="s">
        <v>72</v>
      </c>
      <c r="AB23" s="824" t="s">
        <v>73</v>
      </c>
      <c r="AC23" s="824" t="s">
        <v>74</v>
      </c>
      <c r="AD23" s="824" t="s">
        <v>75</v>
      </c>
      <c r="AE23" s="824" t="s">
        <v>76</v>
      </c>
      <c r="AF23" s="825" t="s">
        <v>407</v>
      </c>
      <c r="AG23" s="826">
        <v>2024</v>
      </c>
      <c r="AH23" s="825" t="s">
        <v>407</v>
      </c>
      <c r="AI23" s="824" t="s">
        <v>77</v>
      </c>
      <c r="AJ23" s="824" t="s">
        <v>78</v>
      </c>
      <c r="AK23" s="827" t="s">
        <v>617</v>
      </c>
      <c r="AL23" s="828" t="s">
        <v>555</v>
      </c>
      <c r="AM23" s="829" t="s">
        <v>407</v>
      </c>
      <c r="AN23" s="830"/>
      <c r="AO23" s="831">
        <v>7695</v>
      </c>
      <c r="AP23" s="829" t="s">
        <v>407</v>
      </c>
      <c r="AQ23" s="830" t="s">
        <v>245</v>
      </c>
      <c r="AR23" s="830"/>
      <c r="AS23" s="830"/>
      <c r="AT23" s="832" t="s">
        <v>527</v>
      </c>
      <c r="AU23" s="833"/>
      <c r="AV23" s="834" t="s">
        <v>541</v>
      </c>
      <c r="AW23" s="834" t="s">
        <v>529</v>
      </c>
      <c r="AX23" s="834" t="s">
        <v>530</v>
      </c>
      <c r="AY23" s="835">
        <v>0.1</v>
      </c>
      <c r="AZ23" s="850">
        <v>0.1</v>
      </c>
      <c r="BA23" s="837" t="s">
        <v>556</v>
      </c>
      <c r="BB23" s="838" t="s">
        <v>557</v>
      </c>
      <c r="BC23" s="839">
        <v>0.3</v>
      </c>
      <c r="BD23" s="851">
        <v>0.3</v>
      </c>
      <c r="BE23" s="841" t="s">
        <v>558</v>
      </c>
      <c r="BF23" s="842" t="s">
        <v>559</v>
      </c>
      <c r="BG23" s="839">
        <v>0.3</v>
      </c>
      <c r="BH23" s="852">
        <v>0.3</v>
      </c>
      <c r="BI23" s="853" t="s">
        <v>618</v>
      </c>
      <c r="BJ23" s="848" t="s">
        <v>1915</v>
      </c>
      <c r="BK23" s="845">
        <v>0.3</v>
      </c>
      <c r="BL23" s="854">
        <v>0.3</v>
      </c>
      <c r="BM23" s="853" t="s">
        <v>619</v>
      </c>
      <c r="BN23" s="848" t="s">
        <v>1915</v>
      </c>
      <c r="BO23" s="849">
        <f t="shared" si="7"/>
        <v>0.99999999999999989</v>
      </c>
    </row>
    <row r="24" spans="1:67" s="859" customFormat="1" ht="200.1" customHeight="1" thickBot="1">
      <c r="A24" s="774"/>
      <c r="B24" s="812">
        <v>11</v>
      </c>
      <c r="C24" s="857" t="s">
        <v>620</v>
      </c>
      <c r="D24" s="814">
        <v>8.3000000000000004E-2</v>
      </c>
      <c r="E24" s="815">
        <v>0.1</v>
      </c>
      <c r="F24" s="816">
        <v>0.1</v>
      </c>
      <c r="G24" s="817">
        <f t="shared" si="0"/>
        <v>1</v>
      </c>
      <c r="H24" s="815">
        <v>0.3</v>
      </c>
      <c r="I24" s="815">
        <v>0.3</v>
      </c>
      <c r="J24" s="817">
        <f t="shared" si="1"/>
        <v>1</v>
      </c>
      <c r="K24" s="818">
        <v>0.3</v>
      </c>
      <c r="L24" s="818">
        <v>0.3</v>
      </c>
      <c r="M24" s="819">
        <f t="shared" si="2"/>
        <v>1</v>
      </c>
      <c r="N24" s="818">
        <v>0.3</v>
      </c>
      <c r="O24" s="820">
        <v>0.3</v>
      </c>
      <c r="P24" s="817">
        <f t="shared" si="3"/>
        <v>1</v>
      </c>
      <c r="Q24" s="821">
        <f t="shared" si="5"/>
        <v>1</v>
      </c>
      <c r="R24" s="821">
        <f t="shared" si="5"/>
        <v>1</v>
      </c>
      <c r="S24" s="817">
        <f t="shared" si="4"/>
        <v>1</v>
      </c>
      <c r="T24" s="822">
        <f>S24*D24</f>
        <v>8.3000000000000004E-2</v>
      </c>
      <c r="U24" s="823" t="s">
        <v>621</v>
      </c>
      <c r="V24" s="823" t="s">
        <v>518</v>
      </c>
      <c r="W24" s="823" t="s">
        <v>519</v>
      </c>
      <c r="X24" s="824" t="s">
        <v>622</v>
      </c>
      <c r="Y24" s="824" t="s">
        <v>623</v>
      </c>
      <c r="Z24" s="825" t="s">
        <v>71</v>
      </c>
      <c r="AA24" s="824" t="s">
        <v>72</v>
      </c>
      <c r="AB24" s="824" t="s">
        <v>73</v>
      </c>
      <c r="AC24" s="824" t="s">
        <v>74</v>
      </c>
      <c r="AD24" s="824" t="s">
        <v>75</v>
      </c>
      <c r="AE24" s="824" t="s">
        <v>76</v>
      </c>
      <c r="AF24" s="825" t="s">
        <v>407</v>
      </c>
      <c r="AG24" s="826">
        <v>2024</v>
      </c>
      <c r="AH24" s="825" t="s">
        <v>407</v>
      </c>
      <c r="AI24" s="824" t="s">
        <v>77</v>
      </c>
      <c r="AJ24" s="824" t="s">
        <v>78</v>
      </c>
      <c r="AK24" s="827" t="s">
        <v>624</v>
      </c>
      <c r="AL24" s="828" t="s">
        <v>555</v>
      </c>
      <c r="AM24" s="829" t="s">
        <v>407</v>
      </c>
      <c r="AN24" s="830"/>
      <c r="AO24" s="831">
        <v>7695</v>
      </c>
      <c r="AP24" s="829" t="s">
        <v>407</v>
      </c>
      <c r="AQ24" s="830" t="s">
        <v>245</v>
      </c>
      <c r="AR24" s="830"/>
      <c r="AS24" s="830"/>
      <c r="AT24" s="832" t="s">
        <v>527</v>
      </c>
      <c r="AU24" s="833"/>
      <c r="AV24" s="834" t="s">
        <v>541</v>
      </c>
      <c r="AW24" s="834" t="s">
        <v>529</v>
      </c>
      <c r="AX24" s="834" t="s">
        <v>530</v>
      </c>
      <c r="AY24" s="835">
        <v>0.1</v>
      </c>
      <c r="AZ24" s="865">
        <v>0.1</v>
      </c>
      <c r="BA24" s="837" t="s">
        <v>556</v>
      </c>
      <c r="BB24" s="838" t="s">
        <v>557</v>
      </c>
      <c r="BC24" s="839">
        <v>0.3</v>
      </c>
      <c r="BD24" s="866">
        <v>0.3</v>
      </c>
      <c r="BE24" s="841" t="s">
        <v>558</v>
      </c>
      <c r="BF24" s="842" t="s">
        <v>559</v>
      </c>
      <c r="BG24" s="839">
        <v>0.3</v>
      </c>
      <c r="BH24" s="867">
        <v>0.3</v>
      </c>
      <c r="BI24" s="853" t="s">
        <v>625</v>
      </c>
      <c r="BJ24" s="848" t="s">
        <v>1915</v>
      </c>
      <c r="BK24" s="845">
        <v>0.3</v>
      </c>
      <c r="BL24" s="868">
        <v>0.3</v>
      </c>
      <c r="BM24" s="869" t="s">
        <v>626</v>
      </c>
      <c r="BN24" s="848" t="s">
        <v>1915</v>
      </c>
      <c r="BO24" s="849">
        <f t="shared" si="7"/>
        <v>0.99999999999999989</v>
      </c>
    </row>
    <row r="25" spans="1:67" s="141" customFormat="1" ht="11.65" customHeight="1" thickBot="1">
      <c r="B25" s="423"/>
      <c r="C25" s="17"/>
      <c r="D25" s="424">
        <f>SUM(D14:D24)</f>
        <v>1.0029999999999999</v>
      </c>
      <c r="E25" s="17"/>
      <c r="F25" s="17"/>
      <c r="G25" s="17"/>
      <c r="H25" s="17"/>
      <c r="I25" s="17"/>
      <c r="J25" s="17"/>
      <c r="K25" s="17"/>
      <c r="L25" s="17"/>
      <c r="M25" s="17"/>
      <c r="N25" s="17"/>
      <c r="O25" s="17"/>
      <c r="P25" s="17"/>
      <c r="Q25" s="17"/>
      <c r="R25" s="17"/>
      <c r="S25" s="17"/>
      <c r="T25" s="17"/>
      <c r="U25" s="17"/>
      <c r="V25" s="17"/>
      <c r="W25" s="17"/>
      <c r="X25" s="17"/>
      <c r="Y25" s="17"/>
      <c r="Z25" s="139"/>
      <c r="AA25" s="5"/>
      <c r="AB25" s="17"/>
      <c r="AC25" s="17"/>
      <c r="AD25" s="17"/>
      <c r="AE25" s="17"/>
      <c r="AF25" s="5"/>
      <c r="AG25" s="5"/>
      <c r="AH25" s="5"/>
      <c r="AI25" s="17"/>
      <c r="AJ25" s="17"/>
      <c r="AK25" s="17"/>
      <c r="AL25" s="5"/>
      <c r="AM25" s="5"/>
      <c r="AN25" s="5"/>
      <c r="AO25" s="5"/>
      <c r="AP25" s="17"/>
      <c r="AQ25" s="17"/>
      <c r="AR25" s="17"/>
      <c r="AS25" s="17"/>
      <c r="AT25" s="5"/>
      <c r="AU25" s="5"/>
      <c r="AV25" s="5"/>
      <c r="AW25" s="5"/>
      <c r="AX25" s="5"/>
      <c r="BG25" s="5"/>
      <c r="BH25" s="5"/>
      <c r="BI25" s="425"/>
      <c r="BJ25" s="5">
        <f>12+4+2+6+6+11+4+1+5+2+5+5+8+5</f>
        <v>76</v>
      </c>
      <c r="BK25" s="5"/>
      <c r="BL25" s="5"/>
      <c r="BM25" s="5"/>
      <c r="BN25" s="5"/>
      <c r="BO25" s="5"/>
    </row>
    <row r="26" spans="1:67" s="141" customFormat="1" ht="11.65" customHeight="1">
      <c r="B26" s="139"/>
      <c r="C26" s="17"/>
      <c r="D26" s="143"/>
      <c r="E26" s="17"/>
      <c r="F26" s="17"/>
      <c r="G26" s="17"/>
      <c r="H26" s="17"/>
      <c r="I26" s="17"/>
      <c r="J26" s="17"/>
      <c r="K26" s="17"/>
      <c r="L26" s="17"/>
      <c r="M26" s="17"/>
      <c r="N26" s="17"/>
      <c r="O26" s="17"/>
      <c r="P26" s="17"/>
      <c r="Q26" s="17"/>
      <c r="R26" s="17"/>
      <c r="S26" s="17"/>
      <c r="T26" s="17"/>
      <c r="U26" s="17"/>
      <c r="V26" s="17"/>
      <c r="W26" s="17"/>
      <c r="X26" s="17"/>
      <c r="Y26" s="17"/>
      <c r="Z26" s="139"/>
      <c r="AA26" s="5"/>
      <c r="AB26" s="17"/>
      <c r="AC26" s="17"/>
      <c r="AD26" s="17"/>
      <c r="AE26" s="17"/>
      <c r="AF26" s="5"/>
      <c r="AG26" s="5"/>
      <c r="AH26" s="5"/>
      <c r="AI26" s="17"/>
      <c r="AJ26" s="17"/>
      <c r="AK26" s="17"/>
      <c r="AL26" s="5"/>
      <c r="AM26" s="5"/>
      <c r="AN26" s="5"/>
      <c r="AO26" s="5"/>
      <c r="AP26" s="17"/>
      <c r="AQ26" s="17"/>
      <c r="AR26" s="17"/>
      <c r="AS26" s="17"/>
      <c r="AT26" s="5"/>
      <c r="AU26" s="5"/>
      <c r="AV26" s="5"/>
      <c r="AW26" s="5"/>
      <c r="AX26" s="5"/>
      <c r="BG26" s="5"/>
      <c r="BH26" s="5"/>
      <c r="BI26" s="425"/>
      <c r="BJ26" s="5"/>
      <c r="BK26" s="5"/>
      <c r="BL26" s="5"/>
      <c r="BM26" s="5"/>
      <c r="BN26" s="5"/>
      <c r="BO26" s="5"/>
    </row>
    <row r="27" spans="1:67" s="141" customFormat="1" ht="11.65" customHeight="1">
      <c r="B27" s="139"/>
      <c r="C27" s="145"/>
      <c r="D27" s="143"/>
      <c r="E27" s="17"/>
      <c r="F27" s="17"/>
      <c r="G27" s="17"/>
      <c r="H27" s="17"/>
      <c r="I27" s="17"/>
      <c r="J27" s="17"/>
      <c r="K27" s="17"/>
      <c r="L27" s="17"/>
      <c r="M27" s="17"/>
      <c r="N27" s="17"/>
      <c r="O27" s="17"/>
      <c r="P27" s="17"/>
      <c r="Q27" s="17"/>
      <c r="R27" s="17"/>
      <c r="S27" s="17"/>
      <c r="T27" s="17"/>
      <c r="U27" s="17"/>
      <c r="V27" s="17"/>
      <c r="W27" s="17"/>
      <c r="X27" s="17"/>
      <c r="Y27" s="17"/>
      <c r="Z27" s="139"/>
      <c r="AA27" s="5"/>
      <c r="AB27" s="17"/>
      <c r="AC27" s="17"/>
      <c r="AD27" s="17"/>
      <c r="AE27" s="17"/>
      <c r="AF27" s="5"/>
      <c r="AG27" s="5"/>
      <c r="AH27" s="5"/>
      <c r="AI27" s="17"/>
      <c r="AJ27" s="17"/>
      <c r="AK27" s="17"/>
      <c r="AL27" s="5"/>
      <c r="AM27" s="5"/>
      <c r="AN27" s="5"/>
      <c r="AO27" s="5"/>
      <c r="AP27" s="17"/>
      <c r="AQ27" s="17"/>
      <c r="AR27" s="17"/>
      <c r="AS27" s="17"/>
      <c r="AT27" s="5"/>
      <c r="AU27" s="5"/>
      <c r="AV27" s="5"/>
      <c r="AW27" s="5"/>
      <c r="AX27" s="5"/>
      <c r="BG27" s="5"/>
      <c r="BH27" s="5"/>
      <c r="BI27" s="425"/>
      <c r="BJ27" s="5"/>
      <c r="BK27" s="5"/>
      <c r="BL27" s="5"/>
      <c r="BM27" s="5"/>
      <c r="BN27" s="5"/>
      <c r="BO27" s="5"/>
    </row>
    <row r="28" spans="1:67" s="141" customFormat="1" ht="11.65" customHeight="1">
      <c r="B28" s="139"/>
      <c r="C28" s="17"/>
      <c r="D28" s="143"/>
      <c r="E28" s="17"/>
      <c r="F28" s="17"/>
      <c r="G28" s="17"/>
      <c r="H28" s="17"/>
      <c r="I28" s="17"/>
      <c r="J28" s="17"/>
      <c r="K28" s="17"/>
      <c r="L28" s="17"/>
      <c r="M28" s="17"/>
      <c r="N28" s="17"/>
      <c r="O28" s="17"/>
      <c r="P28" s="17"/>
      <c r="Q28" s="17"/>
      <c r="R28" s="17"/>
      <c r="S28" s="17"/>
      <c r="T28" s="17"/>
      <c r="U28" s="17"/>
      <c r="V28" s="17"/>
      <c r="W28" s="17"/>
      <c r="X28" s="17"/>
      <c r="Y28" s="17"/>
      <c r="Z28" s="139"/>
      <c r="AA28" s="5"/>
      <c r="AB28" s="17"/>
      <c r="AC28" s="17"/>
      <c r="AD28" s="17"/>
      <c r="AE28" s="17"/>
      <c r="AF28" s="5"/>
      <c r="AG28" s="5"/>
      <c r="AH28" s="5"/>
      <c r="AI28" s="17"/>
      <c r="AJ28" s="17"/>
      <c r="AK28" s="17"/>
      <c r="AL28" s="5"/>
      <c r="AM28" s="5"/>
      <c r="AN28" s="5"/>
      <c r="AO28" s="5"/>
      <c r="AP28" s="17"/>
      <c r="AQ28" s="17"/>
      <c r="AR28" s="17"/>
      <c r="AS28" s="17"/>
      <c r="AT28" s="5"/>
      <c r="AU28" s="5"/>
      <c r="AV28" s="5"/>
      <c r="AW28" s="5"/>
      <c r="AX28" s="5"/>
      <c r="BG28" s="5"/>
      <c r="BH28" s="5"/>
      <c r="BI28" s="426"/>
      <c r="BJ28" s="5"/>
      <c r="BK28" s="5"/>
      <c r="BL28" s="5"/>
      <c r="BM28" s="5"/>
      <c r="BN28" s="5"/>
      <c r="BO28" s="5"/>
    </row>
    <row r="29" spans="1:67" s="141" customFormat="1" ht="11.65" customHeight="1">
      <c r="B29" s="139"/>
      <c r="C29" s="17"/>
      <c r="D29" s="143"/>
      <c r="E29" s="17"/>
      <c r="F29" s="17"/>
      <c r="G29" s="17"/>
      <c r="H29" s="17"/>
      <c r="I29" s="17"/>
      <c r="J29" s="17"/>
      <c r="K29" s="17"/>
      <c r="L29" s="17"/>
      <c r="M29" s="17"/>
      <c r="N29" s="17"/>
      <c r="O29" s="17"/>
      <c r="P29" s="17"/>
      <c r="Q29" s="17"/>
      <c r="R29" s="17"/>
      <c r="S29" s="17"/>
      <c r="T29" s="17"/>
      <c r="U29" s="17"/>
      <c r="V29" s="17"/>
      <c r="W29" s="17"/>
      <c r="X29" s="17"/>
      <c r="Y29" s="17"/>
      <c r="Z29" s="139"/>
      <c r="AA29" s="5"/>
      <c r="AB29" s="17"/>
      <c r="AC29" s="17"/>
      <c r="AD29" s="17"/>
      <c r="AE29" s="17"/>
      <c r="AF29" s="5"/>
      <c r="AG29" s="5"/>
      <c r="AH29" s="5"/>
      <c r="AI29" s="17"/>
      <c r="AJ29" s="17"/>
      <c r="AK29" s="17"/>
      <c r="AL29" s="5"/>
      <c r="AM29" s="5"/>
      <c r="AN29" s="5"/>
      <c r="AO29" s="5"/>
      <c r="AP29" s="17"/>
      <c r="AQ29" s="17"/>
      <c r="AR29" s="17"/>
      <c r="AS29" s="17"/>
      <c r="AT29" s="5"/>
      <c r="AU29" s="5"/>
      <c r="AV29" s="5"/>
      <c r="AW29" s="5"/>
      <c r="AX29" s="5"/>
      <c r="BG29" s="5"/>
      <c r="BH29" s="5"/>
      <c r="BI29" s="425"/>
      <c r="BJ29" s="5"/>
      <c r="BK29" s="5"/>
      <c r="BL29" s="5"/>
      <c r="BM29" s="5"/>
      <c r="BN29" s="5"/>
      <c r="BO29" s="5"/>
    </row>
    <row r="30" spans="1:67" s="141" customFormat="1" ht="11.65" customHeight="1">
      <c r="B30" s="139"/>
      <c r="C30" s="17"/>
      <c r="D30" s="143"/>
      <c r="E30" s="17"/>
      <c r="F30" s="17"/>
      <c r="G30" s="17"/>
      <c r="H30" s="17"/>
      <c r="I30" s="17"/>
      <c r="J30" s="17"/>
      <c r="K30" s="17"/>
      <c r="L30" s="17"/>
      <c r="M30" s="17"/>
      <c r="N30" s="17"/>
      <c r="O30" s="17"/>
      <c r="P30" s="17"/>
      <c r="Q30" s="17"/>
      <c r="R30" s="17"/>
      <c r="S30" s="17"/>
      <c r="T30" s="17"/>
      <c r="U30" s="17"/>
      <c r="V30" s="17"/>
      <c r="W30" s="17"/>
      <c r="X30" s="17"/>
      <c r="Y30" s="17"/>
      <c r="Z30" s="139"/>
      <c r="AA30" s="5"/>
      <c r="AB30" s="17"/>
      <c r="AC30" s="17"/>
      <c r="AD30" s="17"/>
      <c r="AE30" s="17"/>
      <c r="AF30" s="5"/>
      <c r="AG30" s="5"/>
      <c r="AH30" s="5"/>
      <c r="AI30" s="17"/>
      <c r="AJ30" s="17"/>
      <c r="AK30" s="17"/>
      <c r="AL30" s="5"/>
      <c r="AM30" s="5"/>
      <c r="AN30" s="5"/>
      <c r="AO30" s="5"/>
      <c r="AP30" s="17"/>
      <c r="AQ30" s="17"/>
      <c r="AR30" s="17"/>
      <c r="AS30" s="17"/>
      <c r="AT30" s="5"/>
      <c r="AU30" s="5"/>
      <c r="AV30" s="5"/>
      <c r="AW30" s="5"/>
      <c r="AX30" s="5"/>
      <c r="BG30" s="5"/>
      <c r="BH30" s="5"/>
      <c r="BI30" s="425"/>
      <c r="BJ30" s="5"/>
      <c r="BK30" s="5"/>
      <c r="BL30" s="5"/>
      <c r="BM30" s="5"/>
      <c r="BN30" s="5"/>
      <c r="BO30" s="5"/>
    </row>
    <row r="31" spans="1:67" s="141" customFormat="1" ht="11.65" customHeight="1">
      <c r="B31" s="139"/>
      <c r="C31" s="17"/>
      <c r="D31" s="143"/>
      <c r="E31" s="17"/>
      <c r="F31" s="17"/>
      <c r="G31" s="17"/>
      <c r="H31" s="17"/>
      <c r="I31" s="17"/>
      <c r="J31" s="17"/>
      <c r="K31" s="17"/>
      <c r="L31" s="17"/>
      <c r="M31" s="17"/>
      <c r="N31" s="17"/>
      <c r="O31" s="17"/>
      <c r="P31" s="17"/>
      <c r="Q31" s="17"/>
      <c r="R31" s="17"/>
      <c r="S31" s="17"/>
      <c r="T31" s="17"/>
      <c r="U31" s="17"/>
      <c r="V31" s="17"/>
      <c r="W31" s="17"/>
      <c r="X31" s="17"/>
      <c r="Y31" s="17"/>
      <c r="Z31" s="139"/>
      <c r="AA31" s="5"/>
      <c r="AB31" s="17"/>
      <c r="AC31" s="17"/>
      <c r="AD31" s="17"/>
      <c r="AE31" s="17"/>
      <c r="AF31" s="5"/>
      <c r="AG31" s="5"/>
      <c r="AH31" s="5"/>
      <c r="AI31" s="17"/>
      <c r="AJ31" s="17"/>
      <c r="AK31" s="17"/>
      <c r="AL31" s="5"/>
      <c r="AM31" s="5"/>
      <c r="AN31" s="5"/>
      <c r="AO31" s="5"/>
      <c r="AP31" s="17"/>
      <c r="AQ31" s="17"/>
      <c r="AR31" s="17"/>
      <c r="AS31" s="17"/>
      <c r="AT31" s="5"/>
      <c r="AU31" s="5"/>
      <c r="AV31" s="5"/>
      <c r="AW31" s="5"/>
      <c r="AX31" s="5"/>
      <c r="BG31" s="5"/>
      <c r="BH31" s="5"/>
      <c r="BI31" s="425"/>
      <c r="BJ31" s="5"/>
      <c r="BK31" s="5"/>
      <c r="BL31" s="5"/>
      <c r="BM31" s="5"/>
      <c r="BN31" s="5"/>
      <c r="BO31" s="5"/>
    </row>
    <row r="32" spans="1:67" s="141" customFormat="1" ht="11.65" customHeight="1">
      <c r="B32" s="139"/>
      <c r="C32" s="17"/>
      <c r="D32" s="143"/>
      <c r="E32" s="17"/>
      <c r="F32" s="17"/>
      <c r="G32" s="17"/>
      <c r="H32" s="17"/>
      <c r="I32" s="17"/>
      <c r="J32" s="17"/>
      <c r="K32" s="17"/>
      <c r="L32" s="17"/>
      <c r="M32" s="17"/>
      <c r="N32" s="17"/>
      <c r="O32" s="17"/>
      <c r="P32" s="17"/>
      <c r="Q32" s="17"/>
      <c r="R32" s="17"/>
      <c r="S32" s="17"/>
      <c r="T32" s="17"/>
      <c r="U32" s="17"/>
      <c r="V32" s="17"/>
      <c r="W32" s="17"/>
      <c r="X32" s="17"/>
      <c r="Y32" s="17"/>
      <c r="Z32" s="139"/>
      <c r="AA32" s="5"/>
      <c r="AB32" s="17"/>
      <c r="AC32" s="17"/>
      <c r="AD32" s="17"/>
      <c r="AE32" s="17"/>
      <c r="AF32" s="5"/>
      <c r="AG32" s="5"/>
      <c r="AH32" s="5"/>
      <c r="AI32" s="17"/>
      <c r="AJ32" s="17"/>
      <c r="AK32" s="17"/>
      <c r="AL32" s="5"/>
      <c r="AM32" s="5"/>
      <c r="AN32" s="5"/>
      <c r="AO32" s="5"/>
      <c r="AP32" s="17"/>
      <c r="AQ32" s="17"/>
      <c r="AR32" s="17"/>
      <c r="AS32" s="17"/>
      <c r="AT32" s="5"/>
      <c r="AU32" s="5"/>
      <c r="AV32" s="5"/>
      <c r="AW32" s="5"/>
      <c r="AX32" s="5"/>
      <c r="BG32" s="5"/>
      <c r="BH32" s="5"/>
      <c r="BI32" s="425"/>
      <c r="BJ32" s="5"/>
      <c r="BK32" s="5"/>
      <c r="BL32" s="5"/>
      <c r="BM32" s="5"/>
      <c r="BN32" s="5"/>
      <c r="BO32" s="5"/>
    </row>
    <row r="33" spans="2:67" s="141" customFormat="1" ht="11.65" customHeight="1">
      <c r="B33" s="139"/>
      <c r="C33" s="17"/>
      <c r="D33" s="143"/>
      <c r="E33" s="17"/>
      <c r="F33" s="17"/>
      <c r="G33" s="17"/>
      <c r="H33" s="17"/>
      <c r="I33" s="17"/>
      <c r="J33" s="17"/>
      <c r="K33" s="17"/>
      <c r="L33" s="17"/>
      <c r="M33" s="17"/>
      <c r="N33" s="17"/>
      <c r="O33" s="17"/>
      <c r="P33" s="17"/>
      <c r="Q33" s="17"/>
      <c r="R33" s="17"/>
      <c r="S33" s="17"/>
      <c r="T33" s="17"/>
      <c r="U33" s="17"/>
      <c r="V33" s="17"/>
      <c r="W33" s="17"/>
      <c r="X33" s="17"/>
      <c r="Y33" s="17"/>
      <c r="Z33" s="139"/>
      <c r="AA33" s="5"/>
      <c r="AB33" s="17"/>
      <c r="AC33" s="17"/>
      <c r="AD33" s="17"/>
      <c r="AE33" s="17"/>
      <c r="AF33" s="5"/>
      <c r="AG33" s="5"/>
      <c r="AH33" s="5"/>
      <c r="AI33" s="17"/>
      <c r="AJ33" s="17"/>
      <c r="AK33" s="17"/>
      <c r="AL33" s="5"/>
      <c r="AM33" s="5"/>
      <c r="AN33" s="5"/>
      <c r="AO33" s="5"/>
      <c r="AP33" s="17"/>
      <c r="AQ33" s="17"/>
      <c r="AR33" s="17"/>
      <c r="AS33" s="17"/>
      <c r="AT33" s="5"/>
      <c r="AU33" s="5"/>
      <c r="AV33" s="5"/>
      <c r="AW33" s="5"/>
      <c r="AX33" s="5"/>
      <c r="BG33" s="5"/>
      <c r="BH33" s="5"/>
      <c r="BI33" s="425"/>
      <c r="BJ33" s="5"/>
      <c r="BK33" s="5"/>
      <c r="BL33" s="5"/>
      <c r="BM33" s="5"/>
      <c r="BN33" s="5"/>
      <c r="BO33" s="5"/>
    </row>
    <row r="34" spans="2:67" s="141" customFormat="1" ht="14.1" customHeight="1">
      <c r="B34" s="139"/>
      <c r="C34" s="17"/>
      <c r="D34" s="143"/>
      <c r="E34" s="17"/>
      <c r="F34" s="17"/>
      <c r="G34" s="17"/>
      <c r="H34" s="17"/>
      <c r="I34" s="17"/>
      <c r="J34" s="17"/>
      <c r="K34" s="17"/>
      <c r="L34" s="17"/>
      <c r="M34" s="17"/>
      <c r="N34" s="17"/>
      <c r="O34" s="17"/>
      <c r="P34" s="17"/>
      <c r="Q34" s="17"/>
      <c r="R34" s="17"/>
      <c r="S34" s="17"/>
      <c r="T34" s="17"/>
      <c r="U34" s="17"/>
      <c r="V34" s="17"/>
      <c r="W34" s="17"/>
      <c r="X34" s="17"/>
      <c r="Y34" s="17"/>
      <c r="Z34" s="139"/>
      <c r="AA34" s="5"/>
      <c r="AB34" s="17"/>
      <c r="AC34" s="17"/>
      <c r="AD34" s="17"/>
      <c r="AE34" s="17"/>
      <c r="AF34" s="5"/>
      <c r="AG34" s="5"/>
      <c r="AH34" s="5"/>
      <c r="AI34" s="17"/>
      <c r="AJ34" s="17"/>
      <c r="AK34" s="17"/>
      <c r="AL34" s="5"/>
      <c r="AM34" s="5"/>
      <c r="AN34" s="5"/>
      <c r="AO34" s="5"/>
      <c r="AP34" s="17"/>
      <c r="AQ34" s="17"/>
      <c r="AR34" s="17"/>
      <c r="AS34" s="17"/>
      <c r="AT34" s="5"/>
      <c r="AU34" s="5"/>
      <c r="AV34" s="5"/>
      <c r="AW34" s="5"/>
      <c r="AX34" s="5"/>
      <c r="BG34" s="5"/>
      <c r="BH34" s="5"/>
      <c r="BI34" s="425"/>
      <c r="BJ34" s="5"/>
      <c r="BK34" s="5"/>
      <c r="BL34" s="5"/>
      <c r="BM34" s="5"/>
      <c r="BN34" s="5"/>
      <c r="BO34" s="5"/>
    </row>
    <row r="35" spans="2:67" s="141" customFormat="1" ht="11.65" customHeight="1">
      <c r="B35" s="139"/>
      <c r="C35"/>
      <c r="D35" s="143"/>
      <c r="E35" s="17"/>
      <c r="F35" s="17"/>
      <c r="G35" s="17"/>
      <c r="H35" s="17"/>
      <c r="I35" s="17"/>
      <c r="J35" s="17"/>
      <c r="K35" s="17"/>
      <c r="L35" s="17"/>
      <c r="M35" s="17"/>
      <c r="N35" s="17"/>
      <c r="O35" s="17"/>
      <c r="P35" s="17"/>
      <c r="Q35" s="17"/>
      <c r="R35" s="17"/>
      <c r="S35" s="17"/>
      <c r="T35" s="17"/>
      <c r="U35" s="17"/>
      <c r="V35" s="17"/>
      <c r="W35" s="17"/>
      <c r="X35" s="17"/>
      <c r="Y35" s="17"/>
      <c r="Z35" s="139"/>
      <c r="AA35" s="5"/>
      <c r="AB35" s="17"/>
      <c r="AC35" s="17"/>
      <c r="AD35" s="17"/>
      <c r="AE35" s="17"/>
      <c r="AF35" s="5"/>
      <c r="AG35" s="5"/>
      <c r="AH35" s="5"/>
      <c r="AI35" s="17"/>
      <c r="AJ35" s="17"/>
      <c r="AK35" s="17"/>
      <c r="AL35" s="5"/>
      <c r="AM35" s="5"/>
      <c r="AN35" s="5"/>
      <c r="AO35" s="5"/>
      <c r="AP35" s="17"/>
      <c r="AQ35" s="17"/>
      <c r="AR35" s="17"/>
      <c r="AS35" s="17"/>
      <c r="AT35" s="5"/>
      <c r="AU35" s="5"/>
      <c r="AV35" s="5"/>
      <c r="AW35" s="5"/>
      <c r="AX35" s="5"/>
      <c r="BG35" s="5"/>
      <c r="BH35" s="5"/>
      <c r="BI35" s="417"/>
      <c r="BJ35" s="5"/>
      <c r="BK35" s="5"/>
      <c r="BL35" s="5"/>
      <c r="BM35" s="5"/>
      <c r="BN35" s="5"/>
      <c r="BO35" s="5"/>
    </row>
    <row r="36" spans="2:67" s="141" customFormat="1" ht="11.65" customHeight="1">
      <c r="B36" s="139"/>
      <c r="C36" s="17"/>
      <c r="D36" s="143"/>
      <c r="E36" s="17"/>
      <c r="F36" s="17"/>
      <c r="G36" s="17"/>
      <c r="H36" s="17"/>
      <c r="I36" s="17"/>
      <c r="J36" s="17"/>
      <c r="K36" s="17"/>
      <c r="L36" s="17"/>
      <c r="M36" s="17"/>
      <c r="N36" s="17"/>
      <c r="O36" s="17"/>
      <c r="P36" s="17"/>
      <c r="Q36" s="17"/>
      <c r="R36" s="17"/>
      <c r="S36" s="17"/>
      <c r="T36" s="17"/>
      <c r="U36" s="17"/>
      <c r="V36" s="17"/>
      <c r="W36" s="17"/>
      <c r="X36" s="17"/>
      <c r="Y36" s="17"/>
      <c r="Z36" s="139"/>
      <c r="AA36" s="5"/>
      <c r="AB36" s="17"/>
      <c r="AC36" s="17"/>
      <c r="AD36" s="17"/>
      <c r="AE36" s="17"/>
      <c r="AF36" s="5"/>
      <c r="AG36" s="5"/>
      <c r="AH36" s="5"/>
      <c r="AI36" s="17"/>
      <c r="AJ36" s="17"/>
      <c r="AK36" s="17"/>
      <c r="AL36" s="5"/>
      <c r="AM36" s="5"/>
      <c r="AN36" s="5"/>
      <c r="AO36" s="5"/>
      <c r="AP36" s="17"/>
      <c r="AQ36" s="17"/>
      <c r="AR36" s="17"/>
      <c r="AS36" s="17"/>
      <c r="AT36" s="5"/>
      <c r="AU36" s="5"/>
      <c r="AV36" s="5"/>
      <c r="AW36" s="5"/>
      <c r="AX36" s="5"/>
      <c r="BG36" s="5"/>
      <c r="BH36" s="5"/>
      <c r="BI36" s="417"/>
      <c r="BJ36" s="5"/>
      <c r="BK36" s="5"/>
      <c r="BL36" s="5"/>
      <c r="BM36" s="5"/>
      <c r="BN36" s="5"/>
      <c r="BO36" s="5"/>
    </row>
    <row r="37" spans="2:67" s="141" customFormat="1" ht="11.65" customHeight="1">
      <c r="B37" s="139"/>
      <c r="C37" s="17"/>
      <c r="D37" s="143"/>
      <c r="E37" s="17"/>
      <c r="F37" s="17"/>
      <c r="G37" s="17"/>
      <c r="H37" s="17"/>
      <c r="I37" s="17"/>
      <c r="J37" s="17"/>
      <c r="K37" s="17"/>
      <c r="L37" s="17"/>
      <c r="M37" s="17"/>
      <c r="N37" s="17"/>
      <c r="O37" s="17"/>
      <c r="P37" s="17"/>
      <c r="Q37" s="17"/>
      <c r="R37" s="17"/>
      <c r="S37" s="17"/>
      <c r="T37" s="17"/>
      <c r="U37" s="17"/>
      <c r="V37" s="17"/>
      <c r="W37" s="17"/>
      <c r="X37" s="17"/>
      <c r="Y37" s="17"/>
      <c r="Z37" s="139"/>
      <c r="AA37" s="5"/>
      <c r="AB37" s="17"/>
      <c r="AC37" s="17"/>
      <c r="AD37" s="17"/>
      <c r="AE37" s="17"/>
      <c r="AF37" s="5"/>
      <c r="AG37" s="5"/>
      <c r="AH37" s="5"/>
      <c r="AI37" s="17"/>
      <c r="AJ37" s="17"/>
      <c r="AK37" s="17"/>
      <c r="AL37" s="5"/>
      <c r="AM37" s="5"/>
      <c r="AN37" s="5"/>
      <c r="AO37" s="5"/>
      <c r="AP37" s="17"/>
      <c r="AQ37" s="17"/>
      <c r="AR37" s="17"/>
      <c r="AS37" s="17"/>
      <c r="AT37" s="5"/>
      <c r="AU37" s="5"/>
      <c r="AV37" s="5"/>
      <c r="AW37" s="5"/>
      <c r="AX37" s="5"/>
      <c r="BG37" s="5"/>
      <c r="BH37" s="5"/>
      <c r="BI37" s="417"/>
      <c r="BJ37" s="5"/>
      <c r="BK37" s="5"/>
      <c r="BL37" s="5"/>
      <c r="BM37" s="5"/>
      <c r="BN37" s="5"/>
      <c r="BO37" s="5"/>
    </row>
    <row r="38" spans="2:67" s="141" customFormat="1" ht="11.65" customHeight="1">
      <c r="B38" s="139"/>
      <c r="C38" s="17"/>
      <c r="D38" s="143"/>
      <c r="E38" s="17"/>
      <c r="F38" s="17"/>
      <c r="G38" s="17"/>
      <c r="H38" s="17"/>
      <c r="I38" s="17"/>
      <c r="J38" s="17"/>
      <c r="K38" s="17"/>
      <c r="L38" s="17"/>
      <c r="M38" s="17"/>
      <c r="N38" s="17"/>
      <c r="O38" s="17"/>
      <c r="P38" s="17"/>
      <c r="Q38" s="17"/>
      <c r="R38" s="17"/>
      <c r="S38" s="17"/>
      <c r="T38" s="17"/>
      <c r="U38" s="17"/>
      <c r="V38" s="17"/>
      <c r="W38" s="17"/>
      <c r="X38" s="17"/>
      <c r="Y38" s="17"/>
      <c r="Z38" s="139"/>
      <c r="AA38" s="5"/>
      <c r="AB38" s="17"/>
      <c r="AC38" s="17"/>
      <c r="AD38" s="17"/>
      <c r="AE38" s="17"/>
      <c r="AF38" s="5"/>
      <c r="AG38" s="5"/>
      <c r="AH38" s="5"/>
      <c r="AI38" s="17"/>
      <c r="AJ38" s="17"/>
      <c r="AK38" s="17"/>
      <c r="AL38" s="5"/>
      <c r="AM38" s="5"/>
      <c r="AN38" s="5"/>
      <c r="AO38" s="5"/>
      <c r="AP38" s="17"/>
      <c r="AQ38" s="17"/>
      <c r="AR38" s="17"/>
      <c r="AS38" s="17"/>
      <c r="AT38" s="5"/>
      <c r="AU38" s="5"/>
      <c r="AV38" s="5"/>
      <c r="AW38" s="5"/>
      <c r="AX38" s="5"/>
      <c r="BG38" s="5"/>
      <c r="BH38" s="5"/>
      <c r="BI38" s="417"/>
      <c r="BJ38" s="5"/>
      <c r="BK38" s="5"/>
      <c r="BL38" s="5"/>
      <c r="BM38" s="5"/>
      <c r="BN38" s="5"/>
      <c r="BO38" s="5"/>
    </row>
    <row r="39" spans="2:67" s="141" customFormat="1" ht="11.65" customHeight="1">
      <c r="B39" s="139"/>
      <c r="C39" s="17"/>
      <c r="D39" s="143"/>
      <c r="E39" s="17"/>
      <c r="F39" s="17"/>
      <c r="G39" s="17"/>
      <c r="H39" s="17"/>
      <c r="I39" s="17"/>
      <c r="J39" s="17"/>
      <c r="K39" s="17"/>
      <c r="L39" s="17"/>
      <c r="M39" s="17"/>
      <c r="N39" s="17"/>
      <c r="O39" s="17"/>
      <c r="P39" s="17"/>
      <c r="Q39" s="17"/>
      <c r="R39" s="17"/>
      <c r="S39" s="17"/>
      <c r="T39" s="17"/>
      <c r="U39" s="17"/>
      <c r="V39" s="17"/>
      <c r="W39" s="17"/>
      <c r="X39" s="17"/>
      <c r="Y39" s="17"/>
      <c r="Z39" s="139"/>
      <c r="AA39" s="5"/>
      <c r="AB39" s="17"/>
      <c r="AC39" s="17"/>
      <c r="AD39" s="17"/>
      <c r="AE39" s="17"/>
      <c r="AF39" s="5"/>
      <c r="AG39" s="5"/>
      <c r="AH39" s="5"/>
      <c r="AI39" s="17"/>
      <c r="AJ39" s="17"/>
      <c r="AK39" s="17"/>
      <c r="AL39" s="5"/>
      <c r="AM39" s="5"/>
      <c r="AN39" s="5"/>
      <c r="AO39" s="5"/>
      <c r="AP39" s="17"/>
      <c r="AQ39" s="17"/>
      <c r="AR39" s="17"/>
      <c r="AS39" s="17"/>
      <c r="AT39" s="5"/>
      <c r="AU39" s="5"/>
      <c r="AV39" s="5"/>
      <c r="AW39" s="5"/>
      <c r="AX39" s="5"/>
      <c r="BG39" s="5"/>
      <c r="BH39" s="5"/>
      <c r="BI39" s="417"/>
      <c r="BJ39" s="5"/>
      <c r="BK39" s="5"/>
      <c r="BL39" s="5"/>
      <c r="BM39" s="5"/>
      <c r="BN39" s="5"/>
      <c r="BO39" s="5"/>
    </row>
    <row r="40" spans="2:67" s="141" customFormat="1" ht="12.6" customHeight="1">
      <c r="B40" s="139"/>
      <c r="C40" s="17"/>
      <c r="D40" s="143"/>
      <c r="E40" s="17"/>
      <c r="F40" s="17"/>
      <c r="G40" s="17"/>
      <c r="H40" s="17"/>
      <c r="I40" s="17"/>
      <c r="J40" s="17"/>
      <c r="K40" s="17"/>
      <c r="L40" s="17"/>
      <c r="M40" s="17"/>
      <c r="N40" s="17"/>
      <c r="O40" s="17"/>
      <c r="P40" s="17"/>
      <c r="Q40" s="17"/>
      <c r="R40" s="17"/>
      <c r="S40" s="17"/>
      <c r="T40" s="17"/>
      <c r="U40" s="17"/>
      <c r="V40" s="17"/>
      <c r="W40" s="17"/>
      <c r="X40" s="17"/>
      <c r="Y40" s="17"/>
      <c r="Z40" s="139"/>
      <c r="AA40" s="5"/>
      <c r="AB40" s="17"/>
      <c r="AC40" s="17"/>
      <c r="AD40" s="17"/>
      <c r="AE40" s="17"/>
      <c r="AF40" s="5"/>
      <c r="AG40" s="5"/>
      <c r="AH40" s="5"/>
      <c r="AI40" s="17"/>
      <c r="AJ40" s="17"/>
      <c r="AK40" s="17"/>
      <c r="AL40" s="5"/>
      <c r="AM40" s="5"/>
      <c r="AN40" s="5"/>
      <c r="AO40" s="5"/>
      <c r="AP40" s="17"/>
      <c r="AQ40" s="17"/>
      <c r="AR40" s="17"/>
      <c r="AS40" s="17"/>
      <c r="AT40" s="5"/>
      <c r="AU40" s="5"/>
      <c r="AV40" s="5"/>
      <c r="AW40" s="5"/>
      <c r="AX40" s="5"/>
      <c r="BG40" s="5"/>
      <c r="BH40" s="5"/>
      <c r="BI40" s="417"/>
      <c r="BJ40" s="5"/>
      <c r="BK40" s="5"/>
      <c r="BL40" s="5"/>
      <c r="BM40" s="5"/>
      <c r="BN40" s="5"/>
      <c r="BO40" s="5"/>
    </row>
    <row r="41" spans="2:67" s="141" customFormat="1" ht="12.6" customHeight="1">
      <c r="B41" s="139"/>
      <c r="C41" s="17"/>
      <c r="D41" s="143"/>
      <c r="E41" s="17"/>
      <c r="F41" s="17"/>
      <c r="G41" s="17"/>
      <c r="H41" s="17"/>
      <c r="I41" s="17"/>
      <c r="J41" s="17"/>
      <c r="K41" s="17"/>
      <c r="L41" s="17"/>
      <c r="M41" s="17"/>
      <c r="N41" s="17"/>
      <c r="O41" s="17"/>
      <c r="P41" s="17"/>
      <c r="Q41" s="17"/>
      <c r="R41" s="17"/>
      <c r="S41" s="17"/>
      <c r="T41" s="17"/>
      <c r="U41" s="17"/>
      <c r="V41" s="17"/>
      <c r="W41" s="17"/>
      <c r="X41" s="17"/>
      <c r="Y41" s="17"/>
      <c r="Z41" s="139"/>
      <c r="AA41" s="5"/>
      <c r="AB41" s="17"/>
      <c r="AC41" s="17"/>
      <c r="AD41" s="17"/>
      <c r="AE41" s="17"/>
      <c r="AF41" s="5"/>
      <c r="AG41" s="5"/>
      <c r="AH41" s="5"/>
      <c r="AI41" s="17"/>
      <c r="AJ41" s="17"/>
      <c r="AK41" s="17"/>
      <c r="AL41" s="5"/>
      <c r="AM41" s="5"/>
      <c r="AN41" s="5"/>
      <c r="AO41" s="5"/>
      <c r="AP41" s="17"/>
      <c r="AQ41" s="17"/>
      <c r="AR41" s="17"/>
      <c r="AS41" s="17"/>
      <c r="AT41" s="5"/>
      <c r="AU41" s="5"/>
      <c r="AV41" s="5"/>
      <c r="AW41" s="5"/>
      <c r="AX41" s="5"/>
      <c r="BG41" s="5"/>
      <c r="BH41" s="5"/>
      <c r="BI41" s="417"/>
      <c r="BJ41" s="5"/>
      <c r="BK41" s="5"/>
      <c r="BL41" s="5"/>
      <c r="BM41" s="5"/>
      <c r="BN41" s="5"/>
      <c r="BO41" s="5"/>
    </row>
    <row r="42" spans="2:67" s="141" customFormat="1" ht="11.65" customHeight="1">
      <c r="B42" s="139"/>
      <c r="C42" s="17"/>
      <c r="D42" s="143"/>
      <c r="E42" s="17"/>
      <c r="F42" s="17"/>
      <c r="G42" s="17"/>
      <c r="H42" s="17"/>
      <c r="I42" s="17"/>
      <c r="J42" s="17"/>
      <c r="K42" s="17"/>
      <c r="L42" s="17"/>
      <c r="M42" s="17"/>
      <c r="N42" s="17"/>
      <c r="O42" s="17"/>
      <c r="P42" s="17"/>
      <c r="Q42" s="17"/>
      <c r="R42" s="17"/>
      <c r="S42" s="17"/>
      <c r="T42" s="17"/>
      <c r="U42" s="17"/>
      <c r="V42" s="17"/>
      <c r="W42" s="17"/>
      <c r="X42" s="17"/>
      <c r="Y42" s="17"/>
      <c r="Z42" s="139"/>
      <c r="AA42" s="5"/>
      <c r="AB42" s="17"/>
      <c r="AC42" s="17"/>
      <c r="AD42" s="17"/>
      <c r="AE42" s="17"/>
      <c r="AF42" s="5"/>
      <c r="AG42" s="5"/>
      <c r="AH42" s="5"/>
      <c r="AI42" s="17"/>
      <c r="AJ42" s="17"/>
      <c r="AK42" s="17"/>
      <c r="AL42" s="5"/>
      <c r="AM42" s="5"/>
      <c r="AN42" s="5"/>
      <c r="AO42" s="5"/>
      <c r="AP42" s="17"/>
      <c r="AQ42" s="17"/>
      <c r="AR42" s="17"/>
      <c r="AS42" s="17"/>
      <c r="AT42" s="5"/>
      <c r="AU42" s="5"/>
      <c r="AV42" s="5"/>
      <c r="AW42" s="5"/>
      <c r="AX42" s="5"/>
      <c r="BG42" s="5"/>
      <c r="BH42" s="5"/>
      <c r="BI42" s="417"/>
      <c r="BJ42" s="5"/>
      <c r="BK42" s="5"/>
      <c r="BL42" s="5"/>
      <c r="BM42" s="5"/>
      <c r="BN42" s="5"/>
      <c r="BO42" s="5"/>
    </row>
    <row r="43" spans="2:67" s="141" customFormat="1" ht="11.65" customHeight="1">
      <c r="B43" s="139"/>
      <c r="C43" s="17"/>
      <c r="D43" s="143"/>
      <c r="E43" s="17"/>
      <c r="F43" s="17"/>
      <c r="G43" s="17"/>
      <c r="H43" s="17"/>
      <c r="I43" s="17"/>
      <c r="J43" s="17"/>
      <c r="K43" s="17"/>
      <c r="L43" s="17"/>
      <c r="M43" s="17"/>
      <c r="N43" s="17"/>
      <c r="O43" s="17"/>
      <c r="P43" s="17"/>
      <c r="Q43" s="17"/>
      <c r="R43" s="17"/>
      <c r="S43" s="17"/>
      <c r="T43" s="17"/>
      <c r="U43" s="17"/>
      <c r="V43" s="17"/>
      <c r="W43" s="17"/>
      <c r="X43" s="17"/>
      <c r="Y43" s="17"/>
      <c r="Z43" s="139"/>
      <c r="AA43" s="5"/>
      <c r="AB43" s="17"/>
      <c r="AC43" s="17"/>
      <c r="AD43" s="17"/>
      <c r="AE43" s="17"/>
      <c r="AF43" s="5"/>
      <c r="AG43" s="5"/>
      <c r="AH43" s="5"/>
      <c r="AI43" s="17"/>
      <c r="AJ43" s="17"/>
      <c r="AK43" s="17"/>
      <c r="AL43" s="5"/>
      <c r="AM43" s="5"/>
      <c r="AN43" s="5"/>
      <c r="AO43" s="5"/>
      <c r="AP43" s="17"/>
      <c r="AQ43" s="17"/>
      <c r="AR43" s="17"/>
      <c r="AS43" s="17"/>
      <c r="AT43" s="5"/>
      <c r="AU43" s="5"/>
      <c r="AV43" s="5"/>
      <c r="AW43" s="5"/>
      <c r="AX43" s="5"/>
      <c r="BG43" s="5"/>
      <c r="BH43" s="5"/>
      <c r="BI43" s="417"/>
      <c r="BJ43" s="5"/>
      <c r="BK43" s="5"/>
      <c r="BL43" s="5"/>
      <c r="BM43" s="5"/>
      <c r="BN43" s="5"/>
      <c r="BO43" s="5"/>
    </row>
    <row r="44" spans="2:67" s="141" customFormat="1" ht="14.1" customHeight="1">
      <c r="C44" s="5"/>
      <c r="D44" s="5"/>
      <c r="E44" s="5"/>
      <c r="F44" s="5"/>
      <c r="G44" s="5"/>
      <c r="H44" s="5"/>
      <c r="I44" s="5"/>
      <c r="J44" s="5"/>
      <c r="K44" s="5"/>
      <c r="L44" s="5"/>
      <c r="M44" s="5"/>
      <c r="N44" s="5"/>
      <c r="O44" s="5"/>
      <c r="P44" s="5"/>
      <c r="Q44" s="5"/>
      <c r="R44" s="5"/>
      <c r="S44" s="5"/>
      <c r="T44" s="5"/>
      <c r="U44" s="5"/>
      <c r="V44" s="5"/>
      <c r="W44" s="5"/>
      <c r="X44" s="5"/>
      <c r="Y44" s="5"/>
      <c r="Z44" s="139"/>
      <c r="AA44" s="5"/>
      <c r="AB44" s="17"/>
      <c r="AC44" s="17"/>
      <c r="AD44" s="17"/>
      <c r="AE44" s="17"/>
      <c r="AF44" s="5"/>
      <c r="AG44" s="5"/>
      <c r="AH44" s="5"/>
      <c r="AI44" s="17"/>
      <c r="AJ44" s="17"/>
      <c r="AK44" s="17"/>
      <c r="AL44" s="5"/>
      <c r="AM44" s="5"/>
      <c r="AN44" s="5"/>
      <c r="AO44" s="5"/>
      <c r="AP44" s="17"/>
      <c r="AQ44" s="17"/>
      <c r="AR44" s="17"/>
      <c r="AS44" s="17"/>
      <c r="AT44" s="5"/>
      <c r="AU44" s="5"/>
      <c r="AV44" s="5"/>
      <c r="AW44" s="5"/>
      <c r="AX44" s="5"/>
      <c r="BG44" s="5"/>
      <c r="BH44" s="5"/>
      <c r="BI44" s="417"/>
      <c r="BJ44" s="5"/>
      <c r="BK44" s="5"/>
      <c r="BL44" s="5"/>
      <c r="BM44" s="5"/>
      <c r="BN44" s="5"/>
      <c r="BO44" s="5"/>
    </row>
    <row r="45" spans="2:67" s="141" customFormat="1" ht="11.65" customHeight="1">
      <c r="C45" s="5"/>
      <c r="D45" s="5"/>
      <c r="E45" s="5"/>
      <c r="F45" s="5"/>
      <c r="G45" s="5"/>
      <c r="H45" s="5"/>
      <c r="I45" s="5"/>
      <c r="J45" s="5"/>
      <c r="K45" s="5"/>
      <c r="L45" s="5"/>
      <c r="M45" s="5"/>
      <c r="N45" s="5"/>
      <c r="O45" s="5"/>
      <c r="P45" s="5"/>
      <c r="Q45" s="5"/>
      <c r="R45" s="5"/>
      <c r="S45" s="5"/>
      <c r="T45" s="5"/>
      <c r="U45" s="5"/>
      <c r="V45" s="5"/>
      <c r="W45" s="5"/>
      <c r="X45" s="5"/>
      <c r="Y45" s="5"/>
      <c r="Z45" s="139"/>
      <c r="AA45" s="5"/>
      <c r="AB45" s="17"/>
      <c r="AC45" s="17"/>
      <c r="AD45" s="17"/>
      <c r="AE45" s="17"/>
      <c r="AF45" s="5"/>
      <c r="AG45" s="5"/>
      <c r="AH45" s="5"/>
      <c r="AI45" s="17"/>
      <c r="AJ45" s="17"/>
      <c r="AK45" s="17"/>
      <c r="AL45" s="5"/>
      <c r="AM45" s="5"/>
      <c r="AN45" s="5"/>
      <c r="AO45" s="5"/>
      <c r="AP45" s="17"/>
      <c r="AQ45" s="17"/>
      <c r="AR45" s="17"/>
      <c r="AS45" s="17"/>
      <c r="AT45" s="5"/>
      <c r="AU45" s="5"/>
      <c r="AV45" s="5"/>
      <c r="AW45" s="5"/>
      <c r="AX45" s="5"/>
      <c r="BG45" s="5"/>
      <c r="BH45" s="5"/>
      <c r="BI45" s="417"/>
      <c r="BJ45" s="5"/>
      <c r="BK45" s="5"/>
      <c r="BL45" s="5"/>
      <c r="BM45" s="5"/>
      <c r="BN45" s="5"/>
      <c r="BO45" s="5"/>
    </row>
    <row r="46" spans="2:67" s="141" customFormat="1" ht="11.65" customHeight="1">
      <c r="C46" s="5"/>
      <c r="D46" s="5"/>
      <c r="E46" s="5"/>
      <c r="F46" s="5"/>
      <c r="G46" s="5"/>
      <c r="H46" s="5"/>
      <c r="I46" s="5"/>
      <c r="J46" s="5"/>
      <c r="K46" s="5"/>
      <c r="L46" s="5"/>
      <c r="M46" s="5"/>
      <c r="N46" s="5"/>
      <c r="O46" s="5"/>
      <c r="P46" s="5"/>
      <c r="Q46" s="5"/>
      <c r="R46" s="5"/>
      <c r="S46" s="5"/>
      <c r="T46" s="5"/>
      <c r="U46" s="5"/>
      <c r="V46" s="5"/>
      <c r="W46" s="5"/>
      <c r="X46" s="5"/>
      <c r="Y46" s="5"/>
      <c r="Z46" s="139"/>
      <c r="AA46" s="5"/>
      <c r="AB46" s="17"/>
      <c r="AC46" s="17"/>
      <c r="AD46" s="17"/>
      <c r="AE46" s="17"/>
      <c r="AF46" s="5"/>
      <c r="AG46" s="5"/>
      <c r="AH46" s="5"/>
      <c r="AI46" s="17"/>
      <c r="AJ46" s="17"/>
      <c r="AK46" s="17"/>
      <c r="AL46" s="5"/>
      <c r="AM46" s="5"/>
      <c r="AN46" s="5"/>
      <c r="AO46" s="5"/>
      <c r="AP46" s="17"/>
      <c r="AQ46" s="17"/>
      <c r="AR46" s="17"/>
      <c r="AS46" s="17"/>
      <c r="AT46" s="5"/>
      <c r="AU46" s="5"/>
      <c r="AV46" s="5"/>
      <c r="AW46" s="5"/>
      <c r="AX46" s="5"/>
      <c r="BG46" s="5"/>
      <c r="BH46" s="5"/>
      <c r="BI46" s="417"/>
      <c r="BJ46" s="5"/>
      <c r="BK46" s="5"/>
      <c r="BL46" s="5"/>
      <c r="BM46" s="5"/>
      <c r="BN46" s="5"/>
      <c r="BO46" s="5"/>
    </row>
    <row r="47" spans="2:67" s="141" customFormat="1" ht="11.65" customHeight="1">
      <c r="C47" s="5"/>
      <c r="D47" s="5"/>
      <c r="E47" s="5"/>
      <c r="F47" s="5"/>
      <c r="G47" s="5"/>
      <c r="H47" s="5"/>
      <c r="I47" s="5"/>
      <c r="J47" s="5"/>
      <c r="K47" s="5"/>
      <c r="L47" s="5"/>
      <c r="M47" s="5"/>
      <c r="N47" s="5"/>
      <c r="O47" s="5"/>
      <c r="P47" s="5"/>
      <c r="Q47" s="5"/>
      <c r="R47" s="5"/>
      <c r="S47" s="5"/>
      <c r="T47" s="5"/>
      <c r="U47" s="5"/>
      <c r="V47" s="5"/>
      <c r="W47" s="5"/>
      <c r="X47" s="5"/>
      <c r="Y47" s="5"/>
      <c r="Z47" s="139"/>
      <c r="AA47" s="5"/>
      <c r="AB47" s="17"/>
      <c r="AC47" s="17"/>
      <c r="AD47" s="17"/>
      <c r="AE47" s="17"/>
      <c r="AF47" s="5"/>
      <c r="AG47" s="5"/>
      <c r="AH47" s="5"/>
      <c r="AI47" s="17"/>
      <c r="AJ47" s="17"/>
      <c r="AK47" s="17"/>
      <c r="AL47" s="5"/>
      <c r="AM47" s="5"/>
      <c r="AN47" s="5"/>
      <c r="AO47" s="5"/>
      <c r="AP47" s="17"/>
      <c r="AQ47" s="17"/>
      <c r="AR47" s="17"/>
      <c r="AS47" s="17"/>
      <c r="AT47" s="5"/>
      <c r="AU47" s="5"/>
      <c r="AV47" s="5"/>
      <c r="AW47" s="5"/>
      <c r="AX47" s="5"/>
      <c r="BG47" s="5"/>
      <c r="BH47" s="5"/>
      <c r="BI47" s="417"/>
      <c r="BJ47" s="5"/>
      <c r="BK47" s="5"/>
      <c r="BL47" s="5"/>
      <c r="BM47" s="5"/>
      <c r="BN47" s="5"/>
      <c r="BO47" s="5"/>
    </row>
  </sheetData>
  <sheetProtection selectLockedCells="1" selectUnlockedCells="1"/>
  <mergeCells count="63">
    <mergeCell ref="BK12:BN12"/>
    <mergeCell ref="AV12:AV13"/>
    <mergeCell ref="AW12:AW13"/>
    <mergeCell ref="AX12:AX13"/>
    <mergeCell ref="AY12:BB12"/>
    <mergeCell ref="BC12:BF12"/>
    <mergeCell ref="BG12:BJ12"/>
    <mergeCell ref="AU12:AU13"/>
    <mergeCell ref="Z12:Z13"/>
    <mergeCell ref="AA12:AA13"/>
    <mergeCell ref="AB12:AB13"/>
    <mergeCell ref="AC12:AC13"/>
    <mergeCell ref="AD12:AD13"/>
    <mergeCell ref="AE12:AE13"/>
    <mergeCell ref="AF12:AH12"/>
    <mergeCell ref="AI12:AI13"/>
    <mergeCell ref="AJ12:AJ13"/>
    <mergeCell ref="AK12:AP12"/>
    <mergeCell ref="AQ12:AT12"/>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G14:G24">
    <cfRule type="cellIs" dxfId="1532" priority="296" stopIfTrue="1" operator="between">
      <formula>0.9</formula>
      <formula>1.05</formula>
    </cfRule>
    <cfRule type="cellIs" dxfId="1531" priority="297" stopIfTrue="1" operator="between">
      <formula>0.7</formula>
      <formula>0.8999</formula>
    </cfRule>
    <cfRule type="cellIs" dxfId="1530" priority="298" stopIfTrue="1" operator="between">
      <formula>0</formula>
      <formula>0.699</formula>
    </cfRule>
    <cfRule type="cellIs" dxfId="1529" priority="299" stopIfTrue="1" operator="greaterThan">
      <formula>1.05</formula>
    </cfRule>
  </conditionalFormatting>
  <conditionalFormatting sqref="G14:G24">
    <cfRule type="cellIs" dxfId="1528" priority="300" stopIfTrue="1" operator="between">
      <formula>0.9</formula>
      <formula>1.05</formula>
    </cfRule>
    <cfRule type="cellIs" dxfId="1527" priority="301" stopIfTrue="1" operator="between">
      <formula>0.7</formula>
      <formula>0.8999</formula>
    </cfRule>
    <cfRule type="cellIs" dxfId="1526" priority="302" stopIfTrue="1" operator="between">
      <formula>0</formula>
      <formula>0.699</formula>
    </cfRule>
    <cfRule type="cellIs" dxfId="1525" priority="303" stopIfTrue="1" operator="greaterThan">
      <formula>1.05</formula>
    </cfRule>
  </conditionalFormatting>
  <conditionalFormatting sqref="M14:M24">
    <cfRule type="cellIs" dxfId="1524" priority="201" stopIfTrue="1" operator="between">
      <formula>0.9</formula>
      <formula>1.05</formula>
    </cfRule>
    <cfRule type="cellIs" dxfId="1523" priority="202" stopIfTrue="1" operator="between">
      <formula>0.7</formula>
      <formula>0.8999</formula>
    </cfRule>
    <cfRule type="cellIs" dxfId="1522" priority="203" stopIfTrue="1" operator="between">
      <formula>0</formula>
      <formula>0.699</formula>
    </cfRule>
    <cfRule type="cellIs" dxfId="1521" priority="204" stopIfTrue="1" operator="greaterThan">
      <formula>1.05</formula>
    </cfRule>
  </conditionalFormatting>
  <conditionalFormatting sqref="M14:M24">
    <cfRule type="cellIs" dxfId="1520" priority="205" stopIfTrue="1" operator="between">
      <formula>0.9</formula>
      <formula>1.05</formula>
    </cfRule>
    <cfRule type="cellIs" dxfId="1519" priority="206" stopIfTrue="1" operator="between">
      <formula>0.7</formula>
      <formula>0.8999</formula>
    </cfRule>
    <cfRule type="cellIs" dxfId="1518" priority="207" stopIfTrue="1" operator="between">
      <formula>0</formula>
      <formula>0.699</formula>
    </cfRule>
    <cfRule type="cellIs" dxfId="1517" priority="208" stopIfTrue="1" operator="greaterThan">
      <formula>1.05</formula>
    </cfRule>
  </conditionalFormatting>
  <conditionalFormatting sqref="P14">
    <cfRule type="cellIs" dxfId="1516" priority="193" stopIfTrue="1" operator="between">
      <formula>0.9</formula>
      <formula>1.05</formula>
    </cfRule>
    <cfRule type="cellIs" dxfId="1515" priority="194" stopIfTrue="1" operator="between">
      <formula>0.7</formula>
      <formula>0.8999</formula>
    </cfRule>
    <cfRule type="cellIs" dxfId="1514" priority="195" stopIfTrue="1" operator="between">
      <formula>0</formula>
      <formula>0.699</formula>
    </cfRule>
    <cfRule type="cellIs" dxfId="1513" priority="196" stopIfTrue="1" operator="greaterThan">
      <formula>1.05</formula>
    </cfRule>
  </conditionalFormatting>
  <conditionalFormatting sqref="P14">
    <cfRule type="cellIs" dxfId="1512" priority="197" stopIfTrue="1" operator="between">
      <formula>0.9</formula>
      <formula>1.05</formula>
    </cfRule>
    <cfRule type="cellIs" dxfId="1511" priority="198" stopIfTrue="1" operator="between">
      <formula>0.7</formula>
      <formula>0.8999</formula>
    </cfRule>
    <cfRule type="cellIs" dxfId="1510" priority="199" stopIfTrue="1" operator="between">
      <formula>0</formula>
      <formula>0.699</formula>
    </cfRule>
    <cfRule type="cellIs" dxfId="1509" priority="200" stopIfTrue="1" operator="greaterThan">
      <formula>1.05</formula>
    </cfRule>
  </conditionalFormatting>
  <conditionalFormatting sqref="J14:J21 J23:J24">
    <cfRule type="cellIs" dxfId="1508" priority="169" stopIfTrue="1" operator="between">
      <formula>0.9</formula>
      <formula>1.05</formula>
    </cfRule>
    <cfRule type="cellIs" dxfId="1507" priority="170" stopIfTrue="1" operator="between">
      <formula>0.7</formula>
      <formula>0.8999</formula>
    </cfRule>
    <cfRule type="cellIs" dxfId="1506" priority="171" stopIfTrue="1" operator="between">
      <formula>0</formula>
      <formula>0.699</formula>
    </cfRule>
    <cfRule type="cellIs" dxfId="1505" priority="172" stopIfTrue="1" operator="greaterThan">
      <formula>1.05</formula>
    </cfRule>
  </conditionalFormatting>
  <conditionalFormatting sqref="J14:J21 J23:J24">
    <cfRule type="cellIs" dxfId="1504" priority="173" stopIfTrue="1" operator="between">
      <formula>0.9</formula>
      <formula>1.05</formula>
    </cfRule>
    <cfRule type="cellIs" dxfId="1503" priority="174" stopIfTrue="1" operator="between">
      <formula>0.7</formula>
      <formula>0.8999</formula>
    </cfRule>
    <cfRule type="cellIs" dxfId="1502" priority="175" stopIfTrue="1" operator="between">
      <formula>0</formula>
      <formula>0.699</formula>
    </cfRule>
    <cfRule type="cellIs" dxfId="1501" priority="176" stopIfTrue="1" operator="greaterThan">
      <formula>1.05</formula>
    </cfRule>
  </conditionalFormatting>
  <conditionalFormatting sqref="P15">
    <cfRule type="cellIs" dxfId="1500" priority="161" stopIfTrue="1" operator="between">
      <formula>0.9</formula>
      <formula>1.05</formula>
    </cfRule>
    <cfRule type="cellIs" dxfId="1499" priority="162" stopIfTrue="1" operator="between">
      <formula>0.7</formula>
      <formula>0.8999</formula>
    </cfRule>
    <cfRule type="cellIs" dxfId="1498" priority="163" stopIfTrue="1" operator="between">
      <formula>0</formula>
      <formula>0.699</formula>
    </cfRule>
    <cfRule type="cellIs" dxfId="1497" priority="164" stopIfTrue="1" operator="greaterThan">
      <formula>1.05</formula>
    </cfRule>
  </conditionalFormatting>
  <conditionalFormatting sqref="P15">
    <cfRule type="cellIs" dxfId="1496" priority="165" stopIfTrue="1" operator="between">
      <formula>0.9</formula>
      <formula>1.05</formula>
    </cfRule>
    <cfRule type="cellIs" dxfId="1495" priority="166" stopIfTrue="1" operator="between">
      <formula>0.7</formula>
      <formula>0.8999</formula>
    </cfRule>
    <cfRule type="cellIs" dxfId="1494" priority="167" stopIfTrue="1" operator="between">
      <formula>0</formula>
      <formula>0.699</formula>
    </cfRule>
    <cfRule type="cellIs" dxfId="1493" priority="168" stopIfTrue="1" operator="greaterThan">
      <formula>1.05</formula>
    </cfRule>
  </conditionalFormatting>
  <conditionalFormatting sqref="P16">
    <cfRule type="cellIs" dxfId="1492" priority="153" stopIfTrue="1" operator="between">
      <formula>0.9</formula>
      <formula>1.05</formula>
    </cfRule>
    <cfRule type="cellIs" dxfId="1491" priority="154" stopIfTrue="1" operator="between">
      <formula>0.7</formula>
      <formula>0.8999</formula>
    </cfRule>
    <cfRule type="cellIs" dxfId="1490" priority="155" stopIfTrue="1" operator="between">
      <formula>0</formula>
      <formula>0.699</formula>
    </cfRule>
    <cfRule type="cellIs" dxfId="1489" priority="156" stopIfTrue="1" operator="greaterThan">
      <formula>1.05</formula>
    </cfRule>
  </conditionalFormatting>
  <conditionalFormatting sqref="P16">
    <cfRule type="cellIs" dxfId="1488" priority="157" stopIfTrue="1" operator="between">
      <formula>0.9</formula>
      <formula>1.05</formula>
    </cfRule>
    <cfRule type="cellIs" dxfId="1487" priority="158" stopIfTrue="1" operator="between">
      <formula>0.7</formula>
      <formula>0.8999</formula>
    </cfRule>
    <cfRule type="cellIs" dxfId="1486" priority="159" stopIfTrue="1" operator="between">
      <formula>0</formula>
      <formula>0.699</formula>
    </cfRule>
    <cfRule type="cellIs" dxfId="1485" priority="160" stopIfTrue="1" operator="greaterThan">
      <formula>1.05</formula>
    </cfRule>
  </conditionalFormatting>
  <conditionalFormatting sqref="P17">
    <cfRule type="cellIs" dxfId="1484" priority="145" stopIfTrue="1" operator="between">
      <formula>0.9</formula>
      <formula>1.05</formula>
    </cfRule>
    <cfRule type="cellIs" dxfId="1483" priority="146" stopIfTrue="1" operator="between">
      <formula>0.7</formula>
      <formula>0.8999</formula>
    </cfRule>
    <cfRule type="cellIs" dxfId="1482" priority="147" stopIfTrue="1" operator="between">
      <formula>0</formula>
      <formula>0.699</formula>
    </cfRule>
    <cfRule type="cellIs" dxfId="1481" priority="148" stopIfTrue="1" operator="greaterThan">
      <formula>1.05</formula>
    </cfRule>
  </conditionalFormatting>
  <conditionalFormatting sqref="P17">
    <cfRule type="cellIs" dxfId="1480" priority="149" stopIfTrue="1" operator="between">
      <formula>0.9</formula>
      <formula>1.05</formula>
    </cfRule>
    <cfRule type="cellIs" dxfId="1479" priority="150" stopIfTrue="1" operator="between">
      <formula>0.7</formula>
      <formula>0.8999</formula>
    </cfRule>
    <cfRule type="cellIs" dxfId="1478" priority="151" stopIfTrue="1" operator="between">
      <formula>0</formula>
      <formula>0.699</formula>
    </cfRule>
    <cfRule type="cellIs" dxfId="1477" priority="152" stopIfTrue="1" operator="greaterThan">
      <formula>1.05</formula>
    </cfRule>
  </conditionalFormatting>
  <conditionalFormatting sqref="P18">
    <cfRule type="cellIs" dxfId="1476" priority="137" stopIfTrue="1" operator="between">
      <formula>0.9</formula>
      <formula>1.05</formula>
    </cfRule>
    <cfRule type="cellIs" dxfId="1475" priority="138" stopIfTrue="1" operator="between">
      <formula>0.7</formula>
      <formula>0.8999</formula>
    </cfRule>
    <cfRule type="cellIs" dxfId="1474" priority="139" stopIfTrue="1" operator="between">
      <formula>0</formula>
      <formula>0.699</formula>
    </cfRule>
    <cfRule type="cellIs" dxfId="1473" priority="140" stopIfTrue="1" operator="greaterThan">
      <formula>1.05</formula>
    </cfRule>
  </conditionalFormatting>
  <conditionalFormatting sqref="P18">
    <cfRule type="cellIs" dxfId="1472" priority="141" stopIfTrue="1" operator="between">
      <formula>0.9</formula>
      <formula>1.05</formula>
    </cfRule>
    <cfRule type="cellIs" dxfId="1471" priority="142" stopIfTrue="1" operator="between">
      <formula>0.7</formula>
      <formula>0.8999</formula>
    </cfRule>
    <cfRule type="cellIs" dxfId="1470" priority="143" stopIfTrue="1" operator="between">
      <formula>0</formula>
      <formula>0.699</formula>
    </cfRule>
    <cfRule type="cellIs" dxfId="1469" priority="144" stopIfTrue="1" operator="greaterThan">
      <formula>1.05</formula>
    </cfRule>
  </conditionalFormatting>
  <conditionalFormatting sqref="P19">
    <cfRule type="cellIs" dxfId="1468" priority="129" stopIfTrue="1" operator="between">
      <formula>0.9</formula>
      <formula>1.05</formula>
    </cfRule>
    <cfRule type="cellIs" dxfId="1467" priority="130" stopIfTrue="1" operator="between">
      <formula>0.7</formula>
      <formula>0.8999</formula>
    </cfRule>
    <cfRule type="cellIs" dxfId="1466" priority="131" stopIfTrue="1" operator="between">
      <formula>0</formula>
      <formula>0.699</formula>
    </cfRule>
    <cfRule type="cellIs" dxfId="1465" priority="132" stopIfTrue="1" operator="greaterThan">
      <formula>1.05</formula>
    </cfRule>
  </conditionalFormatting>
  <conditionalFormatting sqref="P19">
    <cfRule type="cellIs" dxfId="1464" priority="133" stopIfTrue="1" operator="between">
      <formula>0.9</formula>
      <formula>1.05</formula>
    </cfRule>
    <cfRule type="cellIs" dxfId="1463" priority="134" stopIfTrue="1" operator="between">
      <formula>0.7</formula>
      <formula>0.8999</formula>
    </cfRule>
    <cfRule type="cellIs" dxfId="1462" priority="135" stopIfTrue="1" operator="between">
      <formula>0</formula>
      <formula>0.699</formula>
    </cfRule>
    <cfRule type="cellIs" dxfId="1461" priority="136" stopIfTrue="1" operator="greaterThan">
      <formula>1.05</formula>
    </cfRule>
  </conditionalFormatting>
  <conditionalFormatting sqref="P20">
    <cfRule type="cellIs" dxfId="1460" priority="121" stopIfTrue="1" operator="between">
      <formula>0.9</formula>
      <formula>1.05</formula>
    </cfRule>
    <cfRule type="cellIs" dxfId="1459" priority="122" stopIfTrue="1" operator="between">
      <formula>0.7</formula>
      <formula>0.8999</formula>
    </cfRule>
    <cfRule type="cellIs" dxfId="1458" priority="123" stopIfTrue="1" operator="between">
      <formula>0</formula>
      <formula>0.699</formula>
    </cfRule>
    <cfRule type="cellIs" dxfId="1457" priority="124" stopIfTrue="1" operator="greaterThan">
      <formula>1.05</formula>
    </cfRule>
  </conditionalFormatting>
  <conditionalFormatting sqref="P20">
    <cfRule type="cellIs" dxfId="1456" priority="125" stopIfTrue="1" operator="between">
      <formula>0.9</formula>
      <formula>1.05</formula>
    </cfRule>
    <cfRule type="cellIs" dxfId="1455" priority="126" stopIfTrue="1" operator="between">
      <formula>0.7</formula>
      <formula>0.8999</formula>
    </cfRule>
    <cfRule type="cellIs" dxfId="1454" priority="127" stopIfTrue="1" operator="between">
      <formula>0</formula>
      <formula>0.699</formula>
    </cfRule>
    <cfRule type="cellIs" dxfId="1453" priority="128" stopIfTrue="1" operator="greaterThan">
      <formula>1.05</formula>
    </cfRule>
  </conditionalFormatting>
  <conditionalFormatting sqref="P21">
    <cfRule type="cellIs" dxfId="1452" priority="113" stopIfTrue="1" operator="between">
      <formula>0.9</formula>
      <formula>1.05</formula>
    </cfRule>
    <cfRule type="cellIs" dxfId="1451" priority="114" stopIfTrue="1" operator="between">
      <formula>0.7</formula>
      <formula>0.8999</formula>
    </cfRule>
    <cfRule type="cellIs" dxfId="1450" priority="115" stopIfTrue="1" operator="between">
      <formula>0</formula>
      <formula>0.699</formula>
    </cfRule>
    <cfRule type="cellIs" dxfId="1449" priority="116" stopIfTrue="1" operator="greaterThan">
      <formula>1.05</formula>
    </cfRule>
  </conditionalFormatting>
  <conditionalFormatting sqref="P21">
    <cfRule type="cellIs" dxfId="1448" priority="117" stopIfTrue="1" operator="between">
      <formula>0.9</formula>
      <formula>1.05</formula>
    </cfRule>
    <cfRule type="cellIs" dxfId="1447" priority="118" stopIfTrue="1" operator="between">
      <formula>0.7</formula>
      <formula>0.8999</formula>
    </cfRule>
    <cfRule type="cellIs" dxfId="1446" priority="119" stopIfTrue="1" operator="between">
      <formula>0</formula>
      <formula>0.699</formula>
    </cfRule>
    <cfRule type="cellIs" dxfId="1445" priority="120" stopIfTrue="1" operator="greaterThan">
      <formula>1.05</formula>
    </cfRule>
  </conditionalFormatting>
  <conditionalFormatting sqref="P22">
    <cfRule type="cellIs" dxfId="1444" priority="105" stopIfTrue="1" operator="between">
      <formula>0.9</formula>
      <formula>1.05</formula>
    </cfRule>
    <cfRule type="cellIs" dxfId="1443" priority="106" stopIfTrue="1" operator="between">
      <formula>0.7</formula>
      <formula>0.8999</formula>
    </cfRule>
    <cfRule type="cellIs" dxfId="1442" priority="107" stopIfTrue="1" operator="between">
      <formula>0</formula>
      <formula>0.699</formula>
    </cfRule>
    <cfRule type="cellIs" dxfId="1441" priority="108" stopIfTrue="1" operator="greaterThan">
      <formula>1.05</formula>
    </cfRule>
  </conditionalFormatting>
  <conditionalFormatting sqref="P22">
    <cfRule type="cellIs" dxfId="1440" priority="109" stopIfTrue="1" operator="between">
      <formula>0.9</formula>
      <formula>1.05</formula>
    </cfRule>
    <cfRule type="cellIs" dxfId="1439" priority="110" stopIfTrue="1" operator="between">
      <formula>0.7</formula>
      <formula>0.8999</formula>
    </cfRule>
    <cfRule type="cellIs" dxfId="1438" priority="111" stopIfTrue="1" operator="between">
      <formula>0</formula>
      <formula>0.699</formula>
    </cfRule>
    <cfRule type="cellIs" dxfId="1437" priority="112" stopIfTrue="1" operator="greaterThan">
      <formula>1.05</formula>
    </cfRule>
  </conditionalFormatting>
  <conditionalFormatting sqref="P23">
    <cfRule type="cellIs" dxfId="1436" priority="97" stopIfTrue="1" operator="between">
      <formula>0.9</formula>
      <formula>1.05</formula>
    </cfRule>
    <cfRule type="cellIs" dxfId="1435" priority="98" stopIfTrue="1" operator="between">
      <formula>0.7</formula>
      <formula>0.8999</formula>
    </cfRule>
    <cfRule type="cellIs" dxfId="1434" priority="99" stopIfTrue="1" operator="between">
      <formula>0</formula>
      <formula>0.699</formula>
    </cfRule>
    <cfRule type="cellIs" dxfId="1433" priority="100" stopIfTrue="1" operator="greaterThan">
      <formula>1.05</formula>
    </cfRule>
  </conditionalFormatting>
  <conditionalFormatting sqref="P23">
    <cfRule type="cellIs" dxfId="1432" priority="101" stopIfTrue="1" operator="between">
      <formula>0.9</formula>
      <formula>1.05</formula>
    </cfRule>
    <cfRule type="cellIs" dxfId="1431" priority="102" stopIfTrue="1" operator="between">
      <formula>0.7</formula>
      <formula>0.8999</formula>
    </cfRule>
    <cfRule type="cellIs" dxfId="1430" priority="103" stopIfTrue="1" operator="between">
      <formula>0</formula>
      <formula>0.699</formula>
    </cfRule>
    <cfRule type="cellIs" dxfId="1429" priority="104" stopIfTrue="1" operator="greaterThan">
      <formula>1.05</formula>
    </cfRule>
  </conditionalFormatting>
  <conditionalFormatting sqref="P24">
    <cfRule type="cellIs" dxfId="1428" priority="89" stopIfTrue="1" operator="between">
      <formula>0.9</formula>
      <formula>1.05</formula>
    </cfRule>
    <cfRule type="cellIs" dxfId="1427" priority="90" stopIfTrue="1" operator="between">
      <formula>0.7</formula>
      <formula>0.8999</formula>
    </cfRule>
    <cfRule type="cellIs" dxfId="1426" priority="91" stopIfTrue="1" operator="between">
      <formula>0</formula>
      <formula>0.699</formula>
    </cfRule>
    <cfRule type="cellIs" dxfId="1425" priority="92" stopIfTrue="1" operator="greaterThan">
      <formula>1.05</formula>
    </cfRule>
  </conditionalFormatting>
  <conditionalFormatting sqref="P24">
    <cfRule type="cellIs" dxfId="1424" priority="93" stopIfTrue="1" operator="between">
      <formula>0.9</formula>
      <formula>1.05</formula>
    </cfRule>
    <cfRule type="cellIs" dxfId="1423" priority="94" stopIfTrue="1" operator="between">
      <formula>0.7</formula>
      <formula>0.8999</formula>
    </cfRule>
    <cfRule type="cellIs" dxfId="1422" priority="95" stopIfTrue="1" operator="between">
      <formula>0</formula>
      <formula>0.699</formula>
    </cfRule>
    <cfRule type="cellIs" dxfId="1421" priority="96" stopIfTrue="1" operator="greaterThan">
      <formula>1.05</formula>
    </cfRule>
  </conditionalFormatting>
  <conditionalFormatting sqref="S14">
    <cfRule type="cellIs" dxfId="1420" priority="81" stopIfTrue="1" operator="between">
      <formula>0.9</formula>
      <formula>1.05</formula>
    </cfRule>
    <cfRule type="cellIs" dxfId="1419" priority="82" stopIfTrue="1" operator="between">
      <formula>0.7</formula>
      <formula>0.8999</formula>
    </cfRule>
    <cfRule type="cellIs" dxfId="1418" priority="83" stopIfTrue="1" operator="between">
      <formula>0</formula>
      <formula>0.699</formula>
    </cfRule>
    <cfRule type="cellIs" dxfId="1417" priority="84" stopIfTrue="1" operator="greaterThan">
      <formula>1.05</formula>
    </cfRule>
  </conditionalFormatting>
  <conditionalFormatting sqref="S14">
    <cfRule type="cellIs" dxfId="1416" priority="85" stopIfTrue="1" operator="between">
      <formula>0.9</formula>
      <formula>1.05</formula>
    </cfRule>
    <cfRule type="cellIs" dxfId="1415" priority="86" stopIfTrue="1" operator="between">
      <formula>0.7</formula>
      <formula>0.8999</formula>
    </cfRule>
    <cfRule type="cellIs" dxfId="1414" priority="87" stopIfTrue="1" operator="between">
      <formula>0</formula>
      <formula>0.699</formula>
    </cfRule>
    <cfRule type="cellIs" dxfId="1413" priority="88" stopIfTrue="1" operator="greaterThan">
      <formula>1.05</formula>
    </cfRule>
  </conditionalFormatting>
  <conditionalFormatting sqref="S15">
    <cfRule type="cellIs" dxfId="1412" priority="73" stopIfTrue="1" operator="between">
      <formula>0.9</formula>
      <formula>1.05</formula>
    </cfRule>
    <cfRule type="cellIs" dxfId="1411" priority="74" stopIfTrue="1" operator="between">
      <formula>0.7</formula>
      <formula>0.8999</formula>
    </cfRule>
    <cfRule type="cellIs" dxfId="1410" priority="75" stopIfTrue="1" operator="between">
      <formula>0</formula>
      <formula>0.699</formula>
    </cfRule>
    <cfRule type="cellIs" dxfId="1409" priority="76" stopIfTrue="1" operator="greaterThan">
      <formula>1.05</formula>
    </cfRule>
  </conditionalFormatting>
  <conditionalFormatting sqref="S15">
    <cfRule type="cellIs" dxfId="1408" priority="77" stopIfTrue="1" operator="between">
      <formula>0.9</formula>
      <formula>1.05</formula>
    </cfRule>
    <cfRule type="cellIs" dxfId="1407" priority="78" stopIfTrue="1" operator="between">
      <formula>0.7</formula>
      <formula>0.8999</formula>
    </cfRule>
    <cfRule type="cellIs" dxfId="1406" priority="79" stopIfTrue="1" operator="between">
      <formula>0</formula>
      <formula>0.699</formula>
    </cfRule>
    <cfRule type="cellIs" dxfId="1405" priority="80" stopIfTrue="1" operator="greaterThan">
      <formula>1.05</formula>
    </cfRule>
  </conditionalFormatting>
  <conditionalFormatting sqref="S16">
    <cfRule type="cellIs" dxfId="1404" priority="65" stopIfTrue="1" operator="between">
      <formula>0.9</formula>
      <formula>1.05</formula>
    </cfRule>
    <cfRule type="cellIs" dxfId="1403" priority="66" stopIfTrue="1" operator="between">
      <formula>0.7</formula>
      <formula>0.8999</formula>
    </cfRule>
    <cfRule type="cellIs" dxfId="1402" priority="67" stopIfTrue="1" operator="between">
      <formula>0</formula>
      <formula>0.699</formula>
    </cfRule>
    <cfRule type="cellIs" dxfId="1401" priority="68" stopIfTrue="1" operator="greaterThan">
      <formula>1.05</formula>
    </cfRule>
  </conditionalFormatting>
  <conditionalFormatting sqref="S16">
    <cfRule type="cellIs" dxfId="1400" priority="69" stopIfTrue="1" operator="between">
      <formula>0.9</formula>
      <formula>1.05</formula>
    </cfRule>
    <cfRule type="cellIs" dxfId="1399" priority="70" stopIfTrue="1" operator="between">
      <formula>0.7</formula>
      <formula>0.8999</formula>
    </cfRule>
    <cfRule type="cellIs" dxfId="1398" priority="71" stopIfTrue="1" operator="between">
      <formula>0</formula>
      <formula>0.699</formula>
    </cfRule>
    <cfRule type="cellIs" dxfId="1397" priority="72" stopIfTrue="1" operator="greaterThan">
      <formula>1.05</formula>
    </cfRule>
  </conditionalFormatting>
  <conditionalFormatting sqref="S17">
    <cfRule type="cellIs" dxfId="1396" priority="57" stopIfTrue="1" operator="between">
      <formula>0.9</formula>
      <formula>1.05</formula>
    </cfRule>
    <cfRule type="cellIs" dxfId="1395" priority="58" stopIfTrue="1" operator="between">
      <formula>0.7</formula>
      <formula>0.8999</formula>
    </cfRule>
    <cfRule type="cellIs" dxfId="1394" priority="59" stopIfTrue="1" operator="between">
      <formula>0</formula>
      <formula>0.699</formula>
    </cfRule>
    <cfRule type="cellIs" dxfId="1393" priority="60" stopIfTrue="1" operator="greaterThan">
      <formula>1.05</formula>
    </cfRule>
  </conditionalFormatting>
  <conditionalFormatting sqref="S17">
    <cfRule type="cellIs" dxfId="1392" priority="61" stopIfTrue="1" operator="between">
      <formula>0.9</formula>
      <formula>1.05</formula>
    </cfRule>
    <cfRule type="cellIs" dxfId="1391" priority="62" stopIfTrue="1" operator="between">
      <formula>0.7</formula>
      <formula>0.8999</formula>
    </cfRule>
    <cfRule type="cellIs" dxfId="1390" priority="63" stopIfTrue="1" operator="between">
      <formula>0</formula>
      <formula>0.699</formula>
    </cfRule>
    <cfRule type="cellIs" dxfId="1389" priority="64" stopIfTrue="1" operator="greaterThan">
      <formula>1.05</formula>
    </cfRule>
  </conditionalFormatting>
  <conditionalFormatting sqref="S18">
    <cfRule type="cellIs" dxfId="1388" priority="49" stopIfTrue="1" operator="between">
      <formula>0.9</formula>
      <formula>1.05</formula>
    </cfRule>
    <cfRule type="cellIs" dxfId="1387" priority="50" stopIfTrue="1" operator="between">
      <formula>0.7</formula>
      <formula>0.8999</formula>
    </cfRule>
    <cfRule type="cellIs" dxfId="1386" priority="51" stopIfTrue="1" operator="between">
      <formula>0</formula>
      <formula>0.699</formula>
    </cfRule>
    <cfRule type="cellIs" dxfId="1385" priority="52" stopIfTrue="1" operator="greaterThan">
      <formula>1.05</formula>
    </cfRule>
  </conditionalFormatting>
  <conditionalFormatting sqref="S18">
    <cfRule type="cellIs" dxfId="1384" priority="53" stopIfTrue="1" operator="between">
      <formula>0.9</formula>
      <formula>1.05</formula>
    </cfRule>
    <cfRule type="cellIs" dxfId="1383" priority="54" stopIfTrue="1" operator="between">
      <formula>0.7</formula>
      <formula>0.8999</formula>
    </cfRule>
    <cfRule type="cellIs" dxfId="1382" priority="55" stopIfTrue="1" operator="between">
      <formula>0</formula>
      <formula>0.699</formula>
    </cfRule>
    <cfRule type="cellIs" dxfId="1381" priority="56" stopIfTrue="1" operator="greaterThan">
      <formula>1.05</formula>
    </cfRule>
  </conditionalFormatting>
  <conditionalFormatting sqref="S19">
    <cfRule type="cellIs" dxfId="1380" priority="41" stopIfTrue="1" operator="between">
      <formula>0.9</formula>
      <formula>1.05</formula>
    </cfRule>
    <cfRule type="cellIs" dxfId="1379" priority="42" stopIfTrue="1" operator="between">
      <formula>0.7</formula>
      <formula>0.8999</formula>
    </cfRule>
    <cfRule type="cellIs" dxfId="1378" priority="43" stopIfTrue="1" operator="between">
      <formula>0</formula>
      <formula>0.699</formula>
    </cfRule>
    <cfRule type="cellIs" dxfId="1377" priority="44" stopIfTrue="1" operator="greaterThan">
      <formula>1.05</formula>
    </cfRule>
  </conditionalFormatting>
  <conditionalFormatting sqref="S19">
    <cfRule type="cellIs" dxfId="1376" priority="45" stopIfTrue="1" operator="between">
      <formula>0.9</formula>
      <formula>1.05</formula>
    </cfRule>
    <cfRule type="cellIs" dxfId="1375" priority="46" stopIfTrue="1" operator="between">
      <formula>0.7</formula>
      <formula>0.8999</formula>
    </cfRule>
    <cfRule type="cellIs" dxfId="1374" priority="47" stopIfTrue="1" operator="between">
      <formula>0</formula>
      <formula>0.699</formula>
    </cfRule>
    <cfRule type="cellIs" dxfId="1373" priority="48" stopIfTrue="1" operator="greaterThan">
      <formula>1.05</formula>
    </cfRule>
  </conditionalFormatting>
  <conditionalFormatting sqref="S20">
    <cfRule type="cellIs" dxfId="1372" priority="33" stopIfTrue="1" operator="between">
      <formula>0.9</formula>
      <formula>1.05</formula>
    </cfRule>
    <cfRule type="cellIs" dxfId="1371" priority="34" stopIfTrue="1" operator="between">
      <formula>0.7</formula>
      <formula>0.8999</formula>
    </cfRule>
    <cfRule type="cellIs" dxfId="1370" priority="35" stopIfTrue="1" operator="between">
      <formula>0</formula>
      <formula>0.699</formula>
    </cfRule>
    <cfRule type="cellIs" dxfId="1369" priority="36" stopIfTrue="1" operator="greaterThan">
      <formula>1.05</formula>
    </cfRule>
  </conditionalFormatting>
  <conditionalFormatting sqref="S20">
    <cfRule type="cellIs" dxfId="1368" priority="37" stopIfTrue="1" operator="between">
      <formula>0.9</formula>
      <formula>1.05</formula>
    </cfRule>
    <cfRule type="cellIs" dxfId="1367" priority="38" stopIfTrue="1" operator="between">
      <formula>0.7</formula>
      <formula>0.8999</formula>
    </cfRule>
    <cfRule type="cellIs" dxfId="1366" priority="39" stopIfTrue="1" operator="between">
      <formula>0</formula>
      <formula>0.699</formula>
    </cfRule>
    <cfRule type="cellIs" dxfId="1365" priority="40" stopIfTrue="1" operator="greaterThan">
      <formula>1.05</formula>
    </cfRule>
  </conditionalFormatting>
  <conditionalFormatting sqref="S21">
    <cfRule type="cellIs" dxfId="1364" priority="25" stopIfTrue="1" operator="between">
      <formula>0.9</formula>
      <formula>1.05</formula>
    </cfRule>
    <cfRule type="cellIs" dxfId="1363" priority="26" stopIfTrue="1" operator="between">
      <formula>0.7</formula>
      <formula>0.8999</formula>
    </cfRule>
    <cfRule type="cellIs" dxfId="1362" priority="27" stopIfTrue="1" operator="between">
      <formula>0</formula>
      <formula>0.699</formula>
    </cfRule>
    <cfRule type="cellIs" dxfId="1361" priority="28" stopIfTrue="1" operator="greaterThan">
      <formula>1.05</formula>
    </cfRule>
  </conditionalFormatting>
  <conditionalFormatting sqref="S21">
    <cfRule type="cellIs" dxfId="1360" priority="29" stopIfTrue="1" operator="between">
      <formula>0.9</formula>
      <formula>1.05</formula>
    </cfRule>
    <cfRule type="cellIs" dxfId="1359" priority="30" stopIfTrue="1" operator="between">
      <formula>0.7</formula>
      <formula>0.8999</formula>
    </cfRule>
    <cfRule type="cellIs" dxfId="1358" priority="31" stopIfTrue="1" operator="between">
      <formula>0</formula>
      <formula>0.699</formula>
    </cfRule>
    <cfRule type="cellIs" dxfId="1357" priority="32" stopIfTrue="1" operator="greaterThan">
      <formula>1.05</formula>
    </cfRule>
  </conditionalFormatting>
  <conditionalFormatting sqref="S22">
    <cfRule type="cellIs" dxfId="1356" priority="17" stopIfTrue="1" operator="between">
      <formula>0.9</formula>
      <formula>1.05</formula>
    </cfRule>
    <cfRule type="cellIs" dxfId="1355" priority="18" stopIfTrue="1" operator="between">
      <formula>0.7</formula>
      <formula>0.8999</formula>
    </cfRule>
    <cfRule type="cellIs" dxfId="1354" priority="19" stopIfTrue="1" operator="between">
      <formula>0</formula>
      <formula>0.699</formula>
    </cfRule>
    <cfRule type="cellIs" dxfId="1353" priority="20" stopIfTrue="1" operator="greaterThan">
      <formula>1.05</formula>
    </cfRule>
  </conditionalFormatting>
  <conditionalFormatting sqref="S22">
    <cfRule type="cellIs" dxfId="1352" priority="21" stopIfTrue="1" operator="between">
      <formula>0.9</formula>
      <formula>1.05</formula>
    </cfRule>
    <cfRule type="cellIs" dxfId="1351" priority="22" stopIfTrue="1" operator="between">
      <formula>0.7</formula>
      <formula>0.8999</formula>
    </cfRule>
    <cfRule type="cellIs" dxfId="1350" priority="23" stopIfTrue="1" operator="between">
      <formula>0</formula>
      <formula>0.699</formula>
    </cfRule>
    <cfRule type="cellIs" dxfId="1349" priority="24" stopIfTrue="1" operator="greaterThan">
      <formula>1.05</formula>
    </cfRule>
  </conditionalFormatting>
  <conditionalFormatting sqref="S23">
    <cfRule type="cellIs" dxfId="1348" priority="9" stopIfTrue="1" operator="between">
      <formula>0.9</formula>
      <formula>1.05</formula>
    </cfRule>
    <cfRule type="cellIs" dxfId="1347" priority="10" stopIfTrue="1" operator="between">
      <formula>0.7</formula>
      <formula>0.8999</formula>
    </cfRule>
    <cfRule type="cellIs" dxfId="1346" priority="11" stopIfTrue="1" operator="between">
      <formula>0</formula>
      <formula>0.699</formula>
    </cfRule>
    <cfRule type="cellIs" dxfId="1345" priority="12" stopIfTrue="1" operator="greaterThan">
      <formula>1.05</formula>
    </cfRule>
  </conditionalFormatting>
  <conditionalFormatting sqref="S23">
    <cfRule type="cellIs" dxfId="1344" priority="13" stopIfTrue="1" operator="between">
      <formula>0.9</formula>
      <formula>1.05</formula>
    </cfRule>
    <cfRule type="cellIs" dxfId="1343" priority="14" stopIfTrue="1" operator="between">
      <formula>0.7</formula>
      <formula>0.8999</formula>
    </cfRule>
    <cfRule type="cellIs" dxfId="1342" priority="15" stopIfTrue="1" operator="between">
      <formula>0</formula>
      <formula>0.699</formula>
    </cfRule>
    <cfRule type="cellIs" dxfId="1341" priority="16" stopIfTrue="1" operator="greaterThan">
      <formula>1.05</formula>
    </cfRule>
  </conditionalFormatting>
  <conditionalFormatting sqref="S24">
    <cfRule type="cellIs" dxfId="1340" priority="1" stopIfTrue="1" operator="between">
      <formula>0.9</formula>
      <formula>1.05</formula>
    </cfRule>
    <cfRule type="cellIs" dxfId="1339" priority="2" stopIfTrue="1" operator="between">
      <formula>0.7</formula>
      <formula>0.8999</formula>
    </cfRule>
    <cfRule type="cellIs" dxfId="1338" priority="3" stopIfTrue="1" operator="between">
      <formula>0</formula>
      <formula>0.699</formula>
    </cfRule>
    <cfRule type="cellIs" dxfId="1337" priority="4" stopIfTrue="1" operator="greaterThan">
      <formula>1.05</formula>
    </cfRule>
  </conditionalFormatting>
  <conditionalFormatting sqref="S24">
    <cfRule type="cellIs" dxfId="1336" priority="5" stopIfTrue="1" operator="between">
      <formula>0.9</formula>
      <formula>1.05</formula>
    </cfRule>
    <cfRule type="cellIs" dxfId="1335" priority="6" stopIfTrue="1" operator="between">
      <formula>0.7</formula>
      <formula>0.8999</formula>
    </cfRule>
    <cfRule type="cellIs" dxfId="1334" priority="7" stopIfTrue="1" operator="between">
      <formula>0</formula>
      <formula>0.699</formula>
    </cfRule>
    <cfRule type="cellIs" dxfId="1333" priority="8" stopIfTrue="1" operator="greaterThan">
      <formula>1.05</formula>
    </cfRule>
  </conditionalFormatting>
  <dataValidations count="11">
    <dataValidation type="list" operator="equal" allowBlank="1" showErrorMessage="1" sqref="AK25:AK47">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Z25:Z47">
      <formula1>"Eficacia,Eficiencia,Efectividad,"</formula1>
      <formula2>0</formula2>
    </dataValidation>
    <dataValidation type="list" operator="equal" allowBlank="1" showErrorMessage="1" sqref="AP25:AP47">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operator="equal" allowBlank="1" showErrorMessage="1" sqref="AK7">
      <formula1>0</formula1>
      <formula2>0</formula2>
    </dataValidation>
    <dataValidation type="list" operator="equal" allowBlank="1" showErrorMessage="1" sqref="AQ14:AS47">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 type="list" operator="equal" allowBlank="1" showErrorMessage="1" sqref="AB14:AB47">
      <formula1>"Alcaldía Local,Central,Sectorial,"</formula1>
      <formula2>0</formula2>
    </dataValidation>
    <dataValidation type="list" operator="equal" allowBlank="1" showErrorMessage="1" sqref="AC14:AC47">
      <formula1>"Coeficiente,Índice o razón,Porcentaje,Tasa,Valor absoluto"</formula1>
      <formula2>0</formula2>
    </dataValidation>
    <dataValidation type="list" operator="equal" allowBlank="1" showErrorMessage="1" sqref="AD14:AD47">
      <formula1>"Diario,Semanal,Mensual,Bimestral ,Trimestral,Semestral ,Anual"</formula1>
      <formula2>0</formula2>
    </dataValidation>
    <dataValidation type="list" operator="equal" allowBlank="1" showErrorMessage="1" sqref="AE14:AE47">
      <formula1>"Alta ,Media ,Baja"</formula1>
      <formula2>0</formula2>
    </dataValidation>
    <dataValidation type="list" operator="equal" allowBlank="1" showErrorMessage="1" sqref="AI14:AI47">
      <formula1>"Gestión"</formula1>
      <formula2>0</formula2>
    </dataValidation>
    <dataValidation type="list" operator="equal" allowBlank="1" showErrorMessage="1" sqref="AJ14:AJ47">
      <formula1>",Distrital ,Dsitrital-Rural ,Distrital- Urbano,Entidad ,Localidad,UPZ,Departamental,Regional,Nacional"</formula1>
      <formula2>0</formula2>
    </dataValidation>
  </dataValidations>
  <hyperlinks>
    <hyperlink ref="BJ15" r:id="rId1" display="https://progressus.scj.gov.co/part0/progressus-presentacion/app/home.jsf;jsessionid=HaVMUcbRPuv6PtpY2KIdPw3KvS8sQezZLNRQnyU6MuApsg5oBEaz!-1368476403:zaS2NMXO+nKOThTJIxnsYHRIiprMawqE"/>
    <hyperlink ref="BJ16:BJ24" r:id="rId2" display="https://progressus.scj.gov.co/part0/progressus-presentacion/app/home.jsf;jsessionid=HaVMUcbRPuv6PtpY2KIdPw3KvS8sQezZLNRQnyU6MuApsg5oBEaz!-1368476403:zaS2NMXO+nKOThTJIxnsYHRIiprMawqE"/>
  </hyperlink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3"/>
  <headerFooter alignWithMargins="0"/>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1:IU45"/>
  <sheetViews>
    <sheetView topLeftCell="BL22" zoomScale="75" zoomScaleNormal="75" workbookViewId="0">
      <selection activeCell="D12" sqref="D12:D13"/>
    </sheetView>
  </sheetViews>
  <sheetFormatPr baseColWidth="10" defaultColWidth="20.5703125" defaultRowHeight="12.75" customHeight="1"/>
  <cols>
    <col min="1" max="1" width="4.7109375" customWidth="1"/>
    <col min="2" max="2" width="24.140625" style="5" customWidth="1"/>
    <col min="3" max="3" width="38.7109375" style="427" customWidth="1"/>
    <col min="4" max="4" width="9.140625" style="5" customWidth="1"/>
    <col min="5" max="5" width="8.42578125" style="5" customWidth="1"/>
    <col min="6" max="6" width="9.5703125" style="5" customWidth="1"/>
    <col min="7" max="7" width="16.7109375" style="5" customWidth="1"/>
    <col min="8" max="8" width="9.5703125" style="5" customWidth="1"/>
    <col min="9" max="9" width="8" style="5" customWidth="1"/>
    <col min="10" max="10" width="16.5703125" style="5" customWidth="1"/>
    <col min="11" max="11" width="11" style="5" customWidth="1"/>
    <col min="12" max="13" width="12" style="5" customWidth="1"/>
    <col min="14" max="14" width="10.140625" style="5" customWidth="1"/>
    <col min="15" max="15" width="10.7109375" style="5" customWidth="1"/>
    <col min="16" max="16" width="10.85546875" style="5" customWidth="1"/>
    <col min="17" max="17" width="11" style="5" customWidth="1"/>
    <col min="18" max="18" width="13" style="5" customWidth="1"/>
    <col min="19" max="19" width="11.5703125" style="5" customWidth="1"/>
    <col min="20" max="20" width="11" style="5" customWidth="1"/>
    <col min="21" max="21" width="29.140625" style="5" customWidth="1"/>
    <col min="22" max="22" width="26.85546875" style="5" customWidth="1"/>
    <col min="23" max="25" width="20.5703125" style="5"/>
    <col min="26" max="36" width="20.5703125" style="141"/>
    <col min="37" max="37" width="46.140625" style="141" customWidth="1"/>
    <col min="38" max="38" width="30.5703125" style="141" customWidth="1"/>
    <col min="39" max="52" width="20.5703125" style="141"/>
    <col min="53" max="53" width="43.42578125" style="141" customWidth="1"/>
    <col min="54" max="54" width="33.7109375" style="5" customWidth="1"/>
    <col min="55" max="56" width="20.5703125" style="5"/>
    <col min="57" max="57" width="57" style="5" customWidth="1"/>
    <col min="58" max="58" width="20.5703125" style="5"/>
    <col min="59" max="59" width="8.7109375" style="5" customWidth="1"/>
    <col min="60" max="60" width="9" style="5" customWidth="1"/>
    <col min="61" max="61" width="39" style="5" customWidth="1"/>
    <col min="62" max="62" width="32.140625" style="5" customWidth="1"/>
    <col min="63" max="63" width="17" style="5" customWidth="1"/>
    <col min="64" max="64" width="16" style="5" customWidth="1"/>
    <col min="65" max="65" width="51.5703125" style="5" customWidth="1"/>
    <col min="66" max="66" width="36" style="5" customWidth="1"/>
    <col min="67" max="255" width="20.5703125" style="5"/>
  </cols>
  <sheetData>
    <row r="1" spans="2:255" ht="12.75" customHeight="1" thickBot="1">
      <c r="D1" s="5" t="s">
        <v>627</v>
      </c>
    </row>
    <row r="2" spans="2:255" s="781" customFormat="1" ht="30.75" customHeight="1" thickBot="1">
      <c r="B2" s="1373"/>
      <c r="C2" s="1376" t="s">
        <v>0</v>
      </c>
      <c r="D2" s="1377"/>
      <c r="E2" s="1377"/>
      <c r="F2" s="1377"/>
      <c r="G2" s="1377"/>
      <c r="H2" s="1377"/>
      <c r="I2" s="1377"/>
      <c r="J2" s="1377"/>
      <c r="K2" s="1377"/>
      <c r="L2" s="1377"/>
      <c r="M2" s="1377"/>
      <c r="N2" s="1377"/>
      <c r="O2" s="1377"/>
      <c r="P2" s="1377"/>
      <c r="Q2" s="1378"/>
      <c r="R2" s="1385" t="s">
        <v>1</v>
      </c>
      <c r="S2" s="1386"/>
      <c r="T2" s="1386"/>
      <c r="U2" s="1386"/>
      <c r="V2" s="1386"/>
      <c r="W2" s="1386"/>
      <c r="X2" s="1386"/>
      <c r="Y2" s="1386"/>
      <c r="Z2" s="1386"/>
      <c r="AA2" s="1386"/>
      <c r="AB2" s="1386"/>
      <c r="AC2" s="1386"/>
      <c r="AD2" s="1386"/>
      <c r="AE2" s="1386"/>
      <c r="AF2" s="1386"/>
      <c r="AG2" s="1386"/>
      <c r="AH2" s="1386"/>
      <c r="AI2" s="1387"/>
      <c r="AJ2" s="1394" t="s">
        <v>2</v>
      </c>
      <c r="AK2" s="1395"/>
      <c r="AL2" s="1395"/>
      <c r="AM2" s="1395"/>
      <c r="AN2" s="1395"/>
      <c r="AO2" s="1395"/>
      <c r="AP2" s="1395"/>
      <c r="AQ2" s="1395"/>
      <c r="AR2" s="1395"/>
      <c r="AS2" s="1395"/>
      <c r="AT2" s="1395"/>
      <c r="AU2" s="1395"/>
      <c r="AV2" s="1395"/>
      <c r="AW2" s="1395"/>
      <c r="AX2" s="1395"/>
      <c r="AY2" s="1396"/>
      <c r="AZ2" s="1366" t="s">
        <v>3</v>
      </c>
      <c r="BA2" s="1367"/>
      <c r="BB2" s="1367"/>
      <c r="BC2" s="1367"/>
      <c r="BD2" s="1367"/>
      <c r="BE2" s="1367"/>
      <c r="BF2" s="1367"/>
      <c r="BG2" s="1367"/>
      <c r="BH2" s="1367"/>
      <c r="BI2" s="1367"/>
      <c r="BJ2" s="1367"/>
      <c r="BK2" s="1367"/>
      <c r="BL2" s="1367"/>
      <c r="BM2" s="1367"/>
      <c r="BN2" s="1368"/>
      <c r="BO2" s="780"/>
      <c r="BP2" s="780"/>
      <c r="BQ2" s="780"/>
      <c r="BR2" s="780"/>
      <c r="BS2" s="780"/>
      <c r="BT2" s="780"/>
      <c r="BU2" s="780"/>
      <c r="BV2" s="780"/>
      <c r="BW2" s="780"/>
      <c r="BX2" s="780"/>
      <c r="BY2" s="780"/>
      <c r="BZ2" s="780"/>
      <c r="CA2" s="780"/>
      <c r="CB2" s="780"/>
      <c r="CC2" s="780"/>
      <c r="CD2" s="780"/>
      <c r="CE2" s="780"/>
      <c r="CF2" s="780"/>
      <c r="CG2" s="780"/>
      <c r="CH2" s="780"/>
      <c r="CI2" s="780"/>
      <c r="CJ2" s="780"/>
      <c r="CK2" s="780"/>
      <c r="CL2" s="780"/>
      <c r="CM2" s="780"/>
      <c r="CN2" s="780"/>
      <c r="CO2" s="780"/>
      <c r="CP2" s="780"/>
      <c r="CQ2" s="780"/>
      <c r="CR2" s="780"/>
      <c r="CS2" s="780"/>
      <c r="CT2" s="780"/>
      <c r="CU2" s="780"/>
      <c r="CV2" s="780"/>
      <c r="CW2" s="780"/>
      <c r="CX2" s="780"/>
      <c r="CY2" s="780"/>
      <c r="CZ2" s="780"/>
      <c r="DA2" s="780"/>
      <c r="DB2" s="780"/>
      <c r="DC2" s="780"/>
      <c r="DD2" s="780"/>
      <c r="DE2" s="780"/>
      <c r="DF2" s="780"/>
      <c r="DG2" s="780"/>
      <c r="DH2" s="780"/>
      <c r="DI2" s="780"/>
      <c r="DJ2" s="780"/>
      <c r="DK2" s="780"/>
      <c r="DL2" s="780"/>
      <c r="DM2" s="780"/>
      <c r="DN2" s="780"/>
      <c r="DO2" s="780"/>
      <c r="DP2" s="780"/>
      <c r="DQ2" s="780"/>
      <c r="DR2" s="780"/>
      <c r="DS2" s="780"/>
      <c r="DT2" s="780"/>
      <c r="DU2" s="780"/>
      <c r="DV2" s="780"/>
      <c r="DW2" s="780"/>
      <c r="DX2" s="780"/>
      <c r="DY2" s="780"/>
      <c r="DZ2" s="780"/>
      <c r="EA2" s="780"/>
      <c r="EB2" s="780"/>
      <c r="EC2" s="780"/>
      <c r="ED2" s="780"/>
      <c r="EE2" s="780"/>
      <c r="EF2" s="780"/>
      <c r="EG2" s="780"/>
      <c r="EH2" s="780"/>
      <c r="EI2" s="780"/>
      <c r="EJ2" s="780"/>
      <c r="EK2" s="780"/>
      <c r="EL2" s="780"/>
      <c r="EM2" s="780"/>
      <c r="EN2" s="780"/>
      <c r="EO2" s="780"/>
      <c r="EP2" s="780"/>
      <c r="EQ2" s="780"/>
      <c r="ER2" s="780"/>
      <c r="ES2" s="780"/>
      <c r="ET2" s="780"/>
      <c r="EU2" s="780"/>
      <c r="EV2" s="780"/>
      <c r="EW2" s="780"/>
      <c r="EX2" s="780"/>
      <c r="EY2" s="780"/>
      <c r="EZ2" s="780"/>
      <c r="FA2" s="780"/>
      <c r="FB2" s="780"/>
      <c r="FC2" s="780"/>
      <c r="FD2" s="780"/>
      <c r="FE2" s="780"/>
      <c r="FF2" s="780"/>
      <c r="FG2" s="780"/>
      <c r="FH2" s="780"/>
      <c r="FI2" s="780"/>
      <c r="FJ2" s="780"/>
      <c r="FK2" s="780"/>
      <c r="FL2" s="780"/>
      <c r="FM2" s="780"/>
      <c r="FN2" s="780"/>
      <c r="FO2" s="780"/>
      <c r="FP2" s="780"/>
      <c r="FQ2" s="780"/>
      <c r="FR2" s="780"/>
      <c r="FS2" s="780"/>
      <c r="FT2" s="780"/>
      <c r="FU2" s="780"/>
      <c r="FV2" s="780"/>
      <c r="FW2" s="780"/>
      <c r="FX2" s="780"/>
      <c r="FY2" s="780"/>
      <c r="FZ2" s="780"/>
      <c r="GA2" s="780"/>
      <c r="GB2" s="780"/>
      <c r="GC2" s="780"/>
      <c r="GD2" s="780"/>
      <c r="GE2" s="780"/>
      <c r="GF2" s="780"/>
      <c r="GG2" s="780"/>
      <c r="GH2" s="780"/>
      <c r="GI2" s="780"/>
      <c r="GJ2" s="780"/>
      <c r="GK2" s="780"/>
      <c r="GL2" s="780"/>
      <c r="GM2" s="780"/>
      <c r="GN2" s="780"/>
      <c r="GO2" s="780"/>
      <c r="GP2" s="780"/>
      <c r="GQ2" s="780"/>
      <c r="GR2" s="780"/>
      <c r="GS2" s="780"/>
      <c r="GT2" s="780"/>
      <c r="GU2" s="780"/>
      <c r="GV2" s="780"/>
      <c r="GW2" s="780"/>
      <c r="GX2" s="780"/>
      <c r="GY2" s="780"/>
      <c r="GZ2" s="780"/>
      <c r="HA2" s="780"/>
      <c r="HB2" s="780"/>
      <c r="HC2" s="780"/>
      <c r="HD2" s="780"/>
      <c r="HE2" s="780"/>
      <c r="HF2" s="780"/>
      <c r="HG2" s="780"/>
      <c r="HH2" s="780"/>
      <c r="HI2" s="780"/>
      <c r="HJ2" s="780"/>
      <c r="HK2" s="780"/>
      <c r="HL2" s="780"/>
      <c r="HM2" s="780"/>
      <c r="HN2" s="780"/>
      <c r="HO2" s="780"/>
      <c r="HP2" s="780"/>
      <c r="HQ2" s="780"/>
      <c r="HR2" s="780"/>
      <c r="HS2" s="780"/>
      <c r="HT2" s="780"/>
      <c r="HU2" s="780"/>
      <c r="HV2" s="780"/>
      <c r="HW2" s="780"/>
      <c r="HX2" s="780"/>
      <c r="HY2" s="780"/>
      <c r="HZ2" s="780"/>
      <c r="IA2" s="780"/>
      <c r="IB2" s="780"/>
      <c r="IC2" s="780"/>
      <c r="ID2" s="780"/>
      <c r="IE2" s="780"/>
      <c r="IF2" s="780"/>
      <c r="IG2" s="780"/>
      <c r="IH2" s="780"/>
      <c r="II2" s="780"/>
      <c r="IJ2" s="780"/>
      <c r="IK2" s="780"/>
      <c r="IL2" s="780"/>
      <c r="IM2" s="780"/>
      <c r="IN2" s="780"/>
      <c r="IO2" s="780"/>
      <c r="IP2" s="780"/>
      <c r="IQ2" s="780"/>
      <c r="IR2" s="780"/>
      <c r="IS2" s="780"/>
      <c r="IT2" s="780"/>
      <c r="IU2" s="780"/>
    </row>
    <row r="3" spans="2:255" s="781" customFormat="1" ht="30.75" customHeight="1" thickBot="1">
      <c r="B3" s="1374"/>
      <c r="C3" s="1379"/>
      <c r="D3" s="1380"/>
      <c r="E3" s="1380"/>
      <c r="F3" s="1380"/>
      <c r="G3" s="1380"/>
      <c r="H3" s="1380"/>
      <c r="I3" s="1380"/>
      <c r="J3" s="1380"/>
      <c r="K3" s="1380"/>
      <c r="L3" s="1380"/>
      <c r="M3" s="1380"/>
      <c r="N3" s="1380"/>
      <c r="O3" s="1380"/>
      <c r="P3" s="1380"/>
      <c r="Q3" s="1381"/>
      <c r="R3" s="1388"/>
      <c r="S3" s="1389"/>
      <c r="T3" s="1389"/>
      <c r="U3" s="1389"/>
      <c r="V3" s="1389"/>
      <c r="W3" s="1389"/>
      <c r="X3" s="1389"/>
      <c r="Y3" s="1389"/>
      <c r="Z3" s="1389"/>
      <c r="AA3" s="1389"/>
      <c r="AB3" s="1389"/>
      <c r="AC3" s="1389"/>
      <c r="AD3" s="1389"/>
      <c r="AE3" s="1389"/>
      <c r="AF3" s="1389"/>
      <c r="AG3" s="1389"/>
      <c r="AH3" s="1389"/>
      <c r="AI3" s="1390"/>
      <c r="AJ3" s="1394" t="s">
        <v>4</v>
      </c>
      <c r="AK3" s="1395"/>
      <c r="AL3" s="1395"/>
      <c r="AM3" s="1395"/>
      <c r="AN3" s="1395"/>
      <c r="AO3" s="1395"/>
      <c r="AP3" s="1395"/>
      <c r="AQ3" s="1395"/>
      <c r="AR3" s="1395"/>
      <c r="AS3" s="1395"/>
      <c r="AT3" s="1395"/>
      <c r="AU3" s="1395"/>
      <c r="AV3" s="1395"/>
      <c r="AW3" s="1395"/>
      <c r="AX3" s="1395"/>
      <c r="AY3" s="1396"/>
      <c r="AZ3" s="1397">
        <v>1</v>
      </c>
      <c r="BA3" s="1398"/>
      <c r="BB3" s="1398"/>
      <c r="BC3" s="1398"/>
      <c r="BD3" s="1398"/>
      <c r="BE3" s="1398"/>
      <c r="BF3" s="1398"/>
      <c r="BG3" s="1398"/>
      <c r="BH3" s="1398"/>
      <c r="BI3" s="1398"/>
      <c r="BJ3" s="1398"/>
      <c r="BK3" s="1398"/>
      <c r="BL3" s="1398"/>
      <c r="BM3" s="1398"/>
      <c r="BN3" s="1399"/>
      <c r="BO3" s="780"/>
      <c r="BP3" s="780"/>
      <c r="BQ3" s="780"/>
      <c r="BR3" s="780"/>
      <c r="BS3" s="780"/>
      <c r="BT3" s="780"/>
      <c r="BU3" s="780"/>
      <c r="BV3" s="780"/>
      <c r="BW3" s="780"/>
      <c r="BX3" s="780"/>
      <c r="BY3" s="780"/>
      <c r="BZ3" s="780"/>
      <c r="CA3" s="780"/>
      <c r="CB3" s="780"/>
      <c r="CC3" s="780"/>
      <c r="CD3" s="780"/>
      <c r="CE3" s="780"/>
      <c r="CF3" s="780"/>
      <c r="CG3" s="780"/>
      <c r="CH3" s="780"/>
      <c r="CI3" s="780"/>
      <c r="CJ3" s="780"/>
      <c r="CK3" s="780"/>
      <c r="CL3" s="780"/>
      <c r="CM3" s="780"/>
      <c r="CN3" s="780"/>
      <c r="CO3" s="780"/>
      <c r="CP3" s="780"/>
      <c r="CQ3" s="780"/>
      <c r="CR3" s="780"/>
      <c r="CS3" s="780"/>
      <c r="CT3" s="780"/>
      <c r="CU3" s="780"/>
      <c r="CV3" s="780"/>
      <c r="CW3" s="780"/>
      <c r="CX3" s="780"/>
      <c r="CY3" s="780"/>
      <c r="CZ3" s="780"/>
      <c r="DA3" s="780"/>
      <c r="DB3" s="780"/>
      <c r="DC3" s="780"/>
      <c r="DD3" s="780"/>
      <c r="DE3" s="780"/>
      <c r="DF3" s="780"/>
      <c r="DG3" s="780"/>
      <c r="DH3" s="780"/>
      <c r="DI3" s="780"/>
      <c r="DJ3" s="780"/>
      <c r="DK3" s="780"/>
      <c r="DL3" s="780"/>
      <c r="DM3" s="780"/>
      <c r="DN3" s="780"/>
      <c r="DO3" s="780"/>
      <c r="DP3" s="780"/>
      <c r="DQ3" s="780"/>
      <c r="DR3" s="780"/>
      <c r="DS3" s="780"/>
      <c r="DT3" s="780"/>
      <c r="DU3" s="780"/>
      <c r="DV3" s="780"/>
      <c r="DW3" s="780"/>
      <c r="DX3" s="780"/>
      <c r="DY3" s="780"/>
      <c r="DZ3" s="780"/>
      <c r="EA3" s="780"/>
      <c r="EB3" s="780"/>
      <c r="EC3" s="780"/>
      <c r="ED3" s="780"/>
      <c r="EE3" s="780"/>
      <c r="EF3" s="780"/>
      <c r="EG3" s="780"/>
      <c r="EH3" s="780"/>
      <c r="EI3" s="780"/>
      <c r="EJ3" s="780"/>
      <c r="EK3" s="780"/>
      <c r="EL3" s="780"/>
      <c r="EM3" s="780"/>
      <c r="EN3" s="780"/>
      <c r="EO3" s="780"/>
      <c r="EP3" s="780"/>
      <c r="EQ3" s="780"/>
      <c r="ER3" s="780"/>
      <c r="ES3" s="780"/>
      <c r="ET3" s="780"/>
      <c r="EU3" s="780"/>
      <c r="EV3" s="780"/>
      <c r="EW3" s="780"/>
      <c r="EX3" s="780"/>
      <c r="EY3" s="780"/>
      <c r="EZ3" s="780"/>
      <c r="FA3" s="780"/>
      <c r="FB3" s="780"/>
      <c r="FC3" s="780"/>
      <c r="FD3" s="780"/>
      <c r="FE3" s="780"/>
      <c r="FF3" s="780"/>
      <c r="FG3" s="780"/>
      <c r="FH3" s="780"/>
      <c r="FI3" s="780"/>
      <c r="FJ3" s="780"/>
      <c r="FK3" s="780"/>
      <c r="FL3" s="780"/>
      <c r="FM3" s="780"/>
      <c r="FN3" s="780"/>
      <c r="FO3" s="780"/>
      <c r="FP3" s="780"/>
      <c r="FQ3" s="780"/>
      <c r="FR3" s="780"/>
      <c r="FS3" s="780"/>
      <c r="FT3" s="780"/>
      <c r="FU3" s="780"/>
      <c r="FV3" s="780"/>
      <c r="FW3" s="780"/>
      <c r="FX3" s="780"/>
      <c r="FY3" s="780"/>
      <c r="FZ3" s="780"/>
      <c r="GA3" s="780"/>
      <c r="GB3" s="780"/>
      <c r="GC3" s="780"/>
      <c r="GD3" s="780"/>
      <c r="GE3" s="780"/>
      <c r="GF3" s="780"/>
      <c r="GG3" s="780"/>
      <c r="GH3" s="780"/>
      <c r="GI3" s="780"/>
      <c r="GJ3" s="780"/>
      <c r="GK3" s="780"/>
      <c r="GL3" s="780"/>
      <c r="GM3" s="780"/>
      <c r="GN3" s="780"/>
      <c r="GO3" s="780"/>
      <c r="GP3" s="780"/>
      <c r="GQ3" s="780"/>
      <c r="GR3" s="780"/>
      <c r="GS3" s="780"/>
      <c r="GT3" s="780"/>
      <c r="GU3" s="780"/>
      <c r="GV3" s="780"/>
      <c r="GW3" s="780"/>
      <c r="GX3" s="780"/>
      <c r="GY3" s="780"/>
      <c r="GZ3" s="780"/>
      <c r="HA3" s="780"/>
      <c r="HB3" s="780"/>
      <c r="HC3" s="780"/>
      <c r="HD3" s="780"/>
      <c r="HE3" s="780"/>
      <c r="HF3" s="780"/>
      <c r="HG3" s="780"/>
      <c r="HH3" s="780"/>
      <c r="HI3" s="780"/>
      <c r="HJ3" s="780"/>
      <c r="HK3" s="780"/>
      <c r="HL3" s="780"/>
      <c r="HM3" s="780"/>
      <c r="HN3" s="780"/>
      <c r="HO3" s="780"/>
      <c r="HP3" s="780"/>
      <c r="HQ3" s="780"/>
      <c r="HR3" s="780"/>
      <c r="HS3" s="780"/>
      <c r="HT3" s="780"/>
      <c r="HU3" s="780"/>
      <c r="HV3" s="780"/>
      <c r="HW3" s="780"/>
      <c r="HX3" s="780"/>
      <c r="HY3" s="780"/>
      <c r="HZ3" s="780"/>
      <c r="IA3" s="780"/>
      <c r="IB3" s="780"/>
      <c r="IC3" s="780"/>
      <c r="ID3" s="780"/>
      <c r="IE3" s="780"/>
      <c r="IF3" s="780"/>
      <c r="IG3" s="780"/>
      <c r="IH3" s="780"/>
      <c r="II3" s="780"/>
      <c r="IJ3" s="780"/>
      <c r="IK3" s="780"/>
      <c r="IL3" s="780"/>
      <c r="IM3" s="780"/>
      <c r="IN3" s="780"/>
      <c r="IO3" s="780"/>
      <c r="IP3" s="780"/>
      <c r="IQ3" s="780"/>
      <c r="IR3" s="780"/>
      <c r="IS3" s="780"/>
      <c r="IT3" s="780"/>
      <c r="IU3" s="780"/>
    </row>
    <row r="4" spans="2:255" s="781" customFormat="1" ht="30.75" customHeight="1" thickBot="1">
      <c r="B4" s="1374"/>
      <c r="C4" s="1382"/>
      <c r="D4" s="1383"/>
      <c r="E4" s="1383"/>
      <c r="F4" s="1383"/>
      <c r="G4" s="1383"/>
      <c r="H4" s="1383"/>
      <c r="I4" s="1383"/>
      <c r="J4" s="1383"/>
      <c r="K4" s="1383"/>
      <c r="L4" s="1383"/>
      <c r="M4" s="1383"/>
      <c r="N4" s="1383"/>
      <c r="O4" s="1383"/>
      <c r="P4" s="1383"/>
      <c r="Q4" s="1384"/>
      <c r="R4" s="1391"/>
      <c r="S4" s="1392"/>
      <c r="T4" s="1392"/>
      <c r="U4" s="1392"/>
      <c r="V4" s="1392"/>
      <c r="W4" s="1392"/>
      <c r="X4" s="1392"/>
      <c r="Y4" s="1392"/>
      <c r="Z4" s="1392"/>
      <c r="AA4" s="1392"/>
      <c r="AB4" s="1392"/>
      <c r="AC4" s="1392"/>
      <c r="AD4" s="1392"/>
      <c r="AE4" s="1392"/>
      <c r="AF4" s="1392"/>
      <c r="AG4" s="1392"/>
      <c r="AH4" s="1392"/>
      <c r="AI4" s="1393"/>
      <c r="AJ4" s="1394" t="s">
        <v>5</v>
      </c>
      <c r="AK4" s="1395"/>
      <c r="AL4" s="1395"/>
      <c r="AM4" s="1395"/>
      <c r="AN4" s="1395"/>
      <c r="AO4" s="1395"/>
      <c r="AP4" s="1395"/>
      <c r="AQ4" s="1395"/>
      <c r="AR4" s="1395"/>
      <c r="AS4" s="1395"/>
      <c r="AT4" s="1395"/>
      <c r="AU4" s="1395"/>
      <c r="AV4" s="1395"/>
      <c r="AW4" s="1395"/>
      <c r="AX4" s="1395"/>
      <c r="AY4" s="1396"/>
      <c r="AZ4" s="1400">
        <v>42741</v>
      </c>
      <c r="BA4" s="1401"/>
      <c r="BB4" s="1401"/>
      <c r="BC4" s="1401"/>
      <c r="BD4" s="1401"/>
      <c r="BE4" s="1401"/>
      <c r="BF4" s="1401"/>
      <c r="BG4" s="1401"/>
      <c r="BH4" s="1401"/>
      <c r="BI4" s="1401"/>
      <c r="BJ4" s="1401"/>
      <c r="BK4" s="1401"/>
      <c r="BL4" s="1401"/>
      <c r="BM4" s="1401"/>
      <c r="BN4" s="1402"/>
      <c r="BO4" s="780"/>
      <c r="BP4" s="780"/>
      <c r="BQ4" s="780"/>
      <c r="BR4" s="780"/>
      <c r="BS4" s="780"/>
      <c r="BT4" s="780"/>
      <c r="BU4" s="780"/>
      <c r="BV4" s="780"/>
      <c r="BW4" s="780"/>
      <c r="BX4" s="780"/>
      <c r="BY4" s="780"/>
      <c r="BZ4" s="780"/>
      <c r="CA4" s="780"/>
      <c r="CB4" s="780"/>
      <c r="CC4" s="780"/>
      <c r="CD4" s="780"/>
      <c r="CE4" s="780"/>
      <c r="CF4" s="780"/>
      <c r="CG4" s="780"/>
      <c r="CH4" s="780"/>
      <c r="CI4" s="780"/>
      <c r="CJ4" s="780"/>
      <c r="CK4" s="780"/>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0"/>
      <c r="DW4" s="780"/>
      <c r="DX4" s="780"/>
      <c r="DY4" s="780"/>
      <c r="DZ4" s="780"/>
      <c r="EA4" s="780"/>
      <c r="EB4" s="780"/>
      <c r="EC4" s="780"/>
      <c r="ED4" s="780"/>
      <c r="EE4" s="780"/>
      <c r="EF4" s="780"/>
      <c r="EG4" s="780"/>
      <c r="EH4" s="780"/>
      <c r="EI4" s="780"/>
      <c r="EJ4" s="780"/>
      <c r="EK4" s="780"/>
      <c r="EL4" s="780"/>
      <c r="EM4" s="780"/>
      <c r="EN4" s="780"/>
      <c r="EO4" s="780"/>
      <c r="EP4" s="780"/>
      <c r="EQ4" s="780"/>
      <c r="ER4" s="780"/>
      <c r="ES4" s="780"/>
      <c r="ET4" s="780"/>
      <c r="EU4" s="780"/>
      <c r="EV4" s="780"/>
      <c r="EW4" s="780"/>
      <c r="EX4" s="780"/>
      <c r="EY4" s="780"/>
      <c r="EZ4" s="780"/>
      <c r="FA4" s="780"/>
      <c r="FB4" s="780"/>
      <c r="FC4" s="780"/>
      <c r="FD4" s="780"/>
      <c r="FE4" s="780"/>
      <c r="FF4" s="780"/>
      <c r="FG4" s="780"/>
      <c r="FH4" s="780"/>
      <c r="FI4" s="780"/>
      <c r="FJ4" s="780"/>
      <c r="FK4" s="780"/>
      <c r="FL4" s="780"/>
      <c r="FM4" s="780"/>
      <c r="FN4" s="780"/>
      <c r="FO4" s="780"/>
      <c r="FP4" s="780"/>
      <c r="FQ4" s="780"/>
      <c r="FR4" s="780"/>
      <c r="FS4" s="780"/>
      <c r="FT4" s="780"/>
      <c r="FU4" s="780"/>
      <c r="FV4" s="780"/>
      <c r="FW4" s="780"/>
      <c r="FX4" s="780"/>
      <c r="FY4" s="780"/>
      <c r="FZ4" s="780"/>
      <c r="GA4" s="780"/>
      <c r="GB4" s="780"/>
      <c r="GC4" s="780"/>
      <c r="GD4" s="780"/>
      <c r="GE4" s="780"/>
      <c r="GF4" s="780"/>
      <c r="GG4" s="780"/>
      <c r="GH4" s="780"/>
      <c r="GI4" s="780"/>
      <c r="GJ4" s="780"/>
      <c r="GK4" s="780"/>
      <c r="GL4" s="780"/>
      <c r="GM4" s="780"/>
      <c r="GN4" s="780"/>
      <c r="GO4" s="780"/>
      <c r="GP4" s="780"/>
      <c r="GQ4" s="780"/>
      <c r="GR4" s="780"/>
      <c r="GS4" s="780"/>
      <c r="GT4" s="780"/>
      <c r="GU4" s="780"/>
      <c r="GV4" s="780"/>
      <c r="GW4" s="780"/>
      <c r="GX4" s="780"/>
      <c r="GY4" s="780"/>
      <c r="GZ4" s="780"/>
      <c r="HA4" s="780"/>
      <c r="HB4" s="780"/>
      <c r="HC4" s="780"/>
      <c r="HD4" s="780"/>
      <c r="HE4" s="780"/>
      <c r="HF4" s="780"/>
      <c r="HG4" s="780"/>
      <c r="HH4" s="780"/>
      <c r="HI4" s="780"/>
      <c r="HJ4" s="780"/>
      <c r="HK4" s="780"/>
      <c r="HL4" s="780"/>
      <c r="HM4" s="780"/>
      <c r="HN4" s="780"/>
      <c r="HO4" s="780"/>
      <c r="HP4" s="780"/>
      <c r="HQ4" s="780"/>
      <c r="HR4" s="780"/>
      <c r="HS4" s="780"/>
      <c r="HT4" s="780"/>
      <c r="HU4" s="780"/>
      <c r="HV4" s="780"/>
      <c r="HW4" s="780"/>
      <c r="HX4" s="780"/>
      <c r="HY4" s="780"/>
      <c r="HZ4" s="780"/>
      <c r="IA4" s="780"/>
      <c r="IB4" s="780"/>
      <c r="IC4" s="780"/>
      <c r="ID4" s="780"/>
      <c r="IE4" s="780"/>
      <c r="IF4" s="780"/>
      <c r="IG4" s="780"/>
      <c r="IH4" s="780"/>
      <c r="II4" s="780"/>
      <c r="IJ4" s="780"/>
      <c r="IK4" s="780"/>
      <c r="IL4" s="780"/>
      <c r="IM4" s="780"/>
      <c r="IN4" s="780"/>
      <c r="IO4" s="780"/>
      <c r="IP4" s="780"/>
      <c r="IQ4" s="780"/>
      <c r="IR4" s="780"/>
      <c r="IS4" s="780"/>
      <c r="IT4" s="780"/>
      <c r="IU4" s="780"/>
    </row>
    <row r="5" spans="2:255" s="781" customFormat="1" ht="30.75" customHeight="1">
      <c r="B5" s="1374"/>
      <c r="C5" s="1376" t="s">
        <v>6</v>
      </c>
      <c r="D5" s="1377"/>
      <c r="E5" s="1377"/>
      <c r="F5" s="1377"/>
      <c r="G5" s="1377"/>
      <c r="H5" s="1377"/>
      <c r="I5" s="1377"/>
      <c r="J5" s="1377"/>
      <c r="K5" s="1377"/>
      <c r="L5" s="1377"/>
      <c r="M5" s="1377"/>
      <c r="N5" s="1377"/>
      <c r="O5" s="1377"/>
      <c r="P5" s="1377"/>
      <c r="Q5" s="1378"/>
      <c r="R5" s="1385" t="s">
        <v>7</v>
      </c>
      <c r="S5" s="1386"/>
      <c r="T5" s="1386"/>
      <c r="U5" s="1386"/>
      <c r="V5" s="1386"/>
      <c r="W5" s="1386"/>
      <c r="X5" s="1386"/>
      <c r="Y5" s="1386"/>
      <c r="Z5" s="1386"/>
      <c r="AA5" s="1386"/>
      <c r="AB5" s="1386"/>
      <c r="AC5" s="1386"/>
      <c r="AD5" s="1386"/>
      <c r="AE5" s="1386"/>
      <c r="AF5" s="1386"/>
      <c r="AG5" s="1386"/>
      <c r="AH5" s="1386"/>
      <c r="AI5" s="1387"/>
      <c r="AJ5" s="1376" t="s">
        <v>8</v>
      </c>
      <c r="AK5" s="1377"/>
      <c r="AL5" s="1377"/>
      <c r="AM5" s="1377"/>
      <c r="AN5" s="1377"/>
      <c r="AO5" s="1377"/>
      <c r="AP5" s="1377"/>
      <c r="AQ5" s="1377"/>
      <c r="AR5" s="1377"/>
      <c r="AS5" s="1377"/>
      <c r="AT5" s="1377"/>
      <c r="AU5" s="1377"/>
      <c r="AV5" s="1377"/>
      <c r="AW5" s="1377"/>
      <c r="AX5" s="1377"/>
      <c r="AY5" s="1378"/>
      <c r="AZ5" s="1407" t="s">
        <v>9</v>
      </c>
      <c r="BA5" s="1408"/>
      <c r="BB5" s="1408"/>
      <c r="BC5" s="1408"/>
      <c r="BD5" s="1408"/>
      <c r="BE5" s="1408"/>
      <c r="BF5" s="1408"/>
      <c r="BG5" s="1408"/>
      <c r="BH5" s="1408"/>
      <c r="BI5" s="1408"/>
      <c r="BJ5" s="1408"/>
      <c r="BK5" s="1408"/>
      <c r="BL5" s="1408"/>
      <c r="BM5" s="1408"/>
      <c r="BN5" s="1409"/>
      <c r="BO5" s="780"/>
      <c r="BP5" s="780"/>
      <c r="BQ5" s="780"/>
      <c r="BR5" s="780"/>
      <c r="BS5" s="780"/>
      <c r="BT5" s="780"/>
      <c r="BU5" s="780"/>
      <c r="BV5" s="780"/>
      <c r="BW5" s="780"/>
      <c r="BX5" s="780"/>
      <c r="BY5" s="780"/>
      <c r="BZ5" s="780"/>
      <c r="CA5" s="780"/>
      <c r="CB5" s="780"/>
      <c r="CC5" s="780"/>
      <c r="CD5" s="780"/>
      <c r="CE5" s="780"/>
      <c r="CF5" s="780"/>
      <c r="CG5" s="780"/>
      <c r="CH5" s="780"/>
      <c r="CI5" s="780"/>
      <c r="CJ5" s="780"/>
      <c r="CK5" s="780"/>
      <c r="CL5" s="780"/>
      <c r="CM5" s="780"/>
      <c r="CN5" s="780"/>
      <c r="CO5" s="780"/>
      <c r="CP5" s="780"/>
      <c r="CQ5" s="780"/>
      <c r="CR5" s="780"/>
      <c r="CS5" s="780"/>
      <c r="CT5" s="780"/>
      <c r="CU5" s="780"/>
      <c r="CV5" s="780"/>
      <c r="CW5" s="780"/>
      <c r="CX5" s="780"/>
      <c r="CY5" s="780"/>
      <c r="CZ5" s="780"/>
      <c r="DA5" s="780"/>
      <c r="DB5" s="780"/>
      <c r="DC5" s="780"/>
      <c r="DD5" s="780"/>
      <c r="DE5" s="780"/>
      <c r="DF5" s="780"/>
      <c r="DG5" s="780"/>
      <c r="DH5" s="780"/>
      <c r="DI5" s="780"/>
      <c r="DJ5" s="780"/>
      <c r="DK5" s="780"/>
      <c r="DL5" s="780"/>
      <c r="DM5" s="780"/>
      <c r="DN5" s="780"/>
      <c r="DO5" s="780"/>
      <c r="DP5" s="780"/>
      <c r="DQ5" s="780"/>
      <c r="DR5" s="780"/>
      <c r="DS5" s="780"/>
      <c r="DT5" s="780"/>
      <c r="DU5" s="780"/>
      <c r="DV5" s="780"/>
      <c r="DW5" s="780"/>
      <c r="DX5" s="780"/>
      <c r="DY5" s="780"/>
      <c r="DZ5" s="780"/>
      <c r="EA5" s="780"/>
      <c r="EB5" s="780"/>
      <c r="EC5" s="780"/>
      <c r="ED5" s="780"/>
      <c r="EE5" s="780"/>
      <c r="EF5" s="780"/>
      <c r="EG5" s="780"/>
      <c r="EH5" s="780"/>
      <c r="EI5" s="780"/>
      <c r="EJ5" s="780"/>
      <c r="EK5" s="780"/>
      <c r="EL5" s="780"/>
      <c r="EM5" s="780"/>
      <c r="EN5" s="780"/>
      <c r="EO5" s="780"/>
      <c r="EP5" s="780"/>
      <c r="EQ5" s="780"/>
      <c r="ER5" s="780"/>
      <c r="ES5" s="780"/>
      <c r="ET5" s="780"/>
      <c r="EU5" s="780"/>
      <c r="EV5" s="780"/>
      <c r="EW5" s="780"/>
      <c r="EX5" s="780"/>
      <c r="EY5" s="780"/>
      <c r="EZ5" s="780"/>
      <c r="FA5" s="780"/>
      <c r="FB5" s="780"/>
      <c r="FC5" s="780"/>
      <c r="FD5" s="780"/>
      <c r="FE5" s="780"/>
      <c r="FF5" s="780"/>
      <c r="FG5" s="780"/>
      <c r="FH5" s="780"/>
      <c r="FI5" s="780"/>
      <c r="FJ5" s="780"/>
      <c r="FK5" s="780"/>
      <c r="FL5" s="780"/>
      <c r="FM5" s="780"/>
      <c r="FN5" s="780"/>
      <c r="FO5" s="780"/>
      <c r="FP5" s="780"/>
      <c r="FQ5" s="780"/>
      <c r="FR5" s="780"/>
      <c r="FS5" s="780"/>
      <c r="FT5" s="780"/>
      <c r="FU5" s="780"/>
      <c r="FV5" s="780"/>
      <c r="FW5" s="780"/>
      <c r="FX5" s="780"/>
      <c r="FY5" s="780"/>
      <c r="FZ5" s="780"/>
      <c r="GA5" s="780"/>
      <c r="GB5" s="780"/>
      <c r="GC5" s="780"/>
      <c r="GD5" s="780"/>
      <c r="GE5" s="780"/>
      <c r="GF5" s="780"/>
      <c r="GG5" s="780"/>
      <c r="GH5" s="780"/>
      <c r="GI5" s="780"/>
      <c r="GJ5" s="780"/>
      <c r="GK5" s="780"/>
      <c r="GL5" s="780"/>
      <c r="GM5" s="780"/>
      <c r="GN5" s="780"/>
      <c r="GO5" s="780"/>
      <c r="GP5" s="780"/>
      <c r="GQ5" s="780"/>
      <c r="GR5" s="780"/>
      <c r="GS5" s="780"/>
      <c r="GT5" s="780"/>
      <c r="GU5" s="780"/>
      <c r="GV5" s="780"/>
      <c r="GW5" s="780"/>
      <c r="GX5" s="780"/>
      <c r="GY5" s="780"/>
      <c r="GZ5" s="780"/>
      <c r="HA5" s="780"/>
      <c r="HB5" s="780"/>
      <c r="HC5" s="780"/>
      <c r="HD5" s="780"/>
      <c r="HE5" s="780"/>
      <c r="HF5" s="780"/>
      <c r="HG5" s="780"/>
      <c r="HH5" s="780"/>
      <c r="HI5" s="780"/>
      <c r="HJ5" s="780"/>
      <c r="HK5" s="780"/>
      <c r="HL5" s="780"/>
      <c r="HM5" s="780"/>
      <c r="HN5" s="780"/>
      <c r="HO5" s="780"/>
      <c r="HP5" s="780"/>
      <c r="HQ5" s="780"/>
      <c r="HR5" s="780"/>
      <c r="HS5" s="780"/>
      <c r="HT5" s="780"/>
      <c r="HU5" s="780"/>
      <c r="HV5" s="780"/>
      <c r="HW5" s="780"/>
      <c r="HX5" s="780"/>
      <c r="HY5" s="780"/>
      <c r="HZ5" s="780"/>
      <c r="IA5" s="780"/>
      <c r="IB5" s="780"/>
      <c r="IC5" s="780"/>
      <c r="ID5" s="780"/>
      <c r="IE5" s="780"/>
      <c r="IF5" s="780"/>
      <c r="IG5" s="780"/>
      <c r="IH5" s="780"/>
      <c r="II5" s="780"/>
      <c r="IJ5" s="780"/>
      <c r="IK5" s="780"/>
      <c r="IL5" s="780"/>
      <c r="IM5" s="780"/>
      <c r="IN5" s="780"/>
      <c r="IO5" s="780"/>
      <c r="IP5" s="780"/>
      <c r="IQ5" s="780"/>
      <c r="IR5" s="780"/>
      <c r="IS5" s="780"/>
      <c r="IT5" s="780"/>
      <c r="IU5" s="780"/>
    </row>
    <row r="6" spans="2:255" s="781" customFormat="1" ht="30.75" customHeight="1" thickBot="1">
      <c r="B6" s="1375"/>
      <c r="C6" s="1382"/>
      <c r="D6" s="1383"/>
      <c r="E6" s="1383"/>
      <c r="F6" s="1383"/>
      <c r="G6" s="1383"/>
      <c r="H6" s="1383"/>
      <c r="I6" s="1383"/>
      <c r="J6" s="1383"/>
      <c r="K6" s="1383"/>
      <c r="L6" s="1383"/>
      <c r="M6" s="1383"/>
      <c r="N6" s="1383"/>
      <c r="O6" s="1383"/>
      <c r="P6" s="1383"/>
      <c r="Q6" s="1384"/>
      <c r="R6" s="1391"/>
      <c r="S6" s="1392"/>
      <c r="T6" s="1392"/>
      <c r="U6" s="1392"/>
      <c r="V6" s="1392"/>
      <c r="W6" s="1392"/>
      <c r="X6" s="1392"/>
      <c r="Y6" s="1392"/>
      <c r="Z6" s="1392"/>
      <c r="AA6" s="1392"/>
      <c r="AB6" s="1392"/>
      <c r="AC6" s="1392"/>
      <c r="AD6" s="1392"/>
      <c r="AE6" s="1392"/>
      <c r="AF6" s="1392"/>
      <c r="AG6" s="1392"/>
      <c r="AH6" s="1392"/>
      <c r="AI6" s="1393"/>
      <c r="AJ6" s="1382"/>
      <c r="AK6" s="1383"/>
      <c r="AL6" s="1383"/>
      <c r="AM6" s="1383"/>
      <c r="AN6" s="1383"/>
      <c r="AO6" s="1383"/>
      <c r="AP6" s="1383"/>
      <c r="AQ6" s="1383"/>
      <c r="AR6" s="1383"/>
      <c r="AS6" s="1383"/>
      <c r="AT6" s="1383"/>
      <c r="AU6" s="1383"/>
      <c r="AV6" s="1383"/>
      <c r="AW6" s="1383"/>
      <c r="AX6" s="1383"/>
      <c r="AY6" s="1384"/>
      <c r="AZ6" s="1410"/>
      <c r="BA6" s="1411"/>
      <c r="BB6" s="1411"/>
      <c r="BC6" s="1411"/>
      <c r="BD6" s="1411"/>
      <c r="BE6" s="1411"/>
      <c r="BF6" s="1411"/>
      <c r="BG6" s="1411"/>
      <c r="BH6" s="1411"/>
      <c r="BI6" s="1411"/>
      <c r="BJ6" s="1411"/>
      <c r="BK6" s="1411"/>
      <c r="BL6" s="1411"/>
      <c r="BM6" s="1411"/>
      <c r="BN6" s="1412"/>
      <c r="BO6" s="780"/>
      <c r="BP6" s="780"/>
      <c r="BQ6" s="780"/>
      <c r="BR6" s="780"/>
      <c r="BS6" s="780"/>
      <c r="BT6" s="780"/>
      <c r="BU6" s="780"/>
      <c r="BV6" s="780"/>
      <c r="BW6" s="780"/>
      <c r="BX6" s="780"/>
      <c r="BY6" s="780"/>
      <c r="BZ6" s="780"/>
      <c r="CA6" s="780"/>
      <c r="CB6" s="780"/>
      <c r="CC6" s="780"/>
      <c r="CD6" s="780"/>
      <c r="CE6" s="780"/>
      <c r="CF6" s="780"/>
      <c r="CG6" s="780"/>
      <c r="CH6" s="780"/>
      <c r="CI6" s="780"/>
      <c r="CJ6" s="780"/>
      <c r="CK6" s="780"/>
      <c r="CL6" s="780"/>
      <c r="CM6" s="780"/>
      <c r="CN6" s="780"/>
      <c r="CO6" s="780"/>
      <c r="CP6" s="780"/>
      <c r="CQ6" s="780"/>
      <c r="CR6" s="780"/>
      <c r="CS6" s="780"/>
      <c r="CT6" s="780"/>
      <c r="CU6" s="780"/>
      <c r="CV6" s="780"/>
      <c r="CW6" s="780"/>
      <c r="CX6" s="780"/>
      <c r="CY6" s="780"/>
      <c r="CZ6" s="780"/>
      <c r="DA6" s="780"/>
      <c r="DB6" s="780"/>
      <c r="DC6" s="780"/>
      <c r="DD6" s="780"/>
      <c r="DE6" s="780"/>
      <c r="DF6" s="780"/>
      <c r="DG6" s="780"/>
      <c r="DH6" s="780"/>
      <c r="DI6" s="780"/>
      <c r="DJ6" s="780"/>
      <c r="DK6" s="780"/>
      <c r="DL6" s="780"/>
      <c r="DM6" s="780"/>
      <c r="DN6" s="780"/>
      <c r="DO6" s="780"/>
      <c r="DP6" s="780"/>
      <c r="DQ6" s="780"/>
      <c r="DR6" s="780"/>
      <c r="DS6" s="780"/>
      <c r="DT6" s="780"/>
      <c r="DU6" s="780"/>
      <c r="DV6" s="780"/>
      <c r="DW6" s="780"/>
      <c r="DX6" s="780"/>
      <c r="DY6" s="780"/>
      <c r="DZ6" s="780"/>
      <c r="EA6" s="780"/>
      <c r="EB6" s="780"/>
      <c r="EC6" s="780"/>
      <c r="ED6" s="780"/>
      <c r="EE6" s="780"/>
      <c r="EF6" s="780"/>
      <c r="EG6" s="780"/>
      <c r="EH6" s="780"/>
      <c r="EI6" s="780"/>
      <c r="EJ6" s="780"/>
      <c r="EK6" s="780"/>
      <c r="EL6" s="780"/>
      <c r="EM6" s="780"/>
      <c r="EN6" s="780"/>
      <c r="EO6" s="780"/>
      <c r="EP6" s="780"/>
      <c r="EQ6" s="780"/>
      <c r="ER6" s="780"/>
      <c r="ES6" s="780"/>
      <c r="ET6" s="780"/>
      <c r="EU6" s="780"/>
      <c r="EV6" s="780"/>
      <c r="EW6" s="780"/>
      <c r="EX6" s="780"/>
      <c r="EY6" s="780"/>
      <c r="EZ6" s="780"/>
      <c r="FA6" s="780"/>
      <c r="FB6" s="780"/>
      <c r="FC6" s="780"/>
      <c r="FD6" s="780"/>
      <c r="FE6" s="780"/>
      <c r="FF6" s="780"/>
      <c r="FG6" s="780"/>
      <c r="FH6" s="780"/>
      <c r="FI6" s="780"/>
      <c r="FJ6" s="780"/>
      <c r="FK6" s="780"/>
      <c r="FL6" s="780"/>
      <c r="FM6" s="780"/>
      <c r="FN6" s="780"/>
      <c r="FO6" s="780"/>
      <c r="FP6" s="780"/>
      <c r="FQ6" s="780"/>
      <c r="FR6" s="780"/>
      <c r="FS6" s="780"/>
      <c r="FT6" s="780"/>
      <c r="FU6" s="780"/>
      <c r="FV6" s="780"/>
      <c r="FW6" s="780"/>
      <c r="FX6" s="780"/>
      <c r="FY6" s="780"/>
      <c r="FZ6" s="780"/>
      <c r="GA6" s="780"/>
      <c r="GB6" s="780"/>
      <c r="GC6" s="780"/>
      <c r="GD6" s="780"/>
      <c r="GE6" s="780"/>
      <c r="GF6" s="780"/>
      <c r="GG6" s="780"/>
      <c r="GH6" s="780"/>
      <c r="GI6" s="780"/>
      <c r="GJ6" s="780"/>
      <c r="GK6" s="780"/>
      <c r="GL6" s="780"/>
      <c r="GM6" s="780"/>
      <c r="GN6" s="780"/>
      <c r="GO6" s="780"/>
      <c r="GP6" s="780"/>
      <c r="GQ6" s="780"/>
      <c r="GR6" s="780"/>
      <c r="GS6" s="780"/>
      <c r="GT6" s="780"/>
      <c r="GU6" s="780"/>
      <c r="GV6" s="780"/>
      <c r="GW6" s="780"/>
      <c r="GX6" s="780"/>
      <c r="GY6" s="780"/>
      <c r="GZ6" s="780"/>
      <c r="HA6" s="780"/>
      <c r="HB6" s="780"/>
      <c r="HC6" s="780"/>
      <c r="HD6" s="780"/>
      <c r="HE6" s="780"/>
      <c r="HF6" s="780"/>
      <c r="HG6" s="780"/>
      <c r="HH6" s="780"/>
      <c r="HI6" s="780"/>
      <c r="HJ6" s="780"/>
      <c r="HK6" s="780"/>
      <c r="HL6" s="780"/>
      <c r="HM6" s="780"/>
      <c r="HN6" s="780"/>
      <c r="HO6" s="780"/>
      <c r="HP6" s="780"/>
      <c r="HQ6" s="780"/>
      <c r="HR6" s="780"/>
      <c r="HS6" s="780"/>
      <c r="HT6" s="780"/>
      <c r="HU6" s="780"/>
      <c r="HV6" s="780"/>
      <c r="HW6" s="780"/>
      <c r="HX6" s="780"/>
      <c r="HY6" s="780"/>
      <c r="HZ6" s="780"/>
      <c r="IA6" s="780"/>
      <c r="IB6" s="780"/>
      <c r="IC6" s="780"/>
      <c r="ID6" s="780"/>
      <c r="IE6" s="780"/>
      <c r="IF6" s="780"/>
      <c r="IG6" s="780"/>
      <c r="IH6" s="780"/>
      <c r="II6" s="780"/>
      <c r="IJ6" s="780"/>
      <c r="IK6" s="780"/>
      <c r="IL6" s="780"/>
      <c r="IM6" s="780"/>
      <c r="IN6" s="780"/>
      <c r="IO6" s="780"/>
      <c r="IP6" s="780"/>
      <c r="IQ6" s="780"/>
      <c r="IR6" s="780"/>
      <c r="IS6" s="780"/>
      <c r="IT6" s="780"/>
      <c r="IU6" s="780"/>
    </row>
    <row r="7" spans="2:255" s="17" customFormat="1" ht="50.25" hidden="1" customHeight="1">
      <c r="B7" s="1370" t="s">
        <v>222</v>
      </c>
      <c r="C7" s="1371"/>
      <c r="D7" s="1465" t="s">
        <v>508</v>
      </c>
      <c r="E7" s="1465"/>
      <c r="F7" s="1465"/>
      <c r="G7" s="1465"/>
      <c r="H7" s="1465"/>
      <c r="I7" s="1465"/>
      <c r="J7" s="1465"/>
      <c r="K7" s="1465"/>
      <c r="L7" s="1465"/>
      <c r="M7" s="1465"/>
      <c r="N7" s="1465"/>
      <c r="O7" s="1465"/>
      <c r="P7" s="1465"/>
      <c r="Q7" s="1465"/>
      <c r="R7" s="1465"/>
      <c r="S7" s="1465"/>
      <c r="T7" s="1465"/>
      <c r="U7" s="1465"/>
      <c r="V7" s="1465"/>
      <c r="W7" s="1465"/>
      <c r="X7" s="1465"/>
      <c r="Y7" s="1465"/>
      <c r="Z7" s="1465"/>
      <c r="AA7" s="1438" t="s">
        <v>223</v>
      </c>
      <c r="AB7" s="1438"/>
      <c r="AC7" s="1443" t="s">
        <v>628</v>
      </c>
      <c r="AD7" s="1443"/>
      <c r="AE7" s="1443"/>
      <c r="AF7" s="1443"/>
      <c r="AG7" s="1443"/>
      <c r="AH7" s="1443"/>
      <c r="AI7" s="1443"/>
      <c r="AJ7" s="1443"/>
      <c r="AK7" s="1438" t="s">
        <v>225</v>
      </c>
      <c r="AL7" s="1438"/>
      <c r="AM7" s="1449" t="s">
        <v>511</v>
      </c>
      <c r="AN7" s="1449"/>
      <c r="AO7" s="1449"/>
      <c r="AP7" s="1449"/>
      <c r="AQ7" s="1449"/>
      <c r="AR7" s="1449"/>
      <c r="AS7" s="1449"/>
      <c r="AT7" s="1449"/>
      <c r="AU7" s="1449"/>
      <c r="AV7" s="1449"/>
      <c r="AW7" s="1449"/>
      <c r="AX7" s="1450"/>
      <c r="AY7" s="1403"/>
      <c r="AZ7" s="1403"/>
      <c r="BA7" s="1403"/>
      <c r="BB7" s="1403"/>
      <c r="BC7" s="1403"/>
      <c r="BD7" s="1403"/>
      <c r="BE7" s="1403"/>
      <c r="BF7" s="1403"/>
      <c r="BG7" s="1403"/>
      <c r="BH7" s="1403"/>
      <c r="BI7" s="1403"/>
      <c r="BJ7" s="1403"/>
      <c r="BK7" s="1403"/>
      <c r="BL7" s="1403"/>
      <c r="BM7" s="1403"/>
      <c r="BN7" s="1404"/>
    </row>
    <row r="8" spans="2:255" s="17" customFormat="1" ht="49.15" hidden="1" customHeight="1">
      <c r="B8" s="1418" t="s">
        <v>226</v>
      </c>
      <c r="C8" s="1419"/>
      <c r="D8" s="1695" t="s">
        <v>512</v>
      </c>
      <c r="E8" s="1695"/>
      <c r="F8" s="1695"/>
      <c r="G8" s="1695"/>
      <c r="H8" s="1695"/>
      <c r="I8" s="1695"/>
      <c r="J8" s="1695"/>
      <c r="K8" s="1695"/>
      <c r="L8" s="1695"/>
      <c r="M8" s="1695"/>
      <c r="N8" s="1695"/>
      <c r="O8" s="1695"/>
      <c r="P8" s="1695"/>
      <c r="Q8" s="1695"/>
      <c r="R8" s="1695"/>
      <c r="S8" s="1695"/>
      <c r="T8" s="1695"/>
      <c r="U8" s="1695"/>
      <c r="V8" s="1695"/>
      <c r="W8" s="1695"/>
      <c r="X8" s="1695"/>
      <c r="Y8" s="1695"/>
      <c r="Z8" s="1695"/>
      <c r="AA8" s="1695"/>
      <c r="AB8" s="1695"/>
      <c r="AC8" s="1446" t="s">
        <v>334</v>
      </c>
      <c r="AD8" s="1446"/>
      <c r="AE8" s="1446"/>
      <c r="AF8" s="1447">
        <v>44225</v>
      </c>
      <c r="AG8" s="1447"/>
      <c r="AH8" s="1447"/>
      <c r="AI8" s="1447"/>
      <c r="AJ8" s="1447"/>
      <c r="AK8" s="1447"/>
      <c r="AL8" s="1447"/>
      <c r="AM8" s="1447"/>
      <c r="AN8" s="1447"/>
      <c r="AO8" s="1447"/>
      <c r="AP8" s="1447"/>
      <c r="AQ8" s="1447"/>
      <c r="AR8" s="1447"/>
      <c r="AS8" s="1447"/>
      <c r="AT8" s="1447"/>
      <c r="AU8" s="1447"/>
      <c r="AV8" s="1447"/>
      <c r="AW8" s="1447"/>
      <c r="AX8" s="1448"/>
      <c r="AY8" s="1403"/>
      <c r="AZ8" s="1403"/>
      <c r="BA8" s="1403"/>
      <c r="BB8" s="1403"/>
      <c r="BC8" s="1403"/>
      <c r="BD8" s="1403"/>
      <c r="BE8" s="1403"/>
      <c r="BF8" s="1403"/>
      <c r="BG8" s="1403"/>
      <c r="BH8" s="1403"/>
      <c r="BI8" s="1403"/>
      <c r="BJ8" s="1403"/>
      <c r="BK8" s="1403"/>
      <c r="BL8" s="1403"/>
      <c r="BM8" s="1403"/>
      <c r="BN8" s="1404"/>
    </row>
    <row r="9" spans="2:255" s="17" customFormat="1" ht="45" hidden="1" customHeight="1">
      <c r="B9" s="1414" t="s">
        <v>229</v>
      </c>
      <c r="C9" s="1415"/>
      <c r="D9" s="1444" t="s">
        <v>629</v>
      </c>
      <c r="E9" s="1444"/>
      <c r="F9" s="1444"/>
      <c r="G9" s="1444"/>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5"/>
      <c r="AY9" s="1405"/>
      <c r="AZ9" s="1405"/>
      <c r="BA9" s="1405"/>
      <c r="BB9" s="1405"/>
      <c r="BC9" s="1405"/>
      <c r="BD9" s="1405"/>
      <c r="BE9" s="1405"/>
      <c r="BF9" s="1405"/>
      <c r="BG9" s="1405"/>
      <c r="BH9" s="1405"/>
      <c r="BI9" s="1405"/>
      <c r="BJ9" s="1405"/>
      <c r="BK9" s="1405"/>
      <c r="BL9" s="1405"/>
      <c r="BM9" s="1405"/>
      <c r="BN9" s="1406"/>
    </row>
    <row r="10" spans="2:255" s="17" customFormat="1" ht="27.75" customHeight="1">
      <c r="B10" s="1426" t="s">
        <v>230</v>
      </c>
      <c r="C10" s="1427"/>
      <c r="D10" s="1427"/>
      <c r="E10" s="1427"/>
      <c r="F10" s="1427"/>
      <c r="G10" s="1427"/>
      <c r="H10" s="1427"/>
      <c r="I10" s="1427"/>
      <c r="J10" s="1427"/>
      <c r="K10" s="1427"/>
      <c r="L10" s="1427"/>
      <c r="M10" s="1427"/>
      <c r="N10" s="1427"/>
      <c r="O10" s="1427"/>
      <c r="P10" s="1427"/>
      <c r="Q10" s="1427"/>
      <c r="R10" s="1427"/>
      <c r="S10" s="1427"/>
      <c r="T10" s="1427"/>
      <c r="U10" s="1427"/>
      <c r="V10" s="1427"/>
      <c r="W10" s="1427"/>
      <c r="X10" s="1427"/>
      <c r="Y10" s="1427"/>
      <c r="Z10" s="1427"/>
      <c r="AA10" s="1427"/>
      <c r="AB10" s="1427"/>
      <c r="AC10" s="1427"/>
      <c r="AD10" s="1427"/>
      <c r="AE10" s="1427"/>
      <c r="AF10" s="1427"/>
      <c r="AG10" s="1427"/>
      <c r="AH10" s="1427"/>
      <c r="AI10" s="1427"/>
      <c r="AJ10" s="1427"/>
      <c r="AK10" s="1427"/>
      <c r="AL10" s="1427"/>
      <c r="AM10" s="1427"/>
      <c r="AN10" s="1427"/>
      <c r="AO10" s="1427"/>
      <c r="AP10" s="1427"/>
      <c r="AQ10" s="1427"/>
      <c r="AR10" s="1427"/>
      <c r="AS10" s="1427"/>
      <c r="AT10" s="1427"/>
      <c r="AU10" s="1427"/>
      <c r="AV10" s="1427"/>
      <c r="AW10" s="1427"/>
      <c r="AX10" s="1428"/>
      <c r="AY10" s="1429" t="s">
        <v>231</v>
      </c>
      <c r="AZ10" s="1430"/>
      <c r="BA10" s="1430"/>
      <c r="BB10" s="1430"/>
      <c r="BC10" s="1430"/>
      <c r="BD10" s="1430"/>
      <c r="BE10" s="1430"/>
      <c r="BF10" s="1430"/>
      <c r="BG10" s="1430"/>
      <c r="BH10" s="1430"/>
      <c r="BI10" s="1430"/>
      <c r="BJ10" s="1430"/>
      <c r="BK10" s="1430"/>
      <c r="BL10" s="1430"/>
      <c r="BM10" s="1430"/>
      <c r="BN10" s="1431"/>
    </row>
    <row r="11" spans="2:255" s="17" customFormat="1" ht="25.5" customHeight="1">
      <c r="B11" s="1322"/>
      <c r="C11" s="1323"/>
      <c r="D11" s="1323"/>
      <c r="E11" s="1323" t="s">
        <v>10</v>
      </c>
      <c r="F11" s="1323"/>
      <c r="G11" s="1323"/>
      <c r="H11" s="1323"/>
      <c r="I11" s="1323"/>
      <c r="J11" s="1323"/>
      <c r="K11" s="1323"/>
      <c r="L11" s="1323"/>
      <c r="M11" s="1323"/>
      <c r="N11" s="1323"/>
      <c r="O11" s="1323"/>
      <c r="P11" s="1323"/>
      <c r="Q11" s="1323"/>
      <c r="R11" s="1323"/>
      <c r="S11" s="1323"/>
      <c r="T11" s="1323"/>
      <c r="U11" s="1323" t="s">
        <v>11</v>
      </c>
      <c r="V11" s="1323"/>
      <c r="W11" s="1323"/>
      <c r="X11" s="1323"/>
      <c r="Y11" s="1323"/>
      <c r="Z11" s="1323"/>
      <c r="AA11" s="1323"/>
      <c r="AB11" s="1323"/>
      <c r="AC11" s="1323"/>
      <c r="AD11" s="1323"/>
      <c r="AE11" s="1323"/>
      <c r="AF11" s="1323"/>
      <c r="AG11" s="1323"/>
      <c r="AH11" s="1323"/>
      <c r="AI11" s="1323"/>
      <c r="AJ11" s="1323"/>
      <c r="AK11" s="1323"/>
      <c r="AL11" s="1323"/>
      <c r="AM11" s="1323"/>
      <c r="AN11" s="1323"/>
      <c r="AO11" s="1323"/>
      <c r="AP11" s="1323"/>
      <c r="AQ11" s="1323"/>
      <c r="AR11" s="1323"/>
      <c r="AS11" s="1323"/>
      <c r="AT11" s="1323"/>
      <c r="AU11" s="1323"/>
      <c r="AV11" s="1323"/>
      <c r="AW11" s="1323"/>
      <c r="AX11" s="1433"/>
      <c r="AY11" s="1326"/>
      <c r="AZ11" s="1326"/>
      <c r="BA11" s="1326"/>
      <c r="BB11" s="1326"/>
      <c r="BC11" s="1326"/>
      <c r="BD11" s="1326"/>
      <c r="BE11" s="1326"/>
      <c r="BF11" s="1326"/>
      <c r="BG11" s="1326"/>
      <c r="BH11" s="1326"/>
      <c r="BI11" s="1326"/>
      <c r="BJ11" s="1326"/>
      <c r="BK11" s="1326"/>
      <c r="BL11" s="1326"/>
      <c r="BM11" s="1326"/>
      <c r="BN11" s="1327"/>
    </row>
    <row r="12" spans="2:255" s="19" customFormat="1" ht="74.25" customHeight="1">
      <c r="B12" s="1464" t="s">
        <v>12</v>
      </c>
      <c r="C12" s="1435" t="s">
        <v>13</v>
      </c>
      <c r="D12" s="1435" t="s">
        <v>14</v>
      </c>
      <c r="E12" s="1323" t="s">
        <v>15</v>
      </c>
      <c r="F12" s="1323"/>
      <c r="G12" s="1323"/>
      <c r="H12" s="1323" t="s">
        <v>16</v>
      </c>
      <c r="I12" s="1323"/>
      <c r="J12" s="1323"/>
      <c r="K12" s="1323" t="s">
        <v>17</v>
      </c>
      <c r="L12" s="1323"/>
      <c r="M12" s="1323"/>
      <c r="N12" s="1323" t="s">
        <v>18</v>
      </c>
      <c r="O12" s="1323"/>
      <c r="P12" s="1323"/>
      <c r="Q12" s="1323" t="s">
        <v>19</v>
      </c>
      <c r="R12" s="1323"/>
      <c r="S12" s="1323"/>
      <c r="T12" s="147" t="s">
        <v>20</v>
      </c>
      <c r="U12" s="1435" t="s">
        <v>21</v>
      </c>
      <c r="V12" s="1435" t="s">
        <v>22</v>
      </c>
      <c r="W12" s="1435" t="s">
        <v>23</v>
      </c>
      <c r="X12" s="1323" t="s">
        <v>24</v>
      </c>
      <c r="Y12" s="1323"/>
      <c r="Z12" s="1436" t="s">
        <v>25</v>
      </c>
      <c r="AA12" s="1435" t="s">
        <v>26</v>
      </c>
      <c r="AB12" s="1435" t="s">
        <v>27</v>
      </c>
      <c r="AC12" s="1435" t="s">
        <v>28</v>
      </c>
      <c r="AD12" s="1435" t="s">
        <v>29</v>
      </c>
      <c r="AE12" s="1435" t="s">
        <v>30</v>
      </c>
      <c r="AF12" s="1323" t="s">
        <v>31</v>
      </c>
      <c r="AG12" s="1323"/>
      <c r="AH12" s="1323"/>
      <c r="AI12" s="1435" t="s">
        <v>32</v>
      </c>
      <c r="AJ12" s="1435" t="s">
        <v>33</v>
      </c>
      <c r="AK12" s="1323" t="s">
        <v>34</v>
      </c>
      <c r="AL12" s="1323"/>
      <c r="AM12" s="1323"/>
      <c r="AN12" s="1323"/>
      <c r="AO12" s="1323"/>
      <c r="AP12" s="1323"/>
      <c r="AQ12" s="1323" t="s">
        <v>35</v>
      </c>
      <c r="AR12" s="1323"/>
      <c r="AS12" s="1323"/>
      <c r="AT12" s="1323"/>
      <c r="AU12" s="1323" t="s">
        <v>36</v>
      </c>
      <c r="AV12" s="1435" t="s">
        <v>37</v>
      </c>
      <c r="AW12" s="1435" t="s">
        <v>38</v>
      </c>
      <c r="AX12" s="1437" t="s">
        <v>39</v>
      </c>
      <c r="AY12" s="1365" t="s">
        <v>40</v>
      </c>
      <c r="AZ12" s="1361" t="s">
        <v>40</v>
      </c>
      <c r="BA12" s="1361" t="s">
        <v>40</v>
      </c>
      <c r="BB12" s="1361" t="s">
        <v>40</v>
      </c>
      <c r="BC12" s="1361" t="s">
        <v>41</v>
      </c>
      <c r="BD12" s="1361" t="s">
        <v>40</v>
      </c>
      <c r="BE12" s="1361" t="s">
        <v>40</v>
      </c>
      <c r="BF12" s="1361" t="s">
        <v>40</v>
      </c>
      <c r="BG12" s="1361" t="s">
        <v>42</v>
      </c>
      <c r="BH12" s="1361" t="s">
        <v>42</v>
      </c>
      <c r="BI12" s="1361" t="s">
        <v>42</v>
      </c>
      <c r="BJ12" s="1361" t="s">
        <v>42</v>
      </c>
      <c r="BK12" s="1361" t="s">
        <v>43</v>
      </c>
      <c r="BL12" s="1361" t="s">
        <v>42</v>
      </c>
      <c r="BM12" s="1361" t="s">
        <v>42</v>
      </c>
      <c r="BN12" s="1362" t="s">
        <v>42</v>
      </c>
    </row>
    <row r="13" spans="2:255" s="19" customFormat="1" ht="125.25" customHeight="1">
      <c r="B13" s="1464"/>
      <c r="C13" s="1435"/>
      <c r="D13" s="1435"/>
      <c r="E13" s="148" t="s">
        <v>44</v>
      </c>
      <c r="F13" s="148" t="s">
        <v>45</v>
      </c>
      <c r="G13" s="148" t="s">
        <v>46</v>
      </c>
      <c r="H13" s="148" t="s">
        <v>44</v>
      </c>
      <c r="I13" s="148" t="s">
        <v>45</v>
      </c>
      <c r="J13" s="148" t="s">
        <v>46</v>
      </c>
      <c r="K13" s="148" t="s">
        <v>44</v>
      </c>
      <c r="L13" s="148" t="s">
        <v>45</v>
      </c>
      <c r="M13" s="148" t="s">
        <v>46</v>
      </c>
      <c r="N13" s="148" t="s">
        <v>44</v>
      </c>
      <c r="O13" s="148" t="s">
        <v>45</v>
      </c>
      <c r="P13" s="148" t="s">
        <v>46</v>
      </c>
      <c r="Q13" s="148" t="s">
        <v>44</v>
      </c>
      <c r="R13" s="148" t="s">
        <v>45</v>
      </c>
      <c r="S13" s="148" t="s">
        <v>46</v>
      </c>
      <c r="T13" s="149">
        <f>SUM(T14:T22)</f>
        <v>0.99999999999999989</v>
      </c>
      <c r="U13" s="1435"/>
      <c r="V13" s="1435"/>
      <c r="W13" s="1435"/>
      <c r="X13" s="150" t="s">
        <v>47</v>
      </c>
      <c r="Y13" s="150" t="s">
        <v>48</v>
      </c>
      <c r="Z13" s="1436"/>
      <c r="AA13" s="1435"/>
      <c r="AB13" s="1435"/>
      <c r="AC13" s="1435"/>
      <c r="AD13" s="1435"/>
      <c r="AE13" s="1435"/>
      <c r="AF13" s="148" t="s">
        <v>49</v>
      </c>
      <c r="AG13" s="148" t="s">
        <v>50</v>
      </c>
      <c r="AH13" s="150" t="s">
        <v>51</v>
      </c>
      <c r="AI13" s="1435"/>
      <c r="AJ13" s="1435"/>
      <c r="AK13" s="148" t="s">
        <v>52</v>
      </c>
      <c r="AL13" s="148" t="s">
        <v>53</v>
      </c>
      <c r="AM13" s="148" t="s">
        <v>54</v>
      </c>
      <c r="AN13" s="148" t="s">
        <v>55</v>
      </c>
      <c r="AO13" s="148" t="s">
        <v>56</v>
      </c>
      <c r="AP13" s="148" t="s">
        <v>57</v>
      </c>
      <c r="AQ13" s="148" t="s">
        <v>58</v>
      </c>
      <c r="AR13" s="148" t="s">
        <v>58</v>
      </c>
      <c r="AS13" s="148" t="s">
        <v>58</v>
      </c>
      <c r="AT13" s="148" t="s">
        <v>59</v>
      </c>
      <c r="AU13" s="1323"/>
      <c r="AV13" s="1435"/>
      <c r="AW13" s="1435"/>
      <c r="AX13" s="1437"/>
      <c r="AY13" s="151" t="s">
        <v>60</v>
      </c>
      <c r="AZ13" s="153" t="s">
        <v>61</v>
      </c>
      <c r="BA13" s="153" t="s">
        <v>62</v>
      </c>
      <c r="BB13" s="153" t="s">
        <v>63</v>
      </c>
      <c r="BC13" s="153" t="s">
        <v>60</v>
      </c>
      <c r="BD13" s="153" t="s">
        <v>61</v>
      </c>
      <c r="BE13" s="153" t="s">
        <v>62</v>
      </c>
      <c r="BF13" s="153" t="s">
        <v>63</v>
      </c>
      <c r="BG13" s="153" t="s">
        <v>60</v>
      </c>
      <c r="BH13" s="153" t="s">
        <v>61</v>
      </c>
      <c r="BI13" s="153" t="s">
        <v>62</v>
      </c>
      <c r="BJ13" s="153" t="s">
        <v>63</v>
      </c>
      <c r="BK13" s="153" t="s">
        <v>60</v>
      </c>
      <c r="BL13" s="153" t="s">
        <v>61</v>
      </c>
      <c r="BM13" s="153" t="s">
        <v>62</v>
      </c>
      <c r="BN13" s="154" t="s">
        <v>64</v>
      </c>
    </row>
    <row r="14" spans="2:255" s="428" customFormat="1" ht="169.5" customHeight="1">
      <c r="B14" s="422">
        <v>1</v>
      </c>
      <c r="C14" s="429" t="s">
        <v>630</v>
      </c>
      <c r="D14" s="228">
        <v>0.1</v>
      </c>
      <c r="E14" s="229">
        <v>0.1</v>
      </c>
      <c r="F14" s="229">
        <v>0.1</v>
      </c>
      <c r="G14" s="34">
        <f t="shared" ref="G14:G22" si="0">IF(ISERROR(F14/E14),"",(F14/E14))</f>
        <v>1</v>
      </c>
      <c r="H14" s="229">
        <v>0.3</v>
      </c>
      <c r="I14" s="229">
        <v>0.3</v>
      </c>
      <c r="J14" s="34">
        <f t="shared" ref="J14:J22" si="1">IF(ISERROR(I14/H14),"",(I14/H14))</f>
        <v>1</v>
      </c>
      <c r="K14" s="229">
        <v>0.3</v>
      </c>
      <c r="L14" s="229">
        <v>0.3</v>
      </c>
      <c r="M14" s="34">
        <f>IF(ISERROR(L14/K14),"",(L14/K14))</f>
        <v>1</v>
      </c>
      <c r="N14" s="229">
        <v>0.3</v>
      </c>
      <c r="O14" s="229">
        <v>0.3</v>
      </c>
      <c r="P14" s="34">
        <f>IF(ISERROR(O14/N14),"",(O14/N14))</f>
        <v>1</v>
      </c>
      <c r="Q14" s="101">
        <f>SUM(E14,H14,K14,N14)</f>
        <v>1</v>
      </c>
      <c r="R14" s="101">
        <f t="shared" ref="Q14:R21" si="2">SUM(F14,I14,L14,O14)</f>
        <v>1</v>
      </c>
      <c r="S14" s="90">
        <f>IF((IF(ISERROR(R14/Q14),0,(R14/Q14)))&gt;1,1,(IF(ISERROR(R14/Q14),0,(R14/Q14))))</f>
        <v>1</v>
      </c>
      <c r="T14" s="90">
        <f t="shared" ref="T14:T22" si="3">S14*D14</f>
        <v>0.1</v>
      </c>
      <c r="U14" s="227" t="s">
        <v>631</v>
      </c>
      <c r="V14" s="227" t="s">
        <v>632</v>
      </c>
      <c r="W14" s="230" t="s">
        <v>633</v>
      </c>
      <c r="X14" s="230" t="s">
        <v>634</v>
      </c>
      <c r="Y14" s="230" t="s">
        <v>635</v>
      </c>
      <c r="Z14" s="231" t="s">
        <v>636</v>
      </c>
      <c r="AA14" s="190" t="s">
        <v>72</v>
      </c>
      <c r="AB14" s="231" t="s">
        <v>73</v>
      </c>
      <c r="AC14" s="231" t="s">
        <v>74</v>
      </c>
      <c r="AD14" s="231" t="s">
        <v>75</v>
      </c>
      <c r="AE14" s="231" t="s">
        <v>76</v>
      </c>
      <c r="AF14" s="380" t="s">
        <v>560</v>
      </c>
      <c r="AG14" s="231">
        <v>2021</v>
      </c>
      <c r="AH14" s="380" t="s">
        <v>560</v>
      </c>
      <c r="AI14" s="231" t="s">
        <v>77</v>
      </c>
      <c r="AJ14" s="231" t="s">
        <v>78</v>
      </c>
      <c r="AK14" s="227" t="s">
        <v>637</v>
      </c>
      <c r="AL14" s="227" t="s">
        <v>638</v>
      </c>
      <c r="AM14" s="430" t="s">
        <v>407</v>
      </c>
      <c r="AN14" s="430" t="s">
        <v>407</v>
      </c>
      <c r="AO14" s="430">
        <v>7695</v>
      </c>
      <c r="AP14" s="431" t="s">
        <v>407</v>
      </c>
      <c r="AQ14" s="432" t="s">
        <v>245</v>
      </c>
      <c r="AR14" s="432"/>
      <c r="AS14" s="432"/>
      <c r="AT14" s="432" t="s">
        <v>639</v>
      </c>
      <c r="AU14" s="432"/>
      <c r="AV14" s="433" t="s">
        <v>640</v>
      </c>
      <c r="AW14" s="434" t="s">
        <v>529</v>
      </c>
      <c r="AX14" s="435" t="s">
        <v>530</v>
      </c>
      <c r="AY14" s="436">
        <v>0.1</v>
      </c>
      <c r="AZ14" s="187">
        <v>0.1</v>
      </c>
      <c r="BA14" s="238" t="s">
        <v>641</v>
      </c>
      <c r="BB14" s="238" t="s">
        <v>642</v>
      </c>
      <c r="BC14" s="229">
        <v>0.3</v>
      </c>
      <c r="BD14" s="229">
        <v>0.3</v>
      </c>
      <c r="BE14" s="345" t="s">
        <v>643</v>
      </c>
      <c r="BF14" s="345" t="s">
        <v>642</v>
      </c>
      <c r="BG14" s="881">
        <v>0.3</v>
      </c>
      <c r="BH14" s="785">
        <v>0.3</v>
      </c>
      <c r="BI14" s="882" t="s">
        <v>1902</v>
      </c>
      <c r="BJ14" s="880" t="s">
        <v>1903</v>
      </c>
      <c r="BK14" s="340">
        <v>0.3</v>
      </c>
      <c r="BL14" s="240">
        <v>0.3</v>
      </c>
      <c r="BM14" s="342" t="s">
        <v>644</v>
      </c>
      <c r="BN14" s="345" t="s">
        <v>645</v>
      </c>
    </row>
    <row r="15" spans="2:255" s="428" customFormat="1" ht="150" customHeight="1">
      <c r="B15" s="422">
        <v>2</v>
      </c>
      <c r="C15" s="429" t="s">
        <v>646</v>
      </c>
      <c r="D15" s="228">
        <v>0.1</v>
      </c>
      <c r="E15" s="229">
        <v>0.1</v>
      </c>
      <c r="F15" s="229">
        <v>0.1</v>
      </c>
      <c r="G15" s="34">
        <f t="shared" si="0"/>
        <v>1</v>
      </c>
      <c r="H15" s="240">
        <v>0.25</v>
      </c>
      <c r="I15" s="241">
        <v>0.25</v>
      </c>
      <c r="J15" s="34">
        <f t="shared" si="1"/>
        <v>1</v>
      </c>
      <c r="K15" s="229">
        <v>0.35</v>
      </c>
      <c r="L15" s="229">
        <v>0.35</v>
      </c>
      <c r="M15" s="34">
        <f t="shared" ref="M15:M22" si="4">IF(ISERROR(L15/K15),"",(L15/K15))</f>
        <v>1</v>
      </c>
      <c r="N15" s="229">
        <v>0.3</v>
      </c>
      <c r="O15" s="229">
        <v>0.3</v>
      </c>
      <c r="P15" s="34">
        <f>IF(ISERROR(O15/N15),"",(O15/N15))</f>
        <v>1</v>
      </c>
      <c r="Q15" s="101">
        <f t="shared" si="2"/>
        <v>1</v>
      </c>
      <c r="R15" s="101">
        <f t="shared" si="2"/>
        <v>1</v>
      </c>
      <c r="S15" s="90">
        <f t="shared" ref="S15:S22" si="5">IF((IF(ISERROR(R15/Q15),0,(R15/Q15)))&gt;1,1,(IF(ISERROR(R15/Q15),0,(R15/Q15))))</f>
        <v>1</v>
      </c>
      <c r="T15" s="90">
        <f t="shared" si="3"/>
        <v>0.1</v>
      </c>
      <c r="U15" s="227" t="s">
        <v>647</v>
      </c>
      <c r="V15" s="227" t="s">
        <v>648</v>
      </c>
      <c r="W15" s="230" t="s">
        <v>649</v>
      </c>
      <c r="X15" s="230" t="s">
        <v>650</v>
      </c>
      <c r="Y15" s="230" t="s">
        <v>651</v>
      </c>
      <c r="Z15" s="231" t="s">
        <v>636</v>
      </c>
      <c r="AA15" s="190" t="s">
        <v>72</v>
      </c>
      <c r="AB15" s="231" t="s">
        <v>73</v>
      </c>
      <c r="AC15" s="231" t="s">
        <v>74</v>
      </c>
      <c r="AD15" s="231" t="s">
        <v>75</v>
      </c>
      <c r="AE15" s="231" t="s">
        <v>76</v>
      </c>
      <c r="AF15" s="380" t="s">
        <v>560</v>
      </c>
      <c r="AG15" s="231">
        <v>2021</v>
      </c>
      <c r="AH15" s="380" t="s">
        <v>560</v>
      </c>
      <c r="AI15" s="231" t="s">
        <v>77</v>
      </c>
      <c r="AJ15" s="231" t="s">
        <v>78</v>
      </c>
      <c r="AK15" s="227" t="s">
        <v>652</v>
      </c>
      <c r="AL15" s="227" t="s">
        <v>638</v>
      </c>
      <c r="AM15" s="430" t="s">
        <v>407</v>
      </c>
      <c r="AN15" s="430" t="s">
        <v>407</v>
      </c>
      <c r="AO15" s="430">
        <v>7695</v>
      </c>
      <c r="AP15" s="431" t="s">
        <v>407</v>
      </c>
      <c r="AQ15" s="432" t="s">
        <v>245</v>
      </c>
      <c r="AR15" s="432"/>
      <c r="AS15" s="432"/>
      <c r="AT15" s="432" t="s">
        <v>639</v>
      </c>
      <c r="AU15" s="432"/>
      <c r="AV15" s="433" t="s">
        <v>640</v>
      </c>
      <c r="AW15" s="434" t="s">
        <v>529</v>
      </c>
      <c r="AX15" s="435" t="s">
        <v>530</v>
      </c>
      <c r="AY15" s="436">
        <v>0.1</v>
      </c>
      <c r="AZ15" s="187">
        <v>0.1</v>
      </c>
      <c r="BA15" s="238" t="s">
        <v>653</v>
      </c>
      <c r="BB15" s="238" t="s">
        <v>654</v>
      </c>
      <c r="BC15" s="240">
        <v>0.25</v>
      </c>
      <c r="BD15" s="241">
        <v>0.25</v>
      </c>
      <c r="BE15" s="345" t="s">
        <v>655</v>
      </c>
      <c r="BF15" s="345" t="s">
        <v>656</v>
      </c>
      <c r="BG15" s="881">
        <v>0.25</v>
      </c>
      <c r="BH15" s="785">
        <v>0.25</v>
      </c>
      <c r="BI15" s="882" t="s">
        <v>1904</v>
      </c>
      <c r="BJ15" s="880" t="s">
        <v>656</v>
      </c>
      <c r="BK15" s="340">
        <v>0.3</v>
      </c>
      <c r="BL15" s="240">
        <v>0.3</v>
      </c>
      <c r="BM15" s="342" t="s">
        <v>657</v>
      </c>
      <c r="BN15" s="345" t="s">
        <v>658</v>
      </c>
    </row>
    <row r="16" spans="2:255" s="17" customFormat="1" ht="159.75" customHeight="1">
      <c r="B16" s="422">
        <v>3</v>
      </c>
      <c r="C16" s="437" t="s">
        <v>659</v>
      </c>
      <c r="D16" s="228">
        <v>0.15</v>
      </c>
      <c r="E16" s="229">
        <v>0.1</v>
      </c>
      <c r="F16" s="229">
        <v>0.1</v>
      </c>
      <c r="G16" s="34">
        <f t="shared" si="0"/>
        <v>1</v>
      </c>
      <c r="H16" s="229">
        <v>0.3</v>
      </c>
      <c r="I16" s="229">
        <v>0.3</v>
      </c>
      <c r="J16" s="34">
        <f t="shared" si="1"/>
        <v>1</v>
      </c>
      <c r="K16" s="229">
        <v>0.3</v>
      </c>
      <c r="L16" s="229">
        <v>0.3</v>
      </c>
      <c r="M16" s="34">
        <f t="shared" si="4"/>
        <v>1</v>
      </c>
      <c r="N16" s="229">
        <v>0.3</v>
      </c>
      <c r="O16" s="229">
        <v>0.3</v>
      </c>
      <c r="P16" s="34">
        <f t="shared" ref="P16:P22" si="6">IF(ISERROR(O16/N16),"",(O16/N16))</f>
        <v>1</v>
      </c>
      <c r="Q16" s="101">
        <f t="shared" si="2"/>
        <v>1</v>
      </c>
      <c r="R16" s="101">
        <f t="shared" si="2"/>
        <v>1</v>
      </c>
      <c r="S16" s="90">
        <f t="shared" si="5"/>
        <v>1</v>
      </c>
      <c r="T16" s="90">
        <f t="shared" si="3"/>
        <v>0.15</v>
      </c>
      <c r="U16" s="227" t="s">
        <v>660</v>
      </c>
      <c r="V16" s="227" t="s">
        <v>661</v>
      </c>
      <c r="W16" s="227" t="s">
        <v>662</v>
      </c>
      <c r="X16" s="227" t="s">
        <v>663</v>
      </c>
      <c r="Y16" s="230" t="s">
        <v>664</v>
      </c>
      <c r="Z16" s="231" t="s">
        <v>636</v>
      </c>
      <c r="AA16" s="190" t="s">
        <v>72</v>
      </c>
      <c r="AB16" s="231" t="s">
        <v>73</v>
      </c>
      <c r="AC16" s="231" t="s">
        <v>74</v>
      </c>
      <c r="AD16" s="231" t="s">
        <v>75</v>
      </c>
      <c r="AE16" s="231" t="s">
        <v>76</v>
      </c>
      <c r="AF16" s="380" t="s">
        <v>560</v>
      </c>
      <c r="AG16" s="231">
        <v>2021</v>
      </c>
      <c r="AH16" s="380" t="s">
        <v>560</v>
      </c>
      <c r="AI16" s="231" t="s">
        <v>77</v>
      </c>
      <c r="AJ16" s="231" t="s">
        <v>78</v>
      </c>
      <c r="AK16" s="227" t="s">
        <v>665</v>
      </c>
      <c r="AL16" s="227" t="s">
        <v>638</v>
      </c>
      <c r="AM16" s="430" t="s">
        <v>407</v>
      </c>
      <c r="AN16" s="430" t="s">
        <v>407</v>
      </c>
      <c r="AO16" s="430">
        <v>7695</v>
      </c>
      <c r="AP16" s="431" t="s">
        <v>407</v>
      </c>
      <c r="AQ16" s="432" t="s">
        <v>245</v>
      </c>
      <c r="AR16" s="432"/>
      <c r="AS16" s="432"/>
      <c r="AT16" s="432" t="s">
        <v>639</v>
      </c>
      <c r="AU16" s="432"/>
      <c r="AV16" s="431" t="s">
        <v>666</v>
      </c>
      <c r="AW16" s="434" t="s">
        <v>529</v>
      </c>
      <c r="AX16" s="435" t="s">
        <v>667</v>
      </c>
      <c r="AY16" s="436">
        <v>0.1</v>
      </c>
      <c r="AZ16" s="187">
        <v>0.1</v>
      </c>
      <c r="BA16" s="238" t="s">
        <v>668</v>
      </c>
      <c r="BB16" s="238" t="s">
        <v>669</v>
      </c>
      <c r="BC16" s="229">
        <v>0.3</v>
      </c>
      <c r="BD16" s="229">
        <v>0.3</v>
      </c>
      <c r="BE16" s="175" t="s">
        <v>670</v>
      </c>
      <c r="BF16" s="175" t="s">
        <v>669</v>
      </c>
      <c r="BG16" s="881">
        <v>0.6</v>
      </c>
      <c r="BH16" s="804">
        <v>0.6</v>
      </c>
      <c r="BI16" s="874" t="s">
        <v>1905</v>
      </c>
      <c r="BJ16" s="875" t="s">
        <v>672</v>
      </c>
      <c r="BK16" s="438">
        <v>0.3</v>
      </c>
      <c r="BL16" s="438">
        <v>0.3</v>
      </c>
      <c r="BM16" s="245" t="s">
        <v>671</v>
      </c>
      <c r="BN16" s="173" t="s">
        <v>672</v>
      </c>
    </row>
    <row r="17" spans="2:67" s="17" customFormat="1" ht="222.75" customHeight="1">
      <c r="B17" s="422">
        <v>4</v>
      </c>
      <c r="C17" s="429" t="s">
        <v>673</v>
      </c>
      <c r="D17" s="228">
        <v>0.1</v>
      </c>
      <c r="E17" s="229">
        <v>0.1</v>
      </c>
      <c r="F17" s="229">
        <v>0.1</v>
      </c>
      <c r="G17" s="34">
        <f t="shared" si="0"/>
        <v>1</v>
      </c>
      <c r="H17" s="229">
        <v>0.35</v>
      </c>
      <c r="I17" s="229">
        <v>0.35</v>
      </c>
      <c r="J17" s="34">
        <f t="shared" si="1"/>
        <v>1</v>
      </c>
      <c r="K17" s="229">
        <v>0.55000000000000004</v>
      </c>
      <c r="L17" s="229">
        <v>0.55000000000000004</v>
      </c>
      <c r="M17" s="34">
        <f t="shared" si="4"/>
        <v>1</v>
      </c>
      <c r="N17" s="229">
        <v>0</v>
      </c>
      <c r="O17" s="229">
        <v>0</v>
      </c>
      <c r="P17" s="34" t="str">
        <f t="shared" si="6"/>
        <v/>
      </c>
      <c r="Q17" s="101">
        <f t="shared" si="2"/>
        <v>1</v>
      </c>
      <c r="R17" s="101">
        <f t="shared" si="2"/>
        <v>1</v>
      </c>
      <c r="S17" s="90">
        <f t="shared" si="5"/>
        <v>1</v>
      </c>
      <c r="T17" s="90">
        <f t="shared" si="3"/>
        <v>0.1</v>
      </c>
      <c r="U17" s="227" t="s">
        <v>674</v>
      </c>
      <c r="V17" s="439" t="s">
        <v>675</v>
      </c>
      <c r="W17" s="227" t="s">
        <v>676</v>
      </c>
      <c r="X17" s="227" t="s">
        <v>677</v>
      </c>
      <c r="Y17" s="230" t="s">
        <v>678</v>
      </c>
      <c r="Z17" s="231" t="s">
        <v>636</v>
      </c>
      <c r="AA17" s="190" t="s">
        <v>72</v>
      </c>
      <c r="AB17" s="231" t="s">
        <v>73</v>
      </c>
      <c r="AC17" s="231" t="s">
        <v>74</v>
      </c>
      <c r="AD17" s="231" t="s">
        <v>75</v>
      </c>
      <c r="AE17" s="231" t="s">
        <v>76</v>
      </c>
      <c r="AF17" s="380" t="s">
        <v>560</v>
      </c>
      <c r="AG17" s="231">
        <v>2021</v>
      </c>
      <c r="AH17" s="380" t="s">
        <v>560</v>
      </c>
      <c r="AI17" s="231" t="s">
        <v>77</v>
      </c>
      <c r="AJ17" s="231" t="s">
        <v>78</v>
      </c>
      <c r="AK17" s="227" t="s">
        <v>679</v>
      </c>
      <c r="AL17" s="227" t="s">
        <v>638</v>
      </c>
      <c r="AM17" s="440" t="s">
        <v>407</v>
      </c>
      <c r="AN17" s="440" t="s">
        <v>407</v>
      </c>
      <c r="AO17" s="440">
        <v>7695</v>
      </c>
      <c r="AP17" s="441" t="s">
        <v>407</v>
      </c>
      <c r="AQ17" s="442" t="s">
        <v>245</v>
      </c>
      <c r="AR17" s="442"/>
      <c r="AS17" s="442"/>
      <c r="AT17" s="442" t="s">
        <v>639</v>
      </c>
      <c r="AU17" s="442"/>
      <c r="AV17" s="441" t="s">
        <v>666</v>
      </c>
      <c r="AW17" s="443" t="s">
        <v>529</v>
      </c>
      <c r="AX17" s="444" t="s">
        <v>667</v>
      </c>
      <c r="AY17" s="445">
        <v>0.1</v>
      </c>
      <c r="AZ17" s="446">
        <v>0.05</v>
      </c>
      <c r="BA17" s="238" t="s">
        <v>680</v>
      </c>
      <c r="BB17" s="273" t="s">
        <v>681</v>
      </c>
      <c r="BC17" s="229">
        <v>0.35</v>
      </c>
      <c r="BD17" s="229">
        <v>0.35</v>
      </c>
      <c r="BE17" s="175" t="s">
        <v>682</v>
      </c>
      <c r="BF17" s="175" t="s">
        <v>560</v>
      </c>
      <c r="BG17" s="881">
        <v>0.55000000000000004</v>
      </c>
      <c r="BH17" s="804">
        <v>0.55000000000000004</v>
      </c>
      <c r="BI17" s="874" t="s">
        <v>1906</v>
      </c>
      <c r="BJ17" s="875" t="s">
        <v>1907</v>
      </c>
      <c r="BK17" s="76">
        <v>0.3</v>
      </c>
      <c r="BL17" s="240">
        <v>0.3</v>
      </c>
      <c r="BM17" s="245" t="s">
        <v>683</v>
      </c>
      <c r="BN17" s="245" t="s">
        <v>684</v>
      </c>
    </row>
    <row r="18" spans="2:67" s="17" customFormat="1" ht="195" customHeight="1">
      <c r="B18" s="422">
        <v>5</v>
      </c>
      <c r="C18" s="437" t="s">
        <v>685</v>
      </c>
      <c r="D18" s="228">
        <v>0.15</v>
      </c>
      <c r="E18" s="229">
        <v>0.1</v>
      </c>
      <c r="F18" s="229">
        <v>0.1</v>
      </c>
      <c r="G18" s="34">
        <f t="shared" si="0"/>
        <v>1</v>
      </c>
      <c r="H18" s="229">
        <v>0.3</v>
      </c>
      <c r="I18" s="229">
        <v>0.3</v>
      </c>
      <c r="J18" s="34">
        <f t="shared" si="1"/>
        <v>1</v>
      </c>
      <c r="K18" s="229">
        <v>0.3</v>
      </c>
      <c r="L18" s="229">
        <v>0.3</v>
      </c>
      <c r="M18" s="34">
        <f t="shared" si="4"/>
        <v>1</v>
      </c>
      <c r="N18" s="229">
        <v>0.3</v>
      </c>
      <c r="O18" s="229">
        <v>0.3</v>
      </c>
      <c r="P18" s="34">
        <f t="shared" si="6"/>
        <v>1</v>
      </c>
      <c r="Q18" s="101">
        <f t="shared" si="2"/>
        <v>1</v>
      </c>
      <c r="R18" s="101">
        <f t="shared" si="2"/>
        <v>1</v>
      </c>
      <c r="S18" s="90">
        <f t="shared" si="5"/>
        <v>1</v>
      </c>
      <c r="T18" s="90">
        <f t="shared" si="3"/>
        <v>0.15</v>
      </c>
      <c r="U18" s="227" t="s">
        <v>686</v>
      </c>
      <c r="V18" s="227" t="s">
        <v>687</v>
      </c>
      <c r="W18" s="227" t="s">
        <v>688</v>
      </c>
      <c r="X18" s="227" t="s">
        <v>689</v>
      </c>
      <c r="Y18" s="227" t="s">
        <v>690</v>
      </c>
      <c r="Z18" s="231" t="s">
        <v>636</v>
      </c>
      <c r="AA18" s="190" t="s">
        <v>72</v>
      </c>
      <c r="AB18" s="231" t="s">
        <v>73</v>
      </c>
      <c r="AC18" s="231" t="s">
        <v>74</v>
      </c>
      <c r="AD18" s="231" t="s">
        <v>75</v>
      </c>
      <c r="AE18" s="231" t="s">
        <v>76</v>
      </c>
      <c r="AF18" s="380" t="s">
        <v>560</v>
      </c>
      <c r="AG18" s="231">
        <v>2021</v>
      </c>
      <c r="AH18" s="380" t="s">
        <v>560</v>
      </c>
      <c r="AI18" s="231" t="s">
        <v>77</v>
      </c>
      <c r="AJ18" s="231" t="s">
        <v>78</v>
      </c>
      <c r="AK18" s="227" t="s">
        <v>691</v>
      </c>
      <c r="AL18" s="227" t="s">
        <v>638</v>
      </c>
      <c r="AM18" s="430" t="s">
        <v>407</v>
      </c>
      <c r="AN18" s="430" t="s">
        <v>407</v>
      </c>
      <c r="AO18" s="430">
        <v>7695</v>
      </c>
      <c r="AP18" s="431" t="s">
        <v>407</v>
      </c>
      <c r="AQ18" s="432" t="s">
        <v>245</v>
      </c>
      <c r="AR18" s="432"/>
      <c r="AS18" s="432"/>
      <c r="AT18" s="432" t="s">
        <v>639</v>
      </c>
      <c r="AU18" s="432"/>
      <c r="AV18" s="431" t="s">
        <v>666</v>
      </c>
      <c r="AW18" s="434" t="s">
        <v>529</v>
      </c>
      <c r="AX18" s="435" t="s">
        <v>667</v>
      </c>
      <c r="AY18" s="436">
        <v>0.1</v>
      </c>
      <c r="AZ18" s="187">
        <v>0.1</v>
      </c>
      <c r="BA18" s="238" t="s">
        <v>692</v>
      </c>
      <c r="BB18" s="238" t="s">
        <v>669</v>
      </c>
      <c r="BC18" s="229">
        <v>0.3</v>
      </c>
      <c r="BD18" s="229">
        <v>0.3</v>
      </c>
      <c r="BE18" s="175" t="s">
        <v>693</v>
      </c>
      <c r="BF18" s="175" t="s">
        <v>669</v>
      </c>
      <c r="BG18" s="881">
        <v>0.3</v>
      </c>
      <c r="BH18" s="804">
        <v>0.3</v>
      </c>
      <c r="BI18" s="874" t="s">
        <v>1908</v>
      </c>
      <c r="BJ18" s="875" t="s">
        <v>695</v>
      </c>
      <c r="BK18" s="240">
        <v>0.3</v>
      </c>
      <c r="BL18" s="240">
        <v>0.3</v>
      </c>
      <c r="BM18" s="245" t="s">
        <v>694</v>
      </c>
      <c r="BN18" s="173" t="s">
        <v>695</v>
      </c>
    </row>
    <row r="19" spans="2:67" s="17" customFormat="1" ht="168" customHeight="1">
      <c r="B19" s="422">
        <v>6</v>
      </c>
      <c r="C19" s="437" t="s">
        <v>696</v>
      </c>
      <c r="D19" s="228">
        <v>0.1</v>
      </c>
      <c r="E19" s="229">
        <v>0.1</v>
      </c>
      <c r="F19" s="229">
        <v>0.1</v>
      </c>
      <c r="G19" s="34">
        <f t="shared" si="0"/>
        <v>1</v>
      </c>
      <c r="H19" s="229">
        <v>0.3</v>
      </c>
      <c r="I19" s="229">
        <v>0.3</v>
      </c>
      <c r="J19" s="34">
        <f t="shared" si="1"/>
        <v>1</v>
      </c>
      <c r="K19" s="229">
        <v>0.3</v>
      </c>
      <c r="L19" s="229">
        <v>0.3</v>
      </c>
      <c r="M19" s="34">
        <f t="shared" si="4"/>
        <v>1</v>
      </c>
      <c r="N19" s="229">
        <v>0.3</v>
      </c>
      <c r="O19" s="229">
        <v>0.3</v>
      </c>
      <c r="P19" s="34">
        <f t="shared" si="6"/>
        <v>1</v>
      </c>
      <c r="Q19" s="101">
        <f t="shared" si="2"/>
        <v>1</v>
      </c>
      <c r="R19" s="101">
        <f t="shared" si="2"/>
        <v>1</v>
      </c>
      <c r="S19" s="90">
        <f t="shared" si="5"/>
        <v>1</v>
      </c>
      <c r="T19" s="90">
        <f t="shared" si="3"/>
        <v>0.1</v>
      </c>
      <c r="U19" s="227" t="s">
        <v>697</v>
      </c>
      <c r="V19" s="227" t="s">
        <v>698</v>
      </c>
      <c r="W19" s="227" t="s">
        <v>697</v>
      </c>
      <c r="X19" s="227" t="s">
        <v>699</v>
      </c>
      <c r="Y19" s="227" t="s">
        <v>700</v>
      </c>
      <c r="Z19" s="231" t="s">
        <v>636</v>
      </c>
      <c r="AA19" s="190" t="s">
        <v>72</v>
      </c>
      <c r="AB19" s="231" t="s">
        <v>73</v>
      </c>
      <c r="AC19" s="231" t="s">
        <v>74</v>
      </c>
      <c r="AD19" s="231" t="s">
        <v>75</v>
      </c>
      <c r="AE19" s="231" t="s">
        <v>76</v>
      </c>
      <c r="AF19" s="380" t="s">
        <v>560</v>
      </c>
      <c r="AG19" s="231">
        <v>2021</v>
      </c>
      <c r="AH19" s="380" t="s">
        <v>560</v>
      </c>
      <c r="AI19" s="231" t="s">
        <v>77</v>
      </c>
      <c r="AJ19" s="231" t="s">
        <v>78</v>
      </c>
      <c r="AK19" s="227" t="s">
        <v>691</v>
      </c>
      <c r="AL19" s="227" t="s">
        <v>638</v>
      </c>
      <c r="AM19" s="430" t="s">
        <v>407</v>
      </c>
      <c r="AN19" s="430" t="s">
        <v>407</v>
      </c>
      <c r="AO19" s="430">
        <v>7695</v>
      </c>
      <c r="AP19" s="431" t="s">
        <v>407</v>
      </c>
      <c r="AQ19" s="432" t="s">
        <v>245</v>
      </c>
      <c r="AR19" s="432"/>
      <c r="AS19" s="432"/>
      <c r="AT19" s="432" t="s">
        <v>639</v>
      </c>
      <c r="AU19" s="432"/>
      <c r="AV19" s="431" t="s">
        <v>666</v>
      </c>
      <c r="AW19" s="434" t="s">
        <v>529</v>
      </c>
      <c r="AX19" s="435" t="s">
        <v>667</v>
      </c>
      <c r="AY19" s="436">
        <v>0.1</v>
      </c>
      <c r="AZ19" s="187">
        <v>0.1</v>
      </c>
      <c r="BA19" s="238" t="s">
        <v>701</v>
      </c>
      <c r="BB19" s="238" t="s">
        <v>669</v>
      </c>
      <c r="BC19" s="229">
        <v>0.3</v>
      </c>
      <c r="BD19" s="229">
        <v>0.3</v>
      </c>
      <c r="BE19" s="175" t="s">
        <v>702</v>
      </c>
      <c r="BF19" s="175" t="s">
        <v>669</v>
      </c>
      <c r="BG19" s="881">
        <v>0.3</v>
      </c>
      <c r="BH19" s="804">
        <v>0.3</v>
      </c>
      <c r="BI19" s="874" t="s">
        <v>1909</v>
      </c>
      <c r="BJ19" s="875" t="s">
        <v>704</v>
      </c>
      <c r="BK19" s="447">
        <v>0.3</v>
      </c>
      <c r="BL19" s="447">
        <v>0.3</v>
      </c>
      <c r="BM19" s="448" t="s">
        <v>703</v>
      </c>
      <c r="BN19" s="449" t="s">
        <v>704</v>
      </c>
    </row>
    <row r="20" spans="2:67" s="17" customFormat="1" ht="153.75" customHeight="1">
      <c r="B20" s="422">
        <v>7</v>
      </c>
      <c r="C20" s="437" t="s">
        <v>705</v>
      </c>
      <c r="D20" s="228">
        <v>0.1</v>
      </c>
      <c r="E20" s="229">
        <v>0.1</v>
      </c>
      <c r="F20" s="229">
        <v>0.1</v>
      </c>
      <c r="G20" s="34">
        <f t="shared" si="0"/>
        <v>1</v>
      </c>
      <c r="H20" s="229">
        <v>0.15</v>
      </c>
      <c r="I20" s="229">
        <v>0.15</v>
      </c>
      <c r="J20" s="34">
        <f t="shared" si="1"/>
        <v>1</v>
      </c>
      <c r="K20" s="229">
        <v>0.37</v>
      </c>
      <c r="L20" s="229">
        <v>0.37</v>
      </c>
      <c r="M20" s="34">
        <f t="shared" si="4"/>
        <v>1</v>
      </c>
      <c r="N20" s="229">
        <v>0.38</v>
      </c>
      <c r="O20" s="229">
        <v>0.38</v>
      </c>
      <c r="P20" s="34">
        <f t="shared" si="6"/>
        <v>1</v>
      </c>
      <c r="Q20" s="101">
        <f t="shared" si="2"/>
        <v>1</v>
      </c>
      <c r="R20" s="101">
        <f t="shared" si="2"/>
        <v>1</v>
      </c>
      <c r="S20" s="90">
        <f t="shared" si="5"/>
        <v>1</v>
      </c>
      <c r="T20" s="90">
        <f>S20*D20</f>
        <v>0.1</v>
      </c>
      <c r="U20" s="227" t="s">
        <v>706</v>
      </c>
      <c r="V20" s="227" t="s">
        <v>707</v>
      </c>
      <c r="W20" s="230" t="s">
        <v>708</v>
      </c>
      <c r="X20" s="227" t="s">
        <v>709</v>
      </c>
      <c r="Y20" s="227" t="s">
        <v>710</v>
      </c>
      <c r="Z20" s="231" t="s">
        <v>636</v>
      </c>
      <c r="AA20" s="190" t="s">
        <v>72</v>
      </c>
      <c r="AB20" s="231" t="s">
        <v>73</v>
      </c>
      <c r="AC20" s="231" t="s">
        <v>74</v>
      </c>
      <c r="AD20" s="231" t="s">
        <v>75</v>
      </c>
      <c r="AE20" s="231" t="s">
        <v>76</v>
      </c>
      <c r="AF20" s="380" t="s">
        <v>560</v>
      </c>
      <c r="AG20" s="231">
        <v>2021</v>
      </c>
      <c r="AH20" s="380" t="s">
        <v>560</v>
      </c>
      <c r="AI20" s="231" t="s">
        <v>77</v>
      </c>
      <c r="AJ20" s="231" t="s">
        <v>78</v>
      </c>
      <c r="AK20" s="227" t="s">
        <v>711</v>
      </c>
      <c r="AL20" s="227" t="s">
        <v>638</v>
      </c>
      <c r="AM20" s="430" t="s">
        <v>407</v>
      </c>
      <c r="AN20" s="430" t="s">
        <v>407</v>
      </c>
      <c r="AO20" s="430">
        <v>7695</v>
      </c>
      <c r="AP20" s="431" t="s">
        <v>407</v>
      </c>
      <c r="AQ20" s="432" t="s">
        <v>245</v>
      </c>
      <c r="AR20" s="432"/>
      <c r="AS20" s="432"/>
      <c r="AT20" s="432" t="s">
        <v>639</v>
      </c>
      <c r="AU20" s="432"/>
      <c r="AV20" s="433" t="s">
        <v>712</v>
      </c>
      <c r="AW20" s="434" t="s">
        <v>529</v>
      </c>
      <c r="AX20" s="435" t="s">
        <v>713</v>
      </c>
      <c r="AY20" s="436">
        <v>0.1</v>
      </c>
      <c r="AZ20" s="187">
        <v>0.1</v>
      </c>
      <c r="BA20" s="450" t="s">
        <v>714</v>
      </c>
      <c r="BB20" s="238" t="s">
        <v>715</v>
      </c>
      <c r="BC20" s="229">
        <v>0.15</v>
      </c>
      <c r="BD20" s="229">
        <v>0.15</v>
      </c>
      <c r="BE20" s="345" t="s">
        <v>716</v>
      </c>
      <c r="BF20" s="217" t="s">
        <v>717</v>
      </c>
      <c r="BG20" s="881">
        <v>0.15</v>
      </c>
      <c r="BH20" s="785">
        <v>0.15</v>
      </c>
      <c r="BI20" s="874" t="s">
        <v>1910</v>
      </c>
      <c r="BJ20" s="875" t="s">
        <v>1911</v>
      </c>
      <c r="BK20" s="123">
        <v>30</v>
      </c>
      <c r="BL20" s="123">
        <v>30</v>
      </c>
      <c r="BM20" s="341" t="s">
        <v>718</v>
      </c>
      <c r="BN20" s="238" t="s">
        <v>645</v>
      </c>
    </row>
    <row r="21" spans="2:67" s="17" customFormat="1" ht="139.5" customHeight="1">
      <c r="B21" s="451">
        <v>8</v>
      </c>
      <c r="C21" s="429" t="s">
        <v>719</v>
      </c>
      <c r="D21" s="228">
        <v>0.1</v>
      </c>
      <c r="E21" s="229">
        <v>0.1</v>
      </c>
      <c r="F21" s="229">
        <v>0.1</v>
      </c>
      <c r="G21" s="34">
        <f t="shared" si="0"/>
        <v>1</v>
      </c>
      <c r="H21" s="229">
        <v>0.3</v>
      </c>
      <c r="I21" s="229">
        <v>0.3</v>
      </c>
      <c r="J21" s="34">
        <f t="shared" si="1"/>
        <v>1</v>
      </c>
      <c r="K21" s="229">
        <v>0.3</v>
      </c>
      <c r="L21" s="229">
        <v>0.3</v>
      </c>
      <c r="M21" s="34">
        <f t="shared" si="4"/>
        <v>1</v>
      </c>
      <c r="N21" s="229">
        <v>0.3</v>
      </c>
      <c r="O21" s="229">
        <v>0.3</v>
      </c>
      <c r="P21" s="34">
        <f t="shared" si="6"/>
        <v>1</v>
      </c>
      <c r="Q21" s="101">
        <f t="shared" si="2"/>
        <v>1</v>
      </c>
      <c r="R21" s="101">
        <f t="shared" si="2"/>
        <v>1</v>
      </c>
      <c r="S21" s="90">
        <f t="shared" si="5"/>
        <v>1</v>
      </c>
      <c r="T21" s="90">
        <f t="shared" si="3"/>
        <v>0.1</v>
      </c>
      <c r="U21" s="227" t="s">
        <v>720</v>
      </c>
      <c r="V21" s="227" t="s">
        <v>721</v>
      </c>
      <c r="W21" s="230" t="s">
        <v>720</v>
      </c>
      <c r="X21" s="227" t="s">
        <v>722</v>
      </c>
      <c r="Y21" s="227" t="s">
        <v>723</v>
      </c>
      <c r="Z21" s="231" t="s">
        <v>636</v>
      </c>
      <c r="AA21" s="190" t="s">
        <v>72</v>
      </c>
      <c r="AB21" s="231" t="s">
        <v>73</v>
      </c>
      <c r="AC21" s="231" t="s">
        <v>74</v>
      </c>
      <c r="AD21" s="231" t="s">
        <v>75</v>
      </c>
      <c r="AE21" s="231" t="s">
        <v>76</v>
      </c>
      <c r="AF21" s="380" t="s">
        <v>560</v>
      </c>
      <c r="AG21" s="231">
        <v>2021</v>
      </c>
      <c r="AH21" s="380" t="s">
        <v>560</v>
      </c>
      <c r="AI21" s="231" t="s">
        <v>77</v>
      </c>
      <c r="AJ21" s="231" t="s">
        <v>78</v>
      </c>
      <c r="AK21" s="227" t="s">
        <v>724</v>
      </c>
      <c r="AL21" s="227" t="s">
        <v>638</v>
      </c>
      <c r="AM21" s="440" t="s">
        <v>407</v>
      </c>
      <c r="AN21" s="440" t="s">
        <v>407</v>
      </c>
      <c r="AO21" s="440">
        <v>7695</v>
      </c>
      <c r="AP21" s="441" t="s">
        <v>407</v>
      </c>
      <c r="AQ21" s="442" t="s">
        <v>245</v>
      </c>
      <c r="AR21" s="442"/>
      <c r="AS21" s="442"/>
      <c r="AT21" s="442" t="s">
        <v>639</v>
      </c>
      <c r="AU21" s="442"/>
      <c r="AV21" s="452" t="s">
        <v>712</v>
      </c>
      <c r="AW21" s="443" t="s">
        <v>529</v>
      </c>
      <c r="AX21" s="435" t="s">
        <v>667</v>
      </c>
      <c r="AY21" s="436">
        <v>0.1</v>
      </c>
      <c r="AZ21" s="187">
        <v>0.1</v>
      </c>
      <c r="BA21" s="394" t="s">
        <v>725</v>
      </c>
      <c r="BB21" s="238" t="s">
        <v>726</v>
      </c>
      <c r="BC21" s="229">
        <v>0.3</v>
      </c>
      <c r="BD21" s="229">
        <v>0.3</v>
      </c>
      <c r="BE21" s="217" t="s">
        <v>727</v>
      </c>
      <c r="BF21" s="217" t="s">
        <v>717</v>
      </c>
      <c r="BG21" s="881">
        <v>0.3</v>
      </c>
      <c r="BH21" s="883">
        <v>0.3</v>
      </c>
      <c r="BI21" s="878" t="s">
        <v>1912</v>
      </c>
      <c r="BJ21" s="877" t="s">
        <v>1913</v>
      </c>
      <c r="BK21" s="453">
        <v>0.3</v>
      </c>
      <c r="BL21" s="454">
        <v>0.3</v>
      </c>
      <c r="BM21" s="401" t="s">
        <v>728</v>
      </c>
      <c r="BN21" s="401" t="s">
        <v>645</v>
      </c>
      <c r="BO21" s="219"/>
    </row>
    <row r="22" spans="2:67" s="17" customFormat="1" ht="224.25" customHeight="1">
      <c r="B22" s="455">
        <v>9</v>
      </c>
      <c r="C22" s="429" t="s">
        <v>729</v>
      </c>
      <c r="D22" s="228">
        <v>0.1</v>
      </c>
      <c r="E22" s="229">
        <v>0</v>
      </c>
      <c r="F22" s="229">
        <v>0</v>
      </c>
      <c r="G22" s="34" t="str">
        <f t="shared" si="0"/>
        <v/>
      </c>
      <c r="H22" s="229">
        <v>0</v>
      </c>
      <c r="I22" s="229">
        <v>0</v>
      </c>
      <c r="J22" s="34" t="str">
        <f t="shared" si="1"/>
        <v/>
      </c>
      <c r="K22" s="229">
        <v>0.5</v>
      </c>
      <c r="L22" s="229">
        <v>0.5</v>
      </c>
      <c r="M22" s="34">
        <f t="shared" si="4"/>
        <v>1</v>
      </c>
      <c r="N22" s="229">
        <v>0.5</v>
      </c>
      <c r="O22" s="229">
        <v>0.5</v>
      </c>
      <c r="P22" s="34">
        <f t="shared" si="6"/>
        <v>1</v>
      </c>
      <c r="Q22" s="101">
        <f>SUM(0,H22,K22,N22)</f>
        <v>1</v>
      </c>
      <c r="R22" s="101">
        <f>SUM(F22,I22,L22,O22)</f>
        <v>1</v>
      </c>
      <c r="S22" s="90">
        <f t="shared" si="5"/>
        <v>1</v>
      </c>
      <c r="T22" s="90">
        <f t="shared" si="3"/>
        <v>0.1</v>
      </c>
      <c r="U22" s="227" t="s">
        <v>730</v>
      </c>
      <c r="V22" s="227" t="s">
        <v>731</v>
      </c>
      <c r="W22" s="227" t="s">
        <v>730</v>
      </c>
      <c r="X22" s="227" t="s">
        <v>732</v>
      </c>
      <c r="Y22" s="227" t="s">
        <v>733</v>
      </c>
      <c r="Z22" s="231" t="s">
        <v>636</v>
      </c>
      <c r="AA22" s="190" t="s">
        <v>72</v>
      </c>
      <c r="AB22" s="231" t="s">
        <v>73</v>
      </c>
      <c r="AC22" s="231" t="s">
        <v>74</v>
      </c>
      <c r="AD22" s="231" t="s">
        <v>75</v>
      </c>
      <c r="AE22" s="231" t="s">
        <v>76</v>
      </c>
      <c r="AF22" s="380" t="s">
        <v>560</v>
      </c>
      <c r="AG22" s="231">
        <v>2021</v>
      </c>
      <c r="AH22" s="380" t="s">
        <v>560</v>
      </c>
      <c r="AI22" s="231" t="s">
        <v>77</v>
      </c>
      <c r="AJ22" s="231" t="s">
        <v>78</v>
      </c>
      <c r="AK22" s="227" t="s">
        <v>734</v>
      </c>
      <c r="AL22" s="227" t="s">
        <v>638</v>
      </c>
      <c r="AM22" s="430" t="s">
        <v>407</v>
      </c>
      <c r="AN22" s="430" t="s">
        <v>407</v>
      </c>
      <c r="AO22" s="430">
        <v>7695</v>
      </c>
      <c r="AP22" s="431" t="s">
        <v>407</v>
      </c>
      <c r="AQ22" s="432" t="s">
        <v>245</v>
      </c>
      <c r="AR22" s="432"/>
      <c r="AS22" s="432"/>
      <c r="AT22" s="432" t="s">
        <v>639</v>
      </c>
      <c r="AU22" s="432"/>
      <c r="AV22" s="431" t="s">
        <v>735</v>
      </c>
      <c r="AW22" s="434" t="s">
        <v>529</v>
      </c>
      <c r="AX22" s="435" t="s">
        <v>667</v>
      </c>
      <c r="AY22" s="445">
        <v>0.1</v>
      </c>
      <c r="AZ22" s="446">
        <v>0.05</v>
      </c>
      <c r="BA22" s="273" t="s">
        <v>680</v>
      </c>
      <c r="BB22" s="273" t="s">
        <v>681</v>
      </c>
      <c r="BC22" s="229">
        <v>0.3</v>
      </c>
      <c r="BD22" s="229">
        <v>0.1</v>
      </c>
      <c r="BE22" s="276" t="s">
        <v>736</v>
      </c>
      <c r="BF22" s="277" t="s">
        <v>560</v>
      </c>
      <c r="BG22" s="881">
        <v>0</v>
      </c>
      <c r="BH22" s="884">
        <v>0</v>
      </c>
      <c r="BI22" s="879" t="s">
        <v>1914</v>
      </c>
      <c r="BJ22" s="876"/>
      <c r="BK22" s="76">
        <v>0.3</v>
      </c>
      <c r="BL22" s="76">
        <v>0.3</v>
      </c>
      <c r="BM22" s="456" t="s">
        <v>737</v>
      </c>
      <c r="BN22" s="456" t="s">
        <v>738</v>
      </c>
      <c r="BO22" s="219"/>
    </row>
    <row r="23" spans="2:67" s="141" customFormat="1" ht="27" customHeight="1">
      <c r="B23" s="139"/>
      <c r="C23" s="457"/>
      <c r="D23" s="143">
        <f>SUM(D14:D22)</f>
        <v>0.99999999999999989</v>
      </c>
      <c r="E23" s="17"/>
      <c r="F23" s="17"/>
      <c r="G23" s="144">
        <f>SUM(G14:G22)/9</f>
        <v>0.88888888888888884</v>
      </c>
      <c r="H23" s="17"/>
      <c r="I23" s="17"/>
      <c r="J23" s="17"/>
      <c r="K23" s="17"/>
      <c r="L23" s="17"/>
      <c r="M23" s="17"/>
      <c r="N23" s="17"/>
      <c r="O23" s="17"/>
      <c r="P23" s="17"/>
      <c r="Q23" s="17"/>
      <c r="R23" s="17"/>
      <c r="S23" s="17"/>
      <c r="T23" s="17"/>
      <c r="U23" s="17"/>
      <c r="V23" s="17"/>
      <c r="W23" s="17"/>
      <c r="X23" s="17"/>
      <c r="Y23" s="17"/>
      <c r="Z23" s="139"/>
      <c r="AA23" s="5"/>
      <c r="AB23" s="17"/>
      <c r="AC23" s="17"/>
      <c r="AD23" s="17"/>
      <c r="AE23" s="17"/>
      <c r="AF23" s="5"/>
      <c r="AG23" s="5"/>
      <c r="AH23" s="5"/>
      <c r="AI23" s="17"/>
      <c r="AJ23" s="17"/>
      <c r="AK23" s="17"/>
      <c r="AL23" s="5"/>
      <c r="AM23" s="5"/>
      <c r="AN23" s="5"/>
      <c r="AO23" s="5"/>
      <c r="AP23" s="17"/>
      <c r="AQ23" s="17"/>
      <c r="AR23" s="17"/>
      <c r="AS23" s="17"/>
      <c r="AT23" s="5"/>
      <c r="AU23" s="5"/>
      <c r="AV23" s="5"/>
      <c r="AW23" s="5"/>
      <c r="AX23" s="5"/>
      <c r="BI23" s="142"/>
      <c r="BJ23" s="141">
        <f>12+4+2+6+6+11+4+1+5+2+5+5+8+5</f>
        <v>76</v>
      </c>
      <c r="BO23" s="5"/>
    </row>
    <row r="24" spans="2:67" s="141" customFormat="1" ht="11.65" customHeight="1">
      <c r="B24" s="139"/>
      <c r="C24" s="457"/>
      <c r="D24" s="143"/>
      <c r="E24" s="17"/>
      <c r="F24" s="17"/>
      <c r="G24" s="17"/>
      <c r="H24" s="17"/>
      <c r="I24" s="17"/>
      <c r="J24" s="17"/>
      <c r="K24" s="17"/>
      <c r="L24" s="17"/>
      <c r="M24" s="17"/>
      <c r="N24" s="17"/>
      <c r="O24" s="17"/>
      <c r="P24" s="17"/>
      <c r="Q24" s="17"/>
      <c r="R24" s="17"/>
      <c r="S24" s="17"/>
      <c r="T24" s="17"/>
      <c r="U24" s="17"/>
      <c r="V24" s="17"/>
      <c r="W24" s="17"/>
      <c r="X24" s="17"/>
      <c r="Y24" s="17"/>
      <c r="Z24" s="139"/>
      <c r="AA24" s="5"/>
      <c r="AB24" s="17"/>
      <c r="AC24" s="17"/>
      <c r="AD24" s="17"/>
      <c r="AE24" s="17"/>
      <c r="AF24" s="5"/>
      <c r="AG24" s="5"/>
      <c r="AH24" s="5"/>
      <c r="AI24" s="17"/>
      <c r="AJ24" s="17"/>
      <c r="AK24" s="17"/>
      <c r="AL24" s="5"/>
      <c r="AM24" s="5"/>
      <c r="AN24" s="5"/>
      <c r="AO24" s="5"/>
      <c r="AP24" s="17"/>
      <c r="AQ24" s="17"/>
      <c r="AR24" s="17"/>
      <c r="AS24" s="17"/>
      <c r="AT24" s="5"/>
      <c r="AU24" s="5"/>
      <c r="AV24" s="5"/>
      <c r="AW24" s="5"/>
      <c r="AX24" s="5"/>
      <c r="BI24" s="142"/>
      <c r="BO24" s="5"/>
    </row>
    <row r="25" spans="2:67" s="141" customFormat="1" ht="11.65" customHeight="1">
      <c r="B25" s="139"/>
      <c r="C25" s="458"/>
      <c r="D25" s="143"/>
      <c r="E25" s="17"/>
      <c r="F25" s="17"/>
      <c r="G25" s="17"/>
      <c r="H25" s="17"/>
      <c r="I25" s="17"/>
      <c r="J25" s="17"/>
      <c r="K25" s="17"/>
      <c r="L25" s="17"/>
      <c r="M25" s="17"/>
      <c r="N25" s="17"/>
      <c r="O25" s="17"/>
      <c r="P25" s="17"/>
      <c r="Q25" s="17"/>
      <c r="R25" s="17"/>
      <c r="S25" s="17"/>
      <c r="T25" s="17"/>
      <c r="U25" s="17"/>
      <c r="V25" s="17"/>
      <c r="W25" s="17"/>
      <c r="X25" s="17"/>
      <c r="Y25" s="17"/>
      <c r="Z25" s="139"/>
      <c r="AA25" s="5"/>
      <c r="AB25" s="17"/>
      <c r="AC25" s="17"/>
      <c r="AD25" s="17"/>
      <c r="AE25" s="17"/>
      <c r="AF25" s="5"/>
      <c r="AG25" s="5"/>
      <c r="AH25" s="5"/>
      <c r="AI25" s="17"/>
      <c r="AJ25" s="17"/>
      <c r="AK25" s="17"/>
      <c r="AL25" s="5"/>
      <c r="AM25" s="5"/>
      <c r="AN25" s="5"/>
      <c r="AO25" s="5"/>
      <c r="AP25" s="17"/>
      <c r="AQ25" s="17"/>
      <c r="AR25" s="17"/>
      <c r="AS25" s="17"/>
      <c r="AT25" s="5"/>
      <c r="AU25" s="5"/>
      <c r="AV25" s="5"/>
      <c r="AW25" s="5"/>
      <c r="AX25" s="5"/>
      <c r="BI25" s="142"/>
      <c r="BO25" s="5"/>
    </row>
    <row r="26" spans="2:67" s="141" customFormat="1" ht="11.65" customHeight="1">
      <c r="B26" s="139"/>
      <c r="C26" s="457"/>
      <c r="D26" s="143"/>
      <c r="E26" s="17"/>
      <c r="F26" s="17"/>
      <c r="G26" s="17"/>
      <c r="H26" s="17"/>
      <c r="I26" s="17"/>
      <c r="J26" s="17"/>
      <c r="K26" s="17"/>
      <c r="L26" s="17"/>
      <c r="M26" s="17"/>
      <c r="N26" s="17"/>
      <c r="O26" s="17"/>
      <c r="P26" s="17"/>
      <c r="Q26" s="17"/>
      <c r="R26" s="17"/>
      <c r="S26" s="17"/>
      <c r="T26" s="17"/>
      <c r="U26" s="17"/>
      <c r="V26" s="17"/>
      <c r="W26" s="17"/>
      <c r="X26" s="17"/>
      <c r="Y26" s="17"/>
      <c r="Z26" s="139"/>
      <c r="AA26" s="5"/>
      <c r="AB26" s="17"/>
      <c r="AC26" s="17"/>
      <c r="AD26" s="17"/>
      <c r="AE26" s="17"/>
      <c r="AF26" s="5"/>
      <c r="AG26" s="5"/>
      <c r="AH26" s="5"/>
      <c r="AI26" s="17"/>
      <c r="AJ26" s="17"/>
      <c r="AK26" s="17"/>
      <c r="AL26" s="5"/>
      <c r="AM26" s="5"/>
      <c r="AN26" s="5"/>
      <c r="AO26" s="5"/>
      <c r="AP26" s="17"/>
      <c r="AQ26" s="17"/>
      <c r="AR26" s="17"/>
      <c r="AS26" s="17"/>
      <c r="AT26" s="5"/>
      <c r="AU26" s="5"/>
      <c r="AV26" s="5"/>
      <c r="AW26" s="5"/>
      <c r="AX26" s="5"/>
      <c r="BI26" s="146"/>
      <c r="BO26" s="5"/>
    </row>
    <row r="27" spans="2:67" s="141" customFormat="1" ht="11.65" customHeight="1">
      <c r="B27" s="139"/>
      <c r="C27" s="457"/>
      <c r="D27" s="143"/>
      <c r="E27" s="17"/>
      <c r="F27" s="17"/>
      <c r="G27" s="17"/>
      <c r="H27" s="17"/>
      <c r="I27" s="17"/>
      <c r="J27" s="17"/>
      <c r="K27" s="17"/>
      <c r="L27" s="17"/>
      <c r="M27" s="17"/>
      <c r="N27" s="17"/>
      <c r="O27" s="17"/>
      <c r="P27" s="17"/>
      <c r="Q27" s="17"/>
      <c r="R27" s="17"/>
      <c r="S27" s="17"/>
      <c r="T27" s="17"/>
      <c r="U27" s="17"/>
      <c r="V27" s="17"/>
      <c r="W27" s="17"/>
      <c r="X27" s="17"/>
      <c r="Y27" s="17"/>
      <c r="Z27" s="139"/>
      <c r="AA27" s="5"/>
      <c r="AB27" s="17"/>
      <c r="AC27" s="17"/>
      <c r="AD27" s="17"/>
      <c r="AE27" s="17"/>
      <c r="AF27" s="5"/>
      <c r="AG27" s="5"/>
      <c r="AH27" s="5"/>
      <c r="AI27" s="17"/>
      <c r="AJ27" s="17"/>
      <c r="AK27" s="17"/>
      <c r="AL27" s="5"/>
      <c r="AM27" s="5"/>
      <c r="AN27" s="5"/>
      <c r="AO27" s="5"/>
      <c r="AP27" s="17"/>
      <c r="AQ27" s="17"/>
      <c r="AR27" s="17"/>
      <c r="AS27" s="17"/>
      <c r="AT27" s="5"/>
      <c r="AU27" s="5"/>
      <c r="AV27" s="5"/>
      <c r="AW27" s="5"/>
      <c r="AX27" s="5"/>
      <c r="BI27" s="142"/>
      <c r="BO27" s="5"/>
    </row>
    <row r="28" spans="2:67" s="141" customFormat="1" ht="11.65" customHeight="1">
      <c r="B28" s="139"/>
      <c r="C28" s="457"/>
      <c r="D28" s="143"/>
      <c r="E28" s="17"/>
      <c r="F28" s="17"/>
      <c r="G28" s="17"/>
      <c r="H28" s="17"/>
      <c r="I28" s="17"/>
      <c r="J28" s="17"/>
      <c r="K28" s="17"/>
      <c r="L28" s="17"/>
      <c r="M28" s="17"/>
      <c r="N28" s="17"/>
      <c r="O28" s="17"/>
      <c r="P28" s="17"/>
      <c r="Q28" s="17"/>
      <c r="R28" s="17"/>
      <c r="S28" s="17"/>
      <c r="T28" s="17"/>
      <c r="U28" s="17"/>
      <c r="V28" s="17"/>
      <c r="W28" s="17"/>
      <c r="X28" s="17"/>
      <c r="Y28" s="17"/>
      <c r="Z28" s="139"/>
      <c r="AA28" s="5"/>
      <c r="AB28" s="17"/>
      <c r="AC28" s="17"/>
      <c r="AD28" s="17"/>
      <c r="AE28" s="17"/>
      <c r="AF28" s="5"/>
      <c r="AG28" s="5"/>
      <c r="AH28" s="5"/>
      <c r="AI28" s="17"/>
      <c r="AJ28" s="17"/>
      <c r="AK28" s="17"/>
      <c r="AL28" s="5"/>
      <c r="AM28" s="5"/>
      <c r="AN28" s="5"/>
      <c r="AO28" s="5"/>
      <c r="AP28" s="17"/>
      <c r="AQ28" s="17"/>
      <c r="AR28" s="17"/>
      <c r="AS28" s="17"/>
      <c r="AT28" s="5"/>
      <c r="AU28" s="5"/>
      <c r="AV28" s="5"/>
      <c r="AW28" s="5"/>
      <c r="AX28" s="5"/>
      <c r="BI28" s="142"/>
      <c r="BO28" s="5"/>
    </row>
    <row r="29" spans="2:67" s="141" customFormat="1" ht="11.65" customHeight="1">
      <c r="B29" s="139"/>
      <c r="C29" s="457"/>
      <c r="D29" s="143"/>
      <c r="E29" s="17"/>
      <c r="F29" s="17"/>
      <c r="G29" s="17"/>
      <c r="H29" s="17"/>
      <c r="I29" s="17"/>
      <c r="J29" s="17"/>
      <c r="K29" s="17"/>
      <c r="L29" s="17"/>
      <c r="M29" s="17"/>
      <c r="N29" s="17"/>
      <c r="O29" s="17"/>
      <c r="P29" s="17"/>
      <c r="Q29" s="17"/>
      <c r="R29" s="17"/>
      <c r="S29" s="17"/>
      <c r="T29" s="17"/>
      <c r="U29" s="17"/>
      <c r="V29" s="17"/>
      <c r="W29" s="17"/>
      <c r="X29" s="17"/>
      <c r="Y29" s="17"/>
      <c r="Z29" s="139"/>
      <c r="AA29" s="5"/>
      <c r="AB29" s="17"/>
      <c r="AC29" s="17"/>
      <c r="AD29" s="17"/>
      <c r="AE29" s="17"/>
      <c r="AF29" s="5"/>
      <c r="AG29" s="5"/>
      <c r="AH29" s="5"/>
      <c r="AI29" s="17"/>
      <c r="AJ29" s="17"/>
      <c r="AK29" s="17"/>
      <c r="AL29" s="5"/>
      <c r="AM29" s="5"/>
      <c r="AN29" s="5"/>
      <c r="AO29" s="5"/>
      <c r="AP29" s="17"/>
      <c r="AQ29" s="17"/>
      <c r="AR29" s="17"/>
      <c r="AS29" s="17"/>
      <c r="AT29" s="5"/>
      <c r="AU29" s="5"/>
      <c r="AV29" s="5"/>
      <c r="AW29" s="5"/>
      <c r="AX29" s="5"/>
      <c r="BI29" s="142"/>
      <c r="BO29" s="5"/>
    </row>
    <row r="30" spans="2:67" s="141" customFormat="1" ht="11.65" customHeight="1">
      <c r="B30" s="139"/>
      <c r="C30" s="457"/>
      <c r="D30" s="143"/>
      <c r="E30" s="17"/>
      <c r="F30" s="17"/>
      <c r="G30" s="17"/>
      <c r="H30" s="17"/>
      <c r="I30" s="17"/>
      <c r="J30" s="17"/>
      <c r="K30" s="17"/>
      <c r="L30" s="17"/>
      <c r="M30" s="17"/>
      <c r="N30" s="17"/>
      <c r="O30" s="17"/>
      <c r="P30" s="17"/>
      <c r="Q30" s="17"/>
      <c r="R30" s="17"/>
      <c r="S30" s="17"/>
      <c r="T30" s="17"/>
      <c r="U30" s="17"/>
      <c r="V30" s="17"/>
      <c r="W30" s="17"/>
      <c r="X30" s="17"/>
      <c r="Y30" s="17"/>
      <c r="Z30" s="139"/>
      <c r="AA30" s="5"/>
      <c r="AB30" s="17"/>
      <c r="AC30" s="17"/>
      <c r="AD30" s="17"/>
      <c r="AE30" s="17"/>
      <c r="AF30" s="5"/>
      <c r="AG30" s="5"/>
      <c r="AH30" s="5"/>
      <c r="AI30" s="17"/>
      <c r="AJ30" s="17"/>
      <c r="AK30" s="17"/>
      <c r="AL30" s="5"/>
      <c r="AM30" s="5"/>
      <c r="AN30" s="5"/>
      <c r="AO30" s="5"/>
      <c r="AP30" s="17"/>
      <c r="AQ30" s="17"/>
      <c r="AR30" s="17"/>
      <c r="AS30" s="17"/>
      <c r="AT30" s="5"/>
      <c r="AU30" s="5"/>
      <c r="AV30" s="5"/>
      <c r="AW30" s="5"/>
      <c r="AX30" s="5"/>
      <c r="BI30" s="142"/>
      <c r="BO30" s="5"/>
    </row>
    <row r="31" spans="2:67" s="141" customFormat="1" ht="11.65" customHeight="1">
      <c r="B31" s="139"/>
      <c r="C31" s="457"/>
      <c r="D31" s="143"/>
      <c r="E31" s="17"/>
      <c r="F31" s="17"/>
      <c r="G31" s="17"/>
      <c r="H31" s="17"/>
      <c r="I31" s="17"/>
      <c r="J31" s="17"/>
      <c r="K31" s="17"/>
      <c r="L31" s="17"/>
      <c r="M31" s="17"/>
      <c r="N31" s="17"/>
      <c r="O31" s="17"/>
      <c r="P31" s="17"/>
      <c r="Q31" s="17"/>
      <c r="R31" s="17"/>
      <c r="S31" s="17"/>
      <c r="T31" s="17"/>
      <c r="U31" s="17"/>
      <c r="V31" s="17"/>
      <c r="W31" s="17"/>
      <c r="X31" s="17"/>
      <c r="Y31" s="17"/>
      <c r="Z31" s="139"/>
      <c r="AA31" s="5"/>
      <c r="AB31" s="17"/>
      <c r="AC31" s="17"/>
      <c r="AD31" s="17"/>
      <c r="AE31" s="17"/>
      <c r="AF31" s="5"/>
      <c r="AG31" s="5"/>
      <c r="AH31" s="5"/>
      <c r="AI31" s="17"/>
      <c r="AJ31" s="17"/>
      <c r="AK31" s="17"/>
      <c r="AL31" s="5"/>
      <c r="AM31" s="5"/>
      <c r="AN31" s="5"/>
      <c r="AO31" s="5"/>
      <c r="AP31" s="17"/>
      <c r="AQ31" s="17"/>
      <c r="AR31" s="17"/>
      <c r="AS31" s="17"/>
      <c r="AT31" s="5"/>
      <c r="AU31" s="5"/>
      <c r="AV31" s="5"/>
      <c r="AW31" s="5"/>
      <c r="AX31" s="5"/>
      <c r="BI31" s="142"/>
      <c r="BO31" s="5"/>
    </row>
    <row r="32" spans="2:67" s="141" customFormat="1" ht="14.1" customHeight="1">
      <c r="B32" s="139"/>
      <c r="C32" s="457"/>
      <c r="D32" s="143"/>
      <c r="E32" s="17"/>
      <c r="F32" s="17"/>
      <c r="G32" s="17"/>
      <c r="H32" s="17"/>
      <c r="I32" s="17"/>
      <c r="J32" s="17"/>
      <c r="K32" s="17"/>
      <c r="L32" s="17"/>
      <c r="M32" s="17"/>
      <c r="N32" s="17"/>
      <c r="O32" s="17"/>
      <c r="P32" s="17"/>
      <c r="Q32" s="17"/>
      <c r="R32" s="17"/>
      <c r="S32" s="17"/>
      <c r="T32" s="17"/>
      <c r="U32" s="17"/>
      <c r="V32" s="17"/>
      <c r="W32" s="17"/>
      <c r="X32" s="17"/>
      <c r="Y32" s="17"/>
      <c r="Z32" s="139"/>
      <c r="AA32" s="5"/>
      <c r="AB32" s="17"/>
      <c r="AC32" s="17"/>
      <c r="AD32" s="17"/>
      <c r="AE32" s="17"/>
      <c r="AF32" s="5"/>
      <c r="AG32" s="5"/>
      <c r="AH32" s="5"/>
      <c r="AI32" s="17"/>
      <c r="AJ32" s="17"/>
      <c r="AK32" s="17"/>
      <c r="AL32" s="5"/>
      <c r="AM32" s="5"/>
      <c r="AN32" s="5"/>
      <c r="AO32" s="5"/>
      <c r="AP32" s="17"/>
      <c r="AQ32" s="17"/>
      <c r="AR32" s="17"/>
      <c r="AS32" s="17"/>
      <c r="AT32" s="5"/>
      <c r="AU32" s="5"/>
      <c r="AV32" s="5"/>
      <c r="AW32" s="5"/>
      <c r="AX32" s="5"/>
      <c r="BI32" s="142"/>
      <c r="BO32" s="5"/>
    </row>
    <row r="33" spans="2:67" s="141" customFormat="1" ht="11.65" customHeight="1">
      <c r="B33" s="139"/>
      <c r="C33" s="459"/>
      <c r="D33" s="143"/>
      <c r="E33" s="17"/>
      <c r="F33" s="17"/>
      <c r="G33" s="17"/>
      <c r="H33" s="17"/>
      <c r="I33" s="17"/>
      <c r="J33" s="17"/>
      <c r="K33" s="17"/>
      <c r="L33" s="17"/>
      <c r="M33" s="17"/>
      <c r="N33" s="17"/>
      <c r="O33" s="17"/>
      <c r="P33" s="17"/>
      <c r="Q33" s="17"/>
      <c r="R33" s="17"/>
      <c r="S33" s="17"/>
      <c r="T33" s="17"/>
      <c r="U33" s="17"/>
      <c r="V33" s="17"/>
      <c r="W33" s="17"/>
      <c r="X33" s="17"/>
      <c r="Y33" s="17"/>
      <c r="Z33" s="139"/>
      <c r="AA33" s="5"/>
      <c r="AB33" s="17"/>
      <c r="AC33" s="17"/>
      <c r="AD33" s="17"/>
      <c r="AE33" s="17"/>
      <c r="AF33" s="5"/>
      <c r="AG33" s="5"/>
      <c r="AH33" s="5"/>
      <c r="AI33" s="17"/>
      <c r="AJ33" s="17"/>
      <c r="AK33" s="17"/>
      <c r="AL33" s="5"/>
      <c r="AM33" s="5"/>
      <c r="AN33" s="5"/>
      <c r="AO33" s="5"/>
      <c r="AP33" s="17"/>
      <c r="AQ33" s="17"/>
      <c r="AR33" s="17"/>
      <c r="AS33" s="17"/>
      <c r="AT33" s="5"/>
      <c r="AU33" s="5"/>
      <c r="AV33" s="5"/>
      <c r="AW33" s="5"/>
      <c r="AX33" s="5"/>
      <c r="BO33" s="5"/>
    </row>
    <row r="34" spans="2:67" s="141" customFormat="1" ht="11.65" customHeight="1">
      <c r="B34" s="139"/>
      <c r="C34" s="457"/>
      <c r="D34" s="143"/>
      <c r="E34" s="17"/>
      <c r="F34" s="17"/>
      <c r="G34" s="17"/>
      <c r="H34" s="17"/>
      <c r="I34" s="17"/>
      <c r="J34" s="17"/>
      <c r="K34" s="17"/>
      <c r="L34" s="17"/>
      <c r="M34" s="17"/>
      <c r="N34" s="17"/>
      <c r="O34" s="17"/>
      <c r="P34" s="17"/>
      <c r="Q34" s="17"/>
      <c r="R34" s="17"/>
      <c r="S34" s="17"/>
      <c r="T34" s="17"/>
      <c r="U34" s="17"/>
      <c r="V34" s="17"/>
      <c r="W34" s="17"/>
      <c r="X34" s="17"/>
      <c r="Y34" s="17"/>
      <c r="Z34" s="139"/>
      <c r="AA34" s="5"/>
      <c r="AB34" s="17"/>
      <c r="AC34" s="17"/>
      <c r="AD34" s="17"/>
      <c r="AE34" s="17"/>
      <c r="AF34" s="5"/>
      <c r="AG34" s="5"/>
      <c r="AH34" s="5"/>
      <c r="AI34" s="17"/>
      <c r="AJ34" s="17"/>
      <c r="AK34" s="17"/>
      <c r="AL34" s="5"/>
      <c r="AM34" s="5"/>
      <c r="AN34" s="5"/>
      <c r="AO34" s="5"/>
      <c r="AP34" s="17"/>
      <c r="AQ34" s="17"/>
      <c r="AR34" s="17"/>
      <c r="AS34" s="17"/>
      <c r="AT34" s="5"/>
      <c r="AU34" s="5"/>
      <c r="AV34" s="5"/>
      <c r="AW34" s="5"/>
      <c r="AX34" s="5"/>
      <c r="BO34" s="5"/>
    </row>
    <row r="35" spans="2:67" s="141" customFormat="1" ht="11.65" customHeight="1">
      <c r="B35" s="139"/>
      <c r="C35" s="457"/>
      <c r="D35" s="143"/>
      <c r="E35" s="17"/>
      <c r="F35" s="17"/>
      <c r="G35" s="17"/>
      <c r="H35" s="17"/>
      <c r="I35" s="17"/>
      <c r="J35" s="17"/>
      <c r="K35" s="17"/>
      <c r="L35" s="17"/>
      <c r="M35" s="17"/>
      <c r="N35" s="17"/>
      <c r="O35" s="17"/>
      <c r="P35" s="17"/>
      <c r="Q35" s="17"/>
      <c r="R35" s="17"/>
      <c r="S35" s="17"/>
      <c r="T35" s="17"/>
      <c r="U35" s="17"/>
      <c r="V35" s="17"/>
      <c r="W35" s="17"/>
      <c r="X35" s="17"/>
      <c r="Y35" s="17"/>
      <c r="Z35" s="139"/>
      <c r="AA35" s="5"/>
      <c r="AB35" s="17"/>
      <c r="AC35" s="17"/>
      <c r="AD35" s="17"/>
      <c r="AE35" s="17"/>
      <c r="AF35" s="5"/>
      <c r="AG35" s="5"/>
      <c r="AH35" s="5"/>
      <c r="AI35" s="17"/>
      <c r="AJ35" s="17"/>
      <c r="AK35" s="17"/>
      <c r="AL35" s="5"/>
      <c r="AM35" s="5"/>
      <c r="AN35" s="5"/>
      <c r="AO35" s="5"/>
      <c r="AP35" s="17"/>
      <c r="AQ35" s="17"/>
      <c r="AR35" s="17"/>
      <c r="AS35" s="17"/>
      <c r="AT35" s="5"/>
      <c r="AU35" s="5"/>
      <c r="AV35" s="5"/>
      <c r="AW35" s="5"/>
      <c r="AX35" s="5"/>
      <c r="BO35" s="5"/>
    </row>
    <row r="36" spans="2:67" s="141" customFormat="1" ht="11.65" customHeight="1">
      <c r="B36" s="139"/>
      <c r="C36" s="457"/>
      <c r="D36" s="143"/>
      <c r="E36" s="17"/>
      <c r="F36" s="17"/>
      <c r="G36" s="17"/>
      <c r="H36" s="17"/>
      <c r="I36" s="17"/>
      <c r="J36" s="17"/>
      <c r="K36" s="17"/>
      <c r="L36" s="17"/>
      <c r="M36" s="17"/>
      <c r="N36" s="17"/>
      <c r="O36" s="17"/>
      <c r="P36" s="17"/>
      <c r="Q36" s="17"/>
      <c r="R36" s="17"/>
      <c r="S36" s="17"/>
      <c r="T36" s="17"/>
      <c r="U36" s="17"/>
      <c r="V36" s="17"/>
      <c r="W36" s="17"/>
      <c r="X36" s="17"/>
      <c r="Y36" s="17"/>
      <c r="Z36" s="139"/>
      <c r="AA36" s="5"/>
      <c r="AB36" s="17"/>
      <c r="AC36" s="17"/>
      <c r="AD36" s="17"/>
      <c r="AE36" s="17"/>
      <c r="AF36" s="5"/>
      <c r="AG36" s="5"/>
      <c r="AH36" s="5"/>
      <c r="AI36" s="17"/>
      <c r="AJ36" s="17"/>
      <c r="AK36" s="17"/>
      <c r="AL36" s="5"/>
      <c r="AM36" s="5"/>
      <c r="AN36" s="5"/>
      <c r="AO36" s="5"/>
      <c r="AP36" s="17"/>
      <c r="AQ36" s="17"/>
      <c r="AR36" s="17"/>
      <c r="AS36" s="17"/>
      <c r="AT36" s="5"/>
      <c r="AU36" s="5"/>
      <c r="AV36" s="5"/>
      <c r="AW36" s="5"/>
      <c r="AX36" s="5"/>
      <c r="BO36" s="5"/>
    </row>
    <row r="37" spans="2:67" s="141" customFormat="1" ht="11.65" customHeight="1">
      <c r="B37" s="139"/>
      <c r="C37" s="457"/>
      <c r="D37" s="143"/>
      <c r="E37" s="17"/>
      <c r="F37" s="17"/>
      <c r="G37" s="17"/>
      <c r="H37" s="17"/>
      <c r="I37" s="17"/>
      <c r="J37" s="17"/>
      <c r="K37" s="17"/>
      <c r="L37" s="17"/>
      <c r="M37" s="17"/>
      <c r="N37" s="17"/>
      <c r="O37" s="17"/>
      <c r="P37" s="17"/>
      <c r="Q37" s="17"/>
      <c r="R37" s="17"/>
      <c r="S37" s="17"/>
      <c r="T37" s="17"/>
      <c r="U37" s="17"/>
      <c r="V37" s="17"/>
      <c r="W37" s="17"/>
      <c r="X37" s="17"/>
      <c r="Y37" s="17"/>
      <c r="Z37" s="139"/>
      <c r="AA37" s="5"/>
      <c r="AB37" s="17"/>
      <c r="AC37" s="17"/>
      <c r="AD37" s="17"/>
      <c r="AE37" s="17"/>
      <c r="AF37" s="5"/>
      <c r="AG37" s="5"/>
      <c r="AH37" s="5"/>
      <c r="AI37" s="17"/>
      <c r="AJ37" s="17"/>
      <c r="AK37" s="17"/>
      <c r="AL37" s="5"/>
      <c r="AM37" s="5"/>
      <c r="AN37" s="5"/>
      <c r="AO37" s="5"/>
      <c r="AP37" s="17"/>
      <c r="AQ37" s="17"/>
      <c r="AR37" s="17"/>
      <c r="AS37" s="17"/>
      <c r="AT37" s="5"/>
      <c r="AU37" s="5"/>
      <c r="AV37" s="5"/>
      <c r="AW37" s="5"/>
      <c r="AX37" s="5"/>
      <c r="BO37" s="5"/>
    </row>
    <row r="38" spans="2:67" s="141" customFormat="1" ht="12.6" customHeight="1">
      <c r="B38" s="139"/>
      <c r="C38" s="457"/>
      <c r="D38" s="143"/>
      <c r="E38" s="17"/>
      <c r="F38" s="17"/>
      <c r="G38" s="17"/>
      <c r="H38" s="17"/>
      <c r="I38" s="17"/>
      <c r="J38" s="17"/>
      <c r="K38" s="17"/>
      <c r="L38" s="17"/>
      <c r="M38" s="17"/>
      <c r="N38" s="17"/>
      <c r="O38" s="17"/>
      <c r="P38" s="17"/>
      <c r="Q38" s="17"/>
      <c r="R38" s="17"/>
      <c r="S38" s="17"/>
      <c r="T38" s="17"/>
      <c r="U38" s="17"/>
      <c r="V38" s="17"/>
      <c r="W38" s="17"/>
      <c r="X38" s="17"/>
      <c r="Y38" s="17"/>
      <c r="Z38" s="139"/>
      <c r="AA38" s="5"/>
      <c r="AB38" s="17"/>
      <c r="AC38" s="17"/>
      <c r="AD38" s="17"/>
      <c r="AE38" s="17"/>
      <c r="AF38" s="5"/>
      <c r="AG38" s="5"/>
      <c r="AH38" s="5"/>
      <c r="AI38" s="17"/>
      <c r="AJ38" s="17"/>
      <c r="AK38" s="17"/>
      <c r="AL38" s="5"/>
      <c r="AM38" s="5"/>
      <c r="AN38" s="5"/>
      <c r="AO38" s="5"/>
      <c r="AP38" s="17"/>
      <c r="AQ38" s="17"/>
      <c r="AR38" s="17"/>
      <c r="AS38" s="17"/>
      <c r="AT38" s="5"/>
      <c r="AU38" s="5"/>
      <c r="AV38" s="5"/>
      <c r="AW38" s="5"/>
      <c r="AX38" s="5"/>
      <c r="BO38" s="5"/>
    </row>
    <row r="39" spans="2:67" s="141" customFormat="1" ht="12.6" customHeight="1">
      <c r="B39" s="139"/>
      <c r="C39" s="457"/>
      <c r="D39" s="143"/>
      <c r="E39" s="17"/>
      <c r="F39" s="17"/>
      <c r="G39" s="17"/>
      <c r="H39" s="17"/>
      <c r="I39" s="17"/>
      <c r="J39" s="17"/>
      <c r="K39" s="17"/>
      <c r="L39" s="17"/>
      <c r="M39" s="17"/>
      <c r="N39" s="17"/>
      <c r="O39" s="17"/>
      <c r="P39" s="17"/>
      <c r="Q39" s="17"/>
      <c r="R39" s="17"/>
      <c r="S39" s="17"/>
      <c r="T39" s="17"/>
      <c r="U39" s="17"/>
      <c r="V39" s="17"/>
      <c r="W39" s="17"/>
      <c r="X39" s="17"/>
      <c r="Y39" s="17"/>
      <c r="Z39" s="139"/>
      <c r="AA39" s="5"/>
      <c r="AB39" s="17"/>
      <c r="AC39" s="17"/>
      <c r="AD39" s="17"/>
      <c r="AE39" s="17"/>
      <c r="AF39" s="5"/>
      <c r="AG39" s="5"/>
      <c r="AH39" s="5"/>
      <c r="AI39" s="17"/>
      <c r="AJ39" s="17"/>
      <c r="AK39" s="17"/>
      <c r="AL39" s="5"/>
      <c r="AM39" s="5"/>
      <c r="AN39" s="5"/>
      <c r="AO39" s="5"/>
      <c r="AP39" s="17"/>
      <c r="AQ39" s="17"/>
      <c r="AR39" s="17"/>
      <c r="AS39" s="17"/>
      <c r="AT39" s="5"/>
      <c r="AU39" s="5"/>
      <c r="AV39" s="5"/>
      <c r="AW39" s="5"/>
      <c r="AX39" s="5"/>
      <c r="BO39" s="5"/>
    </row>
    <row r="40" spans="2:67" s="141" customFormat="1" ht="11.65" customHeight="1">
      <c r="B40" s="139"/>
      <c r="C40" s="457"/>
      <c r="D40" s="143"/>
      <c r="E40" s="17"/>
      <c r="F40" s="17"/>
      <c r="G40" s="17"/>
      <c r="H40" s="17"/>
      <c r="I40" s="17"/>
      <c r="J40" s="17"/>
      <c r="K40" s="17"/>
      <c r="L40" s="17"/>
      <c r="M40" s="17"/>
      <c r="N40" s="17"/>
      <c r="O40" s="17"/>
      <c r="P40" s="17"/>
      <c r="Q40" s="17"/>
      <c r="R40" s="17"/>
      <c r="S40" s="17"/>
      <c r="T40" s="17"/>
      <c r="U40" s="17"/>
      <c r="V40" s="17"/>
      <c r="W40" s="17"/>
      <c r="X40" s="17"/>
      <c r="Y40" s="17"/>
      <c r="Z40" s="139"/>
      <c r="AA40" s="5"/>
      <c r="AB40" s="17"/>
      <c r="AC40" s="17"/>
      <c r="AD40" s="17"/>
      <c r="AE40" s="17"/>
      <c r="AF40" s="5"/>
      <c r="AG40" s="5"/>
      <c r="AH40" s="5"/>
      <c r="AI40" s="17"/>
      <c r="AJ40" s="17"/>
      <c r="AK40" s="17"/>
      <c r="AL40" s="5"/>
      <c r="AM40" s="5"/>
      <c r="AN40" s="5"/>
      <c r="AO40" s="5"/>
      <c r="AP40" s="17"/>
      <c r="AQ40" s="17"/>
      <c r="AR40" s="17"/>
      <c r="AS40" s="17"/>
      <c r="AT40" s="5"/>
      <c r="AU40" s="5"/>
      <c r="AV40" s="5"/>
      <c r="AW40" s="5"/>
      <c r="AX40" s="5"/>
      <c r="BO40" s="5"/>
    </row>
    <row r="41" spans="2:67" s="141" customFormat="1" ht="11.65" customHeight="1">
      <c r="B41" s="139"/>
      <c r="C41" s="457"/>
      <c r="D41" s="143"/>
      <c r="E41" s="17"/>
      <c r="F41" s="17"/>
      <c r="G41" s="17"/>
      <c r="H41" s="17"/>
      <c r="I41" s="17"/>
      <c r="J41" s="17"/>
      <c r="K41" s="17"/>
      <c r="L41" s="17"/>
      <c r="M41" s="17"/>
      <c r="N41" s="17"/>
      <c r="O41" s="17"/>
      <c r="P41" s="17"/>
      <c r="Q41" s="17"/>
      <c r="R41" s="17"/>
      <c r="S41" s="17"/>
      <c r="T41" s="17"/>
      <c r="U41" s="17"/>
      <c r="V41" s="17"/>
      <c r="W41" s="17"/>
      <c r="X41" s="17"/>
      <c r="Y41" s="17"/>
      <c r="Z41" s="139"/>
      <c r="AA41" s="5"/>
      <c r="AB41" s="17"/>
      <c r="AC41" s="17"/>
      <c r="AD41" s="17"/>
      <c r="AE41" s="17"/>
      <c r="AF41" s="5"/>
      <c r="AG41" s="5"/>
      <c r="AH41" s="5"/>
      <c r="AI41" s="17"/>
      <c r="AJ41" s="17"/>
      <c r="AK41" s="17"/>
      <c r="AL41" s="5"/>
      <c r="AM41" s="5"/>
      <c r="AN41" s="5"/>
      <c r="AO41" s="5"/>
      <c r="AP41" s="17"/>
      <c r="AQ41" s="17"/>
      <c r="AR41" s="17"/>
      <c r="AS41" s="17"/>
      <c r="AT41" s="5"/>
      <c r="AU41" s="5"/>
      <c r="AV41" s="5"/>
      <c r="AW41" s="5"/>
      <c r="AX41" s="5"/>
      <c r="BO41" s="5"/>
    </row>
    <row r="42" spans="2:67" s="141" customFormat="1" ht="14.1" customHeight="1">
      <c r="C42" s="427"/>
      <c r="D42" s="5"/>
      <c r="E42" s="5"/>
      <c r="F42" s="5"/>
      <c r="G42" s="5"/>
      <c r="H42" s="5"/>
      <c r="I42" s="5"/>
      <c r="J42" s="5"/>
      <c r="K42" s="5"/>
      <c r="L42" s="5"/>
      <c r="M42" s="5"/>
      <c r="N42" s="5"/>
      <c r="O42" s="5"/>
      <c r="P42" s="5"/>
      <c r="Q42" s="5"/>
      <c r="R42" s="5"/>
      <c r="S42" s="5"/>
      <c r="T42" s="5"/>
      <c r="U42" s="5"/>
      <c r="V42" s="5"/>
      <c r="W42" s="5"/>
      <c r="X42" s="5"/>
      <c r="Y42" s="5"/>
      <c r="Z42" s="139"/>
      <c r="AA42" s="5"/>
      <c r="AB42" s="17"/>
      <c r="AC42" s="17"/>
      <c r="AD42" s="17"/>
      <c r="AE42" s="17"/>
      <c r="AF42" s="5"/>
      <c r="AG42" s="5"/>
      <c r="AH42" s="5"/>
      <c r="AI42" s="17"/>
      <c r="AJ42" s="17"/>
      <c r="AK42" s="17"/>
      <c r="AL42" s="5"/>
      <c r="AM42" s="5"/>
      <c r="AN42" s="5"/>
      <c r="AO42" s="5"/>
      <c r="AP42" s="17"/>
      <c r="AQ42" s="17"/>
      <c r="AR42" s="17"/>
      <c r="AS42" s="17"/>
      <c r="AT42" s="5"/>
      <c r="AU42" s="5"/>
      <c r="AV42" s="5"/>
      <c r="AW42" s="5"/>
      <c r="AX42" s="5"/>
      <c r="BO42" s="5"/>
    </row>
    <row r="43" spans="2:67" s="141" customFormat="1" ht="11.65" customHeight="1">
      <c r="C43" s="427"/>
      <c r="D43" s="5"/>
      <c r="E43" s="5"/>
      <c r="F43" s="5"/>
      <c r="G43" s="5"/>
      <c r="H43" s="5"/>
      <c r="I43" s="5"/>
      <c r="J43" s="5"/>
      <c r="K43" s="5"/>
      <c r="L43" s="5"/>
      <c r="M43" s="5"/>
      <c r="N43" s="5"/>
      <c r="O43" s="5"/>
      <c r="P43" s="5"/>
      <c r="Q43" s="5"/>
      <c r="R43" s="5"/>
      <c r="S43" s="5"/>
      <c r="T43" s="5"/>
      <c r="U43" s="5"/>
      <c r="V43" s="5"/>
      <c r="W43" s="5"/>
      <c r="X43" s="5"/>
      <c r="Y43" s="5"/>
      <c r="Z43" s="139"/>
      <c r="AA43" s="5"/>
      <c r="AB43" s="17"/>
      <c r="AC43" s="17"/>
      <c r="AD43" s="17"/>
      <c r="AE43" s="17"/>
      <c r="AF43" s="5"/>
      <c r="AG43" s="5"/>
      <c r="AH43" s="5"/>
      <c r="AI43" s="17"/>
      <c r="AJ43" s="17"/>
      <c r="AK43" s="17"/>
      <c r="AL43" s="5"/>
      <c r="AM43" s="5"/>
      <c r="AN43" s="5"/>
      <c r="AO43" s="5"/>
      <c r="AP43" s="17"/>
      <c r="AQ43" s="17"/>
      <c r="AR43" s="17"/>
      <c r="AS43" s="17"/>
      <c r="AT43" s="5"/>
      <c r="AU43" s="5"/>
      <c r="AV43" s="5"/>
      <c r="AW43" s="5"/>
      <c r="AX43" s="5"/>
      <c r="BO43" s="5"/>
    </row>
    <row r="44" spans="2:67" s="141" customFormat="1" ht="11.65" customHeight="1">
      <c r="C44" s="427"/>
      <c r="D44" s="5"/>
      <c r="E44" s="5"/>
      <c r="F44" s="5"/>
      <c r="G44" s="5"/>
      <c r="H44" s="5"/>
      <c r="I44" s="5"/>
      <c r="J44" s="5"/>
      <c r="K44" s="5"/>
      <c r="L44" s="5"/>
      <c r="M44" s="5"/>
      <c r="N44" s="5"/>
      <c r="O44" s="5"/>
      <c r="P44" s="5"/>
      <c r="Q44" s="5"/>
      <c r="R44" s="5"/>
      <c r="S44" s="5"/>
      <c r="T44" s="5"/>
      <c r="U44" s="5"/>
      <c r="V44" s="5"/>
      <c r="W44" s="5"/>
      <c r="X44" s="5"/>
      <c r="Y44" s="5"/>
      <c r="Z44" s="139"/>
      <c r="AA44" s="5"/>
      <c r="AB44" s="17"/>
      <c r="AC44" s="17"/>
      <c r="AD44" s="17"/>
      <c r="AE44" s="17"/>
      <c r="AF44" s="5"/>
      <c r="AG44" s="5"/>
      <c r="AH44" s="5"/>
      <c r="AI44" s="17"/>
      <c r="AJ44" s="17"/>
      <c r="AK44" s="17"/>
      <c r="AL44" s="5"/>
      <c r="AM44" s="5"/>
      <c r="AN44" s="5"/>
      <c r="AO44" s="5"/>
      <c r="AP44" s="17"/>
      <c r="AQ44" s="17"/>
      <c r="AR44" s="17"/>
      <c r="AS44" s="17"/>
      <c r="AT44" s="5"/>
      <c r="AU44" s="5"/>
      <c r="AV44" s="5"/>
      <c r="AW44" s="5"/>
      <c r="AX44" s="5"/>
      <c r="BO44" s="5"/>
    </row>
    <row r="45" spans="2:67" s="141" customFormat="1" ht="11.65" customHeight="1">
      <c r="C45" s="427"/>
      <c r="D45" s="5"/>
      <c r="E45" s="5"/>
      <c r="F45" s="5"/>
      <c r="G45" s="5"/>
      <c r="H45" s="5"/>
      <c r="I45" s="5"/>
      <c r="J45" s="5"/>
      <c r="K45" s="5"/>
      <c r="L45" s="5"/>
      <c r="M45" s="5"/>
      <c r="N45" s="5"/>
      <c r="O45" s="5"/>
      <c r="P45" s="5"/>
      <c r="Q45" s="5"/>
      <c r="R45" s="5"/>
      <c r="S45" s="5"/>
      <c r="T45" s="5"/>
      <c r="U45" s="5"/>
      <c r="V45" s="5"/>
      <c r="W45" s="5"/>
      <c r="X45" s="5"/>
      <c r="Y45" s="5"/>
      <c r="Z45" s="139"/>
      <c r="AA45" s="5"/>
      <c r="AB45" s="17"/>
      <c r="AC45" s="17"/>
      <c r="AD45" s="17"/>
      <c r="AE45" s="17"/>
      <c r="AF45" s="5"/>
      <c r="AG45" s="5"/>
      <c r="AH45" s="5"/>
      <c r="AI45" s="17"/>
      <c r="AJ45" s="17"/>
      <c r="AK45" s="17"/>
      <c r="AL45" s="5"/>
      <c r="AM45" s="5"/>
      <c r="AN45" s="5"/>
      <c r="AO45" s="5"/>
      <c r="AP45" s="17"/>
      <c r="AQ45" s="17"/>
      <c r="AR45" s="17"/>
      <c r="AS45" s="17"/>
      <c r="AT45" s="5"/>
      <c r="AU45" s="5"/>
      <c r="AV45" s="5"/>
      <c r="AW45" s="5"/>
      <c r="AX45" s="5"/>
      <c r="BO45" s="5"/>
    </row>
  </sheetData>
  <sheetProtection selectLockedCells="1" selectUnlockedCells="1"/>
  <mergeCells count="63">
    <mergeCell ref="BK12:BN12"/>
    <mergeCell ref="AV12:AV13"/>
    <mergeCell ref="AW12:AW13"/>
    <mergeCell ref="AX12:AX13"/>
    <mergeCell ref="AY12:BB12"/>
    <mergeCell ref="BC12:BF12"/>
    <mergeCell ref="BG12:BJ12"/>
    <mergeCell ref="AU12:AU13"/>
    <mergeCell ref="Z12:Z13"/>
    <mergeCell ref="AA12:AA13"/>
    <mergeCell ref="AB12:AB13"/>
    <mergeCell ref="AC12:AC13"/>
    <mergeCell ref="AD12:AD13"/>
    <mergeCell ref="AE12:AE13"/>
    <mergeCell ref="AF12:AH12"/>
    <mergeCell ref="AI12:AI13"/>
    <mergeCell ref="AJ12:AJ13"/>
    <mergeCell ref="AK12:AP12"/>
    <mergeCell ref="AQ12:AT12"/>
    <mergeCell ref="X12:Y12"/>
    <mergeCell ref="B12:B13"/>
    <mergeCell ref="C12:C13"/>
    <mergeCell ref="D12:D13"/>
    <mergeCell ref="E12:G12"/>
    <mergeCell ref="H12:J12"/>
    <mergeCell ref="K12:M12"/>
    <mergeCell ref="N12:P12"/>
    <mergeCell ref="Q12:S12"/>
    <mergeCell ref="U12:U13"/>
    <mergeCell ref="V12:V13"/>
    <mergeCell ref="W12:W13"/>
    <mergeCell ref="B10:AX10"/>
    <mergeCell ref="AY10:BN10"/>
    <mergeCell ref="B11:D11"/>
    <mergeCell ref="E11:T11"/>
    <mergeCell ref="U11:AX11"/>
    <mergeCell ref="AY11:BN11"/>
    <mergeCell ref="AZ5:BN6"/>
    <mergeCell ref="AA7:AB7"/>
    <mergeCell ref="AC7:AJ7"/>
    <mergeCell ref="B9:C9"/>
    <mergeCell ref="D9:AX9"/>
    <mergeCell ref="B8:C8"/>
    <mergeCell ref="D8:AB8"/>
    <mergeCell ref="AC8:AE8"/>
    <mergeCell ref="AF8:AX8"/>
    <mergeCell ref="AM7:AX7"/>
    <mergeCell ref="AZ2:BN2"/>
    <mergeCell ref="AK7:AL7"/>
    <mergeCell ref="B7:C7"/>
    <mergeCell ref="D7:Z7"/>
    <mergeCell ref="B2:B6"/>
    <mergeCell ref="C2:Q4"/>
    <mergeCell ref="R2:AI4"/>
    <mergeCell ref="AJ2:AY2"/>
    <mergeCell ref="AJ3:AY3"/>
    <mergeCell ref="AZ3:BN3"/>
    <mergeCell ref="AJ4:AY4"/>
    <mergeCell ref="AZ4:BN4"/>
    <mergeCell ref="AY7:BN9"/>
    <mergeCell ref="C5:Q6"/>
    <mergeCell ref="R5:AI6"/>
    <mergeCell ref="AJ5:AY6"/>
  </mergeCells>
  <conditionalFormatting sqref="S14">
    <cfRule type="cellIs" dxfId="1332" priority="81" stopIfTrue="1" operator="between">
      <formula>0.9</formula>
      <formula>1</formula>
    </cfRule>
    <cfRule type="cellIs" dxfId="1331" priority="82" stopIfTrue="1" operator="between">
      <formula>0.7</formula>
      <formula>0.8999</formula>
    </cfRule>
    <cfRule type="cellIs" dxfId="1330" priority="83" stopIfTrue="1" operator="between">
      <formula>0</formula>
      <formula>0.699</formula>
    </cfRule>
  </conditionalFormatting>
  <conditionalFormatting sqref="S15">
    <cfRule type="cellIs" dxfId="1329" priority="78" stopIfTrue="1" operator="between">
      <formula>0.9</formula>
      <formula>1</formula>
    </cfRule>
    <cfRule type="cellIs" dxfId="1328" priority="79" stopIfTrue="1" operator="between">
      <formula>0.7</formula>
      <formula>0.8999</formula>
    </cfRule>
    <cfRule type="cellIs" dxfId="1327" priority="80" stopIfTrue="1" operator="between">
      <formula>0</formula>
      <formula>0.699</formula>
    </cfRule>
  </conditionalFormatting>
  <conditionalFormatting sqref="S16">
    <cfRule type="cellIs" dxfId="1326" priority="75" stopIfTrue="1" operator="between">
      <formula>0.9</formula>
      <formula>1</formula>
    </cfRule>
    <cfRule type="cellIs" dxfId="1325" priority="76" stopIfTrue="1" operator="between">
      <formula>0.7</formula>
      <formula>0.8999</formula>
    </cfRule>
    <cfRule type="cellIs" dxfId="1324" priority="77" stopIfTrue="1" operator="between">
      <formula>0</formula>
      <formula>0.699</formula>
    </cfRule>
  </conditionalFormatting>
  <conditionalFormatting sqref="S17">
    <cfRule type="cellIs" dxfId="1323" priority="72" stopIfTrue="1" operator="between">
      <formula>0.9</formula>
      <formula>1</formula>
    </cfRule>
    <cfRule type="cellIs" dxfId="1322" priority="73" stopIfTrue="1" operator="between">
      <formula>0.7</formula>
      <formula>0.8999</formula>
    </cfRule>
    <cfRule type="cellIs" dxfId="1321" priority="74" stopIfTrue="1" operator="between">
      <formula>0</formula>
      <formula>0.699</formula>
    </cfRule>
  </conditionalFormatting>
  <conditionalFormatting sqref="S18">
    <cfRule type="cellIs" dxfId="1320" priority="69" stopIfTrue="1" operator="between">
      <formula>0.9</formula>
      <formula>1</formula>
    </cfRule>
    <cfRule type="cellIs" dxfId="1319" priority="70" stopIfTrue="1" operator="between">
      <formula>0.7</formula>
      <formula>0.8999</formula>
    </cfRule>
    <cfRule type="cellIs" dxfId="1318" priority="71" stopIfTrue="1" operator="between">
      <formula>0</formula>
      <formula>0.699</formula>
    </cfRule>
  </conditionalFormatting>
  <conditionalFormatting sqref="S19">
    <cfRule type="cellIs" dxfId="1317" priority="66" stopIfTrue="1" operator="between">
      <formula>0.9</formula>
      <formula>1</formula>
    </cfRule>
    <cfRule type="cellIs" dxfId="1316" priority="67" stopIfTrue="1" operator="between">
      <formula>0.7</formula>
      <formula>0.8999</formula>
    </cfRule>
    <cfRule type="cellIs" dxfId="1315" priority="68" stopIfTrue="1" operator="between">
      <formula>0</formula>
      <formula>0.699</formula>
    </cfRule>
  </conditionalFormatting>
  <conditionalFormatting sqref="S20">
    <cfRule type="cellIs" dxfId="1314" priority="63" stopIfTrue="1" operator="between">
      <formula>0.9</formula>
      <formula>1</formula>
    </cfRule>
    <cfRule type="cellIs" dxfId="1313" priority="64" stopIfTrue="1" operator="between">
      <formula>0.7</formula>
      <formula>0.8999</formula>
    </cfRule>
    <cfRule type="cellIs" dxfId="1312" priority="65" stopIfTrue="1" operator="between">
      <formula>0</formula>
      <formula>0.699</formula>
    </cfRule>
  </conditionalFormatting>
  <conditionalFormatting sqref="S21">
    <cfRule type="cellIs" dxfId="1311" priority="60" stopIfTrue="1" operator="between">
      <formula>0.9</formula>
      <formula>1</formula>
    </cfRule>
    <cfRule type="cellIs" dxfId="1310" priority="61" stopIfTrue="1" operator="between">
      <formula>0.7</formula>
      <formula>0.8999</formula>
    </cfRule>
    <cfRule type="cellIs" dxfId="1309" priority="62" stopIfTrue="1" operator="between">
      <formula>0</formula>
      <formula>0.699</formula>
    </cfRule>
  </conditionalFormatting>
  <conditionalFormatting sqref="S22">
    <cfRule type="cellIs" dxfId="1308" priority="57" stopIfTrue="1" operator="between">
      <formula>0.9</formula>
      <formula>1</formula>
    </cfRule>
    <cfRule type="cellIs" dxfId="1307" priority="58" stopIfTrue="1" operator="between">
      <formula>0.7</formula>
      <formula>0.8999</formula>
    </cfRule>
    <cfRule type="cellIs" dxfId="1306" priority="59" stopIfTrue="1" operator="between">
      <formula>0</formula>
      <formula>0.699</formula>
    </cfRule>
  </conditionalFormatting>
  <conditionalFormatting sqref="G14">
    <cfRule type="cellIs" dxfId="1305" priority="49" stopIfTrue="1" operator="between">
      <formula>0.9</formula>
      <formula>1.05</formula>
    </cfRule>
    <cfRule type="cellIs" dxfId="1304" priority="50" stopIfTrue="1" operator="between">
      <formula>0.7</formula>
      <formula>0.8999</formula>
    </cfRule>
    <cfRule type="cellIs" dxfId="1303" priority="51" stopIfTrue="1" operator="between">
      <formula>0</formula>
      <formula>0.699</formula>
    </cfRule>
    <cfRule type="cellIs" dxfId="1302" priority="52" stopIfTrue="1" operator="greaterThan">
      <formula>1.05</formula>
    </cfRule>
  </conditionalFormatting>
  <conditionalFormatting sqref="G14">
    <cfRule type="cellIs" dxfId="1301" priority="53" stopIfTrue="1" operator="between">
      <formula>0.9</formula>
      <formula>1.05</formula>
    </cfRule>
    <cfRule type="cellIs" dxfId="1300" priority="54" stopIfTrue="1" operator="between">
      <formula>0.7</formula>
      <formula>0.8999</formula>
    </cfRule>
    <cfRule type="cellIs" dxfId="1299" priority="55" stopIfTrue="1" operator="between">
      <formula>0</formula>
      <formula>0.699</formula>
    </cfRule>
    <cfRule type="cellIs" dxfId="1298" priority="56" stopIfTrue="1" operator="greaterThan">
      <formula>1.05</formula>
    </cfRule>
  </conditionalFormatting>
  <conditionalFormatting sqref="G15:G22">
    <cfRule type="cellIs" dxfId="1297" priority="41" stopIfTrue="1" operator="between">
      <formula>0.9</formula>
      <formula>1.05</formula>
    </cfRule>
    <cfRule type="cellIs" dxfId="1296" priority="42" stopIfTrue="1" operator="between">
      <formula>0.7</formula>
      <formula>0.8999</formula>
    </cfRule>
    <cfRule type="cellIs" dxfId="1295" priority="43" stopIfTrue="1" operator="between">
      <formula>0</formula>
      <formula>0.699</formula>
    </cfRule>
    <cfRule type="cellIs" dxfId="1294" priority="44" stopIfTrue="1" operator="greaterThan">
      <formula>1.05</formula>
    </cfRule>
  </conditionalFormatting>
  <conditionalFormatting sqref="G15:G22">
    <cfRule type="cellIs" dxfId="1293" priority="45" stopIfTrue="1" operator="between">
      <formula>0.9</formula>
      <formula>1.05</formula>
    </cfRule>
    <cfRule type="cellIs" dxfId="1292" priority="46" stopIfTrue="1" operator="between">
      <formula>0.7</formula>
      <formula>0.8999</formula>
    </cfRule>
    <cfRule type="cellIs" dxfId="1291" priority="47" stopIfTrue="1" operator="between">
      <formula>0</formula>
      <formula>0.699</formula>
    </cfRule>
    <cfRule type="cellIs" dxfId="1290" priority="48" stopIfTrue="1" operator="greaterThan">
      <formula>1.05</formula>
    </cfRule>
  </conditionalFormatting>
  <conditionalFormatting sqref="J14:J22">
    <cfRule type="cellIs" dxfId="1289" priority="33" stopIfTrue="1" operator="between">
      <formula>0.9</formula>
      <formula>1.05</formula>
    </cfRule>
    <cfRule type="cellIs" dxfId="1288" priority="34" stopIfTrue="1" operator="between">
      <formula>0.7</formula>
      <formula>0.8999</formula>
    </cfRule>
    <cfRule type="cellIs" dxfId="1287" priority="35" stopIfTrue="1" operator="between">
      <formula>0</formula>
      <formula>0.699</formula>
    </cfRule>
    <cfRule type="cellIs" dxfId="1286" priority="36" stopIfTrue="1" operator="greaterThan">
      <formula>1.05</formula>
    </cfRule>
  </conditionalFormatting>
  <conditionalFormatting sqref="J14:J22">
    <cfRule type="cellIs" dxfId="1285" priority="37" stopIfTrue="1" operator="between">
      <formula>0.9</formula>
      <formula>1.05</formula>
    </cfRule>
    <cfRule type="cellIs" dxfId="1284" priority="38" stopIfTrue="1" operator="between">
      <formula>0.7</formula>
      <formula>0.8999</formula>
    </cfRule>
    <cfRule type="cellIs" dxfId="1283" priority="39" stopIfTrue="1" operator="between">
      <formula>0</formula>
      <formula>0.699</formula>
    </cfRule>
    <cfRule type="cellIs" dxfId="1282" priority="40" stopIfTrue="1" operator="greaterThan">
      <formula>1.05</formula>
    </cfRule>
  </conditionalFormatting>
  <conditionalFormatting sqref="P15:P22">
    <cfRule type="cellIs" dxfId="1281" priority="17" stopIfTrue="1" operator="between">
      <formula>0.9</formula>
      <formula>1.05</formula>
    </cfRule>
    <cfRule type="cellIs" dxfId="1280" priority="18" stopIfTrue="1" operator="between">
      <formula>0.7</formula>
      <formula>0.8999</formula>
    </cfRule>
    <cfRule type="cellIs" dxfId="1279" priority="19" stopIfTrue="1" operator="between">
      <formula>0</formula>
      <formula>0.699</formula>
    </cfRule>
    <cfRule type="cellIs" dxfId="1278" priority="20" stopIfTrue="1" operator="greaterThan">
      <formula>1.05</formula>
    </cfRule>
  </conditionalFormatting>
  <conditionalFormatting sqref="P15:P22">
    <cfRule type="cellIs" dxfId="1277" priority="21" stopIfTrue="1" operator="between">
      <formula>0.9</formula>
      <formula>1.05</formula>
    </cfRule>
    <cfRule type="cellIs" dxfId="1276" priority="22" stopIfTrue="1" operator="between">
      <formula>0.7</formula>
      <formula>0.8999</formula>
    </cfRule>
    <cfRule type="cellIs" dxfId="1275" priority="23" stopIfTrue="1" operator="between">
      <formula>0</formula>
      <formula>0.699</formula>
    </cfRule>
    <cfRule type="cellIs" dxfId="1274" priority="24" stopIfTrue="1" operator="greaterThan">
      <formula>1.05</formula>
    </cfRule>
  </conditionalFormatting>
  <conditionalFormatting sqref="M14:M22">
    <cfRule type="cellIs" dxfId="1273" priority="9" stopIfTrue="1" operator="between">
      <formula>0.9</formula>
      <formula>1.05</formula>
    </cfRule>
    <cfRule type="cellIs" dxfId="1272" priority="10" stopIfTrue="1" operator="between">
      <formula>0.7</formula>
      <formula>0.8999</formula>
    </cfRule>
    <cfRule type="cellIs" dxfId="1271" priority="11" stopIfTrue="1" operator="between">
      <formula>0</formula>
      <formula>0.699</formula>
    </cfRule>
    <cfRule type="cellIs" dxfId="1270" priority="12" stopIfTrue="1" operator="greaterThan">
      <formula>1.05</formula>
    </cfRule>
  </conditionalFormatting>
  <conditionalFormatting sqref="M14:M22">
    <cfRule type="cellIs" dxfId="1269" priority="13" stopIfTrue="1" operator="between">
      <formula>0.9</formula>
      <formula>1.05</formula>
    </cfRule>
    <cfRule type="cellIs" dxfId="1268" priority="14" stopIfTrue="1" operator="between">
      <formula>0.7</formula>
      <formula>0.8999</formula>
    </cfRule>
    <cfRule type="cellIs" dxfId="1267" priority="15" stopIfTrue="1" operator="between">
      <formula>0</formula>
      <formula>0.699</formula>
    </cfRule>
    <cfRule type="cellIs" dxfId="1266" priority="16" stopIfTrue="1" operator="greaterThan">
      <formula>1.05</formula>
    </cfRule>
  </conditionalFormatting>
  <conditionalFormatting sqref="P14">
    <cfRule type="cellIs" dxfId="1265" priority="1" stopIfTrue="1" operator="between">
      <formula>0.9</formula>
      <formula>1.05</formula>
    </cfRule>
    <cfRule type="cellIs" dxfId="1264" priority="2" stopIfTrue="1" operator="between">
      <formula>0.7</formula>
      <formula>0.8999</formula>
    </cfRule>
    <cfRule type="cellIs" dxfId="1263" priority="3" stopIfTrue="1" operator="between">
      <formula>0</formula>
      <formula>0.699</formula>
    </cfRule>
    <cfRule type="cellIs" dxfId="1262" priority="4" stopIfTrue="1" operator="greaterThan">
      <formula>1.05</formula>
    </cfRule>
  </conditionalFormatting>
  <conditionalFormatting sqref="P14">
    <cfRule type="cellIs" dxfId="1261" priority="5" stopIfTrue="1" operator="between">
      <formula>0.9</formula>
      <formula>1.05</formula>
    </cfRule>
    <cfRule type="cellIs" dxfId="1260" priority="6" stopIfTrue="1" operator="between">
      <formula>0.7</formula>
      <formula>0.8999</formula>
    </cfRule>
    <cfRule type="cellIs" dxfId="1259" priority="7" stopIfTrue="1" operator="between">
      <formula>0</formula>
      <formula>0.699</formula>
    </cfRule>
    <cfRule type="cellIs" dxfId="1258" priority="8" stopIfTrue="1" operator="greaterThan">
      <formula>1.05</formula>
    </cfRule>
  </conditionalFormatting>
  <dataValidations count="11">
    <dataValidation type="list" operator="equal" allowBlank="1" showErrorMessage="1" sqref="AK23:AK45">
      <formula1>"1.Garantizar las condiciones de convivencia pacífica, seguridad humana, el ejercicio de derechos y libertades para contribuir al mejoramiento de la calidad de vida en Bogotá.,2.Promover el acceso al sistema de justicia, mediante mecanismos efectivos, incl"</formula1>
      <formula2>0</formula2>
    </dataValidation>
    <dataValidation type="list" operator="equal" allowBlank="1" showErrorMessage="1" sqref="Z23:Z45">
      <formula1>"Eficacia,Eficiencia,Efectividad,"</formula1>
      <formula2>0</formula2>
    </dataValidation>
    <dataValidation type="list" operator="equal" allowBlank="1" showErrorMessage="1" sqref="AP23:AP45">
      <formula1>"1. Establever el índice de satisfacción de nuestros usuarios y beneficiarios de los procesos, con el fin de contribuir a mejorar la calidad de vida de las personas del Distrito Capital.,2. Formular e implentar estrategias que generen sinergia entre las en"</formula1>
      <formula2>0</formula2>
    </dataValidation>
    <dataValidation operator="equal" allowBlank="1" showErrorMessage="1" sqref="AK7">
      <formula1>0</formula1>
      <formula2>0</formula2>
    </dataValidation>
    <dataValidation type="list" operator="equal" allowBlank="1" showErrorMessage="1" sqref="AQ14:AS45">
      <formula1>"Acuerdo 067/2002,Acuerdo301/2007,Acuerdo 489/2012,Balance social,Ciudad de derechos,Ciudad de sistema de información para la planeación,Código contencioso administrativo,Códigode infancia y adolescencia ley 1098 de 2006,Decreto distrital 539/2006,Decreto "</formula1>
      <formula2>0</formula2>
    </dataValidation>
    <dataValidation type="list" operator="equal" allowBlank="1" showErrorMessage="1" sqref="AB14:AB45">
      <formula1>"Alcaldía Local,Central,Sectorial,"</formula1>
      <formula2>0</formula2>
    </dataValidation>
    <dataValidation type="list" operator="equal" allowBlank="1" showErrorMessage="1" sqref="AC14:AC45">
      <formula1>"Coeficiente,Índice o razón,Porcentaje,Tasa,Valor absoluto"</formula1>
      <formula2>0</formula2>
    </dataValidation>
    <dataValidation type="list" operator="equal" allowBlank="1" showErrorMessage="1" sqref="AD14:AD45">
      <formula1>"Diario,Semanal,Mensual,Bimestral ,Trimestral,Semestral ,Anual"</formula1>
      <formula2>0</formula2>
    </dataValidation>
    <dataValidation type="list" operator="equal" allowBlank="1" showErrorMessage="1" sqref="AE14:AE45">
      <formula1>"Alta ,Media ,Baja"</formula1>
      <formula2>0</formula2>
    </dataValidation>
    <dataValidation type="list" operator="equal" allowBlank="1" showErrorMessage="1" sqref="AI14:AI45">
      <formula1>"Gestión"</formula1>
      <formula2>0</formula2>
    </dataValidation>
    <dataValidation type="list" operator="equal" allowBlank="1" showErrorMessage="1" sqref="AJ14:AJ45">
      <formula1>",Distrital ,Dsitrital-Rural ,Distrital- Urbano,Entidad ,Localidad,UPZ,Departamental,Regional,Nacional"</formula1>
      <formula2>0</formula2>
    </dataValidation>
  </dataValidations>
  <printOptions horizontalCentered="1" verticalCentered="1"/>
  <pageMargins left="0.39370078740157483" right="0.39370078740157483" top="1.0629921259842521" bottom="1.0629921259842521" header="0.78740157480314965" footer="0.78740157480314965"/>
  <pageSetup paperSize="9" scale="40" orientation="landscape" useFirstPageNumber="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23</vt:i4>
      </vt:variant>
    </vt:vector>
  </HeadingPairs>
  <TitlesOfParts>
    <vt:vector size="23" baseType="lpstr">
      <vt:lpstr>1.1 OAP</vt:lpstr>
      <vt:lpstr>1.2 OAC</vt:lpstr>
      <vt:lpstr>1.3 OCI</vt:lpstr>
      <vt:lpstr>1.4 OCDI</vt:lpstr>
      <vt:lpstr>1.5 OAIEE</vt:lpstr>
      <vt:lpstr>1.6  C4</vt:lpstr>
      <vt:lpstr>2. SSC</vt:lpstr>
      <vt:lpstr>2.1 DPCC</vt:lpstr>
      <vt:lpstr>2.2 DS</vt:lpstr>
      <vt:lpstr>3. SAJ</vt:lpstr>
      <vt:lpstr>3.1 DAJ</vt:lpstr>
      <vt:lpstr>3.2 DRPA</vt:lpstr>
      <vt:lpstr>3.3 DCD</vt:lpstr>
      <vt:lpstr>4. SIFCO</vt:lpstr>
      <vt:lpstr>4.1 DT</vt:lpstr>
      <vt:lpstr>4.2 DOF</vt:lpstr>
      <vt:lpstr>4.3 DBSCAJ</vt:lpstr>
      <vt:lpstr>5. SGI</vt:lpstr>
      <vt:lpstr>5.1 DTSI</vt:lpstr>
      <vt:lpstr>5.2 DGH</vt:lpstr>
      <vt:lpstr>5.3 DJuríCont</vt:lpstr>
      <vt:lpstr>5.4 DRecFísGD</vt:lpstr>
      <vt:lpstr>5.5  DFInanciera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Olga Quintero</dc:creator>
  <cp:lastModifiedBy>carolina sanchez sandino</cp:lastModifiedBy>
  <cp:lastPrinted>2018-04-17T19:21:06Z</cp:lastPrinted>
  <dcterms:created xsi:type="dcterms:W3CDTF">2015-11-24T17:06:50Z</dcterms:created>
  <dcterms:modified xsi:type="dcterms:W3CDTF">2022-02-25T20:01:49Z</dcterms:modified>
</cp:coreProperties>
</file>